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CC319206-440B-4073-BA60-B53680D223F8}" xr6:coauthVersionLast="47" xr6:coauthVersionMax="47" xr10:uidLastSave="{00000000-0000-0000-0000-000000000000}"/>
  <bookViews>
    <workbookView xWindow="-108" yWindow="-108" windowWidth="23256" windowHeight="12576" firstSheet="11" activeTab="13" xr2:uid="{42604553-83B0-4E52-82F4-D5E501B936B6}"/>
  </bookViews>
  <sheets>
    <sheet name="Ireland Dataset" sheetId="4" r:id="rId1"/>
    <sheet name="Pivot" sheetId="5" state="hidden" r:id="rId2"/>
    <sheet name="Descriptive Index" sheetId="7" r:id="rId3"/>
    <sheet name="Descriptive 1-Year Wise Ireland" sheetId="21" r:id="rId4"/>
    <sheet name="Descriptive 2- County Wise" sheetId="12" r:id="rId5"/>
    <sheet name="Descriptive 3 - Bedroom Type" sheetId="13" r:id="rId6"/>
    <sheet name="Descriptive 4 - Location Count" sheetId="14" r:id="rId7"/>
    <sheet name="Descriptive 5 - Part Time" sheetId="15" r:id="rId8"/>
    <sheet name="Descriptive 6 - Full Time" sheetId="16" r:id="rId9"/>
    <sheet name="Descriptive 7 - One Bedroom" sheetId="17" r:id="rId10"/>
    <sheet name="Descriptive 8 - Two Bedroom" sheetId="18" r:id="rId11"/>
    <sheet name="Descriptive 9 - Three Bedroom" sheetId="19" r:id="rId12"/>
    <sheet name="Inferential Statistics - Index" sheetId="20" r:id="rId13"/>
    <sheet name="Inferential - 1" sheetId="8" r:id="rId14"/>
    <sheet name="Inferential - 2" sheetId="11" r:id="rId15"/>
  </sheets>
  <definedNames>
    <definedName name="_xlnm._FilterDatabase" localSheetId="13" hidden="1">'Inferential - 1'!$A$13:$H$379</definedName>
    <definedName name="_xlnm._FilterDatabase" localSheetId="14" hidden="1">'Inferential - 2'!$M$13:$N$43</definedName>
    <definedName name="_xlnm._FilterDatabase" localSheetId="0" hidden="1">'Ireland Dataset'!$A$1:$L$4531</definedName>
  </definedNames>
  <calcPr calcId="191029"/>
  <pivotCaches>
    <pivotCache cacheId="0" r:id="rId16"/>
    <pivotCache cacheId="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6" i="19" l="1"/>
  <c r="E36" i="19"/>
  <c r="D36" i="19"/>
  <c r="M36" i="19" s="1"/>
  <c r="C36" i="19"/>
  <c r="L36" i="19" s="1"/>
  <c r="B36" i="19"/>
  <c r="O35" i="19"/>
  <c r="N35" i="19"/>
  <c r="M35" i="19"/>
  <c r="L35" i="19"/>
  <c r="K35" i="19"/>
  <c r="G35" i="19"/>
  <c r="O34" i="19"/>
  <c r="N34" i="19"/>
  <c r="M34" i="19"/>
  <c r="L34" i="19"/>
  <c r="K34" i="19"/>
  <c r="G34" i="19"/>
  <c r="O33" i="19"/>
  <c r="N33" i="19"/>
  <c r="M33" i="19"/>
  <c r="L33" i="19"/>
  <c r="K33" i="19"/>
  <c r="G33" i="19"/>
  <c r="O32" i="19"/>
  <c r="N32" i="19"/>
  <c r="M32" i="19"/>
  <c r="L32" i="19"/>
  <c r="K32" i="19"/>
  <c r="G32" i="19"/>
  <c r="O31" i="19"/>
  <c r="N31" i="19"/>
  <c r="M31" i="19"/>
  <c r="L31" i="19"/>
  <c r="K31" i="19"/>
  <c r="G31" i="19"/>
  <c r="O30" i="19"/>
  <c r="N30" i="19"/>
  <c r="M30" i="19"/>
  <c r="L30" i="19"/>
  <c r="K30" i="19"/>
  <c r="G30" i="19"/>
  <c r="O29" i="19"/>
  <c r="N29" i="19"/>
  <c r="M29" i="19"/>
  <c r="L29" i="19"/>
  <c r="K29" i="19"/>
  <c r="G29" i="19"/>
  <c r="O28" i="19"/>
  <c r="N28" i="19"/>
  <c r="M28" i="19"/>
  <c r="L28" i="19"/>
  <c r="K28" i="19"/>
  <c r="G28" i="19"/>
  <c r="O27" i="19"/>
  <c r="N27" i="19"/>
  <c r="M27" i="19"/>
  <c r="L27" i="19"/>
  <c r="K27" i="19"/>
  <c r="G27" i="19"/>
  <c r="O26" i="19"/>
  <c r="N26" i="19"/>
  <c r="M26" i="19"/>
  <c r="L26" i="19"/>
  <c r="K26" i="19"/>
  <c r="G26" i="19"/>
  <c r="O25" i="19"/>
  <c r="N25" i="19"/>
  <c r="M25" i="19"/>
  <c r="L25" i="19"/>
  <c r="K25" i="19"/>
  <c r="G25" i="19"/>
  <c r="O24" i="19"/>
  <c r="N24" i="19"/>
  <c r="M24" i="19"/>
  <c r="L24" i="19"/>
  <c r="K24" i="19"/>
  <c r="G24" i="19"/>
  <c r="O23" i="19"/>
  <c r="N23" i="19"/>
  <c r="M23" i="19"/>
  <c r="L23" i="19"/>
  <c r="K23" i="19"/>
  <c r="G23" i="19"/>
  <c r="O22" i="19"/>
  <c r="N22" i="19"/>
  <c r="M22" i="19"/>
  <c r="L22" i="19"/>
  <c r="K22" i="19"/>
  <c r="G22" i="19"/>
  <c r="O21" i="19"/>
  <c r="N21" i="19"/>
  <c r="M21" i="19"/>
  <c r="L21" i="19"/>
  <c r="K21" i="19"/>
  <c r="G21" i="19"/>
  <c r="O20" i="19"/>
  <c r="N20" i="19"/>
  <c r="M20" i="19"/>
  <c r="L20" i="19"/>
  <c r="K20" i="19"/>
  <c r="G20" i="19"/>
  <c r="O19" i="19"/>
  <c r="N19" i="19"/>
  <c r="M19" i="19"/>
  <c r="L19" i="19"/>
  <c r="K19" i="19"/>
  <c r="G19" i="19"/>
  <c r="O18" i="19"/>
  <c r="N18" i="19"/>
  <c r="M18" i="19"/>
  <c r="L18" i="19"/>
  <c r="K18" i="19"/>
  <c r="G18" i="19"/>
  <c r="O17" i="19"/>
  <c r="N17" i="19"/>
  <c r="M17" i="19"/>
  <c r="L17" i="19"/>
  <c r="K17" i="19"/>
  <c r="G17" i="19"/>
  <c r="O16" i="19"/>
  <c r="N16" i="19"/>
  <c r="M16" i="19"/>
  <c r="L16" i="19"/>
  <c r="K16" i="19"/>
  <c r="G16" i="19"/>
  <c r="O15" i="19"/>
  <c r="N15" i="19"/>
  <c r="M15" i="19"/>
  <c r="L15" i="19"/>
  <c r="K15" i="19"/>
  <c r="G15" i="19"/>
  <c r="O14" i="19"/>
  <c r="N14" i="19"/>
  <c r="M14" i="19"/>
  <c r="L14" i="19"/>
  <c r="K14" i="19"/>
  <c r="G14" i="19"/>
  <c r="O13" i="19"/>
  <c r="N13" i="19"/>
  <c r="M13" i="19"/>
  <c r="L13" i="19"/>
  <c r="K13" i="19"/>
  <c r="G13" i="19"/>
  <c r="O12" i="19"/>
  <c r="N12" i="19"/>
  <c r="M12" i="19"/>
  <c r="L12" i="19"/>
  <c r="K12" i="19"/>
  <c r="G12" i="19"/>
  <c r="O11" i="19"/>
  <c r="N11" i="19"/>
  <c r="M11" i="19"/>
  <c r="L11" i="19"/>
  <c r="K11" i="19"/>
  <c r="G11" i="19"/>
  <c r="O10" i="19"/>
  <c r="N10" i="19"/>
  <c r="M10" i="19"/>
  <c r="L10" i="19"/>
  <c r="K10" i="19"/>
  <c r="G10" i="19"/>
  <c r="F36" i="18"/>
  <c r="E36" i="18"/>
  <c r="D36" i="18"/>
  <c r="C36" i="18"/>
  <c r="B36" i="18"/>
  <c r="K36" i="18" s="1"/>
  <c r="O35" i="18"/>
  <c r="N35" i="18"/>
  <c r="M35" i="18"/>
  <c r="L35" i="18"/>
  <c r="K35" i="18"/>
  <c r="G35" i="18"/>
  <c r="O34" i="18"/>
  <c r="N34" i="18"/>
  <c r="M34" i="18"/>
  <c r="L34" i="18"/>
  <c r="K34" i="18"/>
  <c r="G34" i="18"/>
  <c r="O33" i="18"/>
  <c r="N33" i="18"/>
  <c r="M33" i="18"/>
  <c r="L33" i="18"/>
  <c r="K33" i="18"/>
  <c r="G33" i="18"/>
  <c r="O32" i="18"/>
  <c r="N32" i="18"/>
  <c r="M32" i="18"/>
  <c r="L32" i="18"/>
  <c r="K32" i="18"/>
  <c r="G32" i="18"/>
  <c r="O31" i="18"/>
  <c r="N31" i="18"/>
  <c r="M31" i="18"/>
  <c r="L31" i="18"/>
  <c r="K31" i="18"/>
  <c r="G31" i="18"/>
  <c r="O30" i="18"/>
  <c r="N30" i="18"/>
  <c r="M30" i="18"/>
  <c r="L30" i="18"/>
  <c r="K30" i="18"/>
  <c r="G30" i="18"/>
  <c r="O29" i="18"/>
  <c r="N29" i="18"/>
  <c r="M29" i="18"/>
  <c r="L29" i="18"/>
  <c r="K29" i="18"/>
  <c r="G29" i="18"/>
  <c r="O28" i="18"/>
  <c r="N28" i="18"/>
  <c r="M28" i="18"/>
  <c r="L28" i="18"/>
  <c r="K28" i="18"/>
  <c r="G28" i="18"/>
  <c r="O27" i="18"/>
  <c r="N27" i="18"/>
  <c r="M27" i="18"/>
  <c r="L27" i="18"/>
  <c r="K27" i="18"/>
  <c r="G27" i="18"/>
  <c r="O26" i="18"/>
  <c r="N26" i="18"/>
  <c r="M26" i="18"/>
  <c r="L26" i="18"/>
  <c r="K26" i="18"/>
  <c r="G26" i="18"/>
  <c r="O25" i="18"/>
  <c r="N25" i="18"/>
  <c r="M25" i="18"/>
  <c r="L25" i="18"/>
  <c r="K25" i="18"/>
  <c r="G25" i="18"/>
  <c r="O24" i="18"/>
  <c r="N24" i="18"/>
  <c r="M24" i="18"/>
  <c r="L24" i="18"/>
  <c r="K24" i="18"/>
  <c r="G24" i="18"/>
  <c r="O23" i="18"/>
  <c r="N23" i="18"/>
  <c r="M23" i="18"/>
  <c r="L23" i="18"/>
  <c r="K23" i="18"/>
  <c r="G23" i="18"/>
  <c r="O22" i="18"/>
  <c r="N22" i="18"/>
  <c r="M22" i="18"/>
  <c r="L22" i="18"/>
  <c r="K22" i="18"/>
  <c r="G22" i="18"/>
  <c r="O21" i="18"/>
  <c r="N21" i="18"/>
  <c r="M21" i="18"/>
  <c r="L21" i="18"/>
  <c r="K21" i="18"/>
  <c r="G21" i="18"/>
  <c r="O20" i="18"/>
  <c r="N20" i="18"/>
  <c r="M20" i="18"/>
  <c r="L20" i="18"/>
  <c r="K20" i="18"/>
  <c r="G20" i="18"/>
  <c r="O19" i="18"/>
  <c r="N19" i="18"/>
  <c r="M19" i="18"/>
  <c r="L19" i="18"/>
  <c r="K19" i="18"/>
  <c r="G19" i="18"/>
  <c r="O18" i="18"/>
  <c r="N18" i="18"/>
  <c r="M18" i="18"/>
  <c r="L18" i="18"/>
  <c r="K18" i="18"/>
  <c r="G18" i="18"/>
  <c r="O17" i="18"/>
  <c r="N17" i="18"/>
  <c r="M17" i="18"/>
  <c r="L17" i="18"/>
  <c r="K17" i="18"/>
  <c r="G17" i="18"/>
  <c r="O16" i="18"/>
  <c r="N16" i="18"/>
  <c r="M16" i="18"/>
  <c r="L16" i="18"/>
  <c r="K16" i="18"/>
  <c r="G16" i="18"/>
  <c r="O15" i="18"/>
  <c r="N15" i="18"/>
  <c r="M15" i="18"/>
  <c r="L15" i="18"/>
  <c r="K15" i="18"/>
  <c r="G15" i="18"/>
  <c r="O14" i="18"/>
  <c r="N14" i="18"/>
  <c r="M14" i="18"/>
  <c r="L14" i="18"/>
  <c r="K14" i="18"/>
  <c r="G14" i="18"/>
  <c r="O13" i="18"/>
  <c r="N13" i="18"/>
  <c r="M13" i="18"/>
  <c r="L13" i="18"/>
  <c r="K13" i="18"/>
  <c r="G13" i="18"/>
  <c r="O12" i="18"/>
  <c r="N12" i="18"/>
  <c r="M12" i="18"/>
  <c r="L12" i="18"/>
  <c r="K12" i="18"/>
  <c r="G12" i="18"/>
  <c r="O11" i="18"/>
  <c r="N11" i="18"/>
  <c r="M11" i="18"/>
  <c r="L11" i="18"/>
  <c r="K11" i="18"/>
  <c r="G11" i="18"/>
  <c r="O10" i="18"/>
  <c r="N10" i="18"/>
  <c r="M10" i="18"/>
  <c r="L10" i="18"/>
  <c r="K10" i="18"/>
  <c r="G10" i="18"/>
  <c r="F36" i="17"/>
  <c r="E36" i="17"/>
  <c r="D36" i="17"/>
  <c r="C36" i="17"/>
  <c r="L36" i="17" s="1"/>
  <c r="B36" i="17"/>
  <c r="K36" i="17" s="1"/>
  <c r="O35" i="17"/>
  <c r="N35" i="17"/>
  <c r="M35" i="17"/>
  <c r="L35" i="17"/>
  <c r="K35" i="17"/>
  <c r="G35" i="17"/>
  <c r="O34" i="17"/>
  <c r="N34" i="17"/>
  <c r="M34" i="17"/>
  <c r="L34" i="17"/>
  <c r="K34" i="17"/>
  <c r="G34" i="17"/>
  <c r="O33" i="17"/>
  <c r="N33" i="17"/>
  <c r="M33" i="17"/>
  <c r="L33" i="17"/>
  <c r="K33" i="17"/>
  <c r="G33" i="17"/>
  <c r="O32" i="17"/>
  <c r="N32" i="17"/>
  <c r="M32" i="17"/>
  <c r="L32" i="17"/>
  <c r="K32" i="17"/>
  <c r="G32" i="17"/>
  <c r="O31" i="17"/>
  <c r="N31" i="17"/>
  <c r="M31" i="17"/>
  <c r="L31" i="17"/>
  <c r="K31" i="17"/>
  <c r="G31" i="17"/>
  <c r="O30" i="17"/>
  <c r="N30" i="17"/>
  <c r="M30" i="17"/>
  <c r="L30" i="17"/>
  <c r="K30" i="17"/>
  <c r="G30" i="17"/>
  <c r="O29" i="17"/>
  <c r="N29" i="17"/>
  <c r="M29" i="17"/>
  <c r="L29" i="17"/>
  <c r="K29" i="17"/>
  <c r="G29" i="17"/>
  <c r="O28" i="17"/>
  <c r="N28" i="17"/>
  <c r="M28" i="17"/>
  <c r="L28" i="17"/>
  <c r="K28" i="17"/>
  <c r="G28" i="17"/>
  <c r="O27" i="17"/>
  <c r="N27" i="17"/>
  <c r="M27" i="17"/>
  <c r="L27" i="17"/>
  <c r="K27" i="17"/>
  <c r="G27" i="17"/>
  <c r="O26" i="17"/>
  <c r="N26" i="17"/>
  <c r="M26" i="17"/>
  <c r="L26" i="17"/>
  <c r="K26" i="17"/>
  <c r="G26" i="17"/>
  <c r="O25" i="17"/>
  <c r="N25" i="17"/>
  <c r="M25" i="17"/>
  <c r="L25" i="17"/>
  <c r="K25" i="17"/>
  <c r="G25" i="17"/>
  <c r="O24" i="17"/>
  <c r="N24" i="17"/>
  <c r="M24" i="17"/>
  <c r="L24" i="17"/>
  <c r="K24" i="17"/>
  <c r="G24" i="17"/>
  <c r="O23" i="17"/>
  <c r="N23" i="17"/>
  <c r="M23" i="17"/>
  <c r="L23" i="17"/>
  <c r="K23" i="17"/>
  <c r="G23" i="17"/>
  <c r="O22" i="17"/>
  <c r="N22" i="17"/>
  <c r="M22" i="17"/>
  <c r="L22" i="17"/>
  <c r="K22" i="17"/>
  <c r="G22" i="17"/>
  <c r="O21" i="17"/>
  <c r="N21" i="17"/>
  <c r="M21" i="17"/>
  <c r="L21" i="17"/>
  <c r="K21" i="17"/>
  <c r="G21" i="17"/>
  <c r="O20" i="17"/>
  <c r="N20" i="17"/>
  <c r="M20" i="17"/>
  <c r="L20" i="17"/>
  <c r="K20" i="17"/>
  <c r="G20" i="17"/>
  <c r="O19" i="17"/>
  <c r="N19" i="17"/>
  <c r="M19" i="17"/>
  <c r="L19" i="17"/>
  <c r="K19" i="17"/>
  <c r="G19" i="17"/>
  <c r="O18" i="17"/>
  <c r="N18" i="17"/>
  <c r="M18" i="17"/>
  <c r="L18" i="17"/>
  <c r="K18" i="17"/>
  <c r="G18" i="17"/>
  <c r="O17" i="17"/>
  <c r="N17" i="17"/>
  <c r="M17" i="17"/>
  <c r="L17" i="17"/>
  <c r="K17" i="17"/>
  <c r="G17" i="17"/>
  <c r="O16" i="17"/>
  <c r="N16" i="17"/>
  <c r="M16" i="17"/>
  <c r="L16" i="17"/>
  <c r="K16" i="17"/>
  <c r="G16" i="17"/>
  <c r="O15" i="17"/>
  <c r="N15" i="17"/>
  <c r="M15" i="17"/>
  <c r="L15" i="17"/>
  <c r="K15" i="17"/>
  <c r="G15" i="17"/>
  <c r="O14" i="17"/>
  <c r="N14" i="17"/>
  <c r="M14" i="17"/>
  <c r="L14" i="17"/>
  <c r="K14" i="17"/>
  <c r="G14" i="17"/>
  <c r="O13" i="17"/>
  <c r="N13" i="17"/>
  <c r="M13" i="17"/>
  <c r="L13" i="17"/>
  <c r="K13" i="17"/>
  <c r="G13" i="17"/>
  <c r="O12" i="17"/>
  <c r="N12" i="17"/>
  <c r="M12" i="17"/>
  <c r="L12" i="17"/>
  <c r="K12" i="17"/>
  <c r="G12" i="17"/>
  <c r="O11" i="17"/>
  <c r="N11" i="17"/>
  <c r="M11" i="17"/>
  <c r="L11" i="17"/>
  <c r="K11" i="17"/>
  <c r="G11" i="17"/>
  <c r="O10" i="17"/>
  <c r="N10" i="17"/>
  <c r="M10" i="17"/>
  <c r="L10" i="17"/>
  <c r="K10" i="17"/>
  <c r="G10" i="17"/>
  <c r="Z12" i="15"/>
  <c r="Z11" i="16"/>
  <c r="O38" i="16"/>
  <c r="N38" i="16"/>
  <c r="M38" i="16"/>
  <c r="L38" i="16"/>
  <c r="K38" i="16"/>
  <c r="J38" i="16"/>
  <c r="O39" i="15"/>
  <c r="N39" i="15"/>
  <c r="M39" i="15"/>
  <c r="L39" i="15"/>
  <c r="K39" i="15"/>
  <c r="J39" i="15"/>
  <c r="O14" i="13"/>
  <c r="N14" i="13"/>
  <c r="M14" i="13"/>
  <c r="L14" i="13"/>
  <c r="K14" i="13"/>
  <c r="G14" i="13"/>
  <c r="O13" i="13"/>
  <c r="N13" i="13"/>
  <c r="M13" i="13"/>
  <c r="L13" i="13"/>
  <c r="K13" i="13"/>
  <c r="G13" i="13"/>
  <c r="O12" i="13"/>
  <c r="N12" i="13"/>
  <c r="M12" i="13"/>
  <c r="L12" i="13"/>
  <c r="K12" i="13"/>
  <c r="G12" i="13"/>
  <c r="O11" i="13"/>
  <c r="N11" i="13"/>
  <c r="M11" i="13"/>
  <c r="L11" i="13"/>
  <c r="K11" i="13"/>
  <c r="G11" i="13"/>
  <c r="J42" i="12"/>
  <c r="J41" i="12"/>
  <c r="O36" i="12"/>
  <c r="N36" i="12"/>
  <c r="M36" i="12"/>
  <c r="L36" i="12"/>
  <c r="K36" i="12"/>
  <c r="O35" i="12"/>
  <c r="N35" i="12"/>
  <c r="M35" i="12"/>
  <c r="L35" i="12"/>
  <c r="K35" i="12"/>
  <c r="G35" i="12"/>
  <c r="O34" i="12"/>
  <c r="N34" i="12"/>
  <c r="M34" i="12"/>
  <c r="L34" i="12"/>
  <c r="K34" i="12"/>
  <c r="G34" i="12"/>
  <c r="O33" i="12"/>
  <c r="N33" i="12"/>
  <c r="M33" i="12"/>
  <c r="L33" i="12"/>
  <c r="K33" i="12"/>
  <c r="G33" i="12"/>
  <c r="O32" i="12"/>
  <c r="N32" i="12"/>
  <c r="M32" i="12"/>
  <c r="L32" i="12"/>
  <c r="K32" i="12"/>
  <c r="G32" i="12"/>
  <c r="O31" i="12"/>
  <c r="N31" i="12"/>
  <c r="M31" i="12"/>
  <c r="L31" i="12"/>
  <c r="K31" i="12"/>
  <c r="G31" i="12"/>
  <c r="O30" i="12"/>
  <c r="N30" i="12"/>
  <c r="M30" i="12"/>
  <c r="L30" i="12"/>
  <c r="K30" i="12"/>
  <c r="G30" i="12"/>
  <c r="O29" i="12"/>
  <c r="N29" i="12"/>
  <c r="M29" i="12"/>
  <c r="L29" i="12"/>
  <c r="K29" i="12"/>
  <c r="G29" i="12"/>
  <c r="O28" i="12"/>
  <c r="N28" i="12"/>
  <c r="M28" i="12"/>
  <c r="L28" i="12"/>
  <c r="K28" i="12"/>
  <c r="G28" i="12"/>
  <c r="O27" i="12"/>
  <c r="N27" i="12"/>
  <c r="M27" i="12"/>
  <c r="L27" i="12"/>
  <c r="K27" i="12"/>
  <c r="G27" i="12"/>
  <c r="O26" i="12"/>
  <c r="N26" i="12"/>
  <c r="M26" i="12"/>
  <c r="L26" i="12"/>
  <c r="K26" i="12"/>
  <c r="G26" i="12"/>
  <c r="O25" i="12"/>
  <c r="N25" i="12"/>
  <c r="M25" i="12"/>
  <c r="L25" i="12"/>
  <c r="K25" i="12"/>
  <c r="G25" i="12"/>
  <c r="O24" i="12"/>
  <c r="N24" i="12"/>
  <c r="M24" i="12"/>
  <c r="L24" i="12"/>
  <c r="K24" i="12"/>
  <c r="G24" i="12"/>
  <c r="O23" i="12"/>
  <c r="N23" i="12"/>
  <c r="M23" i="12"/>
  <c r="L23" i="12"/>
  <c r="K23" i="12"/>
  <c r="G23" i="12"/>
  <c r="O22" i="12"/>
  <c r="N22" i="12"/>
  <c r="M22" i="12"/>
  <c r="L22" i="12"/>
  <c r="K22" i="12"/>
  <c r="G22" i="12"/>
  <c r="O21" i="12"/>
  <c r="N21" i="12"/>
  <c r="M21" i="12"/>
  <c r="L21" i="12"/>
  <c r="K21" i="12"/>
  <c r="G21" i="12"/>
  <c r="O20" i="12"/>
  <c r="N20" i="12"/>
  <c r="M20" i="12"/>
  <c r="L20" i="12"/>
  <c r="K20" i="12"/>
  <c r="G20" i="12"/>
  <c r="O19" i="12"/>
  <c r="N19" i="12"/>
  <c r="M19" i="12"/>
  <c r="L19" i="12"/>
  <c r="K19" i="12"/>
  <c r="G19" i="12"/>
  <c r="O18" i="12"/>
  <c r="N18" i="12"/>
  <c r="M18" i="12"/>
  <c r="L18" i="12"/>
  <c r="K18" i="12"/>
  <c r="G18" i="12"/>
  <c r="O17" i="12"/>
  <c r="N17" i="12"/>
  <c r="M17" i="12"/>
  <c r="L17" i="12"/>
  <c r="K17" i="12"/>
  <c r="G17" i="12"/>
  <c r="O16" i="12"/>
  <c r="N16" i="12"/>
  <c r="M16" i="12"/>
  <c r="L16" i="12"/>
  <c r="K16" i="12"/>
  <c r="G16" i="12"/>
  <c r="O15" i="12"/>
  <c r="N15" i="12"/>
  <c r="M15" i="12"/>
  <c r="L15" i="12"/>
  <c r="K15" i="12"/>
  <c r="G15" i="12"/>
  <c r="O14" i="12"/>
  <c r="N14" i="12"/>
  <c r="M14" i="12"/>
  <c r="L14" i="12"/>
  <c r="K14" i="12"/>
  <c r="G14" i="12"/>
  <c r="O13" i="12"/>
  <c r="N13" i="12"/>
  <c r="M13" i="12"/>
  <c r="L13" i="12"/>
  <c r="K13" i="12"/>
  <c r="G13" i="12"/>
  <c r="O12" i="12"/>
  <c r="N12" i="12"/>
  <c r="M12" i="12"/>
  <c r="L12" i="12"/>
  <c r="K12" i="12"/>
  <c r="G12" i="12"/>
  <c r="O11" i="12"/>
  <c r="N11" i="12"/>
  <c r="M11" i="12"/>
  <c r="L11" i="12"/>
  <c r="K11" i="12"/>
  <c r="G11" i="12"/>
  <c r="O10" i="12"/>
  <c r="N10" i="12"/>
  <c r="M10" i="12"/>
  <c r="L10" i="12"/>
  <c r="K10" i="12"/>
  <c r="G10" i="12"/>
  <c r="O36" i="19" l="1"/>
  <c r="N36" i="19"/>
  <c r="G36" i="19"/>
  <c r="K36" i="19"/>
  <c r="L36" i="18"/>
  <c r="G36" i="18"/>
  <c r="N36" i="18"/>
  <c r="M36" i="18"/>
  <c r="O36" i="18"/>
  <c r="N36" i="17"/>
  <c r="M36" i="17"/>
  <c r="G36" i="17"/>
  <c r="O36" i="17"/>
  <c r="J39" i="12"/>
  <c r="J38" i="12"/>
  <c r="J385" i="8"/>
  <c r="K385" i="8" s="1"/>
  <c r="J386" i="8"/>
  <c r="K386" i="8" s="1"/>
  <c r="J387" i="8"/>
  <c r="K387" i="8" s="1"/>
  <c r="J388" i="8"/>
  <c r="K388" i="8" s="1"/>
  <c r="J389" i="8"/>
  <c r="K389" i="8" s="1"/>
  <c r="J390" i="8"/>
  <c r="K390" i="8" s="1"/>
  <c r="J391" i="8"/>
  <c r="K391" i="8" s="1"/>
  <c r="J392" i="8"/>
  <c r="K392" i="8" s="1"/>
  <c r="J393" i="8"/>
  <c r="K393" i="8" s="1"/>
  <c r="J394" i="8"/>
  <c r="K394" i="8" s="1"/>
  <c r="J395" i="8"/>
  <c r="K395" i="8" s="1"/>
  <c r="J396" i="8"/>
  <c r="K396" i="8" s="1"/>
  <c r="J397" i="8"/>
  <c r="K397" i="8" s="1"/>
  <c r="J398" i="8"/>
  <c r="K398" i="8" s="1"/>
  <c r="J399" i="8"/>
  <c r="K399" i="8" s="1"/>
  <c r="J400" i="8"/>
  <c r="K400" i="8" s="1"/>
  <c r="J401" i="8"/>
  <c r="K401" i="8" s="1"/>
  <c r="J402" i="8"/>
  <c r="K402" i="8" s="1"/>
  <c r="J403" i="8"/>
  <c r="K403" i="8" s="1"/>
  <c r="J404" i="8"/>
  <c r="K404" i="8" s="1"/>
  <c r="J405" i="8"/>
  <c r="K405" i="8" s="1"/>
  <c r="J406" i="8"/>
  <c r="K406" i="8" s="1"/>
  <c r="J407" i="8"/>
  <c r="K407" i="8" s="1"/>
  <c r="J408" i="8"/>
  <c r="K408" i="8" s="1"/>
  <c r="J409" i="8"/>
  <c r="K409" i="8" s="1"/>
  <c r="J410" i="8"/>
  <c r="K410" i="8" s="1"/>
  <c r="J411" i="8"/>
  <c r="K411" i="8" s="1"/>
  <c r="J412" i="8"/>
  <c r="K412" i="8" s="1"/>
  <c r="J413" i="8"/>
  <c r="K413" i="8" s="1"/>
  <c r="J414" i="8"/>
  <c r="K414" i="8" s="1"/>
  <c r="J415" i="8"/>
  <c r="K415" i="8" s="1"/>
  <c r="J416" i="8"/>
  <c r="K416" i="8" s="1"/>
  <c r="J417" i="8"/>
  <c r="K417" i="8" s="1"/>
  <c r="J418" i="8"/>
  <c r="K418" i="8" s="1"/>
  <c r="J419" i="8"/>
  <c r="K419" i="8" s="1"/>
  <c r="J420" i="8"/>
  <c r="K420" i="8" s="1"/>
  <c r="J421" i="8"/>
  <c r="K421" i="8" s="1"/>
  <c r="J422" i="8"/>
  <c r="K422" i="8" s="1"/>
  <c r="J423" i="8"/>
  <c r="K423" i="8" s="1"/>
  <c r="J424" i="8"/>
  <c r="K424" i="8" s="1"/>
  <c r="J425" i="8"/>
  <c r="K425" i="8" s="1"/>
  <c r="J426" i="8"/>
  <c r="K426" i="8" s="1"/>
  <c r="J427" i="8"/>
  <c r="K427" i="8" s="1"/>
  <c r="J428" i="8"/>
  <c r="K428" i="8" s="1"/>
  <c r="J429" i="8"/>
  <c r="K429" i="8" s="1"/>
  <c r="J430" i="8"/>
  <c r="K430" i="8" s="1"/>
  <c r="J431" i="8"/>
  <c r="K431" i="8" s="1"/>
  <c r="J432" i="8"/>
  <c r="K432" i="8" s="1"/>
  <c r="J433" i="8"/>
  <c r="K433" i="8" s="1"/>
  <c r="J434" i="8"/>
  <c r="K434" i="8" s="1"/>
  <c r="J435" i="8"/>
  <c r="K435" i="8" s="1"/>
  <c r="J436" i="8"/>
  <c r="K436" i="8" s="1"/>
  <c r="J437" i="8"/>
  <c r="K437" i="8" s="1"/>
  <c r="J438" i="8"/>
  <c r="K438" i="8" s="1"/>
  <c r="J439" i="8"/>
  <c r="K439" i="8" s="1"/>
  <c r="J440" i="8"/>
  <c r="K440" i="8" s="1"/>
  <c r="J441" i="8"/>
  <c r="K441" i="8" s="1"/>
  <c r="J442" i="8"/>
  <c r="K442" i="8" s="1"/>
  <c r="J443" i="8"/>
  <c r="K443" i="8" s="1"/>
  <c r="J444" i="8"/>
  <c r="K444" i="8" s="1"/>
  <c r="J445" i="8"/>
  <c r="K445" i="8" s="1"/>
  <c r="J446" i="8"/>
  <c r="K446" i="8" s="1"/>
  <c r="J447" i="8"/>
  <c r="K447" i="8" s="1"/>
  <c r="J448" i="8"/>
  <c r="K448" i="8" s="1"/>
  <c r="J449" i="8"/>
  <c r="K449" i="8" s="1"/>
  <c r="J450" i="8"/>
  <c r="K450" i="8" s="1"/>
  <c r="J451" i="8"/>
  <c r="K451" i="8" s="1"/>
  <c r="J452" i="8"/>
  <c r="K452" i="8" s="1"/>
  <c r="J453" i="8"/>
  <c r="K453" i="8" s="1"/>
  <c r="J454" i="8"/>
  <c r="K454" i="8" s="1"/>
  <c r="J455" i="8"/>
  <c r="K455" i="8" s="1"/>
  <c r="J456" i="8"/>
  <c r="K456" i="8" s="1"/>
  <c r="J457" i="8"/>
  <c r="K457" i="8" s="1"/>
  <c r="J458" i="8"/>
  <c r="K458" i="8" s="1"/>
  <c r="J459" i="8"/>
  <c r="K459" i="8" s="1"/>
  <c r="J460" i="8"/>
  <c r="K460" i="8" s="1"/>
  <c r="J461" i="8"/>
  <c r="K461" i="8" s="1"/>
  <c r="J462" i="8"/>
  <c r="K462" i="8" s="1"/>
  <c r="J463" i="8"/>
  <c r="K463" i="8" s="1"/>
  <c r="J464" i="8"/>
  <c r="K464" i="8" s="1"/>
  <c r="J465" i="8"/>
  <c r="K465" i="8" s="1"/>
  <c r="J466" i="8"/>
  <c r="K466" i="8" s="1"/>
  <c r="J467" i="8"/>
  <c r="K467" i="8" s="1"/>
  <c r="J468" i="8"/>
  <c r="K468" i="8" s="1"/>
  <c r="J469" i="8"/>
  <c r="K469" i="8" s="1"/>
  <c r="J470" i="8"/>
  <c r="K470" i="8" s="1"/>
  <c r="J471" i="8"/>
  <c r="K471" i="8" s="1"/>
  <c r="J472" i="8"/>
  <c r="K472" i="8" s="1"/>
  <c r="J473" i="8"/>
  <c r="K473" i="8" s="1"/>
  <c r="J474" i="8"/>
  <c r="K474" i="8" s="1"/>
  <c r="J475" i="8"/>
  <c r="K475" i="8" s="1"/>
  <c r="J476" i="8"/>
  <c r="K476" i="8" s="1"/>
  <c r="J477" i="8"/>
  <c r="K477" i="8" s="1"/>
  <c r="J478" i="8"/>
  <c r="K478" i="8" s="1"/>
  <c r="J479" i="8"/>
  <c r="K479" i="8" s="1"/>
  <c r="J480" i="8"/>
  <c r="K480" i="8" s="1"/>
  <c r="J481" i="8"/>
  <c r="K481" i="8" s="1"/>
  <c r="J482" i="8"/>
  <c r="K482" i="8" s="1"/>
  <c r="J483" i="8"/>
  <c r="K483" i="8" s="1"/>
  <c r="J484" i="8"/>
  <c r="K484" i="8" s="1"/>
  <c r="J485" i="8"/>
  <c r="K485" i="8" s="1"/>
  <c r="J486" i="8"/>
  <c r="K486" i="8" s="1"/>
  <c r="J487" i="8"/>
  <c r="K487" i="8" s="1"/>
  <c r="J488" i="8"/>
  <c r="K488" i="8" s="1"/>
  <c r="J384" i="8"/>
  <c r="K384" i="8" s="1"/>
  <c r="J15" i="8"/>
  <c r="K15" i="8" s="1"/>
  <c r="J16" i="8"/>
  <c r="K16" i="8" s="1"/>
  <c r="J17" i="8"/>
  <c r="K17" i="8" s="1"/>
  <c r="J18" i="8"/>
  <c r="K18" i="8" s="1"/>
  <c r="J19" i="8"/>
  <c r="K19" i="8" s="1"/>
  <c r="J20" i="8"/>
  <c r="K20" i="8" s="1"/>
  <c r="J21" i="8"/>
  <c r="K21" i="8" s="1"/>
  <c r="J22" i="8"/>
  <c r="K22" i="8" s="1"/>
  <c r="J23" i="8"/>
  <c r="K23" i="8" s="1"/>
  <c r="J24" i="8"/>
  <c r="K24" i="8" s="1"/>
  <c r="J25" i="8"/>
  <c r="K25" i="8" s="1"/>
  <c r="J26" i="8"/>
  <c r="K26" i="8" s="1"/>
  <c r="J27" i="8"/>
  <c r="K27" i="8" s="1"/>
  <c r="J28" i="8"/>
  <c r="K28" i="8" s="1"/>
  <c r="J29" i="8"/>
  <c r="K29" i="8" s="1"/>
  <c r="J30" i="8"/>
  <c r="K30" i="8" s="1"/>
  <c r="J31" i="8"/>
  <c r="K31" i="8" s="1"/>
  <c r="J32" i="8"/>
  <c r="K32" i="8" s="1"/>
  <c r="J33" i="8"/>
  <c r="K33" i="8" s="1"/>
  <c r="J34" i="8"/>
  <c r="K34" i="8" s="1"/>
  <c r="J35" i="8"/>
  <c r="K35" i="8" s="1"/>
  <c r="J36" i="8"/>
  <c r="K36" i="8" s="1"/>
  <c r="J37" i="8"/>
  <c r="K37" i="8" s="1"/>
  <c r="J38" i="8"/>
  <c r="K38" i="8" s="1"/>
  <c r="J39" i="8"/>
  <c r="K39" i="8" s="1"/>
  <c r="J40" i="8"/>
  <c r="K40" i="8" s="1"/>
  <c r="J41" i="8"/>
  <c r="K41" i="8" s="1"/>
  <c r="J42" i="8"/>
  <c r="K42" i="8" s="1"/>
  <c r="J43" i="8"/>
  <c r="K43" i="8" s="1"/>
  <c r="J44" i="8"/>
  <c r="K44" i="8" s="1"/>
  <c r="J45" i="8"/>
  <c r="K45" i="8" s="1"/>
  <c r="J46" i="8"/>
  <c r="K46" i="8" s="1"/>
  <c r="J47" i="8"/>
  <c r="K47" i="8" s="1"/>
  <c r="J48" i="8"/>
  <c r="K48" i="8" s="1"/>
  <c r="J49" i="8"/>
  <c r="K49" i="8" s="1"/>
  <c r="J50" i="8"/>
  <c r="K50" i="8" s="1"/>
  <c r="J51" i="8"/>
  <c r="K51" i="8" s="1"/>
  <c r="J52" i="8"/>
  <c r="K52" i="8" s="1"/>
  <c r="J53" i="8"/>
  <c r="K53" i="8" s="1"/>
  <c r="J54" i="8"/>
  <c r="K54" i="8" s="1"/>
  <c r="J55" i="8"/>
  <c r="K55" i="8" s="1"/>
  <c r="J56" i="8"/>
  <c r="K56" i="8" s="1"/>
  <c r="J57" i="8"/>
  <c r="K57" i="8" s="1"/>
  <c r="J58" i="8"/>
  <c r="K58" i="8" s="1"/>
  <c r="J59" i="8"/>
  <c r="K59" i="8" s="1"/>
  <c r="J60" i="8"/>
  <c r="K60" i="8" s="1"/>
  <c r="J61" i="8"/>
  <c r="K61" i="8" s="1"/>
  <c r="J62" i="8"/>
  <c r="K62" i="8" s="1"/>
  <c r="J63" i="8"/>
  <c r="K63" i="8" s="1"/>
  <c r="J64" i="8"/>
  <c r="K64" i="8" s="1"/>
  <c r="J65" i="8"/>
  <c r="K65" i="8" s="1"/>
  <c r="J66" i="8"/>
  <c r="K66" i="8" s="1"/>
  <c r="J67" i="8"/>
  <c r="K67" i="8" s="1"/>
  <c r="J68" i="8"/>
  <c r="K68" i="8" s="1"/>
  <c r="J69" i="8"/>
  <c r="K69" i="8" s="1"/>
  <c r="J70" i="8"/>
  <c r="K70" i="8" s="1"/>
  <c r="J71" i="8"/>
  <c r="K71" i="8" s="1"/>
  <c r="J72" i="8"/>
  <c r="K72" i="8" s="1"/>
  <c r="J73" i="8"/>
  <c r="K73" i="8" s="1"/>
  <c r="J74" i="8"/>
  <c r="K74" i="8" s="1"/>
  <c r="J75" i="8"/>
  <c r="K75" i="8" s="1"/>
  <c r="J76" i="8"/>
  <c r="K76" i="8" s="1"/>
  <c r="J77" i="8"/>
  <c r="K77" i="8" s="1"/>
  <c r="J78" i="8"/>
  <c r="K78" i="8" s="1"/>
  <c r="J79" i="8"/>
  <c r="K79" i="8" s="1"/>
  <c r="J80" i="8"/>
  <c r="K80" i="8" s="1"/>
  <c r="J81" i="8"/>
  <c r="K81" i="8" s="1"/>
  <c r="J82" i="8"/>
  <c r="K82" i="8" s="1"/>
  <c r="J83" i="8"/>
  <c r="K83" i="8" s="1"/>
  <c r="J84" i="8"/>
  <c r="K84" i="8" s="1"/>
  <c r="J85" i="8"/>
  <c r="K85" i="8" s="1"/>
  <c r="J86" i="8"/>
  <c r="K86" i="8" s="1"/>
  <c r="J87" i="8"/>
  <c r="K87" i="8" s="1"/>
  <c r="J88" i="8"/>
  <c r="K88" i="8" s="1"/>
  <c r="J89" i="8"/>
  <c r="K89" i="8" s="1"/>
  <c r="J90" i="8"/>
  <c r="K90" i="8" s="1"/>
  <c r="J91" i="8"/>
  <c r="K91" i="8" s="1"/>
  <c r="J92" i="8"/>
  <c r="K92" i="8" s="1"/>
  <c r="J93" i="8"/>
  <c r="K93" i="8" s="1"/>
  <c r="J94" i="8"/>
  <c r="K94" i="8" s="1"/>
  <c r="J95" i="8"/>
  <c r="K95" i="8" s="1"/>
  <c r="J96" i="8"/>
  <c r="K96" i="8" s="1"/>
  <c r="J97" i="8"/>
  <c r="K97" i="8" s="1"/>
  <c r="J98" i="8"/>
  <c r="K98" i="8" s="1"/>
  <c r="J99" i="8"/>
  <c r="K99" i="8" s="1"/>
  <c r="J100" i="8"/>
  <c r="K100" i="8" s="1"/>
  <c r="J101" i="8"/>
  <c r="K101" i="8" s="1"/>
  <c r="J102" i="8"/>
  <c r="K102" i="8" s="1"/>
  <c r="J103" i="8"/>
  <c r="K103" i="8" s="1"/>
  <c r="J104" i="8"/>
  <c r="K104" i="8" s="1"/>
  <c r="J105" i="8"/>
  <c r="K105" i="8" s="1"/>
  <c r="J106" i="8"/>
  <c r="K106" i="8" s="1"/>
  <c r="J107" i="8"/>
  <c r="K107" i="8" s="1"/>
  <c r="J108" i="8"/>
  <c r="K108" i="8" s="1"/>
  <c r="J109" i="8"/>
  <c r="K109" i="8" s="1"/>
  <c r="J110" i="8"/>
  <c r="K110" i="8" s="1"/>
  <c r="J111" i="8"/>
  <c r="K111" i="8" s="1"/>
  <c r="J112" i="8"/>
  <c r="K112" i="8" s="1"/>
  <c r="J113" i="8"/>
  <c r="K113" i="8" s="1"/>
  <c r="J114" i="8"/>
  <c r="K114" i="8" s="1"/>
  <c r="J115" i="8"/>
  <c r="K115" i="8" s="1"/>
  <c r="J116" i="8"/>
  <c r="K116" i="8" s="1"/>
  <c r="J117" i="8"/>
  <c r="K117" i="8" s="1"/>
  <c r="J118" i="8"/>
  <c r="K118" i="8" s="1"/>
  <c r="J119" i="8"/>
  <c r="K119" i="8" s="1"/>
  <c r="J120" i="8"/>
  <c r="K120" i="8" s="1"/>
  <c r="J121" i="8"/>
  <c r="K121" i="8" s="1"/>
  <c r="J122" i="8"/>
  <c r="K122" i="8" s="1"/>
  <c r="J123" i="8"/>
  <c r="K123" i="8" s="1"/>
  <c r="J124" i="8"/>
  <c r="K124" i="8" s="1"/>
  <c r="J125" i="8"/>
  <c r="K125" i="8" s="1"/>
  <c r="J126" i="8"/>
  <c r="K126" i="8" s="1"/>
  <c r="J127" i="8"/>
  <c r="K127" i="8" s="1"/>
  <c r="J128" i="8"/>
  <c r="K128" i="8" s="1"/>
  <c r="J129" i="8"/>
  <c r="K129" i="8" s="1"/>
  <c r="J130" i="8"/>
  <c r="K130" i="8" s="1"/>
  <c r="J131" i="8"/>
  <c r="K131" i="8" s="1"/>
  <c r="J132" i="8"/>
  <c r="K132" i="8" s="1"/>
  <c r="J133" i="8"/>
  <c r="K133" i="8" s="1"/>
  <c r="J134" i="8"/>
  <c r="K134" i="8" s="1"/>
  <c r="J135" i="8"/>
  <c r="K135" i="8" s="1"/>
  <c r="J136" i="8"/>
  <c r="K136" i="8" s="1"/>
  <c r="J137" i="8"/>
  <c r="K137" i="8" s="1"/>
  <c r="J138" i="8"/>
  <c r="K138" i="8" s="1"/>
  <c r="J139" i="8"/>
  <c r="K139" i="8" s="1"/>
  <c r="J140" i="8"/>
  <c r="K140" i="8" s="1"/>
  <c r="J141" i="8"/>
  <c r="K141" i="8" s="1"/>
  <c r="J142" i="8"/>
  <c r="K142" i="8" s="1"/>
  <c r="J143" i="8"/>
  <c r="K143" i="8" s="1"/>
  <c r="J144" i="8"/>
  <c r="K144" i="8" s="1"/>
  <c r="J145" i="8"/>
  <c r="K145" i="8" s="1"/>
  <c r="J146" i="8"/>
  <c r="K146" i="8" s="1"/>
  <c r="J147" i="8"/>
  <c r="K147" i="8" s="1"/>
  <c r="J148" i="8"/>
  <c r="K148" i="8" s="1"/>
  <c r="J149" i="8"/>
  <c r="K149" i="8" s="1"/>
  <c r="J150" i="8"/>
  <c r="K150" i="8" s="1"/>
  <c r="J151" i="8"/>
  <c r="K151" i="8" s="1"/>
  <c r="J152" i="8"/>
  <c r="K152" i="8" s="1"/>
  <c r="J153" i="8"/>
  <c r="K153" i="8" s="1"/>
  <c r="J154" i="8"/>
  <c r="K154" i="8" s="1"/>
  <c r="J155" i="8"/>
  <c r="K155" i="8" s="1"/>
  <c r="J156" i="8"/>
  <c r="K156" i="8" s="1"/>
  <c r="J157" i="8"/>
  <c r="K157" i="8" s="1"/>
  <c r="J158" i="8"/>
  <c r="K158" i="8" s="1"/>
  <c r="J159" i="8"/>
  <c r="K159" i="8" s="1"/>
  <c r="J160" i="8"/>
  <c r="K160" i="8" s="1"/>
  <c r="J161" i="8"/>
  <c r="K161" i="8" s="1"/>
  <c r="J162" i="8"/>
  <c r="K162" i="8" s="1"/>
  <c r="J163" i="8"/>
  <c r="K163" i="8" s="1"/>
  <c r="J164" i="8"/>
  <c r="K164" i="8" s="1"/>
  <c r="J165" i="8"/>
  <c r="K165" i="8" s="1"/>
  <c r="J166" i="8"/>
  <c r="K166" i="8" s="1"/>
  <c r="J167" i="8"/>
  <c r="K167" i="8" s="1"/>
  <c r="J168" i="8"/>
  <c r="K168" i="8" s="1"/>
  <c r="J169" i="8"/>
  <c r="K169" i="8" s="1"/>
  <c r="J170" i="8"/>
  <c r="K170" i="8" s="1"/>
  <c r="J171" i="8"/>
  <c r="K171" i="8" s="1"/>
  <c r="J172" i="8"/>
  <c r="K172" i="8" s="1"/>
  <c r="J173" i="8"/>
  <c r="K173" i="8" s="1"/>
  <c r="J174" i="8"/>
  <c r="K174" i="8" s="1"/>
  <c r="J175" i="8"/>
  <c r="K175" i="8" s="1"/>
  <c r="J176" i="8"/>
  <c r="K176" i="8" s="1"/>
  <c r="J177" i="8"/>
  <c r="K177" i="8" s="1"/>
  <c r="J178" i="8"/>
  <c r="K178" i="8" s="1"/>
  <c r="J179" i="8"/>
  <c r="K179" i="8" s="1"/>
  <c r="J180" i="8"/>
  <c r="K180" i="8" s="1"/>
  <c r="J181" i="8"/>
  <c r="K181" i="8" s="1"/>
  <c r="J182" i="8"/>
  <c r="K182" i="8" s="1"/>
  <c r="J183" i="8"/>
  <c r="K183" i="8" s="1"/>
  <c r="J184" i="8"/>
  <c r="K184" i="8" s="1"/>
  <c r="J185" i="8"/>
  <c r="K185" i="8" s="1"/>
  <c r="J186" i="8"/>
  <c r="K186" i="8" s="1"/>
  <c r="J187" i="8"/>
  <c r="K187" i="8" s="1"/>
  <c r="J188" i="8"/>
  <c r="K188" i="8" s="1"/>
  <c r="J189" i="8"/>
  <c r="K189" i="8" s="1"/>
  <c r="J190" i="8"/>
  <c r="K190" i="8" s="1"/>
  <c r="J191" i="8"/>
  <c r="K191" i="8" s="1"/>
  <c r="J192" i="8"/>
  <c r="K192" i="8" s="1"/>
  <c r="J193" i="8"/>
  <c r="K193" i="8" s="1"/>
  <c r="J194" i="8"/>
  <c r="K194" i="8" s="1"/>
  <c r="J195" i="8"/>
  <c r="K195" i="8" s="1"/>
  <c r="J196" i="8"/>
  <c r="K196" i="8" s="1"/>
  <c r="J197" i="8"/>
  <c r="K197" i="8" s="1"/>
  <c r="J198" i="8"/>
  <c r="K198" i="8" s="1"/>
  <c r="J199" i="8"/>
  <c r="K199" i="8" s="1"/>
  <c r="J200" i="8"/>
  <c r="K200" i="8" s="1"/>
  <c r="J201" i="8"/>
  <c r="K201" i="8" s="1"/>
  <c r="J202" i="8"/>
  <c r="K202" i="8" s="1"/>
  <c r="J203" i="8"/>
  <c r="K203" i="8" s="1"/>
  <c r="J204" i="8"/>
  <c r="K204" i="8" s="1"/>
  <c r="J205" i="8"/>
  <c r="K205" i="8" s="1"/>
  <c r="J206" i="8"/>
  <c r="K206" i="8" s="1"/>
  <c r="J207" i="8"/>
  <c r="K207" i="8" s="1"/>
  <c r="J208" i="8"/>
  <c r="K208" i="8" s="1"/>
  <c r="J209" i="8"/>
  <c r="K209" i="8" s="1"/>
  <c r="J210" i="8"/>
  <c r="K210" i="8" s="1"/>
  <c r="J211" i="8"/>
  <c r="K211" i="8" s="1"/>
  <c r="J212" i="8"/>
  <c r="K212" i="8" s="1"/>
  <c r="J213" i="8"/>
  <c r="K213" i="8" s="1"/>
  <c r="J214" i="8"/>
  <c r="K214" i="8" s="1"/>
  <c r="J215" i="8"/>
  <c r="K215" i="8" s="1"/>
  <c r="J216" i="8"/>
  <c r="K216" i="8" s="1"/>
  <c r="J217" i="8"/>
  <c r="K217" i="8" s="1"/>
  <c r="J218" i="8"/>
  <c r="K218" i="8" s="1"/>
  <c r="J219" i="8"/>
  <c r="K219" i="8" s="1"/>
  <c r="J220" i="8"/>
  <c r="K220" i="8" s="1"/>
  <c r="J221" i="8"/>
  <c r="K221" i="8" s="1"/>
  <c r="J222" i="8"/>
  <c r="K222" i="8" s="1"/>
  <c r="J223" i="8"/>
  <c r="K223" i="8" s="1"/>
  <c r="J224" i="8"/>
  <c r="K224" i="8" s="1"/>
  <c r="J225" i="8"/>
  <c r="K225" i="8" s="1"/>
  <c r="J226" i="8"/>
  <c r="K226" i="8" s="1"/>
  <c r="J227" i="8"/>
  <c r="K227" i="8" s="1"/>
  <c r="J228" i="8"/>
  <c r="K228" i="8" s="1"/>
  <c r="J229" i="8"/>
  <c r="K229" i="8" s="1"/>
  <c r="J230" i="8"/>
  <c r="K230" i="8" s="1"/>
  <c r="J231" i="8"/>
  <c r="K231" i="8" s="1"/>
  <c r="J232" i="8"/>
  <c r="K232" i="8" s="1"/>
  <c r="J233" i="8"/>
  <c r="K233" i="8" s="1"/>
  <c r="J234" i="8"/>
  <c r="K234" i="8" s="1"/>
  <c r="J235" i="8"/>
  <c r="K235" i="8" s="1"/>
  <c r="J236" i="8"/>
  <c r="K236" i="8" s="1"/>
  <c r="J237" i="8"/>
  <c r="K237" i="8" s="1"/>
  <c r="J238" i="8"/>
  <c r="K238" i="8" s="1"/>
  <c r="J239" i="8"/>
  <c r="K239" i="8" s="1"/>
  <c r="J240" i="8"/>
  <c r="K240" i="8" s="1"/>
  <c r="J241" i="8"/>
  <c r="K241" i="8" s="1"/>
  <c r="J242" i="8"/>
  <c r="K242" i="8" s="1"/>
  <c r="J243" i="8"/>
  <c r="K243" i="8" s="1"/>
  <c r="J244" i="8"/>
  <c r="K244" i="8" s="1"/>
  <c r="J245" i="8"/>
  <c r="K245" i="8" s="1"/>
  <c r="J246" i="8"/>
  <c r="K246" i="8" s="1"/>
  <c r="J247" i="8"/>
  <c r="K247" i="8" s="1"/>
  <c r="J248" i="8"/>
  <c r="K248" i="8" s="1"/>
  <c r="J249" i="8"/>
  <c r="K249" i="8" s="1"/>
  <c r="J250" i="8"/>
  <c r="K250" i="8" s="1"/>
  <c r="J251" i="8"/>
  <c r="K251" i="8" s="1"/>
  <c r="J252" i="8"/>
  <c r="K252" i="8" s="1"/>
  <c r="J253" i="8"/>
  <c r="K253" i="8" s="1"/>
  <c r="J254" i="8"/>
  <c r="K254" i="8" s="1"/>
  <c r="J255" i="8"/>
  <c r="K255" i="8" s="1"/>
  <c r="J256" i="8"/>
  <c r="K256" i="8" s="1"/>
  <c r="J257" i="8"/>
  <c r="K257" i="8" s="1"/>
  <c r="J258" i="8"/>
  <c r="K258" i="8" s="1"/>
  <c r="J259" i="8"/>
  <c r="K259" i="8" s="1"/>
  <c r="J260" i="8"/>
  <c r="K260" i="8" s="1"/>
  <c r="J261" i="8"/>
  <c r="K261" i="8" s="1"/>
  <c r="J262" i="8"/>
  <c r="K262" i="8" s="1"/>
  <c r="J263" i="8"/>
  <c r="K263" i="8" s="1"/>
  <c r="J264" i="8"/>
  <c r="K264" i="8" s="1"/>
  <c r="J265" i="8"/>
  <c r="K265" i="8" s="1"/>
  <c r="J266" i="8"/>
  <c r="K266" i="8" s="1"/>
  <c r="J267" i="8"/>
  <c r="K267" i="8" s="1"/>
  <c r="J268" i="8"/>
  <c r="K268" i="8" s="1"/>
  <c r="J269" i="8"/>
  <c r="K269" i="8" s="1"/>
  <c r="J270" i="8"/>
  <c r="K270" i="8" s="1"/>
  <c r="J271" i="8"/>
  <c r="K271" i="8" s="1"/>
  <c r="J272" i="8"/>
  <c r="K272" i="8" s="1"/>
  <c r="J273" i="8"/>
  <c r="K273" i="8" s="1"/>
  <c r="J274" i="8"/>
  <c r="K274" i="8" s="1"/>
  <c r="J275" i="8"/>
  <c r="K275" i="8" s="1"/>
  <c r="J276" i="8"/>
  <c r="K276" i="8" s="1"/>
  <c r="J277" i="8"/>
  <c r="K277" i="8" s="1"/>
  <c r="J278" i="8"/>
  <c r="K278" i="8" s="1"/>
  <c r="J279" i="8"/>
  <c r="K279" i="8" s="1"/>
  <c r="J280" i="8"/>
  <c r="K280" i="8" s="1"/>
  <c r="J281" i="8"/>
  <c r="K281" i="8" s="1"/>
  <c r="J282" i="8"/>
  <c r="K282" i="8" s="1"/>
  <c r="J283" i="8"/>
  <c r="K283" i="8" s="1"/>
  <c r="J284" i="8"/>
  <c r="K284" i="8" s="1"/>
  <c r="J285" i="8"/>
  <c r="K285" i="8" s="1"/>
  <c r="J286" i="8"/>
  <c r="K286" i="8" s="1"/>
  <c r="J287" i="8"/>
  <c r="K287" i="8" s="1"/>
  <c r="J288" i="8"/>
  <c r="K288" i="8" s="1"/>
  <c r="J289" i="8"/>
  <c r="K289" i="8" s="1"/>
  <c r="J290" i="8"/>
  <c r="K290" i="8" s="1"/>
  <c r="J291" i="8"/>
  <c r="K291" i="8" s="1"/>
  <c r="J292" i="8"/>
  <c r="K292" i="8" s="1"/>
  <c r="J293" i="8"/>
  <c r="K293" i="8" s="1"/>
  <c r="J294" i="8"/>
  <c r="K294" i="8" s="1"/>
  <c r="J295" i="8"/>
  <c r="K295" i="8" s="1"/>
  <c r="J296" i="8"/>
  <c r="K296" i="8" s="1"/>
  <c r="J297" i="8"/>
  <c r="K297" i="8" s="1"/>
  <c r="J298" i="8"/>
  <c r="K298" i="8" s="1"/>
  <c r="J299" i="8"/>
  <c r="K299" i="8" s="1"/>
  <c r="J300" i="8"/>
  <c r="K300" i="8" s="1"/>
  <c r="J301" i="8"/>
  <c r="K301" i="8" s="1"/>
  <c r="J302" i="8"/>
  <c r="K302" i="8" s="1"/>
  <c r="J303" i="8"/>
  <c r="K303" i="8" s="1"/>
  <c r="J304" i="8"/>
  <c r="K304" i="8" s="1"/>
  <c r="J305" i="8"/>
  <c r="K305" i="8" s="1"/>
  <c r="J306" i="8"/>
  <c r="K306" i="8" s="1"/>
  <c r="J307" i="8"/>
  <c r="K307" i="8" s="1"/>
  <c r="J308" i="8"/>
  <c r="K308" i="8" s="1"/>
  <c r="J309" i="8"/>
  <c r="K309" i="8" s="1"/>
  <c r="J310" i="8"/>
  <c r="K310" i="8" s="1"/>
  <c r="J311" i="8"/>
  <c r="K311" i="8" s="1"/>
  <c r="J312" i="8"/>
  <c r="K312" i="8" s="1"/>
  <c r="J313" i="8"/>
  <c r="K313" i="8" s="1"/>
  <c r="J314" i="8"/>
  <c r="K314" i="8" s="1"/>
  <c r="J315" i="8"/>
  <c r="K315" i="8" s="1"/>
  <c r="J316" i="8"/>
  <c r="K316" i="8" s="1"/>
  <c r="J317" i="8"/>
  <c r="K317" i="8" s="1"/>
  <c r="J318" i="8"/>
  <c r="K318" i="8" s="1"/>
  <c r="J319" i="8"/>
  <c r="K319" i="8" s="1"/>
  <c r="J320" i="8"/>
  <c r="K320" i="8" s="1"/>
  <c r="J321" i="8"/>
  <c r="K321" i="8" s="1"/>
  <c r="J322" i="8"/>
  <c r="K322" i="8" s="1"/>
  <c r="J323" i="8"/>
  <c r="K323" i="8" s="1"/>
  <c r="J324" i="8"/>
  <c r="K324" i="8" s="1"/>
  <c r="J325" i="8"/>
  <c r="K325" i="8" s="1"/>
  <c r="J326" i="8"/>
  <c r="K326" i="8" s="1"/>
  <c r="J327" i="8"/>
  <c r="K327" i="8" s="1"/>
  <c r="J328" i="8"/>
  <c r="K328" i="8" s="1"/>
  <c r="J329" i="8"/>
  <c r="K329" i="8" s="1"/>
  <c r="J330" i="8"/>
  <c r="K330" i="8" s="1"/>
  <c r="J331" i="8"/>
  <c r="K331" i="8" s="1"/>
  <c r="J332" i="8"/>
  <c r="K332" i="8" s="1"/>
  <c r="J333" i="8"/>
  <c r="K333" i="8" s="1"/>
  <c r="J334" i="8"/>
  <c r="K334" i="8" s="1"/>
  <c r="J335" i="8"/>
  <c r="K335" i="8" s="1"/>
  <c r="J336" i="8"/>
  <c r="K336" i="8" s="1"/>
  <c r="J337" i="8"/>
  <c r="K337" i="8" s="1"/>
  <c r="J338" i="8"/>
  <c r="K338" i="8" s="1"/>
  <c r="J339" i="8"/>
  <c r="K339" i="8" s="1"/>
  <c r="J340" i="8"/>
  <c r="K340" i="8" s="1"/>
  <c r="J341" i="8"/>
  <c r="K341" i="8" s="1"/>
  <c r="J342" i="8"/>
  <c r="K342" i="8" s="1"/>
  <c r="J343" i="8"/>
  <c r="K343" i="8" s="1"/>
  <c r="J344" i="8"/>
  <c r="K344" i="8" s="1"/>
  <c r="J345" i="8"/>
  <c r="K345" i="8" s="1"/>
  <c r="J346" i="8"/>
  <c r="K346" i="8" s="1"/>
  <c r="J347" i="8"/>
  <c r="K347" i="8" s="1"/>
  <c r="J348" i="8"/>
  <c r="K348" i="8" s="1"/>
  <c r="J349" i="8"/>
  <c r="K349" i="8" s="1"/>
  <c r="J350" i="8"/>
  <c r="K350" i="8" s="1"/>
  <c r="J351" i="8"/>
  <c r="K351" i="8" s="1"/>
  <c r="J352" i="8"/>
  <c r="K352" i="8" s="1"/>
  <c r="J353" i="8"/>
  <c r="K353" i="8" s="1"/>
  <c r="J354" i="8"/>
  <c r="K354" i="8" s="1"/>
  <c r="J355" i="8"/>
  <c r="K355" i="8" s="1"/>
  <c r="J356" i="8"/>
  <c r="K356" i="8" s="1"/>
  <c r="J357" i="8"/>
  <c r="K357" i="8" s="1"/>
  <c r="J358" i="8"/>
  <c r="K358" i="8" s="1"/>
  <c r="J359" i="8"/>
  <c r="K359" i="8" s="1"/>
  <c r="J360" i="8"/>
  <c r="K360" i="8" s="1"/>
  <c r="J361" i="8"/>
  <c r="K361" i="8" s="1"/>
  <c r="J362" i="8"/>
  <c r="K362" i="8" s="1"/>
  <c r="J363" i="8"/>
  <c r="K363" i="8" s="1"/>
  <c r="J364" i="8"/>
  <c r="K364" i="8" s="1"/>
  <c r="J365" i="8"/>
  <c r="K365" i="8" s="1"/>
  <c r="J366" i="8"/>
  <c r="K366" i="8" s="1"/>
  <c r="J367" i="8"/>
  <c r="K367" i="8" s="1"/>
  <c r="J368" i="8"/>
  <c r="K368" i="8" s="1"/>
  <c r="J369" i="8"/>
  <c r="K369" i="8" s="1"/>
  <c r="J370" i="8"/>
  <c r="K370" i="8" s="1"/>
  <c r="J371" i="8"/>
  <c r="K371" i="8" s="1"/>
  <c r="J372" i="8"/>
  <c r="K372" i="8" s="1"/>
  <c r="J373" i="8"/>
  <c r="K373" i="8" s="1"/>
  <c r="J374" i="8"/>
  <c r="K374" i="8" s="1"/>
  <c r="J375" i="8"/>
  <c r="K375" i="8" s="1"/>
  <c r="J376" i="8"/>
  <c r="K376" i="8" s="1"/>
  <c r="J377" i="8"/>
  <c r="K377" i="8" s="1"/>
  <c r="J378" i="8"/>
  <c r="K378" i="8" s="1"/>
  <c r="J379" i="8"/>
  <c r="K379" i="8" s="1"/>
  <c r="J14" i="8"/>
  <c r="K14" i="8" s="1"/>
  <c r="T23" i="11"/>
  <c r="S23" i="11"/>
  <c r="T22" i="11"/>
  <c r="S22" i="11"/>
  <c r="T24" i="11"/>
  <c r="S24" i="11"/>
  <c r="S28" i="11" l="1"/>
  <c r="S27" i="11" s="1"/>
  <c r="S26" i="11"/>
  <c r="S29" i="11" l="1"/>
  <c r="V27" i="11"/>
  <c r="V29" i="11" s="1"/>
  <c r="T36" i="8" l="1"/>
  <c r="T35" i="8"/>
  <c r="T37" i="8" l="1"/>
  <c r="P33" i="8" l="1"/>
  <c r="P36" i="8" s="1"/>
  <c r="P37" i="8" s="1"/>
  <c r="P32" i="8"/>
  <c r="P31" i="8"/>
  <c r="P30" i="8"/>
  <c r="P35" i="8" l="1"/>
  <c r="J927" i="4" l="1"/>
  <c r="J3" i="4"/>
  <c r="J4" i="4"/>
  <c r="J5" i="4"/>
  <c r="J6" i="4"/>
  <c r="J7" i="4"/>
  <c r="J8" i="4"/>
  <c r="J9" i="4"/>
  <c r="J10" i="4"/>
  <c r="J11" i="4"/>
  <c r="J12" i="4"/>
  <c r="J13" i="4"/>
  <c r="J14" i="4"/>
  <c r="J1852" i="4"/>
  <c r="J15" i="4"/>
  <c r="J16" i="4"/>
  <c r="J17" i="4"/>
  <c r="J928" i="4"/>
  <c r="J929" i="4"/>
  <c r="J930" i="4"/>
  <c r="J18" i="4"/>
  <c r="J19" i="4"/>
  <c r="J20" i="4"/>
  <c r="J21" i="4"/>
  <c r="J1853" i="4"/>
  <c r="J22" i="4"/>
  <c r="J23" i="4"/>
  <c r="J931" i="4"/>
  <c r="J932" i="4"/>
  <c r="J933" i="4"/>
  <c r="J24" i="4"/>
  <c r="J934" i="4"/>
  <c r="J935" i="4"/>
  <c r="J25" i="4"/>
  <c r="J2768" i="4"/>
  <c r="J936" i="4"/>
  <c r="J26" i="4"/>
  <c r="J2769" i="4"/>
  <c r="J937" i="4"/>
  <c r="J938" i="4"/>
  <c r="J939" i="4"/>
  <c r="J27" i="4"/>
  <c r="J940" i="4"/>
  <c r="J28" i="4"/>
  <c r="J941" i="4"/>
  <c r="J29" i="4"/>
  <c r="J30" i="4"/>
  <c r="J31" i="4"/>
  <c r="J1854" i="4"/>
  <c r="J32" i="4"/>
  <c r="J33" i="4"/>
  <c r="J942" i="4"/>
  <c r="J34" i="4"/>
  <c r="J35" i="4"/>
  <c r="J943" i="4"/>
  <c r="J944" i="4"/>
  <c r="J945" i="4"/>
  <c r="J36" i="4"/>
  <c r="J37" i="4"/>
  <c r="J2770" i="4"/>
  <c r="J38" i="4"/>
  <c r="J39" i="4"/>
  <c r="J946" i="4"/>
  <c r="J40" i="4"/>
  <c r="J41" i="4"/>
  <c r="J1855" i="4"/>
  <c r="J1856" i="4"/>
  <c r="J42" i="4"/>
  <c r="J1857" i="4"/>
  <c r="J43" i="4"/>
  <c r="J44" i="4"/>
  <c r="J1858" i="4"/>
  <c r="J45" i="4"/>
  <c r="J46" i="4"/>
  <c r="J947" i="4"/>
  <c r="J47" i="4"/>
  <c r="J948" i="4"/>
  <c r="J48" i="4"/>
  <c r="J949" i="4"/>
  <c r="J1859" i="4"/>
  <c r="J49" i="4"/>
  <c r="J950" i="4"/>
  <c r="J951" i="4"/>
  <c r="J1860" i="4"/>
  <c r="J1861" i="4"/>
  <c r="J50" i="4"/>
  <c r="J51" i="4"/>
  <c r="J52" i="4"/>
  <c r="J952" i="4"/>
  <c r="J953" i="4"/>
  <c r="J954" i="4"/>
  <c r="J53" i="4"/>
  <c r="J955" i="4"/>
  <c r="J54" i="4"/>
  <c r="J1862" i="4"/>
  <c r="J55" i="4"/>
  <c r="J956" i="4"/>
  <c r="J1863" i="4"/>
  <c r="J957" i="4"/>
  <c r="J1864" i="4"/>
  <c r="J56" i="4"/>
  <c r="J958" i="4"/>
  <c r="J57" i="4"/>
  <c r="J58" i="4"/>
  <c r="J2771" i="4"/>
  <c r="J959" i="4"/>
  <c r="J1865" i="4"/>
  <c r="J59" i="4"/>
  <c r="J2772" i="4"/>
  <c r="J1866" i="4"/>
  <c r="J2773" i="4"/>
  <c r="J960" i="4"/>
  <c r="J60" i="4"/>
  <c r="J1867" i="4"/>
  <c r="J61" i="4"/>
  <c r="J1868" i="4"/>
  <c r="J961" i="4"/>
  <c r="J1869" i="4"/>
  <c r="J62" i="4"/>
  <c r="J962" i="4"/>
  <c r="J963" i="4"/>
  <c r="J1870" i="4"/>
  <c r="J63" i="4"/>
  <c r="J2774" i="4"/>
  <c r="J64" i="4"/>
  <c r="J1871" i="4"/>
  <c r="J964" i="4"/>
  <c r="J65" i="4"/>
  <c r="J965" i="4"/>
  <c r="J1872" i="4"/>
  <c r="J66" i="4"/>
  <c r="J966" i="4"/>
  <c r="J67" i="4"/>
  <c r="J967" i="4"/>
  <c r="J68" i="4"/>
  <c r="J1873" i="4"/>
  <c r="J69" i="4"/>
  <c r="J968" i="4"/>
  <c r="J70" i="4"/>
  <c r="J71" i="4"/>
  <c r="J2775" i="4"/>
  <c r="J72" i="4"/>
  <c r="J73" i="4"/>
  <c r="J74" i="4"/>
  <c r="J75" i="4"/>
  <c r="J76" i="4"/>
  <c r="J77" i="4"/>
  <c r="J969" i="4"/>
  <c r="J3665" i="4"/>
  <c r="J970" i="4"/>
  <c r="J78" i="4"/>
  <c r="J3666" i="4"/>
  <c r="J3667" i="4"/>
  <c r="J2776" i="4"/>
  <c r="J1874" i="4"/>
  <c r="J1875" i="4"/>
  <c r="J79" i="4"/>
  <c r="J80" i="4"/>
  <c r="J3668" i="4"/>
  <c r="J1876" i="4"/>
  <c r="J81" i="4"/>
  <c r="J1877" i="4"/>
  <c r="J3669" i="4"/>
  <c r="J82" i="4"/>
  <c r="J2777" i="4"/>
  <c r="J3670" i="4"/>
  <c r="J1878" i="4"/>
  <c r="J971" i="4"/>
  <c r="J972" i="4"/>
  <c r="J2778" i="4"/>
  <c r="J83" i="4"/>
  <c r="J2779" i="4"/>
  <c r="J973" i="4"/>
  <c r="J1879" i="4"/>
  <c r="J974" i="4"/>
  <c r="J975" i="4"/>
  <c r="J1880" i="4"/>
  <c r="J84" i="4"/>
  <c r="J85" i="4"/>
  <c r="J976" i="4"/>
  <c r="J2780" i="4"/>
  <c r="J86" i="4"/>
  <c r="J87" i="4"/>
  <c r="J2781" i="4"/>
  <c r="J1881" i="4"/>
  <c r="J2782" i="4"/>
  <c r="J88" i="4"/>
  <c r="J1882" i="4"/>
  <c r="J977" i="4"/>
  <c r="J2783" i="4"/>
  <c r="J978" i="4"/>
  <c r="J89" i="4"/>
  <c r="J90" i="4"/>
  <c r="J1883" i="4"/>
  <c r="J1884" i="4"/>
  <c r="J2784" i="4"/>
  <c r="J1885" i="4"/>
  <c r="J979" i="4"/>
  <c r="J91" i="4"/>
  <c r="J980" i="4"/>
  <c r="J1886" i="4"/>
  <c r="J1887" i="4"/>
  <c r="J981" i="4"/>
  <c r="J92" i="4"/>
  <c r="J93" i="4"/>
  <c r="J1888" i="4"/>
  <c r="J2785" i="4"/>
  <c r="J94" i="4"/>
  <c r="J95" i="4"/>
  <c r="J2786" i="4"/>
  <c r="J982" i="4"/>
  <c r="J96" i="4"/>
  <c r="J983" i="4"/>
  <c r="J3671" i="4"/>
  <c r="J1889" i="4"/>
  <c r="J984" i="4"/>
  <c r="J97" i="4"/>
  <c r="J3672" i="4"/>
  <c r="J98" i="4"/>
  <c r="J2787" i="4"/>
  <c r="J3673" i="4"/>
  <c r="J99" i="4"/>
  <c r="J100" i="4"/>
  <c r="J2788" i="4"/>
  <c r="J2789" i="4"/>
  <c r="J101" i="4"/>
  <c r="J985" i="4"/>
  <c r="J102" i="4"/>
  <c r="J103" i="4"/>
  <c r="J104" i="4"/>
  <c r="J986" i="4"/>
  <c r="J3674" i="4"/>
  <c r="J1890" i="4"/>
  <c r="J987" i="4"/>
  <c r="J3675" i="4"/>
  <c r="J105" i="4"/>
  <c r="J106" i="4"/>
  <c r="J988" i="4"/>
  <c r="J1891" i="4"/>
  <c r="J107" i="4"/>
  <c r="J989" i="4"/>
  <c r="J1892" i="4"/>
  <c r="J3676" i="4"/>
  <c r="J2790" i="4"/>
  <c r="J108" i="4"/>
  <c r="J990" i="4"/>
  <c r="J109" i="4"/>
  <c r="J110" i="4"/>
  <c r="J1893" i="4"/>
  <c r="J111" i="4"/>
  <c r="J1894" i="4"/>
  <c r="J991" i="4"/>
  <c r="J2791" i="4"/>
  <c r="J1895" i="4"/>
  <c r="J2792" i="4"/>
  <c r="J112" i="4"/>
  <c r="J113" i="4"/>
  <c r="J1896" i="4"/>
  <c r="J992" i="4"/>
  <c r="J993" i="4"/>
  <c r="J994" i="4"/>
  <c r="J3677" i="4"/>
  <c r="J114" i="4"/>
  <c r="J115" i="4"/>
  <c r="J1897" i="4"/>
  <c r="J116" i="4"/>
  <c r="J995" i="4"/>
  <c r="J996" i="4"/>
  <c r="J1898" i="4"/>
  <c r="J2793" i="4"/>
  <c r="J997" i="4"/>
  <c r="J998" i="4"/>
  <c r="J999" i="4"/>
  <c r="J117" i="4"/>
  <c r="J1899" i="4"/>
  <c r="J2794" i="4"/>
  <c r="J1000" i="4"/>
  <c r="J3678" i="4"/>
  <c r="J118" i="4"/>
  <c r="J119" i="4"/>
  <c r="J1001" i="4"/>
  <c r="J120" i="4"/>
  <c r="J1002" i="4"/>
  <c r="J2795" i="4"/>
  <c r="J121" i="4"/>
  <c r="J2796" i="4"/>
  <c r="J1003" i="4"/>
  <c r="J1004" i="4"/>
  <c r="J122" i="4"/>
  <c r="J3679" i="4"/>
  <c r="J3680" i="4"/>
  <c r="J3681" i="4"/>
  <c r="J123" i="4"/>
  <c r="J124" i="4"/>
  <c r="J125" i="4"/>
  <c r="J1005" i="4"/>
  <c r="J1006" i="4"/>
  <c r="J1007" i="4"/>
  <c r="J1008" i="4"/>
  <c r="J1900" i="4"/>
  <c r="J1009" i="4"/>
  <c r="J1901" i="4"/>
  <c r="J1902" i="4"/>
  <c r="J126" i="4"/>
  <c r="J1010" i="4"/>
  <c r="J2797" i="4"/>
  <c r="J127" i="4"/>
  <c r="J2798" i="4"/>
  <c r="J2799" i="4"/>
  <c r="J128" i="4"/>
  <c r="J129" i="4"/>
  <c r="J130" i="4"/>
  <c r="J3682" i="4"/>
  <c r="J131" i="4"/>
  <c r="J2800" i="4"/>
  <c r="J3683" i="4"/>
  <c r="J2801" i="4"/>
  <c r="J132" i="4"/>
  <c r="J133" i="4"/>
  <c r="J2802" i="4"/>
  <c r="J1903" i="4"/>
  <c r="J1011" i="4"/>
  <c r="J2803" i="4"/>
  <c r="J134" i="4"/>
  <c r="J135" i="4"/>
  <c r="J136" i="4"/>
  <c r="J1012" i="4"/>
  <c r="J3684" i="4"/>
  <c r="J137" i="4"/>
  <c r="J2804" i="4"/>
  <c r="J2805" i="4"/>
  <c r="J138" i="4"/>
  <c r="J1904" i="4"/>
  <c r="J1905" i="4"/>
  <c r="J139" i="4"/>
  <c r="J2806" i="4"/>
  <c r="J1013" i="4"/>
  <c r="J2807" i="4"/>
  <c r="J140" i="4"/>
  <c r="J3685" i="4"/>
  <c r="J141" i="4"/>
  <c r="J2808" i="4"/>
  <c r="J1906" i="4"/>
  <c r="J3686" i="4"/>
  <c r="J1907" i="4"/>
  <c r="J1014" i="4"/>
  <c r="J1015" i="4"/>
  <c r="J142" i="4"/>
  <c r="J143" i="4"/>
  <c r="J1016" i="4"/>
  <c r="J1908" i="4"/>
  <c r="J2809" i="4"/>
  <c r="J1017" i="4"/>
  <c r="J1909" i="4"/>
  <c r="J144" i="4"/>
  <c r="J145" i="4"/>
  <c r="J146" i="4"/>
  <c r="J1910" i="4"/>
  <c r="J3687" i="4"/>
  <c r="J1018" i="4"/>
  <c r="J3688" i="4"/>
  <c r="J2810" i="4"/>
  <c r="J1019" i="4"/>
  <c r="J1020" i="4"/>
  <c r="J147" i="4"/>
  <c r="J3689" i="4"/>
  <c r="J148" i="4"/>
  <c r="J3690" i="4"/>
  <c r="J1911" i="4"/>
  <c r="J3691" i="4"/>
  <c r="J1021" i="4"/>
  <c r="J3692" i="4"/>
  <c r="J1912" i="4"/>
  <c r="J1022" i="4"/>
  <c r="J149" i="4"/>
  <c r="J2811" i="4"/>
  <c r="J150" i="4"/>
  <c r="J151" i="4"/>
  <c r="J3693" i="4"/>
  <c r="J1913" i="4"/>
  <c r="J1023" i="4"/>
  <c r="J1024" i="4"/>
  <c r="J152" i="4"/>
  <c r="J1025" i="4"/>
  <c r="J153" i="4"/>
  <c r="J1914" i="4"/>
  <c r="J154" i="4"/>
  <c r="J1915" i="4"/>
  <c r="J2812" i="4"/>
  <c r="J1916" i="4"/>
  <c r="J155" i="4"/>
  <c r="J1026" i="4"/>
  <c r="J1917" i="4"/>
  <c r="J156" i="4"/>
  <c r="J1027" i="4"/>
  <c r="J157" i="4"/>
  <c r="J1028" i="4"/>
  <c r="J158" i="4"/>
  <c r="J159" i="4"/>
  <c r="J1029" i="4"/>
  <c r="J160" i="4"/>
  <c r="J1030" i="4"/>
  <c r="J161" i="4"/>
  <c r="J1031" i="4"/>
  <c r="J1032" i="4"/>
  <c r="J1918" i="4"/>
  <c r="J162" i="4"/>
  <c r="J1919" i="4"/>
  <c r="J1033" i="4"/>
  <c r="J1034" i="4"/>
  <c r="J1920" i="4"/>
  <c r="J1921" i="4"/>
  <c r="J2813" i="4"/>
  <c r="J163" i="4"/>
  <c r="J1035" i="4"/>
  <c r="J2814" i="4"/>
  <c r="J1036" i="4"/>
  <c r="J164" i="4"/>
  <c r="J1037" i="4"/>
  <c r="J1922" i="4"/>
  <c r="J165" i="4"/>
  <c r="J1038" i="4"/>
  <c r="J166" i="4"/>
  <c r="J167" i="4"/>
  <c r="J3694" i="4"/>
  <c r="J168" i="4"/>
  <c r="J1039" i="4"/>
  <c r="J169" i="4"/>
  <c r="J1923" i="4"/>
  <c r="J1924" i="4"/>
  <c r="J1925" i="4"/>
  <c r="J2815" i="4"/>
  <c r="J2816" i="4"/>
  <c r="J2817" i="4"/>
  <c r="J1040" i="4"/>
  <c r="J3695" i="4"/>
  <c r="J1041" i="4"/>
  <c r="J1042" i="4"/>
  <c r="J170" i="4"/>
  <c r="J1043" i="4"/>
  <c r="J1044" i="4"/>
  <c r="J1045" i="4"/>
  <c r="J1046" i="4"/>
  <c r="J1926" i="4"/>
  <c r="J2818" i="4"/>
  <c r="J1927" i="4"/>
  <c r="J1928" i="4"/>
  <c r="J1929" i="4"/>
  <c r="J1930" i="4"/>
  <c r="J1931" i="4"/>
  <c r="J1047" i="4"/>
  <c r="J1048" i="4"/>
  <c r="J3696" i="4"/>
  <c r="J171" i="4"/>
  <c r="J3697" i="4"/>
  <c r="J1049" i="4"/>
  <c r="J3698" i="4"/>
  <c r="J3699" i="4"/>
  <c r="J1932" i="4"/>
  <c r="J1933" i="4"/>
  <c r="J1934" i="4"/>
  <c r="J172" i="4"/>
  <c r="J173" i="4"/>
  <c r="J1935" i="4"/>
  <c r="J174" i="4"/>
  <c r="J3700" i="4"/>
  <c r="J1050" i="4"/>
  <c r="J1051" i="4"/>
  <c r="J1936" i="4"/>
  <c r="J1052" i="4"/>
  <c r="J1053" i="4"/>
  <c r="J175" i="4"/>
  <c r="J1054" i="4"/>
  <c r="J2819" i="4"/>
  <c r="J1937" i="4"/>
  <c r="J1938" i="4"/>
  <c r="J1939" i="4"/>
  <c r="J1940" i="4"/>
  <c r="J176" i="4"/>
  <c r="J177" i="4"/>
  <c r="J178" i="4"/>
  <c r="J1055" i="4"/>
  <c r="J179" i="4"/>
  <c r="J1941" i="4"/>
  <c r="J1942" i="4"/>
  <c r="J3701" i="4"/>
  <c r="J180" i="4"/>
  <c r="J181" i="4"/>
  <c r="J1056" i="4"/>
  <c r="J2820" i="4"/>
  <c r="J182" i="4"/>
  <c r="J183" i="4"/>
  <c r="J184" i="4"/>
  <c r="J2821" i="4"/>
  <c r="J1943" i="4"/>
  <c r="J1057" i="4"/>
  <c r="J3702" i="4"/>
  <c r="J2822" i="4"/>
  <c r="J3703" i="4"/>
  <c r="J3704" i="4"/>
  <c r="J1944" i="4"/>
  <c r="J185" i="4"/>
  <c r="J3705" i="4"/>
  <c r="J186" i="4"/>
  <c r="J2823" i="4"/>
  <c r="J2824" i="4"/>
  <c r="J1945" i="4"/>
  <c r="J187" i="4"/>
  <c r="J1946" i="4"/>
  <c r="J1947" i="4"/>
  <c r="J3706" i="4"/>
  <c r="J2825" i="4"/>
  <c r="J3707" i="4"/>
  <c r="J188" i="4"/>
  <c r="J189" i="4"/>
  <c r="J1058" i="4"/>
  <c r="J190" i="4"/>
  <c r="J3708" i="4"/>
  <c r="J3709" i="4"/>
  <c r="J1059" i="4"/>
  <c r="J1948" i="4"/>
  <c r="J1060" i="4"/>
  <c r="J2826" i="4"/>
  <c r="J1949" i="4"/>
  <c r="J1950" i="4"/>
  <c r="J1951" i="4"/>
  <c r="J2827" i="4"/>
  <c r="J1061" i="4"/>
  <c r="J191" i="4"/>
  <c r="J1062" i="4"/>
  <c r="J1952" i="4"/>
  <c r="J1063" i="4"/>
  <c r="J1064" i="4"/>
  <c r="J2828" i="4"/>
  <c r="J1065" i="4"/>
  <c r="J2829" i="4"/>
  <c r="J1066" i="4"/>
  <c r="J1953" i="4"/>
  <c r="J192" i="4"/>
  <c r="J2830" i="4"/>
  <c r="J1954" i="4"/>
  <c r="J1955" i="4"/>
  <c r="J1067" i="4"/>
  <c r="J1068" i="4"/>
  <c r="J193" i="4"/>
  <c r="J194" i="4"/>
  <c r="J195" i="4"/>
  <c r="J1956" i="4"/>
  <c r="J196" i="4"/>
  <c r="J197" i="4"/>
  <c r="J2831" i="4"/>
  <c r="J198" i="4"/>
  <c r="J199" i="4"/>
  <c r="J200" i="4"/>
  <c r="J1957" i="4"/>
  <c r="J1069" i="4"/>
  <c r="J2832" i="4"/>
  <c r="J201" i="4"/>
  <c r="J2833" i="4"/>
  <c r="J202" i="4"/>
  <c r="J1958" i="4"/>
  <c r="J1959" i="4"/>
  <c r="J3710" i="4"/>
  <c r="J2834" i="4"/>
  <c r="J203" i="4"/>
  <c r="J2835" i="4"/>
  <c r="J3711" i="4"/>
  <c r="J204" i="4"/>
  <c r="J2836" i="4"/>
  <c r="J205" i="4"/>
  <c r="J1960" i="4"/>
  <c r="J1070" i="4"/>
  <c r="J1071" i="4"/>
  <c r="J2837" i="4"/>
  <c r="J206" i="4"/>
  <c r="J3712" i="4"/>
  <c r="J1961" i="4"/>
  <c r="J2838" i="4"/>
  <c r="J1072" i="4"/>
  <c r="J1073" i="4"/>
  <c r="J1074" i="4"/>
  <c r="J1962" i="4"/>
  <c r="J2839" i="4"/>
  <c r="J1963" i="4"/>
  <c r="J2840" i="4"/>
  <c r="J1964" i="4"/>
  <c r="J207" i="4"/>
  <c r="J208" i="4"/>
  <c r="J1075" i="4"/>
  <c r="J1965" i="4"/>
  <c r="J1966" i="4"/>
  <c r="J209" i="4"/>
  <c r="J3713" i="4"/>
  <c r="J2841" i="4"/>
  <c r="J1967" i="4"/>
  <c r="J210" i="4"/>
  <c r="J1076" i="4"/>
  <c r="J1968" i="4"/>
  <c r="J2842" i="4"/>
  <c r="J2843" i="4"/>
  <c r="J1077" i="4"/>
  <c r="J211" i="4"/>
  <c r="J1969" i="4"/>
  <c r="J1970" i="4"/>
  <c r="J212" i="4"/>
  <c r="J1078" i="4"/>
  <c r="J1079" i="4"/>
  <c r="J1080" i="4"/>
  <c r="J213" i="4"/>
  <c r="J3714" i="4"/>
  <c r="J2844" i="4"/>
  <c r="J1081" i="4"/>
  <c r="J2845" i="4"/>
  <c r="J214" i="4"/>
  <c r="J215" i="4"/>
  <c r="J1971" i="4"/>
  <c r="J216" i="4"/>
  <c r="J217" i="4"/>
  <c r="J218" i="4"/>
  <c r="J1082" i="4"/>
  <c r="J1083" i="4"/>
  <c r="J2846" i="4"/>
  <c r="J219" i="4"/>
  <c r="J220" i="4"/>
  <c r="J2847" i="4"/>
  <c r="J3715" i="4"/>
  <c r="J1084" i="4"/>
  <c r="J1085" i="4"/>
  <c r="J221" i="4"/>
  <c r="J1086" i="4"/>
  <c r="J222" i="4"/>
  <c r="J2848" i="4"/>
  <c r="J1972" i="4"/>
  <c r="J2849" i="4"/>
  <c r="J1087" i="4"/>
  <c r="J223" i="4"/>
  <c r="J1088" i="4"/>
  <c r="J1973" i="4"/>
  <c r="J2850" i="4"/>
  <c r="J2851" i="4"/>
  <c r="J224" i="4"/>
  <c r="J1089" i="4"/>
  <c r="J3716" i="4"/>
  <c r="J225" i="4"/>
  <c r="J1090" i="4"/>
  <c r="J2852" i="4"/>
  <c r="J226" i="4"/>
  <c r="J3717" i="4"/>
  <c r="J227" i="4"/>
  <c r="J228" i="4"/>
  <c r="J1091" i="4"/>
  <c r="J1092" i="4"/>
  <c r="J229" i="4"/>
  <c r="J1974" i="4"/>
  <c r="J3718" i="4"/>
  <c r="J230" i="4"/>
  <c r="J2853" i="4"/>
  <c r="J231" i="4"/>
  <c r="J232" i="4"/>
  <c r="J2854" i="4"/>
  <c r="J1093" i="4"/>
  <c r="J233" i="4"/>
  <c r="J1094" i="4"/>
  <c r="J1095" i="4"/>
  <c r="J1975" i="4"/>
  <c r="J234" i="4"/>
  <c r="J2855" i="4"/>
  <c r="J2856" i="4"/>
  <c r="J1976" i="4"/>
  <c r="J2857" i="4"/>
  <c r="J3719" i="4"/>
  <c r="J3720" i="4"/>
  <c r="J3721" i="4"/>
  <c r="J3722" i="4"/>
  <c r="J1096" i="4"/>
  <c r="J3723" i="4"/>
  <c r="J1977" i="4"/>
  <c r="J1097" i="4"/>
  <c r="J2858" i="4"/>
  <c r="J1098" i="4"/>
  <c r="J2859" i="4"/>
  <c r="J235" i="4"/>
  <c r="J1099" i="4"/>
  <c r="J2860" i="4"/>
  <c r="J2861" i="4"/>
  <c r="J1978" i="4"/>
  <c r="J3724" i="4"/>
  <c r="J236" i="4"/>
  <c r="J1100" i="4"/>
  <c r="J2862" i="4"/>
  <c r="J2863" i="4"/>
  <c r="J1101" i="4"/>
  <c r="J3725" i="4"/>
  <c r="J1979" i="4"/>
  <c r="J1980" i="4"/>
  <c r="J1981" i="4"/>
  <c r="J3726" i="4"/>
  <c r="J237" i="4"/>
  <c r="J1102" i="4"/>
  <c r="J1103" i="4"/>
  <c r="J2864" i="4"/>
  <c r="J238" i="4"/>
  <c r="J1982" i="4"/>
  <c r="J3727" i="4"/>
  <c r="J239" i="4"/>
  <c r="J2865" i="4"/>
  <c r="J1104" i="4"/>
  <c r="J240" i="4"/>
  <c r="J1983" i="4"/>
  <c r="J2866" i="4"/>
  <c r="J1105" i="4"/>
  <c r="J1984" i="4"/>
  <c r="J241" i="4"/>
  <c r="J1106" i="4"/>
  <c r="J1985" i="4"/>
  <c r="J1986" i="4"/>
  <c r="J242" i="4"/>
  <c r="J1107" i="4"/>
  <c r="J2867" i="4"/>
  <c r="J3728" i="4"/>
  <c r="J2868" i="4"/>
  <c r="J1987" i="4"/>
  <c r="J1988" i="4"/>
  <c r="J1108" i="4"/>
  <c r="J243" i="4"/>
  <c r="J1989" i="4"/>
  <c r="J1109" i="4"/>
  <c r="J244" i="4"/>
  <c r="J245" i="4"/>
  <c r="J1990" i="4"/>
  <c r="J246" i="4"/>
  <c r="J3729" i="4"/>
  <c r="J2869" i="4"/>
  <c r="J1991" i="4"/>
  <c r="J2870" i="4"/>
  <c r="J2871" i="4"/>
  <c r="J2872" i="4"/>
  <c r="J3730" i="4"/>
  <c r="J1110" i="4"/>
  <c r="J1992" i="4"/>
  <c r="J247" i="4"/>
  <c r="J3731" i="4"/>
  <c r="J1111" i="4"/>
  <c r="J248" i="4"/>
  <c r="J1112" i="4"/>
  <c r="J1993" i="4"/>
  <c r="J2873" i="4"/>
  <c r="J1113" i="4"/>
  <c r="J1994" i="4"/>
  <c r="J1995" i="4"/>
  <c r="J2874" i="4"/>
  <c r="J2875" i="4"/>
  <c r="J1114" i="4"/>
  <c r="J249" i="4"/>
  <c r="J1115" i="4"/>
  <c r="J1996" i="4"/>
  <c r="J2876" i="4"/>
  <c r="J250" i="4"/>
  <c r="J3732" i="4"/>
  <c r="J2877" i="4"/>
  <c r="J251" i="4"/>
  <c r="J3733" i="4"/>
  <c r="J2878" i="4"/>
  <c r="J1997" i="4"/>
  <c r="J3734" i="4"/>
  <c r="J3735" i="4"/>
  <c r="J1116" i="4"/>
  <c r="J3736" i="4"/>
  <c r="J252" i="4"/>
  <c r="J1117" i="4"/>
  <c r="J1118" i="4"/>
  <c r="J3737" i="4"/>
  <c r="J2879" i="4"/>
  <c r="J3738" i="4"/>
  <c r="J2880" i="4"/>
  <c r="J1119" i="4"/>
  <c r="J3739" i="4"/>
  <c r="J253" i="4"/>
  <c r="J1998" i="4"/>
  <c r="J1120" i="4"/>
  <c r="J3740" i="4"/>
  <c r="J1999" i="4"/>
  <c r="J2881" i="4"/>
  <c r="J3741" i="4"/>
  <c r="J2882" i="4"/>
  <c r="J3742" i="4"/>
  <c r="J254" i="4"/>
  <c r="J255" i="4"/>
  <c r="J256" i="4"/>
  <c r="J2000" i="4"/>
  <c r="J3743" i="4"/>
  <c r="J2001" i="4"/>
  <c r="J2883" i="4"/>
  <c r="J257" i="4"/>
  <c r="J2884" i="4"/>
  <c r="J258" i="4"/>
  <c r="J259" i="4"/>
  <c r="J3744" i="4"/>
  <c r="J2885" i="4"/>
  <c r="J3745" i="4"/>
  <c r="J260" i="4"/>
  <c r="J1121" i="4"/>
  <c r="J1122" i="4"/>
  <c r="J2002" i="4"/>
  <c r="J261" i="4"/>
  <c r="J1123" i="4"/>
  <c r="J1124" i="4"/>
  <c r="J1125" i="4"/>
  <c r="J2003" i="4"/>
  <c r="J1126" i="4"/>
  <c r="J262" i="4"/>
  <c r="J2004" i="4"/>
  <c r="J1127" i="4"/>
  <c r="J263" i="4"/>
  <c r="J1128" i="4"/>
  <c r="J3746" i="4"/>
  <c r="J3747" i="4"/>
  <c r="J2886" i="4"/>
  <c r="J1129" i="4"/>
  <c r="J264" i="4"/>
  <c r="J1130" i="4"/>
  <c r="J1131" i="4"/>
  <c r="J3748" i="4"/>
  <c r="J265" i="4"/>
  <c r="J3749" i="4"/>
  <c r="J266" i="4"/>
  <c r="J2005" i="4"/>
  <c r="J1132" i="4"/>
  <c r="J2006" i="4"/>
  <c r="J1133" i="4"/>
  <c r="J2007" i="4"/>
  <c r="J2887" i="4"/>
  <c r="J2008" i="4"/>
  <c r="J267" i="4"/>
  <c r="J2009" i="4"/>
  <c r="J2010" i="4"/>
  <c r="J1134" i="4"/>
  <c r="J2011" i="4"/>
  <c r="J3750" i="4"/>
  <c r="J1135" i="4"/>
  <c r="J268" i="4"/>
  <c r="J269" i="4"/>
  <c r="J270" i="4"/>
  <c r="J2888" i="4"/>
  <c r="J2012" i="4"/>
  <c r="J2013" i="4"/>
  <c r="J3751" i="4"/>
  <c r="J1136" i="4"/>
  <c r="J3752" i="4"/>
  <c r="J2014" i="4"/>
  <c r="J2889" i="4"/>
  <c r="J3753" i="4"/>
  <c r="J1137" i="4"/>
  <c r="J2015" i="4"/>
  <c r="J3754" i="4"/>
  <c r="J271" i="4"/>
  <c r="J272" i="4"/>
  <c r="J1138" i="4"/>
  <c r="J1139" i="4"/>
  <c r="J2016" i="4"/>
  <c r="J273" i="4"/>
  <c r="J2017" i="4"/>
  <c r="J274" i="4"/>
  <c r="J2018" i="4"/>
  <c r="J2019" i="4"/>
  <c r="J275" i="4"/>
  <c r="J1140" i="4"/>
  <c r="J2020" i="4"/>
  <c r="J2021" i="4"/>
  <c r="J2890" i="4"/>
  <c r="J276" i="4"/>
  <c r="J2022" i="4"/>
  <c r="J3755" i="4"/>
  <c r="J3756" i="4"/>
  <c r="J3757" i="4"/>
  <c r="J2023" i="4"/>
  <c r="J1141" i="4"/>
  <c r="J277" i="4"/>
  <c r="J278" i="4"/>
  <c r="J279" i="4"/>
  <c r="J1142" i="4"/>
  <c r="J280" i="4"/>
  <c r="J1143" i="4"/>
  <c r="J281" i="4"/>
  <c r="J2024" i="4"/>
  <c r="J3758" i="4"/>
  <c r="J282" i="4"/>
  <c r="J283" i="4"/>
  <c r="J2891" i="4"/>
  <c r="J284" i="4"/>
  <c r="J2892" i="4"/>
  <c r="J2025" i="4"/>
  <c r="J1144" i="4"/>
  <c r="J1145" i="4"/>
  <c r="J2893" i="4"/>
  <c r="J2894" i="4"/>
  <c r="J2895" i="4"/>
  <c r="J2026" i="4"/>
  <c r="J1146" i="4"/>
  <c r="J2896" i="4"/>
  <c r="J2027" i="4"/>
  <c r="J1147" i="4"/>
  <c r="J2028" i="4"/>
  <c r="J285" i="4"/>
  <c r="J3759" i="4"/>
  <c r="J3760" i="4"/>
  <c r="J2029" i="4"/>
  <c r="J1148" i="4"/>
  <c r="J3761" i="4"/>
  <c r="J3762" i="4"/>
  <c r="J286" i="4"/>
  <c r="J287" i="4"/>
  <c r="J1149" i="4"/>
  <c r="J2897" i="4"/>
  <c r="J2898" i="4"/>
  <c r="J288" i="4"/>
  <c r="J3763" i="4"/>
  <c r="J2899" i="4"/>
  <c r="J1150" i="4"/>
  <c r="J2030" i="4"/>
  <c r="J1151" i="4"/>
  <c r="J2031" i="4"/>
  <c r="J3764" i="4"/>
  <c r="J1152" i="4"/>
  <c r="J2900" i="4"/>
  <c r="J2901" i="4"/>
  <c r="J3765" i="4"/>
  <c r="J2902" i="4"/>
  <c r="J289" i="4"/>
  <c r="J2903" i="4"/>
  <c r="J2032" i="4"/>
  <c r="J2033" i="4"/>
  <c r="J2034" i="4"/>
  <c r="J1153" i="4"/>
  <c r="J2904" i="4"/>
  <c r="J290" i="4"/>
  <c r="J1154" i="4"/>
  <c r="J2905" i="4"/>
  <c r="J2035" i="4"/>
  <c r="J3766" i="4"/>
  <c r="J2036" i="4"/>
  <c r="J291" i="4"/>
  <c r="J3767" i="4"/>
  <c r="J2906" i="4"/>
  <c r="J2907" i="4"/>
  <c r="J2037" i="4"/>
  <c r="J2038" i="4"/>
  <c r="J292" i="4"/>
  <c r="J3768" i="4"/>
  <c r="J2908" i="4"/>
  <c r="J2909" i="4"/>
  <c r="J3769" i="4"/>
  <c r="J2039" i="4"/>
  <c r="J3770" i="4"/>
  <c r="J2040" i="4"/>
  <c r="J2041" i="4"/>
  <c r="J3771" i="4"/>
  <c r="J1155" i="4"/>
  <c r="J293" i="4"/>
  <c r="J1156" i="4"/>
  <c r="J294" i="4"/>
  <c r="J1157" i="4"/>
  <c r="J2910" i="4"/>
  <c r="J2911" i="4"/>
  <c r="J2042" i="4"/>
  <c r="J3772" i="4"/>
  <c r="J3773" i="4"/>
  <c r="J1158" i="4"/>
  <c r="J2912" i="4"/>
  <c r="J2913" i="4"/>
  <c r="J1159" i="4"/>
  <c r="J2043" i="4"/>
  <c r="J295" i="4"/>
  <c r="J1160" i="4"/>
  <c r="J2914" i="4"/>
  <c r="J1161" i="4"/>
  <c r="J1162" i="4"/>
  <c r="J3774" i="4"/>
  <c r="J2044" i="4"/>
  <c r="J3775" i="4"/>
  <c r="J2045" i="4"/>
  <c r="J3776" i="4"/>
  <c r="J1163" i="4"/>
  <c r="J2046" i="4"/>
  <c r="J2915" i="4"/>
  <c r="J2916" i="4"/>
  <c r="J1164" i="4"/>
  <c r="J2917" i="4"/>
  <c r="J296" i="4"/>
  <c r="J2047" i="4"/>
  <c r="J2918" i="4"/>
  <c r="J3777" i="4"/>
  <c r="J3778" i="4"/>
  <c r="J3779" i="4"/>
  <c r="J3780" i="4"/>
  <c r="J1165" i="4"/>
  <c r="J3781" i="4"/>
  <c r="J1166" i="4"/>
  <c r="J2048" i="4"/>
  <c r="J2049" i="4"/>
  <c r="J297" i="4"/>
  <c r="J298" i="4"/>
  <c r="J299" i="4"/>
  <c r="J300" i="4"/>
  <c r="J301" i="4"/>
  <c r="J2919" i="4"/>
  <c r="J2050" i="4"/>
  <c r="J1167" i="4"/>
  <c r="J2920" i="4"/>
  <c r="J302" i="4"/>
  <c r="J303" i="4"/>
  <c r="J2921" i="4"/>
  <c r="J1168" i="4"/>
  <c r="J2922" i="4"/>
  <c r="J1169" i="4"/>
  <c r="J1170" i="4"/>
  <c r="J2923" i="4"/>
  <c r="J3782" i="4"/>
  <c r="J304" i="4"/>
  <c r="J305" i="4"/>
  <c r="J2051" i="4"/>
  <c r="J1171" i="4"/>
  <c r="J2052" i="4"/>
  <c r="J2053" i="4"/>
  <c r="J1172" i="4"/>
  <c r="J306" i="4"/>
  <c r="J307" i="4"/>
  <c r="J3783" i="4"/>
  <c r="J1173" i="4"/>
  <c r="J1174" i="4"/>
  <c r="J308" i="4"/>
  <c r="J309" i="4"/>
  <c r="J2054" i="4"/>
  <c r="J3784" i="4"/>
  <c r="J1175" i="4"/>
  <c r="J1176" i="4"/>
  <c r="J2924" i="4"/>
  <c r="J1177" i="4"/>
  <c r="J2055" i="4"/>
  <c r="J2056" i="4"/>
  <c r="J2925" i="4"/>
  <c r="J2926" i="4"/>
  <c r="J3785" i="4"/>
  <c r="J3786" i="4"/>
  <c r="J3787" i="4"/>
  <c r="J2057" i="4"/>
  <c r="J1178" i="4"/>
  <c r="J1179" i="4"/>
  <c r="J1180" i="4"/>
  <c r="J2927" i="4"/>
  <c r="J2928" i="4"/>
  <c r="J1181" i="4"/>
  <c r="J2058" i="4"/>
  <c r="J2059" i="4"/>
  <c r="J310" i="4"/>
  <c r="J2929" i="4"/>
  <c r="J311" i="4"/>
  <c r="J1182" i="4"/>
  <c r="J312" i="4"/>
  <c r="J313" i="4"/>
  <c r="J1183" i="4"/>
  <c r="J314" i="4"/>
  <c r="J2060" i="4"/>
  <c r="J1184" i="4"/>
  <c r="J1185" i="4"/>
  <c r="J2061" i="4"/>
  <c r="J3788" i="4"/>
  <c r="J315" i="4"/>
  <c r="J316" i="4"/>
  <c r="J2930" i="4"/>
  <c r="J2931" i="4"/>
  <c r="J2932" i="4"/>
  <c r="J2933" i="4"/>
  <c r="J2062" i="4"/>
  <c r="J1186" i="4"/>
  <c r="J2063" i="4"/>
  <c r="J2064" i="4"/>
  <c r="J1187" i="4"/>
  <c r="J1188" i="4"/>
  <c r="J2934" i="4"/>
  <c r="J3789" i="4"/>
  <c r="J1189" i="4"/>
  <c r="J3790" i="4"/>
  <c r="J2935" i="4"/>
  <c r="J3791" i="4"/>
  <c r="J317" i="4"/>
  <c r="J318" i="4"/>
  <c r="J2065" i="4"/>
  <c r="J2936" i="4"/>
  <c r="J2937" i="4"/>
  <c r="J1190" i="4"/>
  <c r="J2938" i="4"/>
  <c r="J2066" i="4"/>
  <c r="J3792" i="4"/>
  <c r="J2939" i="4"/>
  <c r="J1191" i="4"/>
  <c r="J2067" i="4"/>
  <c r="J319" i="4"/>
  <c r="J320" i="4"/>
  <c r="J2940" i="4"/>
  <c r="J321" i="4"/>
  <c r="J2941" i="4"/>
  <c r="J1192" i="4"/>
  <c r="J322" i="4"/>
  <c r="J1193" i="4"/>
  <c r="J1194" i="4"/>
  <c r="J1195" i="4"/>
  <c r="J323" i="4"/>
  <c r="J3793" i="4"/>
  <c r="J3794" i="4"/>
  <c r="J324" i="4"/>
  <c r="J2068" i="4"/>
  <c r="J2942" i="4"/>
  <c r="J1196" i="4"/>
  <c r="J2943" i="4"/>
  <c r="J325" i="4"/>
  <c r="J1197" i="4"/>
  <c r="J3795" i="4"/>
  <c r="J3796" i="4"/>
  <c r="J1198" i="4"/>
  <c r="J2069" i="4"/>
  <c r="J1199" i="4"/>
  <c r="J3797" i="4"/>
  <c r="J326" i="4"/>
  <c r="J2070" i="4"/>
  <c r="J3798" i="4"/>
  <c r="J327" i="4"/>
  <c r="J2944" i="4"/>
  <c r="J328" i="4"/>
  <c r="J329" i="4"/>
  <c r="J1200" i="4"/>
  <c r="J1201" i="4"/>
  <c r="J330" i="4"/>
  <c r="J2945" i="4"/>
  <c r="J1202" i="4"/>
  <c r="J2071" i="4"/>
  <c r="J331" i="4"/>
  <c r="J1203" i="4"/>
  <c r="J2946" i="4"/>
  <c r="J332" i="4"/>
  <c r="J1204" i="4"/>
  <c r="J2072" i="4"/>
  <c r="J1205" i="4"/>
  <c r="J1206" i="4"/>
  <c r="J2073" i="4"/>
  <c r="J1207" i="4"/>
  <c r="J2947" i="4"/>
  <c r="J333" i="4"/>
  <c r="J3799" i="4"/>
  <c r="J2074" i="4"/>
  <c r="J2948" i="4"/>
  <c r="J2075" i="4"/>
  <c r="J3800" i="4"/>
  <c r="J1208" i="4"/>
  <c r="J334" i="4"/>
  <c r="J2076" i="4"/>
  <c r="J3801" i="4"/>
  <c r="J2077" i="4"/>
  <c r="J3802" i="4"/>
  <c r="J2078" i="4"/>
  <c r="J2949" i="4"/>
  <c r="J2950" i="4"/>
  <c r="J2951" i="4"/>
  <c r="J335" i="4"/>
  <c r="J336" i="4"/>
  <c r="J2079" i="4"/>
  <c r="J2080" i="4"/>
  <c r="J337" i="4"/>
  <c r="J3803" i="4"/>
  <c r="J2952" i="4"/>
  <c r="J2953" i="4"/>
  <c r="J3804" i="4"/>
  <c r="J338" i="4"/>
  <c r="J2954" i="4"/>
  <c r="J339" i="4"/>
  <c r="J2955" i="4"/>
  <c r="J340" i="4"/>
  <c r="J341" i="4"/>
  <c r="J1209" i="4"/>
  <c r="J1210" i="4"/>
  <c r="J3805" i="4"/>
  <c r="J2956" i="4"/>
  <c r="J2957" i="4"/>
  <c r="J342" i="4"/>
  <c r="J2081" i="4"/>
  <c r="J2958" i="4"/>
  <c r="J343" i="4"/>
  <c r="J3806" i="4"/>
  <c r="J3807" i="4"/>
  <c r="J344" i="4"/>
  <c r="J345" i="4"/>
  <c r="J2959" i="4"/>
  <c r="J346" i="4"/>
  <c r="J2960" i="4"/>
  <c r="J347" i="4"/>
  <c r="J348" i="4"/>
  <c r="J2082" i="4"/>
  <c r="J1211" i="4"/>
  <c r="J2961" i="4"/>
  <c r="J3808" i="4"/>
  <c r="J3809" i="4"/>
  <c r="J349" i="4"/>
  <c r="J350" i="4"/>
  <c r="J3810" i="4"/>
  <c r="J3811" i="4"/>
  <c r="J1212" i="4"/>
  <c r="J351" i="4"/>
  <c r="J3812" i="4"/>
  <c r="J1213" i="4"/>
  <c r="J2962" i="4"/>
  <c r="J352" i="4"/>
  <c r="J3813" i="4"/>
  <c r="J3814" i="4"/>
  <c r="J1214" i="4"/>
  <c r="J3815" i="4"/>
  <c r="J2083" i="4"/>
  <c r="J3816" i="4"/>
  <c r="J2963" i="4"/>
  <c r="J353" i="4"/>
  <c r="J2084" i="4"/>
  <c r="J2085" i="4"/>
  <c r="J2086" i="4"/>
  <c r="J354" i="4"/>
  <c r="J1215" i="4"/>
  <c r="J1216" i="4"/>
  <c r="J2087" i="4"/>
  <c r="J1217" i="4"/>
  <c r="J1218" i="4"/>
  <c r="J3817" i="4"/>
  <c r="J2964" i="4"/>
  <c r="J3818" i="4"/>
  <c r="J2088" i="4"/>
  <c r="J1219" i="4"/>
  <c r="J2965" i="4"/>
  <c r="J2089" i="4"/>
  <c r="J3819" i="4"/>
  <c r="J1220" i="4"/>
  <c r="J2090" i="4"/>
  <c r="J3820" i="4"/>
  <c r="J355" i="4"/>
  <c r="J1221" i="4"/>
  <c r="J356" i="4"/>
  <c r="J2091" i="4"/>
  <c r="J2966" i="4"/>
  <c r="J2967" i="4"/>
  <c r="J1222" i="4"/>
  <c r="J357" i="4"/>
  <c r="J2092" i="4"/>
  <c r="J1223" i="4"/>
  <c r="J2968" i="4"/>
  <c r="J3821" i="4"/>
  <c r="J2969" i="4"/>
  <c r="J2970" i="4"/>
  <c r="J2093" i="4"/>
  <c r="J3822" i="4"/>
  <c r="J1224" i="4"/>
  <c r="J1225" i="4"/>
  <c r="J1226" i="4"/>
  <c r="J1227" i="4"/>
  <c r="J2094" i="4"/>
  <c r="J1228" i="4"/>
  <c r="J2095" i="4"/>
  <c r="J2971" i="4"/>
  <c r="J3823" i="4"/>
  <c r="J2972" i="4"/>
  <c r="J3824" i="4"/>
  <c r="J1229" i="4"/>
  <c r="J3825" i="4"/>
  <c r="J2973" i="4"/>
  <c r="J2974" i="4"/>
  <c r="J2096" i="4"/>
  <c r="J358" i="4"/>
  <c r="J2097" i="4"/>
  <c r="J2098" i="4"/>
  <c r="J1230" i="4"/>
  <c r="J1231" i="4"/>
  <c r="J2099" i="4"/>
  <c r="J3826" i="4"/>
  <c r="J3827" i="4"/>
  <c r="J2975" i="4"/>
  <c r="J3828" i="4"/>
  <c r="J359" i="4"/>
  <c r="J2976" i="4"/>
  <c r="J2100" i="4"/>
  <c r="J2101" i="4"/>
  <c r="J1232" i="4"/>
  <c r="J1233" i="4"/>
  <c r="J360" i="4"/>
  <c r="J361" i="4"/>
  <c r="J2102" i="4"/>
  <c r="J362" i="4"/>
  <c r="J2977" i="4"/>
  <c r="J2978" i="4"/>
  <c r="J2103" i="4"/>
  <c r="J1234" i="4"/>
  <c r="J2979" i="4"/>
  <c r="J3829" i="4"/>
  <c r="J1235" i="4"/>
  <c r="J2980" i="4"/>
  <c r="J3830" i="4"/>
  <c r="J363" i="4"/>
  <c r="J2981" i="4"/>
  <c r="J1236" i="4"/>
  <c r="J2104" i="4"/>
  <c r="J1237" i="4"/>
  <c r="J2105" i="4"/>
  <c r="J2982" i="4"/>
  <c r="J2106" i="4"/>
  <c r="J3831" i="4"/>
  <c r="J2983" i="4"/>
  <c r="J1238" i="4"/>
  <c r="J1239" i="4"/>
  <c r="J3832" i="4"/>
  <c r="J1240" i="4"/>
  <c r="J2107" i="4"/>
  <c r="J2108" i="4"/>
  <c r="J364" i="4"/>
  <c r="J2984" i="4"/>
  <c r="J3833" i="4"/>
  <c r="J2985" i="4"/>
  <c r="J2986" i="4"/>
  <c r="J3834" i="4"/>
  <c r="J3835" i="4"/>
  <c r="J2109" i="4"/>
  <c r="J3836" i="4"/>
  <c r="J3837" i="4"/>
  <c r="J2110" i="4"/>
  <c r="J2111" i="4"/>
  <c r="J2112" i="4"/>
  <c r="J365" i="4"/>
  <c r="J2987" i="4"/>
  <c r="J2113" i="4"/>
  <c r="J2988" i="4"/>
  <c r="J2114" i="4"/>
  <c r="J3838" i="4"/>
  <c r="J2115" i="4"/>
  <c r="J3839" i="4"/>
  <c r="J3840" i="4"/>
  <c r="J2116" i="4"/>
  <c r="J1241" i="4"/>
  <c r="J3841" i="4"/>
  <c r="J2117" i="4"/>
  <c r="J2989" i="4"/>
  <c r="J3842" i="4"/>
  <c r="J366" i="4"/>
  <c r="J2990" i="4"/>
  <c r="J2118" i="4"/>
  <c r="J367" i="4"/>
  <c r="J3843" i="4"/>
  <c r="J1242" i="4"/>
  <c r="J2119" i="4"/>
  <c r="J1243" i="4"/>
  <c r="J1244" i="4"/>
  <c r="J2991" i="4"/>
  <c r="J2120" i="4"/>
  <c r="J2121" i="4"/>
  <c r="J1245" i="4"/>
  <c r="J2122" i="4"/>
  <c r="J3844" i="4"/>
  <c r="J368" i="4"/>
  <c r="J369" i="4"/>
  <c r="J1246" i="4"/>
  <c r="J370" i="4"/>
  <c r="J3845" i="4"/>
  <c r="J1247" i="4"/>
  <c r="J3846" i="4"/>
  <c r="J2123" i="4"/>
  <c r="J2992" i="4"/>
  <c r="J1248" i="4"/>
  <c r="J2993" i="4"/>
  <c r="J2124" i="4"/>
  <c r="J2994" i="4"/>
  <c r="J3847" i="4"/>
  <c r="J2995" i="4"/>
  <c r="J2125" i="4"/>
  <c r="J371" i="4"/>
  <c r="J1249" i="4"/>
  <c r="J2126" i="4"/>
  <c r="J372" i="4"/>
  <c r="J2127" i="4"/>
  <c r="J1250" i="4"/>
  <c r="J1251" i="4"/>
  <c r="J2996" i="4"/>
  <c r="J1252" i="4"/>
  <c r="J1253" i="4"/>
  <c r="J1254" i="4"/>
  <c r="J373" i="4"/>
  <c r="J374" i="4"/>
  <c r="J375" i="4"/>
  <c r="J1255" i="4"/>
  <c r="J2997" i="4"/>
  <c r="J376" i="4"/>
  <c r="J2128" i="4"/>
  <c r="J3848" i="4"/>
  <c r="J2129" i="4"/>
  <c r="J2998" i="4"/>
  <c r="J1256" i="4"/>
  <c r="J2999" i="4"/>
  <c r="J2130" i="4"/>
  <c r="J3849" i="4"/>
  <c r="J377" i="4"/>
  <c r="J3000" i="4"/>
  <c r="J378" i="4"/>
  <c r="J2131" i="4"/>
  <c r="J379" i="4"/>
  <c r="J380" i="4"/>
  <c r="J3001" i="4"/>
  <c r="J3850" i="4"/>
  <c r="J1257" i="4"/>
  <c r="J3851" i="4"/>
  <c r="J381" i="4"/>
  <c r="J2132" i="4"/>
  <c r="J3002" i="4"/>
  <c r="J3003" i="4"/>
  <c r="J3852" i="4"/>
  <c r="J2133" i="4"/>
  <c r="J3853" i="4"/>
  <c r="J382" i="4"/>
  <c r="J2134" i="4"/>
  <c r="J1258" i="4"/>
  <c r="J3854" i="4"/>
  <c r="J3004" i="4"/>
  <c r="J3855" i="4"/>
  <c r="J3856" i="4"/>
  <c r="J3857" i="4"/>
  <c r="J383" i="4"/>
  <c r="J1259" i="4"/>
  <c r="J384" i="4"/>
  <c r="J3005" i="4"/>
  <c r="J385" i="4"/>
  <c r="J3858" i="4"/>
  <c r="J2135" i="4"/>
  <c r="J1260" i="4"/>
  <c r="J1261" i="4"/>
  <c r="J3006" i="4"/>
  <c r="J386" i="4"/>
  <c r="J3007" i="4"/>
  <c r="J3859" i="4"/>
  <c r="J2136" i="4"/>
  <c r="J1262" i="4"/>
  <c r="J3008" i="4"/>
  <c r="J387" i="4"/>
  <c r="J1263" i="4"/>
  <c r="J388" i="4"/>
  <c r="J1264" i="4"/>
  <c r="J1265" i="4"/>
  <c r="J3860" i="4"/>
  <c r="J1266" i="4"/>
  <c r="J1267" i="4"/>
  <c r="J389" i="4"/>
  <c r="J1268" i="4"/>
  <c r="J1269" i="4"/>
  <c r="J2137" i="4"/>
  <c r="J3861" i="4"/>
  <c r="J3009" i="4"/>
  <c r="J3010" i="4"/>
  <c r="J2138" i="4"/>
  <c r="J390" i="4"/>
  <c r="J2139" i="4"/>
  <c r="J391" i="4"/>
  <c r="J3862" i="4"/>
  <c r="J1270" i="4"/>
  <c r="J2140" i="4"/>
  <c r="J3011" i="4"/>
  <c r="J3863" i="4"/>
  <c r="J3012" i="4"/>
  <c r="J3864" i="4"/>
  <c r="J1271" i="4"/>
  <c r="J3013" i="4"/>
  <c r="J3014" i="4"/>
  <c r="J1272" i="4"/>
  <c r="J392" i="4"/>
  <c r="J2141" i="4"/>
  <c r="J3865" i="4"/>
  <c r="J3015" i="4"/>
  <c r="J3866" i="4"/>
  <c r="J1273" i="4"/>
  <c r="J2142" i="4"/>
  <c r="J3867" i="4"/>
  <c r="J3868" i="4"/>
  <c r="J3869" i="4"/>
  <c r="J2143" i="4"/>
  <c r="J3016" i="4"/>
  <c r="J2144" i="4"/>
  <c r="J2145" i="4"/>
  <c r="J3870" i="4"/>
  <c r="J1274" i="4"/>
  <c r="J393" i="4"/>
  <c r="J1275" i="4"/>
  <c r="J3871" i="4"/>
  <c r="J3017" i="4"/>
  <c r="J3018" i="4"/>
  <c r="J3019" i="4"/>
  <c r="J2146" i="4"/>
  <c r="J3872" i="4"/>
  <c r="J3873" i="4"/>
  <c r="J3874" i="4"/>
  <c r="J1276" i="4"/>
  <c r="J3875" i="4"/>
  <c r="J394" i="4"/>
  <c r="J3876" i="4"/>
  <c r="J1277" i="4"/>
  <c r="J1278" i="4"/>
  <c r="J2147" i="4"/>
  <c r="J1279" i="4"/>
  <c r="J2148" i="4"/>
  <c r="J2149" i="4"/>
  <c r="J3877" i="4"/>
  <c r="J1280" i="4"/>
  <c r="J2150" i="4"/>
  <c r="J3020" i="4"/>
  <c r="J3878" i="4"/>
  <c r="J3879" i="4"/>
  <c r="J3880" i="4"/>
  <c r="J1281" i="4"/>
  <c r="J2151" i="4"/>
  <c r="J3881" i="4"/>
  <c r="J395" i="4"/>
  <c r="J3021" i="4"/>
  <c r="J3022" i="4"/>
  <c r="J2152" i="4"/>
  <c r="J396" i="4"/>
  <c r="J2153" i="4"/>
  <c r="J3882" i="4"/>
  <c r="J2154" i="4"/>
  <c r="J3023" i="4"/>
  <c r="J2155" i="4"/>
  <c r="J2156" i="4"/>
  <c r="J397" i="4"/>
  <c r="J1282" i="4"/>
  <c r="J1283" i="4"/>
  <c r="J398" i="4"/>
  <c r="J3024" i="4"/>
  <c r="J399" i="4"/>
  <c r="J2157" i="4"/>
  <c r="J3025" i="4"/>
  <c r="J2158" i="4"/>
  <c r="J400" i="4"/>
  <c r="J401" i="4"/>
  <c r="J3026" i="4"/>
  <c r="J2159" i="4"/>
  <c r="J3883" i="4"/>
  <c r="J3027" i="4"/>
  <c r="J2160" i="4"/>
  <c r="J2161" i="4"/>
  <c r="J3028" i="4"/>
  <c r="J402" i="4"/>
  <c r="J403" i="4"/>
  <c r="J3029" i="4"/>
  <c r="J1284" i="4"/>
  <c r="J3030" i="4"/>
  <c r="J2162" i="4"/>
  <c r="J2163" i="4"/>
  <c r="J404" i="4"/>
  <c r="J405" i="4"/>
  <c r="J3031" i="4"/>
  <c r="J2164" i="4"/>
  <c r="J3032" i="4"/>
  <c r="J406" i="4"/>
  <c r="J1285" i="4"/>
  <c r="J407" i="4"/>
  <c r="J3884" i="4"/>
  <c r="J1286" i="4"/>
  <c r="J1287" i="4"/>
  <c r="J408" i="4"/>
  <c r="J3033" i="4"/>
  <c r="J3885" i="4"/>
  <c r="J2165" i="4"/>
  <c r="J3886" i="4"/>
  <c r="J1288" i="4"/>
  <c r="J3034" i="4"/>
  <c r="J409" i="4"/>
  <c r="J3035" i="4"/>
  <c r="J3887" i="4"/>
  <c r="J2166" i="4"/>
  <c r="J3888" i="4"/>
  <c r="J410" i="4"/>
  <c r="J411" i="4"/>
  <c r="J3889" i="4"/>
  <c r="J2167" i="4"/>
  <c r="J1289" i="4"/>
  <c r="J412" i="4"/>
  <c r="J3890" i="4"/>
  <c r="J1290" i="4"/>
  <c r="J1291" i="4"/>
  <c r="J413" i="4"/>
  <c r="J414" i="4"/>
  <c r="J2168" i="4"/>
  <c r="J3891" i="4"/>
  <c r="J3036" i="4"/>
  <c r="J415" i="4"/>
  <c r="J416" i="4"/>
  <c r="J2169" i="4"/>
  <c r="J2170" i="4"/>
  <c r="J3037" i="4"/>
  <c r="J3038" i="4"/>
  <c r="J1292" i="4"/>
  <c r="J1293" i="4"/>
  <c r="J3892" i="4"/>
  <c r="J417" i="4"/>
  <c r="J418" i="4"/>
  <c r="J1294" i="4"/>
  <c r="J419" i="4"/>
  <c r="J420" i="4"/>
  <c r="J3039" i="4"/>
  <c r="J3893" i="4"/>
  <c r="J1295" i="4"/>
  <c r="J2171" i="4"/>
  <c r="J3894" i="4"/>
  <c r="J421" i="4"/>
  <c r="J1296" i="4"/>
  <c r="J3895" i="4"/>
  <c r="J3040" i="4"/>
  <c r="J3041" i="4"/>
  <c r="J3896" i="4"/>
  <c r="J3042" i="4"/>
  <c r="J2172" i="4"/>
  <c r="J2173" i="4"/>
  <c r="J3897" i="4"/>
  <c r="J1297" i="4"/>
  <c r="J3043" i="4"/>
  <c r="J3898" i="4"/>
  <c r="J3899" i="4"/>
  <c r="J422" i="4"/>
  <c r="J3044" i="4"/>
  <c r="J2174" i="4"/>
  <c r="J2175" i="4"/>
  <c r="J3045" i="4"/>
  <c r="J2176" i="4"/>
  <c r="J423" i="4"/>
  <c r="J2177" i="4"/>
  <c r="J2178" i="4"/>
  <c r="J2179" i="4"/>
  <c r="J3046" i="4"/>
  <c r="J1298" i="4"/>
  <c r="J1299" i="4"/>
  <c r="J3047" i="4"/>
  <c r="J424" i="4"/>
  <c r="J425" i="4"/>
  <c r="J1300" i="4"/>
  <c r="J3048" i="4"/>
  <c r="J3900" i="4"/>
  <c r="J2180" i="4"/>
  <c r="J2181" i="4"/>
  <c r="J3049" i="4"/>
  <c r="J3901" i="4"/>
  <c r="J3902" i="4"/>
  <c r="J2182" i="4"/>
  <c r="J2183" i="4"/>
  <c r="J3903" i="4"/>
  <c r="J3904" i="4"/>
  <c r="J426" i="4"/>
  <c r="J3050" i="4"/>
  <c r="J2184" i="4"/>
  <c r="J1301" i="4"/>
  <c r="J427" i="4"/>
  <c r="J3051" i="4"/>
  <c r="J1302" i="4"/>
  <c r="J428" i="4"/>
  <c r="J429" i="4"/>
  <c r="J2185" i="4"/>
  <c r="J1303" i="4"/>
  <c r="J2186" i="4"/>
  <c r="J3052" i="4"/>
  <c r="J430" i="4"/>
  <c r="J3905" i="4"/>
  <c r="J3906" i="4"/>
  <c r="J2187" i="4"/>
  <c r="J431" i="4"/>
  <c r="J2188" i="4"/>
  <c r="J3053" i="4"/>
  <c r="J2189" i="4"/>
  <c r="J432" i="4"/>
  <c r="J3054" i="4"/>
  <c r="J433" i="4"/>
  <c r="J1304" i="4"/>
  <c r="J1305" i="4"/>
  <c r="J3055" i="4"/>
  <c r="J3907" i="4"/>
  <c r="J434" i="4"/>
  <c r="J435" i="4"/>
  <c r="J436" i="4"/>
  <c r="J3908" i="4"/>
  <c r="J2190" i="4"/>
  <c r="J3056" i="4"/>
  <c r="J3057" i="4"/>
  <c r="J437" i="4"/>
  <c r="J3058" i="4"/>
  <c r="J1306" i="4"/>
  <c r="J3059" i="4"/>
  <c r="J438" i="4"/>
  <c r="J3909" i="4"/>
  <c r="J2191" i="4"/>
  <c r="J1307" i="4"/>
  <c r="J2192" i="4"/>
  <c r="J3910" i="4"/>
  <c r="J439" i="4"/>
  <c r="J1308" i="4"/>
  <c r="J2193" i="4"/>
  <c r="J1309" i="4"/>
  <c r="J1310" i="4"/>
  <c r="J3060" i="4"/>
  <c r="J3911" i="4"/>
  <c r="J1311" i="4"/>
  <c r="J3061" i="4"/>
  <c r="J1312" i="4"/>
  <c r="J3912" i="4"/>
  <c r="J1313" i="4"/>
  <c r="J3062" i="4"/>
  <c r="J2194" i="4"/>
  <c r="J2195" i="4"/>
  <c r="J3063" i="4"/>
  <c r="J1314" i="4"/>
  <c r="J3913" i="4"/>
  <c r="J440" i="4"/>
  <c r="J2196" i="4"/>
  <c r="J1315" i="4"/>
  <c r="J1316" i="4"/>
  <c r="J441" i="4"/>
  <c r="J3064" i="4"/>
  <c r="J442" i="4"/>
  <c r="J3065" i="4"/>
  <c r="J2197" i="4"/>
  <c r="J3066" i="4"/>
  <c r="J3067" i="4"/>
  <c r="J3914" i="4"/>
  <c r="J3068" i="4"/>
  <c r="J3915" i="4"/>
  <c r="J3916" i="4"/>
  <c r="J443" i="4"/>
  <c r="J1317" i="4"/>
  <c r="J3917" i="4"/>
  <c r="J3069" i="4"/>
  <c r="J2198" i="4"/>
  <c r="J3070" i="4"/>
  <c r="J2199" i="4"/>
  <c r="J444" i="4"/>
  <c r="J445" i="4"/>
  <c r="J2200" i="4"/>
  <c r="J3071" i="4"/>
  <c r="J2201" i="4"/>
  <c r="J3918" i="4"/>
  <c r="J1318" i="4"/>
  <c r="J3072" i="4"/>
  <c r="J3919" i="4"/>
  <c r="J2202" i="4"/>
  <c r="J3073" i="4"/>
  <c r="J2203" i="4"/>
  <c r="J446" i="4"/>
  <c r="J3920" i="4"/>
  <c r="J3074" i="4"/>
  <c r="J447" i="4"/>
  <c r="J3921" i="4"/>
  <c r="J3075" i="4"/>
  <c r="J3922" i="4"/>
  <c r="J1319" i="4"/>
  <c r="J3923" i="4"/>
  <c r="J3076" i="4"/>
  <c r="J1320" i="4"/>
  <c r="J2204" i="4"/>
  <c r="J3924" i="4"/>
  <c r="J3925" i="4"/>
  <c r="J448" i="4"/>
  <c r="J2205" i="4"/>
  <c r="J3077" i="4"/>
  <c r="J3926" i="4"/>
  <c r="J1321" i="4"/>
  <c r="J2206" i="4"/>
  <c r="J2207" i="4"/>
  <c r="J449" i="4"/>
  <c r="J3927" i="4"/>
  <c r="J3928" i="4"/>
  <c r="J450" i="4"/>
  <c r="J3078" i="4"/>
  <c r="J1322" i="4"/>
  <c r="J3079" i="4"/>
  <c r="J3929" i="4"/>
  <c r="J451" i="4"/>
  <c r="J3930" i="4"/>
  <c r="J3931" i="4"/>
  <c r="J3080" i="4"/>
  <c r="J1323" i="4"/>
  <c r="J1324" i="4"/>
  <c r="J452" i="4"/>
  <c r="J1325" i="4"/>
  <c r="J1326" i="4"/>
  <c r="J2208" i="4"/>
  <c r="J3081" i="4"/>
  <c r="J1327" i="4"/>
  <c r="J2209" i="4"/>
  <c r="J453" i="4"/>
  <c r="J2210" i="4"/>
  <c r="J2211" i="4"/>
  <c r="J1328" i="4"/>
  <c r="J3932" i="4"/>
  <c r="J3933" i="4"/>
  <c r="J3082" i="4"/>
  <c r="J3934" i="4"/>
  <c r="J3935" i="4"/>
  <c r="J1329" i="4"/>
  <c r="J454" i="4"/>
  <c r="J1330" i="4"/>
  <c r="J3936" i="4"/>
  <c r="J3083" i="4"/>
  <c r="J2212" i="4"/>
  <c r="J455" i="4"/>
  <c r="J3937" i="4"/>
  <c r="J3084" i="4"/>
  <c r="J3938" i="4"/>
  <c r="J3939" i="4"/>
  <c r="J3940" i="4"/>
  <c r="J1331" i="4"/>
  <c r="J456" i="4"/>
  <c r="J3085" i="4"/>
  <c r="J2213" i="4"/>
  <c r="J1332" i="4"/>
  <c r="J1333" i="4"/>
  <c r="J457" i="4"/>
  <c r="J2214" i="4"/>
  <c r="J2215" i="4"/>
  <c r="J3941" i="4"/>
  <c r="J2216" i="4"/>
  <c r="J3942" i="4"/>
  <c r="J3086" i="4"/>
  <c r="J3943" i="4"/>
  <c r="J2217" i="4"/>
  <c r="J3087" i="4"/>
  <c r="J458" i="4"/>
  <c r="J3088" i="4"/>
  <c r="J459" i="4"/>
  <c r="J3089" i="4"/>
  <c r="J2218" i="4"/>
  <c r="J1334" i="4"/>
  <c r="J3090" i="4"/>
  <c r="J2219" i="4"/>
  <c r="J460" i="4"/>
  <c r="J461" i="4"/>
  <c r="J3091" i="4"/>
  <c r="J462" i="4"/>
  <c r="J3944" i="4"/>
  <c r="J3945" i="4"/>
  <c r="J463" i="4"/>
  <c r="J3946" i="4"/>
  <c r="J1335" i="4"/>
  <c r="J1336" i="4"/>
  <c r="J1337" i="4"/>
  <c r="J464" i="4"/>
  <c r="J2220" i="4"/>
  <c r="J465" i="4"/>
  <c r="J2221" i="4"/>
  <c r="J1338" i="4"/>
  <c r="J3947" i="4"/>
  <c r="J3092" i="4"/>
  <c r="J466" i="4"/>
  <c r="J1339" i="4"/>
  <c r="J3948" i="4"/>
  <c r="J3093" i="4"/>
  <c r="J3949" i="4"/>
  <c r="J3094" i="4"/>
  <c r="J467" i="4"/>
  <c r="J2222" i="4"/>
  <c r="J3950" i="4"/>
  <c r="J3095" i="4"/>
  <c r="J3096" i="4"/>
  <c r="J1340" i="4"/>
  <c r="J1341" i="4"/>
  <c r="J3951" i="4"/>
  <c r="J3952" i="4"/>
  <c r="J3097" i="4"/>
  <c r="J1342" i="4"/>
  <c r="J468" i="4"/>
  <c r="J3098" i="4"/>
  <c r="J3953" i="4"/>
  <c r="J3099" i="4"/>
  <c r="J469" i="4"/>
  <c r="J3100" i="4"/>
  <c r="J3954" i="4"/>
  <c r="J2223" i="4"/>
  <c r="J1343" i="4"/>
  <c r="J470" i="4"/>
  <c r="J1344" i="4"/>
  <c r="J3955" i="4"/>
  <c r="J1345" i="4"/>
  <c r="J471" i="4"/>
  <c r="J3956" i="4"/>
  <c r="J3957" i="4"/>
  <c r="J472" i="4"/>
  <c r="J3958" i="4"/>
  <c r="J3959" i="4"/>
  <c r="J3101" i="4"/>
  <c r="J1346" i="4"/>
  <c r="J2224" i="4"/>
  <c r="J473" i="4"/>
  <c r="J2225" i="4"/>
  <c r="J2226" i="4"/>
  <c r="J1347" i="4"/>
  <c r="J2227" i="4"/>
  <c r="J474" i="4"/>
  <c r="J1348" i="4"/>
  <c r="J1349" i="4"/>
  <c r="J1350" i="4"/>
  <c r="J3102" i="4"/>
  <c r="J3103" i="4"/>
  <c r="J475" i="4"/>
  <c r="J2228" i="4"/>
  <c r="J3960" i="4"/>
  <c r="J3961" i="4"/>
  <c r="J1351" i="4"/>
  <c r="J3962" i="4"/>
  <c r="J3963" i="4"/>
  <c r="J3104" i="4"/>
  <c r="J2229" i="4"/>
  <c r="J1352" i="4"/>
  <c r="J1353" i="4"/>
  <c r="J476" i="4"/>
  <c r="J3105" i="4"/>
  <c r="J2230" i="4"/>
  <c r="J3106" i="4"/>
  <c r="J477" i="4"/>
  <c r="J2231" i="4"/>
  <c r="J478" i="4"/>
  <c r="J479" i="4"/>
  <c r="J2232" i="4"/>
  <c r="J2233" i="4"/>
  <c r="J3964" i="4"/>
  <c r="J1354" i="4"/>
  <c r="J2234" i="4"/>
  <c r="J3965" i="4"/>
  <c r="J3966" i="4"/>
  <c r="J2235" i="4"/>
  <c r="J480" i="4"/>
  <c r="J481" i="4"/>
  <c r="J2236" i="4"/>
  <c r="J1355" i="4"/>
  <c r="J3107" i="4"/>
  <c r="J3108" i="4"/>
  <c r="J2237" i="4"/>
  <c r="J3967" i="4"/>
  <c r="J3968" i="4"/>
  <c r="J2238" i="4"/>
  <c r="J3109" i="4"/>
  <c r="J1356" i="4"/>
  <c r="J3969" i="4"/>
  <c r="J1357" i="4"/>
  <c r="J2239" i="4"/>
  <c r="J3110" i="4"/>
  <c r="J482" i="4"/>
  <c r="J3970" i="4"/>
  <c r="J3971" i="4"/>
  <c r="J483" i="4"/>
  <c r="J484" i="4"/>
  <c r="J485" i="4"/>
  <c r="J2240" i="4"/>
  <c r="J486" i="4"/>
  <c r="J487" i="4"/>
  <c r="J3111" i="4"/>
  <c r="J3112" i="4"/>
  <c r="J2241" i="4"/>
  <c r="J488" i="4"/>
  <c r="J489" i="4"/>
  <c r="J1358" i="4"/>
  <c r="J3972" i="4"/>
  <c r="J3973" i="4"/>
  <c r="J2242" i="4"/>
  <c r="J490" i="4"/>
  <c r="J1359" i="4"/>
  <c r="J3974" i="4"/>
  <c r="J491" i="4"/>
  <c r="J1360" i="4"/>
  <c r="J492" i="4"/>
  <c r="J1361" i="4"/>
  <c r="J2243" i="4"/>
  <c r="J493" i="4"/>
  <c r="J3113" i="4"/>
  <c r="J3975" i="4"/>
  <c r="J1362" i="4"/>
  <c r="J494" i="4"/>
  <c r="J1363" i="4"/>
  <c r="J495" i="4"/>
  <c r="J3976" i="4"/>
  <c r="J3977" i="4"/>
  <c r="J3978" i="4"/>
  <c r="J3114" i="4"/>
  <c r="J496" i="4"/>
  <c r="J2244" i="4"/>
  <c r="J3115" i="4"/>
  <c r="J3979" i="4"/>
  <c r="J2245" i="4"/>
  <c r="J1364" i="4"/>
  <c r="J3116" i="4"/>
  <c r="J3980" i="4"/>
  <c r="J497" i="4"/>
  <c r="J3117" i="4"/>
  <c r="J498" i="4"/>
  <c r="J2246" i="4"/>
  <c r="J3981" i="4"/>
  <c r="J499" i="4"/>
  <c r="J3982" i="4"/>
  <c r="J500" i="4"/>
  <c r="J501" i="4"/>
  <c r="J3118" i="4"/>
  <c r="J3119" i="4"/>
  <c r="J3120" i="4"/>
  <c r="J1365" i="4"/>
  <c r="J502" i="4"/>
  <c r="J2247" i="4"/>
  <c r="J3121" i="4"/>
  <c r="J3122" i="4"/>
  <c r="J1366" i="4"/>
  <c r="J3983" i="4"/>
  <c r="J2248" i="4"/>
  <c r="J503" i="4"/>
  <c r="J3123" i="4"/>
  <c r="J2249" i="4"/>
  <c r="J3124" i="4"/>
  <c r="J504" i="4"/>
  <c r="J3125" i="4"/>
  <c r="J2250" i="4"/>
  <c r="J505" i="4"/>
  <c r="J2251" i="4"/>
  <c r="J1367" i="4"/>
  <c r="J506" i="4"/>
  <c r="J507" i="4"/>
  <c r="J3984" i="4"/>
  <c r="J1368" i="4"/>
  <c r="J1369" i="4"/>
  <c r="J3985" i="4"/>
  <c r="J2252" i="4"/>
  <c r="J2253" i="4"/>
  <c r="J1370" i="4"/>
  <c r="J2254" i="4"/>
  <c r="J508" i="4"/>
  <c r="J509" i="4"/>
  <c r="J3126" i="4"/>
  <c r="J510" i="4"/>
  <c r="J1371" i="4"/>
  <c r="J3986" i="4"/>
  <c r="J1372" i="4"/>
  <c r="J2255" i="4"/>
  <c r="J511" i="4"/>
  <c r="J512" i="4"/>
  <c r="J1373" i="4"/>
  <c r="J1374" i="4"/>
  <c r="J3127" i="4"/>
  <c r="J2256" i="4"/>
  <c r="J3128" i="4"/>
  <c r="J3987" i="4"/>
  <c r="J513" i="4"/>
  <c r="J1375" i="4"/>
  <c r="J3129" i="4"/>
  <c r="J514" i="4"/>
  <c r="J3130" i="4"/>
  <c r="J2257" i="4"/>
  <c r="J515" i="4"/>
  <c r="J516" i="4"/>
  <c r="J3131" i="4"/>
  <c r="J3988" i="4"/>
  <c r="J1376" i="4"/>
  <c r="J3989" i="4"/>
  <c r="J1377" i="4"/>
  <c r="J3132" i="4"/>
  <c r="J517" i="4"/>
  <c r="J3990" i="4"/>
  <c r="J518" i="4"/>
  <c r="J3991" i="4"/>
  <c r="J2258" i="4"/>
  <c r="J519" i="4"/>
  <c r="J520" i="4"/>
  <c r="J1378" i="4"/>
  <c r="J521" i="4"/>
  <c r="J3133" i="4"/>
  <c r="J522" i="4"/>
  <c r="J2259" i="4"/>
  <c r="J3992" i="4"/>
  <c r="J3993" i="4"/>
  <c r="J523" i="4"/>
  <c r="J524" i="4"/>
  <c r="J3134" i="4"/>
  <c r="J2260" i="4"/>
  <c r="J3994" i="4"/>
  <c r="J1379" i="4"/>
  <c r="J2261" i="4"/>
  <c r="J3135" i="4"/>
  <c r="J3136" i="4"/>
  <c r="J1380" i="4"/>
  <c r="J1381" i="4"/>
  <c r="J1382" i="4"/>
  <c r="J1383" i="4"/>
  <c r="J1384" i="4"/>
  <c r="J2262" i="4"/>
  <c r="J3137" i="4"/>
  <c r="J1385" i="4"/>
  <c r="J3995" i="4"/>
  <c r="J1386" i="4"/>
  <c r="J3138" i="4"/>
  <c r="J2263" i="4"/>
  <c r="J525" i="4"/>
  <c r="J3139" i="4"/>
  <c r="J526" i="4"/>
  <c r="J1387" i="4"/>
  <c r="J527" i="4"/>
  <c r="J2264" i="4"/>
  <c r="J3996" i="4"/>
  <c r="J3997" i="4"/>
  <c r="J2265" i="4"/>
  <c r="J1388" i="4"/>
  <c r="J528" i="4"/>
  <c r="J2266" i="4"/>
  <c r="J529" i="4"/>
  <c r="J530" i="4"/>
  <c r="J531" i="4"/>
  <c r="J1389" i="4"/>
  <c r="J3140" i="4"/>
  <c r="J532" i="4"/>
  <c r="J533" i="4"/>
  <c r="J534" i="4"/>
  <c r="J2267" i="4"/>
  <c r="J1390" i="4"/>
  <c r="J3141" i="4"/>
  <c r="J535" i="4"/>
  <c r="J3998" i="4"/>
  <c r="J1391" i="4"/>
  <c r="J3999" i="4"/>
  <c r="J2268" i="4"/>
  <c r="J1392" i="4"/>
  <c r="J1393" i="4"/>
  <c r="J4000" i="4"/>
  <c r="J1394" i="4"/>
  <c r="J536" i="4"/>
  <c r="J2269" i="4"/>
  <c r="J3142" i="4"/>
  <c r="J537" i="4"/>
  <c r="J4001" i="4"/>
  <c r="J1395" i="4"/>
  <c r="J4002" i="4"/>
  <c r="J1396" i="4"/>
  <c r="J1397" i="4"/>
  <c r="J3143" i="4"/>
  <c r="J3144" i="4"/>
  <c r="J4003" i="4"/>
  <c r="J4004" i="4"/>
  <c r="J3145" i="4"/>
  <c r="J3146" i="4"/>
  <c r="J1398" i="4"/>
  <c r="J3147" i="4"/>
  <c r="J4005" i="4"/>
  <c r="J538" i="4"/>
  <c r="J2270" i="4"/>
  <c r="J1399" i="4"/>
  <c r="J2271" i="4"/>
  <c r="J4006" i="4"/>
  <c r="J3148" i="4"/>
  <c r="J1400" i="4"/>
  <c r="J2272" i="4"/>
  <c r="J3149" i="4"/>
  <c r="J539" i="4"/>
  <c r="J2273" i="4"/>
  <c r="J2274" i="4"/>
  <c r="J4007" i="4"/>
  <c r="J4008" i="4"/>
  <c r="J1401" i="4"/>
  <c r="J3150" i="4"/>
  <c r="J1402" i="4"/>
  <c r="J2275" i="4"/>
  <c r="J1403" i="4"/>
  <c r="J1404" i="4"/>
  <c r="J3151" i="4"/>
  <c r="J4009" i="4"/>
  <c r="J2276" i="4"/>
  <c r="J1405" i="4"/>
  <c r="J4010" i="4"/>
  <c r="J540" i="4"/>
  <c r="J541" i="4"/>
  <c r="J1406" i="4"/>
  <c r="J542" i="4"/>
  <c r="J1407" i="4"/>
  <c r="J2277" i="4"/>
  <c r="J3152" i="4"/>
  <c r="J4011" i="4"/>
  <c r="J4012" i="4"/>
  <c r="J3153" i="4"/>
  <c r="J4013" i="4"/>
  <c r="J543" i="4"/>
  <c r="J544" i="4"/>
  <c r="J2278" i="4"/>
  <c r="J545" i="4"/>
  <c r="J2279" i="4"/>
  <c r="J2280" i="4"/>
  <c r="J3154" i="4"/>
  <c r="J3155" i="4"/>
  <c r="J4014" i="4"/>
  <c r="J2281" i="4"/>
  <c r="J2282" i="4"/>
  <c r="J2283" i="4"/>
  <c r="J546" i="4"/>
  <c r="J3156" i="4"/>
  <c r="J547" i="4"/>
  <c r="J4015" i="4"/>
  <c r="J1408" i="4"/>
  <c r="J2284" i="4"/>
  <c r="J1409" i="4"/>
  <c r="J1410" i="4"/>
  <c r="J1411" i="4"/>
  <c r="J4016" i="4"/>
  <c r="J3157" i="4"/>
  <c r="J3158" i="4"/>
  <c r="J3159" i="4"/>
  <c r="J548" i="4"/>
  <c r="J4017" i="4"/>
  <c r="J549" i="4"/>
  <c r="J2285" i="4"/>
  <c r="J4018" i="4"/>
  <c r="J4019" i="4"/>
  <c r="J1412" i="4"/>
  <c r="J2286" i="4"/>
  <c r="J4020" i="4"/>
  <c r="J550" i="4"/>
  <c r="J3160" i="4"/>
  <c r="J551" i="4"/>
  <c r="J1413" i="4"/>
  <c r="J2287" i="4"/>
  <c r="J552" i="4"/>
  <c r="J553" i="4"/>
  <c r="J1414" i="4"/>
  <c r="J4021" i="4"/>
  <c r="J3161" i="4"/>
  <c r="J554" i="4"/>
  <c r="J555" i="4"/>
  <c r="J2288" i="4"/>
  <c r="J556" i="4"/>
  <c r="J2289" i="4"/>
  <c r="J557" i="4"/>
  <c r="J3162" i="4"/>
  <c r="J1415" i="4"/>
  <c r="J1416" i="4"/>
  <c r="J4022" i="4"/>
  <c r="J3163" i="4"/>
  <c r="J2290" i="4"/>
  <c r="J558" i="4"/>
  <c r="J559" i="4"/>
  <c r="J1417" i="4"/>
  <c r="J560" i="4"/>
  <c r="J4023" i="4"/>
  <c r="J2291" i="4"/>
  <c r="J3164" i="4"/>
  <c r="J2292" i="4"/>
  <c r="J561" i="4"/>
  <c r="J3165" i="4"/>
  <c r="J2293" i="4"/>
  <c r="J4024" i="4"/>
  <c r="J2294" i="4"/>
  <c r="J562" i="4"/>
  <c r="J563" i="4"/>
  <c r="J4025" i="4"/>
  <c r="J564" i="4"/>
  <c r="J2295" i="4"/>
  <c r="J1418" i="4"/>
  <c r="J565" i="4"/>
  <c r="J1419" i="4"/>
  <c r="J1420" i="4"/>
  <c r="J566" i="4"/>
  <c r="J567" i="4"/>
  <c r="J2296" i="4"/>
  <c r="J4026" i="4"/>
  <c r="J1421" i="4"/>
  <c r="J2297" i="4"/>
  <c r="J2298" i="4"/>
  <c r="J568" i="4"/>
  <c r="J2299" i="4"/>
  <c r="J4027" i="4"/>
  <c r="J569" i="4"/>
  <c r="J2300" i="4"/>
  <c r="J1422" i="4"/>
  <c r="J3166" i="4"/>
  <c r="J1423" i="4"/>
  <c r="J1424" i="4"/>
  <c r="J570" i="4"/>
  <c r="J4028" i="4"/>
  <c r="J1425" i="4"/>
  <c r="J1426" i="4"/>
  <c r="J3167" i="4"/>
  <c r="J4029" i="4"/>
  <c r="J1427" i="4"/>
  <c r="J4030" i="4"/>
  <c r="J1428" i="4"/>
  <c r="J571" i="4"/>
  <c r="J3168" i="4"/>
  <c r="J3169" i="4"/>
  <c r="J3170" i="4"/>
  <c r="J572" i="4"/>
  <c r="J573" i="4"/>
  <c r="J3171" i="4"/>
  <c r="J3172" i="4"/>
  <c r="J4031" i="4"/>
  <c r="J4032" i="4"/>
  <c r="J3173" i="4"/>
  <c r="J3174" i="4"/>
  <c r="J4033" i="4"/>
  <c r="J574" i="4"/>
  <c r="J3175" i="4"/>
  <c r="J3176" i="4"/>
  <c r="J575" i="4"/>
  <c r="J576" i="4"/>
  <c r="J4034" i="4"/>
  <c r="J2301" i="4"/>
  <c r="J2302" i="4"/>
  <c r="J2303" i="4"/>
  <c r="J1429" i="4"/>
  <c r="J1430" i="4"/>
  <c r="J577" i="4"/>
  <c r="J1431" i="4"/>
  <c r="J2304" i="4"/>
  <c r="J3177" i="4"/>
  <c r="J3178" i="4"/>
  <c r="J3179" i="4"/>
  <c r="J578" i="4"/>
  <c r="J579" i="4"/>
  <c r="J1432" i="4"/>
  <c r="J3180" i="4"/>
  <c r="J580" i="4"/>
  <c r="J4035" i="4"/>
  <c r="J1433" i="4"/>
  <c r="J581" i="4"/>
  <c r="J4036" i="4"/>
  <c r="J582" i="4"/>
  <c r="J1434" i="4"/>
  <c r="J1435" i="4"/>
  <c r="J1436" i="4"/>
  <c r="J2305" i="4"/>
  <c r="J1437" i="4"/>
  <c r="J2306" i="4"/>
  <c r="J583" i="4"/>
  <c r="J1438" i="4"/>
  <c r="J3181" i="4"/>
  <c r="J2307" i="4"/>
  <c r="J3182" i="4"/>
  <c r="J4037" i="4"/>
  <c r="J3183" i="4"/>
  <c r="J584" i="4"/>
  <c r="J3184" i="4"/>
  <c r="J1439" i="4"/>
  <c r="J4038" i="4"/>
  <c r="J2308" i="4"/>
  <c r="J3185" i="4"/>
  <c r="J585" i="4"/>
  <c r="J1440" i="4"/>
  <c r="J4039" i="4"/>
  <c r="J4040" i="4"/>
  <c r="J2309" i="4"/>
  <c r="J3186" i="4"/>
  <c r="J4041" i="4"/>
  <c r="J2310" i="4"/>
  <c r="J586" i="4"/>
  <c r="J1441" i="4"/>
  <c r="J587" i="4"/>
  <c r="J1442" i="4"/>
  <c r="J1443" i="4"/>
  <c r="J2311" i="4"/>
  <c r="J588" i="4"/>
  <c r="J1444" i="4"/>
  <c r="J3187" i="4"/>
  <c r="J1445" i="4"/>
  <c r="J2312" i="4"/>
  <c r="J3188" i="4"/>
  <c r="J1446" i="4"/>
  <c r="J589" i="4"/>
  <c r="J1447" i="4"/>
  <c r="J590" i="4"/>
  <c r="J2313" i="4"/>
  <c r="J4042" i="4"/>
  <c r="J2314" i="4"/>
  <c r="J1448" i="4"/>
  <c r="J4043" i="4"/>
  <c r="J2315" i="4"/>
  <c r="J1449" i="4"/>
  <c r="J3189" i="4"/>
  <c r="J4044" i="4"/>
  <c r="J591" i="4"/>
  <c r="J1450" i="4"/>
  <c r="J4045" i="4"/>
  <c r="J592" i="4"/>
  <c r="J1451" i="4"/>
  <c r="J593" i="4"/>
  <c r="J2316" i="4"/>
  <c r="J4046" i="4"/>
  <c r="J1452" i="4"/>
  <c r="J4047" i="4"/>
  <c r="J594" i="4"/>
  <c r="J1453" i="4"/>
  <c r="J2317" i="4"/>
  <c r="J3190" i="4"/>
  <c r="J595" i="4"/>
  <c r="J1454" i="4"/>
  <c r="J2318" i="4"/>
  <c r="J4048" i="4"/>
  <c r="J3191" i="4"/>
  <c r="J3192" i="4"/>
  <c r="J596" i="4"/>
  <c r="J1455" i="4"/>
  <c r="J597" i="4"/>
  <c r="J1456" i="4"/>
  <c r="J598" i="4"/>
  <c r="J3193" i="4"/>
  <c r="J4049" i="4"/>
  <c r="J2319" i="4"/>
  <c r="J4050" i="4"/>
  <c r="J1457" i="4"/>
  <c r="J2320" i="4"/>
  <c r="J3194" i="4"/>
  <c r="J4051" i="4"/>
  <c r="J1458" i="4"/>
  <c r="J3195" i="4"/>
  <c r="J599" i="4"/>
  <c r="J4052" i="4"/>
  <c r="J4053" i="4"/>
  <c r="J600" i="4"/>
  <c r="J3196" i="4"/>
  <c r="J2321" i="4"/>
  <c r="J3197" i="4"/>
  <c r="J3198" i="4"/>
  <c r="J2322" i="4"/>
  <c r="J601" i="4"/>
  <c r="J1459" i="4"/>
  <c r="J602" i="4"/>
  <c r="J2323" i="4"/>
  <c r="J1460" i="4"/>
  <c r="J3199" i="4"/>
  <c r="J1461" i="4"/>
  <c r="J1462" i="4"/>
  <c r="J1463" i="4"/>
  <c r="J4054" i="4"/>
  <c r="J1464" i="4"/>
  <c r="J3200" i="4"/>
  <c r="J603" i="4"/>
  <c r="J4055" i="4"/>
  <c r="J3201" i="4"/>
  <c r="J2324" i="4"/>
  <c r="J1465" i="4"/>
  <c r="J1466" i="4"/>
  <c r="J2325" i="4"/>
  <c r="J604" i="4"/>
  <c r="J3202" i="4"/>
  <c r="J1467" i="4"/>
  <c r="J2326" i="4"/>
  <c r="J4056" i="4"/>
  <c r="J605" i="4"/>
  <c r="J2327" i="4"/>
  <c r="J3203" i="4"/>
  <c r="J1468" i="4"/>
  <c r="J4057" i="4"/>
  <c r="J3204" i="4"/>
  <c r="J606" i="4"/>
  <c r="J2328" i="4"/>
  <c r="J3205" i="4"/>
  <c r="J4058" i="4"/>
  <c r="J3206" i="4"/>
  <c r="J607" i="4"/>
  <c r="J3207" i="4"/>
  <c r="J4059" i="4"/>
  <c r="J2329" i="4"/>
  <c r="J4060" i="4"/>
  <c r="J3208" i="4"/>
  <c r="J1469" i="4"/>
  <c r="J1470" i="4"/>
  <c r="J4061" i="4"/>
  <c r="J608" i="4"/>
  <c r="J4062" i="4"/>
  <c r="J1471" i="4"/>
  <c r="J2330" i="4"/>
  <c r="J609" i="4"/>
  <c r="J2331" i="4"/>
  <c r="J4063" i="4"/>
  <c r="J610" i="4"/>
  <c r="J3209" i="4"/>
  <c r="J4064" i="4"/>
  <c r="J2332" i="4"/>
  <c r="J2333" i="4"/>
  <c r="J611" i="4"/>
  <c r="J612" i="4"/>
  <c r="J2334" i="4"/>
  <c r="J4065" i="4"/>
  <c r="J4066" i="4"/>
  <c r="J1472" i="4"/>
  <c r="J1473" i="4"/>
  <c r="J1474" i="4"/>
  <c r="J613" i="4"/>
  <c r="J2335" i="4"/>
  <c r="J3210" i="4"/>
  <c r="J3211" i="4"/>
  <c r="J4067" i="4"/>
  <c r="J1475" i="4"/>
  <c r="J1476" i="4"/>
  <c r="J614" i="4"/>
  <c r="J615" i="4"/>
  <c r="J1477" i="4"/>
  <c r="J1478" i="4"/>
  <c r="J2336" i="4"/>
  <c r="J616" i="4"/>
  <c r="J2337" i="4"/>
  <c r="J4068" i="4"/>
  <c r="J3212" i="4"/>
  <c r="J1479" i="4"/>
  <c r="J4069" i="4"/>
  <c r="J2338" i="4"/>
  <c r="J1480" i="4"/>
  <c r="J1481" i="4"/>
  <c r="J617" i="4"/>
  <c r="J618" i="4"/>
  <c r="J3213" i="4"/>
  <c r="J1482" i="4"/>
  <c r="J619" i="4"/>
  <c r="J2339" i="4"/>
  <c r="J2340" i="4"/>
  <c r="J3214" i="4"/>
  <c r="J3215" i="4"/>
  <c r="J2341" i="4"/>
  <c r="J1483" i="4"/>
  <c r="J620" i="4"/>
  <c r="J2342" i="4"/>
  <c r="J4070" i="4"/>
  <c r="J4071" i="4"/>
  <c r="J621" i="4"/>
  <c r="J1484" i="4"/>
  <c r="J622" i="4"/>
  <c r="J1485" i="4"/>
  <c r="J2343" i="4"/>
  <c r="J2344" i="4"/>
  <c r="J4072" i="4"/>
  <c r="J1486" i="4"/>
  <c r="J1487" i="4"/>
  <c r="J2345" i="4"/>
  <c r="J2346" i="4"/>
  <c r="J2347" i="4"/>
  <c r="J1488" i="4"/>
  <c r="J2348" i="4"/>
  <c r="J1489" i="4"/>
  <c r="J1490" i="4"/>
  <c r="J1491" i="4"/>
  <c r="J2349" i="4"/>
  <c r="J3216" i="4"/>
  <c r="J1492" i="4"/>
  <c r="J4073" i="4"/>
  <c r="J1493" i="4"/>
  <c r="J1494" i="4"/>
  <c r="J2350" i="4"/>
  <c r="J623" i="4"/>
  <c r="J2351" i="4"/>
  <c r="J3217" i="4"/>
  <c r="J1495" i="4"/>
  <c r="J2352" i="4"/>
  <c r="J3218" i="4"/>
  <c r="J2353" i="4"/>
  <c r="J624" i="4"/>
  <c r="J625" i="4"/>
  <c r="J2354" i="4"/>
  <c r="J4074" i="4"/>
  <c r="J2355" i="4"/>
  <c r="J4075" i="4"/>
  <c r="J3219" i="4"/>
  <c r="J3220" i="4"/>
  <c r="J2356" i="4"/>
  <c r="J2357" i="4"/>
  <c r="J4076" i="4"/>
  <c r="J1496" i="4"/>
  <c r="J1497" i="4"/>
  <c r="J2358" i="4"/>
  <c r="J3221" i="4"/>
  <c r="J626" i="4"/>
  <c r="J3222" i="4"/>
  <c r="J2359" i="4"/>
  <c r="J3223" i="4"/>
  <c r="J3224" i="4"/>
  <c r="J4077" i="4"/>
  <c r="J4078" i="4"/>
  <c r="J2360" i="4"/>
  <c r="J627" i="4"/>
  <c r="J628" i="4"/>
  <c r="J1498" i="4"/>
  <c r="J629" i="4"/>
  <c r="J2361" i="4"/>
  <c r="J3225" i="4"/>
  <c r="J630" i="4"/>
  <c r="J2362" i="4"/>
  <c r="J2363" i="4"/>
  <c r="J4079" i="4"/>
  <c r="J2364" i="4"/>
  <c r="J4080" i="4"/>
  <c r="J2365" i="4"/>
  <c r="J4081" i="4"/>
  <c r="J3226" i="4"/>
  <c r="J1499" i="4"/>
  <c r="J2366" i="4"/>
  <c r="J631" i="4"/>
  <c r="J2367" i="4"/>
  <c r="J3227" i="4"/>
  <c r="J2368" i="4"/>
  <c r="J2369" i="4"/>
  <c r="J632" i="4"/>
  <c r="J1500" i="4"/>
  <c r="J3228" i="4"/>
  <c r="J4082" i="4"/>
  <c r="J1501" i="4"/>
  <c r="J2370" i="4"/>
  <c r="J1502" i="4"/>
  <c r="J4083" i="4"/>
  <c r="J633" i="4"/>
  <c r="J2371" i="4"/>
  <c r="J2372" i="4"/>
  <c r="J2373" i="4"/>
  <c r="J4084" i="4"/>
  <c r="J2374" i="4"/>
  <c r="J1503" i="4"/>
  <c r="J3229" i="4"/>
  <c r="J2375" i="4"/>
  <c r="J634" i="4"/>
  <c r="J3230" i="4"/>
  <c r="J3231" i="4"/>
  <c r="J2376" i="4"/>
  <c r="J1504" i="4"/>
  <c r="J4085" i="4"/>
  <c r="J1505" i="4"/>
  <c r="J4086" i="4"/>
  <c r="J1506" i="4"/>
  <c r="J635" i="4"/>
  <c r="J4087" i="4"/>
  <c r="J4088" i="4"/>
  <c r="J636" i="4"/>
  <c r="J2377" i="4"/>
  <c r="J3232" i="4"/>
  <c r="J637" i="4"/>
  <c r="J2378" i="4"/>
  <c r="J3233" i="4"/>
  <c r="J3234" i="4"/>
  <c r="J2379" i="4"/>
  <c r="J4089" i="4"/>
  <c r="J2380" i="4"/>
  <c r="J2381" i="4"/>
  <c r="J4090" i="4"/>
  <c r="J2382" i="4"/>
  <c r="J638" i="4"/>
  <c r="J4091" i="4"/>
  <c r="J3235" i="4"/>
  <c r="J3236" i="4"/>
  <c r="J4092" i="4"/>
  <c r="J3237" i="4"/>
  <c r="J639" i="4"/>
  <c r="J640" i="4"/>
  <c r="J1507" i="4"/>
  <c r="J3238" i="4"/>
  <c r="J2383" i="4"/>
  <c r="J1508" i="4"/>
  <c r="J1509" i="4"/>
  <c r="J3239" i="4"/>
  <c r="J1510" i="4"/>
  <c r="J3240" i="4"/>
  <c r="J1511" i="4"/>
  <c r="J1512" i="4"/>
  <c r="J1513" i="4"/>
  <c r="J3241" i="4"/>
  <c r="J1514" i="4"/>
  <c r="J1515" i="4"/>
  <c r="J2384" i="4"/>
  <c r="J4093" i="4"/>
  <c r="J641" i="4"/>
  <c r="J642" i="4"/>
  <c r="J3242" i="4"/>
  <c r="J3243" i="4"/>
  <c r="J4094" i="4"/>
  <c r="J4095" i="4"/>
  <c r="J3244" i="4"/>
  <c r="J2385" i="4"/>
  <c r="J2386" i="4"/>
  <c r="J1516" i="4"/>
  <c r="J1517" i="4"/>
  <c r="J2387" i="4"/>
  <c r="J4096" i="4"/>
  <c r="J1518" i="4"/>
  <c r="J3245" i="4"/>
  <c r="J2388" i="4"/>
  <c r="J1519" i="4"/>
  <c r="J643" i="4"/>
  <c r="J3246" i="4"/>
  <c r="J644" i="4"/>
  <c r="J1520" i="4"/>
  <c r="J3247" i="4"/>
  <c r="J4097" i="4"/>
  <c r="J3248" i="4"/>
  <c r="J2389" i="4"/>
  <c r="J3249" i="4"/>
  <c r="J1521" i="4"/>
  <c r="J645" i="4"/>
  <c r="J1522" i="4"/>
  <c r="J3250" i="4"/>
  <c r="J2390" i="4"/>
  <c r="J2391" i="4"/>
  <c r="J1523" i="4"/>
  <c r="J2392" i="4"/>
  <c r="J4098" i="4"/>
  <c r="J2393" i="4"/>
  <c r="J2394" i="4"/>
  <c r="J4099" i="4"/>
  <c r="J3251" i="4"/>
  <c r="J2395" i="4"/>
  <c r="J2396" i="4"/>
  <c r="J3252" i="4"/>
  <c r="J4100" i="4"/>
  <c r="J3253" i="4"/>
  <c r="J3254" i="4"/>
  <c r="J2397" i="4"/>
  <c r="J2398" i="4"/>
  <c r="J2399" i="4"/>
  <c r="J2400" i="4"/>
  <c r="J3255" i="4"/>
  <c r="J1524" i="4"/>
  <c r="J646" i="4"/>
  <c r="J1525" i="4"/>
  <c r="J3256" i="4"/>
  <c r="J4101" i="4"/>
  <c r="J647" i="4"/>
  <c r="J2401" i="4"/>
  <c r="J648" i="4"/>
  <c r="J1526" i="4"/>
  <c r="J1527" i="4"/>
  <c r="J4102" i="4"/>
  <c r="J649" i="4"/>
  <c r="J3257" i="4"/>
  <c r="J3258" i="4"/>
  <c r="J3259" i="4"/>
  <c r="J3260" i="4"/>
  <c r="J650" i="4"/>
  <c r="J4103" i="4"/>
  <c r="J3261" i="4"/>
  <c r="J651" i="4"/>
  <c r="J652" i="4"/>
  <c r="J1528" i="4"/>
  <c r="J1529" i="4"/>
  <c r="J2402" i="4"/>
  <c r="J4104" i="4"/>
  <c r="J2403" i="4"/>
  <c r="J3262" i="4"/>
  <c r="J4105" i="4"/>
  <c r="J4106" i="4"/>
  <c r="J653" i="4"/>
  <c r="J4107" i="4"/>
  <c r="J3263" i="4"/>
  <c r="J4108" i="4"/>
  <c r="J1530" i="4"/>
  <c r="J1531" i="4"/>
  <c r="J3264" i="4"/>
  <c r="J654" i="4"/>
  <c r="J1532" i="4"/>
  <c r="J2404" i="4"/>
  <c r="J655" i="4"/>
  <c r="J2405" i="4"/>
  <c r="J1533" i="4"/>
  <c r="J3265" i="4"/>
  <c r="J3266" i="4"/>
  <c r="J2406" i="4"/>
  <c r="J3267" i="4"/>
  <c r="J1534" i="4"/>
  <c r="J1535" i="4"/>
  <c r="J3268" i="4"/>
  <c r="J1536" i="4"/>
  <c r="J3269" i="4"/>
  <c r="J4109" i="4"/>
  <c r="J4110" i="4"/>
  <c r="J2407" i="4"/>
  <c r="J4111" i="4"/>
  <c r="J1537" i="4"/>
  <c r="J3270" i="4"/>
  <c r="J2408" i="4"/>
  <c r="J4112" i="4"/>
  <c r="J656" i="4"/>
  <c r="J2409" i="4"/>
  <c r="J657" i="4"/>
  <c r="J658" i="4"/>
  <c r="J3271" i="4"/>
  <c r="J659" i="4"/>
  <c r="J4113" i="4"/>
  <c r="J3272" i="4"/>
  <c r="J2410" i="4"/>
  <c r="J4114" i="4"/>
  <c r="J4115" i="4"/>
  <c r="J2411" i="4"/>
  <c r="J2412" i="4"/>
  <c r="J1538" i="4"/>
  <c r="J660" i="4"/>
  <c r="J3273" i="4"/>
  <c r="J3274" i="4"/>
  <c r="J2413" i="4"/>
  <c r="J4116" i="4"/>
  <c r="J1539" i="4"/>
  <c r="J661" i="4"/>
  <c r="J4117" i="4"/>
  <c r="J2414" i="4"/>
  <c r="J1540" i="4"/>
  <c r="J2415" i="4"/>
  <c r="J662" i="4"/>
  <c r="J3275" i="4"/>
  <c r="J2416" i="4"/>
  <c r="J3276" i="4"/>
  <c r="J3277" i="4"/>
  <c r="J4118" i="4"/>
  <c r="J663" i="4"/>
  <c r="J3278" i="4"/>
  <c r="J664" i="4"/>
  <c r="J1541" i="4"/>
  <c r="J4119" i="4"/>
  <c r="J1542" i="4"/>
  <c r="J665" i="4"/>
  <c r="J666" i="4"/>
  <c r="J667" i="4"/>
  <c r="J1543" i="4"/>
  <c r="J1544" i="4"/>
  <c r="J668" i="4"/>
  <c r="J4120" i="4"/>
  <c r="J669" i="4"/>
  <c r="J3279" i="4"/>
  <c r="J3280" i="4"/>
  <c r="J4121" i="4"/>
  <c r="J4122" i="4"/>
  <c r="J2417" i="4"/>
  <c r="J670" i="4"/>
  <c r="J671" i="4"/>
  <c r="J1545" i="4"/>
  <c r="J2418" i="4"/>
  <c r="J3281" i="4"/>
  <c r="J3282" i="4"/>
  <c r="J672" i="4"/>
  <c r="J2419" i="4"/>
  <c r="J1546" i="4"/>
  <c r="J2420" i="4"/>
  <c r="J4123" i="4"/>
  <c r="J1547" i="4"/>
  <c r="J1548" i="4"/>
  <c r="J2421" i="4"/>
  <c r="J4124" i="4"/>
  <c r="J4125" i="4"/>
  <c r="J3283" i="4"/>
  <c r="J4126" i="4"/>
  <c r="J2422" i="4"/>
  <c r="J4127" i="4"/>
  <c r="J2423" i="4"/>
  <c r="J2424" i="4"/>
  <c r="J3284" i="4"/>
  <c r="J2425" i="4"/>
  <c r="J1549" i="4"/>
  <c r="J673" i="4"/>
  <c r="J674" i="4"/>
  <c r="J3285" i="4"/>
  <c r="J3286" i="4"/>
  <c r="J675" i="4"/>
  <c r="J4128" i="4"/>
  <c r="J3287" i="4"/>
  <c r="J1550" i="4"/>
  <c r="J3288" i="4"/>
  <c r="J4129" i="4"/>
  <c r="J676" i="4"/>
  <c r="J2426" i="4"/>
  <c r="J3289" i="4"/>
  <c r="J677" i="4"/>
  <c r="J678" i="4"/>
  <c r="J679" i="4"/>
  <c r="J4130" i="4"/>
  <c r="J680" i="4"/>
  <c r="J681" i="4"/>
  <c r="J2427" i="4"/>
  <c r="J4131" i="4"/>
  <c r="J682" i="4"/>
  <c r="J683" i="4"/>
  <c r="J4132" i="4"/>
  <c r="J3290" i="4"/>
  <c r="J684" i="4"/>
  <c r="J2428" i="4"/>
  <c r="J685" i="4"/>
  <c r="J4133" i="4"/>
  <c r="J686" i="4"/>
  <c r="J3291" i="4"/>
  <c r="J4134" i="4"/>
  <c r="J1551" i="4"/>
  <c r="J1552" i="4"/>
  <c r="J2429" i="4"/>
  <c r="J1553" i="4"/>
  <c r="J4135" i="4"/>
  <c r="J2430" i="4"/>
  <c r="J4136" i="4"/>
  <c r="J1554" i="4"/>
  <c r="J3292" i="4"/>
  <c r="J3293" i="4"/>
  <c r="J4137" i="4"/>
  <c r="J687" i="4"/>
  <c r="J3294" i="4"/>
  <c r="J4138" i="4"/>
  <c r="J688" i="4"/>
  <c r="J689" i="4"/>
  <c r="J4139" i="4"/>
  <c r="J4140" i="4"/>
  <c r="J4141" i="4"/>
  <c r="J2431" i="4"/>
  <c r="J1555" i="4"/>
  <c r="J3295" i="4"/>
  <c r="J3296" i="4"/>
  <c r="J690" i="4"/>
  <c r="J4142" i="4"/>
  <c r="J1556" i="4"/>
  <c r="J3297" i="4"/>
  <c r="J691" i="4"/>
  <c r="J2432" i="4"/>
  <c r="J4143" i="4"/>
  <c r="J4144" i="4"/>
  <c r="J2433" i="4"/>
  <c r="J4145" i="4"/>
  <c r="J4146" i="4"/>
  <c r="J692" i="4"/>
  <c r="J693" i="4"/>
  <c r="J2434" i="4"/>
  <c r="J3298" i="4"/>
  <c r="J694" i="4"/>
  <c r="J695" i="4"/>
  <c r="J1557" i="4"/>
  <c r="J3299" i="4"/>
  <c r="J4147" i="4"/>
  <c r="J3300" i="4"/>
  <c r="J2435" i="4"/>
  <c r="J2436" i="4"/>
  <c r="J3301" i="4"/>
  <c r="J1558" i="4"/>
  <c r="J1559" i="4"/>
  <c r="J4148" i="4"/>
  <c r="J696" i="4"/>
  <c r="J697" i="4"/>
  <c r="J3302" i="4"/>
  <c r="J698" i="4"/>
  <c r="J1560" i="4"/>
  <c r="J4149" i="4"/>
  <c r="J2437" i="4"/>
  <c r="J4150" i="4"/>
  <c r="J699" i="4"/>
  <c r="J1561" i="4"/>
  <c r="J4151" i="4"/>
  <c r="J700" i="4"/>
  <c r="J1562" i="4"/>
  <c r="J2438" i="4"/>
  <c r="J4152" i="4"/>
  <c r="J4153" i="4"/>
  <c r="J3303" i="4"/>
  <c r="J701" i="4"/>
  <c r="J3304" i="4"/>
  <c r="J1563" i="4"/>
  <c r="J4154" i="4"/>
  <c r="J702" i="4"/>
  <c r="J3305" i="4"/>
  <c r="J3306" i="4"/>
  <c r="J3307" i="4"/>
  <c r="J3308" i="4"/>
  <c r="J2439" i="4"/>
  <c r="J703" i="4"/>
  <c r="J2440" i="4"/>
  <c r="J1564" i="4"/>
  <c r="J4155" i="4"/>
  <c r="J2441" i="4"/>
  <c r="J2442" i="4"/>
  <c r="J3309" i="4"/>
  <c r="J4156" i="4"/>
  <c r="J1565" i="4"/>
  <c r="J3310" i="4"/>
  <c r="J704" i="4"/>
  <c r="J705" i="4"/>
  <c r="J1566" i="4"/>
  <c r="J3311" i="4"/>
  <c r="J4157" i="4"/>
  <c r="J3312" i="4"/>
  <c r="J706" i="4"/>
  <c r="J3313" i="4"/>
  <c r="J3314" i="4"/>
  <c r="J4158" i="4"/>
  <c r="J4159" i="4"/>
  <c r="J4160" i="4"/>
  <c r="J707" i="4"/>
  <c r="J4161" i="4"/>
  <c r="J1567" i="4"/>
  <c r="J2443" i="4"/>
  <c r="J708" i="4"/>
  <c r="J2444" i="4"/>
  <c r="J709" i="4"/>
  <c r="J2445" i="4"/>
  <c r="J710" i="4"/>
  <c r="J711" i="4"/>
  <c r="J2446" i="4"/>
  <c r="J4162" i="4"/>
  <c r="J712" i="4"/>
  <c r="J2447" i="4"/>
  <c r="J713" i="4"/>
  <c r="J714" i="4"/>
  <c r="J715" i="4"/>
  <c r="J4163" i="4"/>
  <c r="J716" i="4"/>
  <c r="J3315" i="4"/>
  <c r="J4164" i="4"/>
  <c r="J717" i="4"/>
  <c r="J1568" i="4"/>
  <c r="J718" i="4"/>
  <c r="J4165" i="4"/>
  <c r="J2448" i="4"/>
  <c r="J1569" i="4"/>
  <c r="J1570" i="4"/>
  <c r="J1571" i="4"/>
  <c r="J4166" i="4"/>
  <c r="J3316" i="4"/>
  <c r="J719" i="4"/>
  <c r="J720" i="4"/>
  <c r="J721" i="4"/>
  <c r="J3317" i="4"/>
  <c r="J4167" i="4"/>
  <c r="J4168" i="4"/>
  <c r="J2449" i="4"/>
  <c r="J722" i="4"/>
  <c r="J4169" i="4"/>
  <c r="J4170" i="4"/>
  <c r="J4171" i="4"/>
  <c r="J723" i="4"/>
  <c r="J4172" i="4"/>
  <c r="J3318" i="4"/>
  <c r="J4173" i="4"/>
  <c r="J3319" i="4"/>
  <c r="J3320" i="4"/>
  <c r="J724" i="4"/>
  <c r="J1572" i="4"/>
  <c r="J1573" i="4"/>
  <c r="J725" i="4"/>
  <c r="J2450" i="4"/>
  <c r="J2451" i="4"/>
  <c r="J726" i="4"/>
  <c r="J2452" i="4"/>
  <c r="J3321" i="4"/>
  <c r="J2453" i="4"/>
  <c r="J3322" i="4"/>
  <c r="J3323" i="4"/>
  <c r="J4174" i="4"/>
  <c r="J1574" i="4"/>
  <c r="J3324" i="4"/>
  <c r="J4175" i="4"/>
  <c r="J727" i="4"/>
  <c r="J3325" i="4"/>
  <c r="J1575" i="4"/>
  <c r="J728" i="4"/>
  <c r="J1576" i="4"/>
  <c r="J4176" i="4"/>
  <c r="J729" i="4"/>
  <c r="J730" i="4"/>
  <c r="J1577" i="4"/>
  <c r="J1578" i="4"/>
  <c r="J4177" i="4"/>
  <c r="J4178" i="4"/>
  <c r="J731" i="4"/>
  <c r="J732" i="4"/>
  <c r="J2454" i="4"/>
  <c r="J733" i="4"/>
  <c r="J4179" i="4"/>
  <c r="J3326" i="4"/>
  <c r="J734" i="4"/>
  <c r="J1579" i="4"/>
  <c r="J2455" i="4"/>
  <c r="J1580" i="4"/>
  <c r="J3327" i="4"/>
  <c r="J3328" i="4"/>
  <c r="J2456" i="4"/>
  <c r="J1581" i="4"/>
  <c r="J1582" i="4"/>
  <c r="J4180" i="4"/>
  <c r="J735" i="4"/>
  <c r="J2457" i="4"/>
  <c r="J736" i="4"/>
  <c r="J1583" i="4"/>
  <c r="J2458" i="4"/>
  <c r="J737" i="4"/>
  <c r="J3329" i="4"/>
  <c r="J738" i="4"/>
  <c r="J739" i="4"/>
  <c r="J1584" i="4"/>
  <c r="J1585" i="4"/>
  <c r="J740" i="4"/>
  <c r="J1586" i="4"/>
  <c r="J3330" i="4"/>
  <c r="J1587" i="4"/>
  <c r="J4181" i="4"/>
  <c r="J2459" i="4"/>
  <c r="J741" i="4"/>
  <c r="J1588" i="4"/>
  <c r="J3331" i="4"/>
  <c r="J4182" i="4"/>
  <c r="J742" i="4"/>
  <c r="J2460" i="4"/>
  <c r="J1589" i="4"/>
  <c r="J3332" i="4"/>
  <c r="J2461" i="4"/>
  <c r="J2462" i="4"/>
  <c r="J2463" i="4"/>
  <c r="J743" i="4"/>
  <c r="J4183" i="4"/>
  <c r="J1590" i="4"/>
  <c r="J1591" i="4"/>
  <c r="J3333" i="4"/>
  <c r="J4184" i="4"/>
  <c r="J4185" i="4"/>
  <c r="J744" i="4"/>
  <c r="J745" i="4"/>
  <c r="J2464" i="4"/>
  <c r="J2465" i="4"/>
  <c r="J746" i="4"/>
  <c r="J1592" i="4"/>
  <c r="J2466" i="4"/>
  <c r="J3334" i="4"/>
  <c r="J3335" i="4"/>
  <c r="J1593" i="4"/>
  <c r="J4186" i="4"/>
  <c r="J747" i="4"/>
  <c r="J748" i="4"/>
  <c r="J4187" i="4"/>
  <c r="J4188" i="4"/>
  <c r="J749" i="4"/>
  <c r="J4189" i="4"/>
  <c r="J3336" i="4"/>
  <c r="J2467" i="4"/>
  <c r="J3337" i="4"/>
  <c r="J2468" i="4"/>
  <c r="J4190" i="4"/>
  <c r="J3338" i="4"/>
  <c r="J2469" i="4"/>
  <c r="J2470" i="4"/>
  <c r="J2471" i="4"/>
  <c r="J1594" i="4"/>
  <c r="J1595" i="4"/>
  <c r="J1596" i="4"/>
  <c r="J3339" i="4"/>
  <c r="J1597" i="4"/>
  <c r="J3340" i="4"/>
  <c r="J750" i="4"/>
  <c r="J751" i="4"/>
  <c r="J1598" i="4"/>
  <c r="J752" i="4"/>
  <c r="J1599" i="4"/>
  <c r="J753" i="4"/>
  <c r="J1600" i="4"/>
  <c r="J3341" i="4"/>
  <c r="J754" i="4"/>
  <c r="J2472" i="4"/>
  <c r="J2473" i="4"/>
  <c r="J1601" i="4"/>
  <c r="J1602" i="4"/>
  <c r="J1603" i="4"/>
  <c r="J1604" i="4"/>
  <c r="J1605" i="4"/>
  <c r="J4191" i="4"/>
  <c r="J2474" i="4"/>
  <c r="J1606" i="4"/>
  <c r="J755" i="4"/>
  <c r="J1607" i="4"/>
  <c r="J2475" i="4"/>
  <c r="J3342" i="4"/>
  <c r="J1608" i="4"/>
  <c r="J756" i="4"/>
  <c r="J757" i="4"/>
  <c r="J1609" i="4"/>
  <c r="J2476" i="4"/>
  <c r="J1610" i="4"/>
  <c r="J2477" i="4"/>
  <c r="J1611" i="4"/>
  <c r="J758" i="4"/>
  <c r="J2478" i="4"/>
  <c r="J759" i="4"/>
  <c r="J2479" i="4"/>
  <c r="J2480" i="4"/>
  <c r="J1612" i="4"/>
  <c r="J1613" i="4"/>
  <c r="J760" i="4"/>
  <c r="J3343" i="4"/>
  <c r="J761" i="4"/>
  <c r="J1614" i="4"/>
  <c r="J762" i="4"/>
  <c r="J1615" i="4"/>
  <c r="J1616" i="4"/>
  <c r="J1617" i="4"/>
  <c r="J763" i="4"/>
  <c r="J2481" i="4"/>
  <c r="J4192" i="4"/>
  <c r="J2482" i="4"/>
  <c r="J4193" i="4"/>
  <c r="J4194" i="4"/>
  <c r="J1618" i="4"/>
  <c r="J1619" i="4"/>
  <c r="J4195" i="4"/>
  <c r="J1620" i="4"/>
  <c r="J3344" i="4"/>
  <c r="J764" i="4"/>
  <c r="J1621" i="4"/>
  <c r="J1622" i="4"/>
  <c r="J3345" i="4"/>
  <c r="J765" i="4"/>
  <c r="J3346" i="4"/>
  <c r="J2483" i="4"/>
  <c r="J4196" i="4"/>
  <c r="J2484" i="4"/>
  <c r="J766" i="4"/>
  <c r="J4197" i="4"/>
  <c r="J3347" i="4"/>
  <c r="J2485" i="4"/>
  <c r="J2486" i="4"/>
  <c r="J4198" i="4"/>
  <c r="J3348" i="4"/>
  <c r="J1623" i="4"/>
  <c r="J2487" i="4"/>
  <c r="J1624" i="4"/>
  <c r="J4199" i="4"/>
  <c r="J4200" i="4"/>
  <c r="J767" i="4"/>
  <c r="J768" i="4"/>
  <c r="J1625" i="4"/>
  <c r="J1626" i="4"/>
  <c r="J1627" i="4"/>
  <c r="J1628" i="4"/>
  <c r="J769" i="4"/>
  <c r="J1629" i="4"/>
  <c r="J4201" i="4"/>
  <c r="J1630" i="4"/>
  <c r="J770" i="4"/>
  <c r="J771" i="4"/>
  <c r="J3349" i="4"/>
  <c r="J4202" i="4"/>
  <c r="J2488" i="4"/>
  <c r="J4203" i="4"/>
  <c r="J4204" i="4"/>
  <c r="J2489" i="4"/>
  <c r="J3350" i="4"/>
  <c r="J3351" i="4"/>
  <c r="J2490" i="4"/>
  <c r="J1631" i="4"/>
  <c r="J2491" i="4"/>
  <c r="J1632" i="4"/>
  <c r="J2492" i="4"/>
  <c r="J1633" i="4"/>
  <c r="J2493" i="4"/>
  <c r="J3352" i="4"/>
  <c r="J4205" i="4"/>
  <c r="J772" i="4"/>
  <c r="J3353" i="4"/>
  <c r="J1634" i="4"/>
  <c r="J773" i="4"/>
  <c r="J4206" i="4"/>
  <c r="J2494" i="4"/>
  <c r="J4207" i="4"/>
  <c r="J1635" i="4"/>
  <c r="J3354" i="4"/>
  <c r="J774" i="4"/>
  <c r="J3355" i="4"/>
  <c r="J3356" i="4"/>
  <c r="J1636" i="4"/>
  <c r="J4208" i="4"/>
  <c r="J775" i="4"/>
  <c r="J3357" i="4"/>
  <c r="J1637" i="4"/>
  <c r="J776" i="4"/>
  <c r="J3358" i="4"/>
  <c r="J2495" i="4"/>
  <c r="J2496" i="4"/>
  <c r="J3359" i="4"/>
  <c r="J777" i="4"/>
  <c r="J1638" i="4"/>
  <c r="J778" i="4"/>
  <c r="J779" i="4"/>
  <c r="J780" i="4"/>
  <c r="J781" i="4"/>
  <c r="J4209" i="4"/>
  <c r="J2497" i="4"/>
  <c r="J3360" i="4"/>
  <c r="J1639" i="4"/>
  <c r="J3361" i="4"/>
  <c r="J3362" i="4"/>
  <c r="J2498" i="4"/>
  <c r="J1640" i="4"/>
  <c r="J2499" i="4"/>
  <c r="J3363" i="4"/>
  <c r="J4210" i="4"/>
  <c r="J2500" i="4"/>
  <c r="J782" i="4"/>
  <c r="J4211" i="4"/>
  <c r="J783" i="4"/>
  <c r="J1641" i="4"/>
  <c r="J784" i="4"/>
  <c r="J1642" i="4"/>
  <c r="J2501" i="4"/>
  <c r="J2502" i="4"/>
  <c r="J1643" i="4"/>
  <c r="J1644" i="4"/>
  <c r="J2503" i="4"/>
  <c r="J3364" i="4"/>
  <c r="J4212" i="4"/>
  <c r="J1645" i="4"/>
  <c r="J3365" i="4"/>
  <c r="J3366" i="4"/>
  <c r="J785" i="4"/>
  <c r="J1646" i="4"/>
  <c r="J2504" i="4"/>
  <c r="J4213" i="4"/>
  <c r="J4214" i="4"/>
  <c r="J4215" i="4"/>
  <c r="J2505" i="4"/>
  <c r="J786" i="4"/>
  <c r="J3367" i="4"/>
  <c r="J4216" i="4"/>
  <c r="J2506" i="4"/>
  <c r="J4217" i="4"/>
  <c r="J1647" i="4"/>
  <c r="J787" i="4"/>
  <c r="J788" i="4"/>
  <c r="J2507" i="4"/>
  <c r="J789" i="4"/>
  <c r="J790" i="4"/>
  <c r="J791" i="4"/>
  <c r="J2508" i="4"/>
  <c r="J1648" i="4"/>
  <c r="J2509" i="4"/>
  <c r="J792" i="4"/>
  <c r="J4218" i="4"/>
  <c r="J1649" i="4"/>
  <c r="J2510" i="4"/>
  <c r="J1650" i="4"/>
  <c r="J793" i="4"/>
  <c r="J3368" i="4"/>
  <c r="J3369" i="4"/>
  <c r="J2511" i="4"/>
  <c r="J794" i="4"/>
  <c r="J795" i="4"/>
  <c r="J4219" i="4"/>
  <c r="J2512" i="4"/>
  <c r="J4220" i="4"/>
  <c r="J1651" i="4"/>
  <c r="J2513" i="4"/>
  <c r="J3370" i="4"/>
  <c r="J3371" i="4"/>
  <c r="J3372" i="4"/>
  <c r="J1652" i="4"/>
  <c r="J1653" i="4"/>
  <c r="J4221" i="4"/>
  <c r="J2514" i="4"/>
  <c r="J796" i="4"/>
  <c r="J4222" i="4"/>
  <c r="J797" i="4"/>
  <c r="J1654" i="4"/>
  <c r="J3373" i="4"/>
  <c r="J3374" i="4"/>
  <c r="J3375" i="4"/>
  <c r="J2515" i="4"/>
  <c r="J2516" i="4"/>
  <c r="J3376" i="4"/>
  <c r="J1655" i="4"/>
  <c r="J2517" i="4"/>
  <c r="J1656" i="4"/>
  <c r="J1657" i="4"/>
  <c r="J2518" i="4"/>
  <c r="J1658" i="4"/>
  <c r="J1659" i="4"/>
  <c r="J2519" i="4"/>
  <c r="J2520" i="4"/>
  <c r="J4223" i="4"/>
  <c r="J1660" i="4"/>
  <c r="J1661" i="4"/>
  <c r="J4224" i="4"/>
  <c r="J2521" i="4"/>
  <c r="J2522" i="4"/>
  <c r="J2523" i="4"/>
  <c r="J2524" i="4"/>
  <c r="J2525" i="4"/>
  <c r="J3377" i="4"/>
  <c r="J3378" i="4"/>
  <c r="J2526" i="4"/>
  <c r="J2527" i="4"/>
  <c r="J4225" i="4"/>
  <c r="J798" i="4"/>
  <c r="J3379" i="4"/>
  <c r="J3380" i="4"/>
  <c r="J1662" i="4"/>
  <c r="J4226" i="4"/>
  <c r="J799" i="4"/>
  <c r="J3381" i="4"/>
  <c r="J800" i="4"/>
  <c r="J4227" i="4"/>
  <c r="J3382" i="4"/>
  <c r="J2528" i="4"/>
  <c r="J1663" i="4"/>
  <c r="J801" i="4"/>
  <c r="J1664" i="4"/>
  <c r="J1665" i="4"/>
  <c r="J4228" i="4"/>
  <c r="J3383" i="4"/>
  <c r="J4229" i="4"/>
  <c r="J1666" i="4"/>
  <c r="J1667" i="4"/>
  <c r="J3384" i="4"/>
  <c r="J4230" i="4"/>
  <c r="J4231" i="4"/>
  <c r="J1668" i="4"/>
  <c r="J802" i="4"/>
  <c r="J1669" i="4"/>
  <c r="J2529" i="4"/>
  <c r="J4232" i="4"/>
  <c r="J2530" i="4"/>
  <c r="J1670" i="4"/>
  <c r="J3385" i="4"/>
  <c r="J2531" i="4"/>
  <c r="J803" i="4"/>
  <c r="J4233" i="4"/>
  <c r="J804" i="4"/>
  <c r="J1671" i="4"/>
  <c r="J2532" i="4"/>
  <c r="J1672" i="4"/>
  <c r="J805" i="4"/>
  <c r="J1673" i="4"/>
  <c r="J3386" i="4"/>
  <c r="J4234" i="4"/>
  <c r="J4235" i="4"/>
  <c r="J2533" i="4"/>
  <c r="J4236" i="4"/>
  <c r="J1674" i="4"/>
  <c r="J3387" i="4"/>
  <c r="J806" i="4"/>
  <c r="J2534" i="4"/>
  <c r="J807" i="4"/>
  <c r="J4237" i="4"/>
  <c r="J1675" i="4"/>
  <c r="J2535" i="4"/>
  <c r="J3388" i="4"/>
  <c r="J1676" i="4"/>
  <c r="J4238" i="4"/>
  <c r="J808" i="4"/>
  <c r="J1677" i="4"/>
  <c r="J809" i="4"/>
  <c r="J1678" i="4"/>
  <c r="J810" i="4"/>
  <c r="J4239" i="4"/>
  <c r="J2536" i="4"/>
  <c r="J1679" i="4"/>
  <c r="J2537" i="4"/>
  <c r="J3389" i="4"/>
  <c r="J1680" i="4"/>
  <c r="J3390" i="4"/>
  <c r="J3391" i="4"/>
  <c r="J811" i="4"/>
  <c r="J1681" i="4"/>
  <c r="J2538" i="4"/>
  <c r="J3392" i="4"/>
  <c r="J3393" i="4"/>
  <c r="J4240" i="4"/>
  <c r="J812" i="4"/>
  <c r="J1682" i="4"/>
  <c r="J3394" i="4"/>
  <c r="J1683" i="4"/>
  <c r="J2539" i="4"/>
  <c r="J3395" i="4"/>
  <c r="J813" i="4"/>
  <c r="J3396" i="4"/>
  <c r="J4241" i="4"/>
  <c r="J2540" i="4"/>
  <c r="J4242" i="4"/>
  <c r="J2541" i="4"/>
  <c r="J1684" i="4"/>
  <c r="J1685" i="4"/>
  <c r="J814" i="4"/>
  <c r="J1686" i="4"/>
  <c r="J2542" i="4"/>
  <c r="J1687" i="4"/>
  <c r="J4243" i="4"/>
  <c r="J2543" i="4"/>
  <c r="J1688" i="4"/>
  <c r="J815" i="4"/>
  <c r="J2544" i="4"/>
  <c r="J2545" i="4"/>
  <c r="J4244" i="4"/>
  <c r="J3397" i="4"/>
  <c r="J1689" i="4"/>
  <c r="J2546" i="4"/>
  <c r="J2547" i="4"/>
  <c r="J3398" i="4"/>
  <c r="J2548" i="4"/>
  <c r="J2549" i="4"/>
  <c r="J1690" i="4"/>
  <c r="J3399" i="4"/>
  <c r="J1691" i="4"/>
  <c r="J3400" i="4"/>
  <c r="J4245" i="4"/>
  <c r="J1692" i="4"/>
  <c r="J3401" i="4"/>
  <c r="J3402" i="4"/>
  <c r="J3403" i="4"/>
  <c r="J4246" i="4"/>
  <c r="J3404" i="4"/>
  <c r="J2550" i="4"/>
  <c r="J1693" i="4"/>
  <c r="J2551" i="4"/>
  <c r="J2552" i="4"/>
  <c r="J2553" i="4"/>
  <c r="J3405" i="4"/>
  <c r="J1694" i="4"/>
  <c r="J2554" i="4"/>
  <c r="J4247" i="4"/>
  <c r="J1695" i="4"/>
  <c r="J816" i="4"/>
  <c r="J2555" i="4"/>
  <c r="J3406" i="4"/>
  <c r="J4248" i="4"/>
  <c r="J3407" i="4"/>
  <c r="J3408" i="4"/>
  <c r="J3409" i="4"/>
  <c r="J3410" i="4"/>
  <c r="J2556" i="4"/>
  <c r="J2557" i="4"/>
  <c r="J817" i="4"/>
  <c r="J1696" i="4"/>
  <c r="J3411" i="4"/>
  <c r="J818" i="4"/>
  <c r="J1697" i="4"/>
  <c r="J4249" i="4"/>
  <c r="J3412" i="4"/>
  <c r="J819" i="4"/>
  <c r="J1698" i="4"/>
  <c r="J4250" i="4"/>
  <c r="J820" i="4"/>
  <c r="J821" i="4"/>
  <c r="J3413" i="4"/>
  <c r="J1699" i="4"/>
  <c r="J2558" i="4"/>
  <c r="J4251" i="4"/>
  <c r="J2559" i="4"/>
  <c r="J4252" i="4"/>
  <c r="J1700" i="4"/>
  <c r="J2560" i="4"/>
  <c r="J1701" i="4"/>
  <c r="J1702" i="4"/>
  <c r="J3414" i="4"/>
  <c r="J1703" i="4"/>
  <c r="J2561" i="4"/>
  <c r="J1704" i="4"/>
  <c r="J4253" i="4"/>
  <c r="J2562" i="4"/>
  <c r="J3415" i="4"/>
  <c r="J3416" i="4"/>
  <c r="J3417" i="4"/>
  <c r="J2563" i="4"/>
  <c r="J4254" i="4"/>
  <c r="J3418" i="4"/>
  <c r="J2564" i="4"/>
  <c r="J4255" i="4"/>
  <c r="J4256" i="4"/>
  <c r="J2565" i="4"/>
  <c r="J822" i="4"/>
  <c r="J4257" i="4"/>
  <c r="J2566" i="4"/>
  <c r="J4258" i="4"/>
  <c r="J1705" i="4"/>
  <c r="J2567" i="4"/>
  <c r="J3419" i="4"/>
  <c r="J2568" i="4"/>
  <c r="J823" i="4"/>
  <c r="J4259" i="4"/>
  <c r="J1706" i="4"/>
  <c r="J4260" i="4"/>
  <c r="J2569" i="4"/>
  <c r="J3420" i="4"/>
  <c r="J4261" i="4"/>
  <c r="J2570" i="4"/>
  <c r="J824" i="4"/>
  <c r="J2571" i="4"/>
  <c r="J1707" i="4"/>
  <c r="J825" i="4"/>
  <c r="J1708" i="4"/>
  <c r="J3421" i="4"/>
  <c r="J1709" i="4"/>
  <c r="J4262" i="4"/>
  <c r="J2572" i="4"/>
  <c r="J826" i="4"/>
  <c r="J4263" i="4"/>
  <c r="J4264" i="4"/>
  <c r="J3422" i="4"/>
  <c r="J4265" i="4"/>
  <c r="J827" i="4"/>
  <c r="J4266" i="4"/>
  <c r="J3423" i="4"/>
  <c r="J4267" i="4"/>
  <c r="J1710" i="4"/>
  <c r="J3424" i="4"/>
  <c r="J3425" i="4"/>
  <c r="J3426" i="4"/>
  <c r="J3427" i="4"/>
  <c r="J1711" i="4"/>
  <c r="J828" i="4"/>
  <c r="J2573" i="4"/>
  <c r="J2574" i="4"/>
  <c r="J2575" i="4"/>
  <c r="J829" i="4"/>
  <c r="J2576" i="4"/>
  <c r="J1712" i="4"/>
  <c r="J2577" i="4"/>
  <c r="J1713" i="4"/>
  <c r="J1714" i="4"/>
  <c r="J4268" i="4"/>
  <c r="J4269" i="4"/>
  <c r="J2578" i="4"/>
  <c r="J2579" i="4"/>
  <c r="J2580" i="4"/>
  <c r="J4270" i="4"/>
  <c r="J830" i="4"/>
  <c r="J3428" i="4"/>
  <c r="J4271" i="4"/>
  <c r="J4272" i="4"/>
  <c r="J3429" i="4"/>
  <c r="J831" i="4"/>
  <c r="J832" i="4"/>
  <c r="J833" i="4"/>
  <c r="J3430" i="4"/>
  <c r="J3431" i="4"/>
  <c r="J3432" i="4"/>
  <c r="J2581" i="4"/>
  <c r="J834" i="4"/>
  <c r="J4273" i="4"/>
  <c r="J1715" i="4"/>
  <c r="J1716" i="4"/>
  <c r="J1717" i="4"/>
  <c r="J2582" i="4"/>
  <c r="J3433" i="4"/>
  <c r="J3434" i="4"/>
  <c r="J3435" i="4"/>
  <c r="J2583" i="4"/>
  <c r="J1718" i="4"/>
  <c r="J2584" i="4"/>
  <c r="J835" i="4"/>
  <c r="J1719" i="4"/>
  <c r="J836" i="4"/>
  <c r="J4274" i="4"/>
  <c r="J3436" i="4"/>
  <c r="J3437" i="4"/>
  <c r="J2585" i="4"/>
  <c r="J2586" i="4"/>
  <c r="J2587" i="4"/>
  <c r="J4275" i="4"/>
  <c r="J3438" i="4"/>
  <c r="J1720" i="4"/>
  <c r="J1721" i="4"/>
  <c r="J1722" i="4"/>
  <c r="J4276" i="4"/>
  <c r="J4277" i="4"/>
  <c r="J1723" i="4"/>
  <c r="J4278" i="4"/>
  <c r="J2588" i="4"/>
  <c r="J4279" i="4"/>
  <c r="J837" i="4"/>
  <c r="J1724" i="4"/>
  <c r="J3439" i="4"/>
  <c r="J1725" i="4"/>
  <c r="J2589" i="4"/>
  <c r="J3440" i="4"/>
  <c r="J4280" i="4"/>
  <c r="J2590" i="4"/>
  <c r="J838" i="4"/>
  <c r="J4281" i="4"/>
  <c r="J2591" i="4"/>
  <c r="J2592" i="4"/>
  <c r="J1726" i="4"/>
  <c r="J2593" i="4"/>
  <c r="J1727" i="4"/>
  <c r="J1728" i="4"/>
  <c r="J2594" i="4"/>
  <c r="J839" i="4"/>
  <c r="J4282" i="4"/>
  <c r="J2595" i="4"/>
  <c r="J4283" i="4"/>
  <c r="J3441" i="4"/>
  <c r="J2596" i="4"/>
  <c r="J2597" i="4"/>
  <c r="J840" i="4"/>
  <c r="J1729" i="4"/>
  <c r="J841" i="4"/>
  <c r="J1730" i="4"/>
  <c r="J842" i="4"/>
  <c r="J4284" i="4"/>
  <c r="J4285" i="4"/>
  <c r="J1731" i="4"/>
  <c r="J2598" i="4"/>
  <c r="J1732" i="4"/>
  <c r="J1733" i="4"/>
  <c r="J3442" i="4"/>
  <c r="J4286" i="4"/>
  <c r="J4287" i="4"/>
  <c r="J2599" i="4"/>
  <c r="J4288" i="4"/>
  <c r="J843" i="4"/>
  <c r="J3443" i="4"/>
  <c r="J4289" i="4"/>
  <c r="J844" i="4"/>
  <c r="J2600" i="4"/>
  <c r="J845" i="4"/>
  <c r="J846" i="4"/>
  <c r="J847" i="4"/>
  <c r="J4290" i="4"/>
  <c r="J3444" i="4"/>
  <c r="J3445" i="4"/>
  <c r="J848" i="4"/>
  <c r="J849" i="4"/>
  <c r="J3446" i="4"/>
  <c r="J4291" i="4"/>
  <c r="J3447" i="4"/>
  <c r="J850" i="4"/>
  <c r="J1734" i="4"/>
  <c r="J4292" i="4"/>
  <c r="J3448" i="4"/>
  <c r="J3449" i="4"/>
  <c r="J3450" i="4"/>
  <c r="J4293" i="4"/>
  <c r="J2601" i="4"/>
  <c r="J1735" i="4"/>
  <c r="J4294" i="4"/>
  <c r="J1736" i="4"/>
  <c r="J2602" i="4"/>
  <c r="J1737" i="4"/>
  <c r="J2603" i="4"/>
  <c r="J3451" i="4"/>
  <c r="J3452" i="4"/>
  <c r="J4295" i="4"/>
  <c r="J851" i="4"/>
  <c r="J1738" i="4"/>
  <c r="J3453" i="4"/>
  <c r="J4296" i="4"/>
  <c r="J2604" i="4"/>
  <c r="J2605" i="4"/>
  <c r="J2606" i="4"/>
  <c r="J1739" i="4"/>
  <c r="J3454" i="4"/>
  <c r="J2607" i="4"/>
  <c r="J852" i="4"/>
  <c r="J1740" i="4"/>
  <c r="J2608" i="4"/>
  <c r="J3455" i="4"/>
  <c r="J3456" i="4"/>
  <c r="J3457" i="4"/>
  <c r="J2609" i="4"/>
  <c r="J2610" i="4"/>
  <c r="J4297" i="4"/>
  <c r="J4298" i="4"/>
  <c r="J2611" i="4"/>
  <c r="J2612" i="4"/>
  <c r="J3458" i="4"/>
  <c r="J3459" i="4"/>
  <c r="J2613" i="4"/>
  <c r="J3460" i="4"/>
  <c r="J4299" i="4"/>
  <c r="J1741" i="4"/>
  <c r="J853" i="4"/>
  <c r="J4300" i="4"/>
  <c r="J854" i="4"/>
  <c r="J3461" i="4"/>
  <c r="J4301" i="4"/>
  <c r="J3462" i="4"/>
  <c r="J855" i="4"/>
  <c r="J2614" i="4"/>
  <c r="J3463" i="4"/>
  <c r="J1742" i="4"/>
  <c r="J2615" i="4"/>
  <c r="J2616" i="4"/>
  <c r="J3464" i="4"/>
  <c r="J2617" i="4"/>
  <c r="J1743" i="4"/>
  <c r="J4302" i="4"/>
  <c r="J2618" i="4"/>
  <c r="J4303" i="4"/>
  <c r="J1744" i="4"/>
  <c r="J4304" i="4"/>
  <c r="J2619" i="4"/>
  <c r="J1745" i="4"/>
  <c r="J2620" i="4"/>
  <c r="J3465" i="4"/>
  <c r="J4305" i="4"/>
  <c r="J4306" i="4"/>
  <c r="J3466" i="4"/>
  <c r="J856" i="4"/>
  <c r="J2621" i="4"/>
  <c r="J4307" i="4"/>
  <c r="J3467" i="4"/>
  <c r="J1746" i="4"/>
  <c r="J1747" i="4"/>
  <c r="J2622" i="4"/>
  <c r="J4308" i="4"/>
  <c r="J3468" i="4"/>
  <c r="J4309" i="4"/>
  <c r="J857" i="4"/>
  <c r="J3469" i="4"/>
  <c r="J4310" i="4"/>
  <c r="J3470" i="4"/>
  <c r="J4311" i="4"/>
  <c r="J3471" i="4"/>
  <c r="J4312" i="4"/>
  <c r="J1748" i="4"/>
  <c r="J3472" i="4"/>
  <c r="J3473" i="4"/>
  <c r="J3474" i="4"/>
  <c r="J1749" i="4"/>
  <c r="J4313" i="4"/>
  <c r="J2623" i="4"/>
  <c r="J3475" i="4"/>
  <c r="J3476" i="4"/>
  <c r="J2624" i="4"/>
  <c r="J4314" i="4"/>
  <c r="J4315" i="4"/>
  <c r="J4316" i="4"/>
  <c r="J1750" i="4"/>
  <c r="J4317" i="4"/>
  <c r="J2625" i="4"/>
  <c r="J858" i="4"/>
  <c r="J2626" i="4"/>
  <c r="J2627" i="4"/>
  <c r="J3477" i="4"/>
  <c r="J2628" i="4"/>
  <c r="J4318" i="4"/>
  <c r="J4319" i="4"/>
  <c r="J1751" i="4"/>
  <c r="J2629" i="4"/>
  <c r="J3478" i="4"/>
  <c r="J4320" i="4"/>
  <c r="J859" i="4"/>
  <c r="J4321" i="4"/>
  <c r="J3479" i="4"/>
  <c r="J3480" i="4"/>
  <c r="J3481" i="4"/>
  <c r="J1752" i="4"/>
  <c r="J1753" i="4"/>
  <c r="J1754" i="4"/>
  <c r="J4322" i="4"/>
  <c r="J860" i="4"/>
  <c r="J3482" i="4"/>
  <c r="J861" i="4"/>
  <c r="J2630" i="4"/>
  <c r="J3483" i="4"/>
  <c r="J3484" i="4"/>
  <c r="J4323" i="4"/>
  <c r="J862" i="4"/>
  <c r="J4324" i="4"/>
  <c r="J3485" i="4"/>
  <c r="J4325" i="4"/>
  <c r="J2631" i="4"/>
  <c r="J3486" i="4"/>
  <c r="J1755" i="4"/>
  <c r="J4326" i="4"/>
  <c r="J1756" i="4"/>
  <c r="J863" i="4"/>
  <c r="J1757" i="4"/>
  <c r="J3487" i="4"/>
  <c r="J3488" i="4"/>
  <c r="J3489" i="4"/>
  <c r="J1758" i="4"/>
  <c r="J2632" i="4"/>
  <c r="J1759" i="4"/>
  <c r="J2633" i="4"/>
  <c r="J3490" i="4"/>
  <c r="J3491" i="4"/>
  <c r="J3492" i="4"/>
  <c r="J3493" i="4"/>
  <c r="J3494" i="4"/>
  <c r="J4327" i="4"/>
  <c r="J864" i="4"/>
  <c r="J4328" i="4"/>
  <c r="J1760" i="4"/>
  <c r="J3495" i="4"/>
  <c r="J2634" i="4"/>
  <c r="J1761" i="4"/>
  <c r="J4329" i="4"/>
  <c r="J1762" i="4"/>
  <c r="J4330" i="4"/>
  <c r="J2635" i="4"/>
  <c r="J2636" i="4"/>
  <c r="J4331" i="4"/>
  <c r="J865" i="4"/>
  <c r="J4332" i="4"/>
  <c r="J2637" i="4"/>
  <c r="J4333" i="4"/>
  <c r="J2638" i="4"/>
  <c r="J3496" i="4"/>
  <c r="J4334" i="4"/>
  <c r="J2639" i="4"/>
  <c r="J3497" i="4"/>
  <c r="J3498" i="4"/>
  <c r="J866" i="4"/>
  <c r="J4335" i="4"/>
  <c r="J2640" i="4"/>
  <c r="J867" i="4"/>
  <c r="J1763" i="4"/>
  <c r="J868" i="4"/>
  <c r="J3499" i="4"/>
  <c r="J4336" i="4"/>
  <c r="J1764" i="4"/>
  <c r="J3500" i="4"/>
  <c r="J869" i="4"/>
  <c r="J4337" i="4"/>
  <c r="J3501" i="4"/>
  <c r="J3502" i="4"/>
  <c r="J4338" i="4"/>
  <c r="J4339" i="4"/>
  <c r="J1765" i="4"/>
  <c r="J4340" i="4"/>
  <c r="J3503" i="4"/>
  <c r="J4341" i="4"/>
  <c r="J4342" i="4"/>
  <c r="J2641" i="4"/>
  <c r="J4343" i="4"/>
  <c r="J3504" i="4"/>
  <c r="J1766" i="4"/>
  <c r="J3505" i="4"/>
  <c r="J2642" i="4"/>
  <c r="J4344" i="4"/>
  <c r="J2643" i="4"/>
  <c r="J2644" i="4"/>
  <c r="J4345" i="4"/>
  <c r="J3506" i="4"/>
  <c r="J4346" i="4"/>
  <c r="J2645" i="4"/>
  <c r="J3507" i="4"/>
  <c r="J1767" i="4"/>
  <c r="J2646" i="4"/>
  <c r="J3508" i="4"/>
  <c r="J3509" i="4"/>
  <c r="J1768" i="4"/>
  <c r="J4347" i="4"/>
  <c r="J2647" i="4"/>
  <c r="J2648" i="4"/>
  <c r="J3510" i="4"/>
  <c r="J2649" i="4"/>
  <c r="J1769" i="4"/>
  <c r="J1770" i="4"/>
  <c r="J1771" i="4"/>
  <c r="J3511" i="4"/>
  <c r="J1772" i="4"/>
  <c r="J870" i="4"/>
  <c r="J871" i="4"/>
  <c r="J4348" i="4"/>
  <c r="J3512" i="4"/>
  <c r="J4349" i="4"/>
  <c r="J3513" i="4"/>
  <c r="J4350" i="4"/>
  <c r="J2650" i="4"/>
  <c r="J4351" i="4"/>
  <c r="J3514" i="4"/>
  <c r="J2651" i="4"/>
  <c r="J2652" i="4"/>
  <c r="J872" i="4"/>
  <c r="J3515" i="4"/>
  <c r="J1773" i="4"/>
  <c r="J2653" i="4"/>
  <c r="J4352" i="4"/>
  <c r="J2654" i="4"/>
  <c r="J3516" i="4"/>
  <c r="J873" i="4"/>
  <c r="J2655" i="4"/>
  <c r="J3517" i="4"/>
  <c r="J4353" i="4"/>
  <c r="J3518" i="4"/>
  <c r="J1774" i="4"/>
  <c r="J4354" i="4"/>
  <c r="J874" i="4"/>
  <c r="J2656" i="4"/>
  <c r="J4355" i="4"/>
  <c r="J3519" i="4"/>
  <c r="J4356" i="4"/>
  <c r="J4357" i="4"/>
  <c r="J3520" i="4"/>
  <c r="J4358" i="4"/>
  <c r="J875" i="4"/>
  <c r="J2657" i="4"/>
  <c r="J2" i="4"/>
  <c r="L927" i="4" l="1"/>
  <c r="L3" i="4"/>
  <c r="L4" i="4"/>
  <c r="L5" i="4"/>
  <c r="L6" i="4"/>
  <c r="L7" i="4"/>
  <c r="L8" i="4"/>
  <c r="L9" i="4"/>
  <c r="L10" i="4"/>
  <c r="L11" i="4"/>
  <c r="L12" i="4"/>
  <c r="L13" i="4"/>
  <c r="L14" i="4"/>
  <c r="L1852" i="4"/>
  <c r="L15" i="4"/>
  <c r="L16" i="4"/>
  <c r="L17" i="4"/>
  <c r="L928" i="4"/>
  <c r="L929" i="4"/>
  <c r="L930" i="4"/>
  <c r="L18" i="4"/>
  <c r="L19" i="4"/>
  <c r="L20" i="4"/>
  <c r="L21" i="4"/>
  <c r="L1853" i="4"/>
  <c r="L22" i="4"/>
  <c r="L23" i="4"/>
  <c r="L931" i="4"/>
  <c r="L932" i="4"/>
  <c r="L933" i="4"/>
  <c r="L24" i="4"/>
  <c r="L934" i="4"/>
  <c r="L935" i="4"/>
  <c r="L25" i="4"/>
  <c r="L2768" i="4"/>
  <c r="L936" i="4"/>
  <c r="L26" i="4"/>
  <c r="L2769" i="4"/>
  <c r="L937" i="4"/>
  <c r="L938" i="4"/>
  <c r="L939" i="4"/>
  <c r="L27" i="4"/>
  <c r="L940" i="4"/>
  <c r="L28" i="4"/>
  <c r="L941" i="4"/>
  <c r="L29" i="4"/>
  <c r="L30" i="4"/>
  <c r="L31" i="4"/>
  <c r="L1854" i="4"/>
  <c r="L32" i="4"/>
  <c r="L33" i="4"/>
  <c r="L942" i="4"/>
  <c r="L34" i="4"/>
  <c r="L35" i="4"/>
  <c r="L943" i="4"/>
  <c r="L944" i="4"/>
  <c r="L945" i="4"/>
  <c r="L36" i="4"/>
  <c r="L37" i="4"/>
  <c r="L2770" i="4"/>
  <c r="L38" i="4"/>
  <c r="L39" i="4"/>
  <c r="L946" i="4"/>
  <c r="L40" i="4"/>
  <c r="L41" i="4"/>
  <c r="L1855" i="4"/>
  <c r="L1856" i="4"/>
  <c r="L42" i="4"/>
  <c r="L1857" i="4"/>
  <c r="L43" i="4"/>
  <c r="L44" i="4"/>
  <c r="L1858" i="4"/>
  <c r="L45" i="4"/>
  <c r="L46" i="4"/>
  <c r="L947" i="4"/>
  <c r="L47" i="4"/>
  <c r="L948" i="4"/>
  <c r="L48" i="4"/>
  <c r="L949" i="4"/>
  <c r="L1859" i="4"/>
  <c r="L49" i="4"/>
  <c r="L950" i="4"/>
  <c r="L951" i="4"/>
  <c r="L1860" i="4"/>
  <c r="L1861" i="4"/>
  <c r="L50" i="4"/>
  <c r="L51" i="4"/>
  <c r="L52" i="4"/>
  <c r="L952" i="4"/>
  <c r="L953" i="4"/>
  <c r="L954" i="4"/>
  <c r="L53" i="4"/>
  <c r="L955" i="4"/>
  <c r="L54" i="4"/>
  <c r="L1862" i="4"/>
  <c r="L55" i="4"/>
  <c r="L956" i="4"/>
  <c r="L1863" i="4"/>
  <c r="L957" i="4"/>
  <c r="L1864" i="4"/>
  <c r="L56" i="4"/>
  <c r="L958" i="4"/>
  <c r="L57" i="4"/>
  <c r="L58" i="4"/>
  <c r="L2771" i="4"/>
  <c r="L959" i="4"/>
  <c r="L1865" i="4"/>
  <c r="L59" i="4"/>
  <c r="L2772" i="4"/>
  <c r="L1866" i="4"/>
  <c r="L2773" i="4"/>
  <c r="L960" i="4"/>
  <c r="L60" i="4"/>
  <c r="L1867" i="4"/>
  <c r="L61" i="4"/>
  <c r="L1868" i="4"/>
  <c r="L961" i="4"/>
  <c r="L1869" i="4"/>
  <c r="L62" i="4"/>
  <c r="L962" i="4"/>
  <c r="L963" i="4"/>
  <c r="L1870" i="4"/>
  <c r="L63" i="4"/>
  <c r="L2774" i="4"/>
  <c r="L64" i="4"/>
  <c r="L1871" i="4"/>
  <c r="L964" i="4"/>
  <c r="L65" i="4"/>
  <c r="L965" i="4"/>
  <c r="L1872" i="4"/>
  <c r="L66" i="4"/>
  <c r="L966" i="4"/>
  <c r="L67" i="4"/>
  <c r="L967" i="4"/>
  <c r="L68" i="4"/>
  <c r="L1873" i="4"/>
  <c r="L69" i="4"/>
  <c r="L968" i="4"/>
  <c r="L70" i="4"/>
  <c r="L71" i="4"/>
  <c r="L2775" i="4"/>
  <c r="L72" i="4"/>
  <c r="L73" i="4"/>
  <c r="L74" i="4"/>
  <c r="L75" i="4"/>
  <c r="L76" i="4"/>
  <c r="L77" i="4"/>
  <c r="L969" i="4"/>
  <c r="L3665" i="4"/>
  <c r="L970" i="4"/>
  <c r="L78" i="4"/>
  <c r="L3666" i="4"/>
  <c r="L3667" i="4"/>
  <c r="L2776" i="4"/>
  <c r="L1874" i="4"/>
  <c r="L1875" i="4"/>
  <c r="L79" i="4"/>
  <c r="L80" i="4"/>
  <c r="L3668" i="4"/>
  <c r="L1876" i="4"/>
  <c r="L81" i="4"/>
  <c r="L1877" i="4"/>
  <c r="L3669" i="4"/>
  <c r="L82" i="4"/>
  <c r="L2777" i="4"/>
  <c r="L3670" i="4"/>
  <c r="L1878" i="4"/>
  <c r="L971" i="4"/>
  <c r="L972" i="4"/>
  <c r="L2778" i="4"/>
  <c r="L83" i="4"/>
  <c r="L2779" i="4"/>
  <c r="L973" i="4"/>
  <c r="L1879" i="4"/>
  <c r="L974" i="4"/>
  <c r="L975" i="4"/>
  <c r="L1880" i="4"/>
  <c r="L84" i="4"/>
  <c r="L85" i="4"/>
  <c r="L976" i="4"/>
  <c r="L2780" i="4"/>
  <c r="L86" i="4"/>
  <c r="L87" i="4"/>
  <c r="L2781" i="4"/>
  <c r="L1881" i="4"/>
  <c r="L2782" i="4"/>
  <c r="L88" i="4"/>
  <c r="L1882" i="4"/>
  <c r="L977" i="4"/>
  <c r="L2783" i="4"/>
  <c r="L978" i="4"/>
  <c r="L89" i="4"/>
  <c r="L90" i="4"/>
  <c r="L1883" i="4"/>
  <c r="L1884" i="4"/>
  <c r="L2784" i="4"/>
  <c r="L1885" i="4"/>
  <c r="L979" i="4"/>
  <c r="L91" i="4"/>
  <c r="L980" i="4"/>
  <c r="L1886" i="4"/>
  <c r="L1887" i="4"/>
  <c r="L981" i="4"/>
  <c r="L92" i="4"/>
  <c r="L93" i="4"/>
  <c r="L1888" i="4"/>
  <c r="L2785" i="4"/>
  <c r="L94" i="4"/>
  <c r="L95" i="4"/>
  <c r="L2786" i="4"/>
  <c r="L982" i="4"/>
  <c r="L96" i="4"/>
  <c r="L983" i="4"/>
  <c r="L3671" i="4"/>
  <c r="L1889" i="4"/>
  <c r="L984" i="4"/>
  <c r="L97" i="4"/>
  <c r="L3672" i="4"/>
  <c r="L98" i="4"/>
  <c r="L2787" i="4"/>
  <c r="L3673" i="4"/>
  <c r="L99" i="4"/>
  <c r="L100" i="4"/>
  <c r="L2788" i="4"/>
  <c r="L2789" i="4"/>
  <c r="L101" i="4"/>
  <c r="L985" i="4"/>
  <c r="L102" i="4"/>
  <c r="L103" i="4"/>
  <c r="L104" i="4"/>
  <c r="L986" i="4"/>
  <c r="L3674" i="4"/>
  <c r="L1890" i="4"/>
  <c r="L987" i="4"/>
  <c r="L3675" i="4"/>
  <c r="L105" i="4"/>
  <c r="L106" i="4"/>
  <c r="L988" i="4"/>
  <c r="L1891" i="4"/>
  <c r="L107" i="4"/>
  <c r="L989" i="4"/>
  <c r="L1892" i="4"/>
  <c r="L3676" i="4"/>
  <c r="L2790" i="4"/>
  <c r="L108" i="4"/>
  <c r="L990" i="4"/>
  <c r="L109" i="4"/>
  <c r="L110" i="4"/>
  <c r="L1893" i="4"/>
  <c r="L111" i="4"/>
  <c r="L1894" i="4"/>
  <c r="L991" i="4"/>
  <c r="L2791" i="4"/>
  <c r="L1895" i="4"/>
  <c r="L2792" i="4"/>
  <c r="L112" i="4"/>
  <c r="L113" i="4"/>
  <c r="L1896" i="4"/>
  <c r="L992" i="4"/>
  <c r="L993" i="4"/>
  <c r="L994" i="4"/>
  <c r="L3677" i="4"/>
  <c r="L114" i="4"/>
  <c r="L115" i="4"/>
  <c r="L1897" i="4"/>
  <c r="L116" i="4"/>
  <c r="L995" i="4"/>
  <c r="L996" i="4"/>
  <c r="L1898" i="4"/>
  <c r="L2793" i="4"/>
  <c r="L997" i="4"/>
  <c r="L998" i="4"/>
  <c r="L999" i="4"/>
  <c r="L117" i="4"/>
  <c r="L1899" i="4"/>
  <c r="L2794" i="4"/>
  <c r="L1000" i="4"/>
  <c r="L3678" i="4"/>
  <c r="L118" i="4"/>
  <c r="L119" i="4"/>
  <c r="L1001" i="4"/>
  <c r="L120" i="4"/>
  <c r="L1002" i="4"/>
  <c r="L2795" i="4"/>
  <c r="L121" i="4"/>
  <c r="L2796" i="4"/>
  <c r="L1003" i="4"/>
  <c r="L1004" i="4"/>
  <c r="L122" i="4"/>
  <c r="L3679" i="4"/>
  <c r="L3680" i="4"/>
  <c r="L3681" i="4"/>
  <c r="L123" i="4"/>
  <c r="L124" i="4"/>
  <c r="L125" i="4"/>
  <c r="L1005" i="4"/>
  <c r="L1006" i="4"/>
  <c r="L1007" i="4"/>
  <c r="L1008" i="4"/>
  <c r="L1900" i="4"/>
  <c r="L1009" i="4"/>
  <c r="L1901" i="4"/>
  <c r="L1902" i="4"/>
  <c r="L126" i="4"/>
  <c r="L1010" i="4"/>
  <c r="L2797" i="4"/>
  <c r="L127" i="4"/>
  <c r="L2798" i="4"/>
  <c r="L2799" i="4"/>
  <c r="L128" i="4"/>
  <c r="L129" i="4"/>
  <c r="L130" i="4"/>
  <c r="L3682" i="4"/>
  <c r="L131" i="4"/>
  <c r="L2800" i="4"/>
  <c r="L3683" i="4"/>
  <c r="L2801" i="4"/>
  <c r="L132" i="4"/>
  <c r="L133" i="4"/>
  <c r="L2802" i="4"/>
  <c r="L1903" i="4"/>
  <c r="L1011" i="4"/>
  <c r="L2803" i="4"/>
  <c r="L134" i="4"/>
  <c r="L135" i="4"/>
  <c r="L136" i="4"/>
  <c r="L1012" i="4"/>
  <c r="L3684" i="4"/>
  <c r="L137" i="4"/>
  <c r="L2804" i="4"/>
  <c r="L2805" i="4"/>
  <c r="L138" i="4"/>
  <c r="L1904" i="4"/>
  <c r="L1905" i="4"/>
  <c r="L139" i="4"/>
  <c r="L2806" i="4"/>
  <c r="L1013" i="4"/>
  <c r="L2807" i="4"/>
  <c r="L140" i="4"/>
  <c r="L3685" i="4"/>
  <c r="L141" i="4"/>
  <c r="L2808" i="4"/>
  <c r="L1906" i="4"/>
  <c r="L3686" i="4"/>
  <c r="L1907" i="4"/>
  <c r="L1014" i="4"/>
  <c r="L1015" i="4"/>
  <c r="L142" i="4"/>
  <c r="L143" i="4"/>
  <c r="L1016" i="4"/>
  <c r="L1908" i="4"/>
  <c r="L2809" i="4"/>
  <c r="L1017" i="4"/>
  <c r="L1909" i="4"/>
  <c r="L144" i="4"/>
  <c r="L145" i="4"/>
  <c r="L146" i="4"/>
  <c r="L1910" i="4"/>
  <c r="L3687" i="4"/>
  <c r="L1018" i="4"/>
  <c r="L3688" i="4"/>
  <c r="L2810" i="4"/>
  <c r="L1019" i="4"/>
  <c r="L1020" i="4"/>
  <c r="L147" i="4"/>
  <c r="L3689" i="4"/>
  <c r="L148" i="4"/>
  <c r="L3690" i="4"/>
  <c r="L1911" i="4"/>
  <c r="L3691" i="4"/>
  <c r="L1021" i="4"/>
  <c r="L3692" i="4"/>
  <c r="L1912" i="4"/>
  <c r="L1022" i="4"/>
  <c r="L149" i="4"/>
  <c r="L2811" i="4"/>
  <c r="L150" i="4"/>
  <c r="L151" i="4"/>
  <c r="L3693" i="4"/>
  <c r="L1913" i="4"/>
  <c r="L1023" i="4"/>
  <c r="L1024" i="4"/>
  <c r="L152" i="4"/>
  <c r="L1025" i="4"/>
  <c r="L153" i="4"/>
  <c r="L1914" i="4"/>
  <c r="L154" i="4"/>
  <c r="L1915" i="4"/>
  <c r="L2812" i="4"/>
  <c r="L1916" i="4"/>
  <c r="L155" i="4"/>
  <c r="L1026" i="4"/>
  <c r="L1917" i="4"/>
  <c r="L156" i="4"/>
  <c r="L1027" i="4"/>
  <c r="L157" i="4"/>
  <c r="L1028" i="4"/>
  <c r="L158" i="4"/>
  <c r="L159" i="4"/>
  <c r="L1029" i="4"/>
  <c r="L160" i="4"/>
  <c r="L1030" i="4"/>
  <c r="L161" i="4"/>
  <c r="L1031" i="4"/>
  <c r="L1032" i="4"/>
  <c r="L1918" i="4"/>
  <c r="L162" i="4"/>
  <c r="L1919" i="4"/>
  <c r="L1033" i="4"/>
  <c r="L1034" i="4"/>
  <c r="L1920" i="4"/>
  <c r="L1921" i="4"/>
  <c r="L2813" i="4"/>
  <c r="L163" i="4"/>
  <c r="L1035" i="4"/>
  <c r="L2814" i="4"/>
  <c r="L1036" i="4"/>
  <c r="L164" i="4"/>
  <c r="L1037" i="4"/>
  <c r="L1922" i="4"/>
  <c r="L165" i="4"/>
  <c r="L1038" i="4"/>
  <c r="L166" i="4"/>
  <c r="L167" i="4"/>
  <c r="L3694" i="4"/>
  <c r="L168" i="4"/>
  <c r="L1039" i="4"/>
  <c r="L169" i="4"/>
  <c r="L1923" i="4"/>
  <c r="L1924" i="4"/>
  <c r="L1925" i="4"/>
  <c r="L2815" i="4"/>
  <c r="L2816" i="4"/>
  <c r="L2817" i="4"/>
  <c r="L1040" i="4"/>
  <c r="L3695" i="4"/>
  <c r="L1041" i="4"/>
  <c r="L1042" i="4"/>
  <c r="L170" i="4"/>
  <c r="L1043" i="4"/>
  <c r="L1044" i="4"/>
  <c r="L1045" i="4"/>
  <c r="L1046" i="4"/>
  <c r="L1926" i="4"/>
  <c r="L2818" i="4"/>
  <c r="L1927" i="4"/>
  <c r="L1928" i="4"/>
  <c r="L1929" i="4"/>
  <c r="L1930" i="4"/>
  <c r="L1931" i="4"/>
  <c r="L1047" i="4"/>
  <c r="L1048" i="4"/>
  <c r="L3696" i="4"/>
  <c r="L171" i="4"/>
  <c r="L3697" i="4"/>
  <c r="L1049" i="4"/>
  <c r="L3698" i="4"/>
  <c r="L3699" i="4"/>
  <c r="L1932" i="4"/>
  <c r="L1933" i="4"/>
  <c r="L1934" i="4"/>
  <c r="L172" i="4"/>
  <c r="L173" i="4"/>
  <c r="L1935" i="4"/>
  <c r="L174" i="4"/>
  <c r="L3700" i="4"/>
  <c r="L1050" i="4"/>
  <c r="L1051" i="4"/>
  <c r="L1936" i="4"/>
  <c r="L1052" i="4"/>
  <c r="L1053" i="4"/>
  <c r="L175" i="4"/>
  <c r="L1054" i="4"/>
  <c r="L2819" i="4"/>
  <c r="L1937" i="4"/>
  <c r="L1938" i="4"/>
  <c r="L1939" i="4"/>
  <c r="L1940" i="4"/>
  <c r="L176" i="4"/>
  <c r="L177" i="4"/>
  <c r="L178" i="4"/>
  <c r="L1055" i="4"/>
  <c r="L179" i="4"/>
  <c r="L1941" i="4"/>
  <c r="L1942" i="4"/>
  <c r="L3701" i="4"/>
  <c r="L180" i="4"/>
  <c r="L181" i="4"/>
  <c r="L1056" i="4"/>
  <c r="L2820" i="4"/>
  <c r="L182" i="4"/>
  <c r="L183" i="4"/>
  <c r="L184" i="4"/>
  <c r="L2821" i="4"/>
  <c r="L1943" i="4"/>
  <c r="L1057" i="4"/>
  <c r="L3702" i="4"/>
  <c r="L2822" i="4"/>
  <c r="L3703" i="4"/>
  <c r="L3704" i="4"/>
  <c r="L1944" i="4"/>
  <c r="L185" i="4"/>
  <c r="L3705" i="4"/>
  <c r="L186" i="4"/>
  <c r="L2823" i="4"/>
  <c r="L2824" i="4"/>
  <c r="L1945" i="4"/>
  <c r="L187" i="4"/>
  <c r="L1946" i="4"/>
  <c r="L1947" i="4"/>
  <c r="L3706" i="4"/>
  <c r="L2825" i="4"/>
  <c r="L3707" i="4"/>
  <c r="L188" i="4"/>
  <c r="L189" i="4"/>
  <c r="L1058" i="4"/>
  <c r="L190" i="4"/>
  <c r="L3708" i="4"/>
  <c r="L3709" i="4"/>
  <c r="L1059" i="4"/>
  <c r="L1948" i="4"/>
  <c r="L1060" i="4"/>
  <c r="L2826" i="4"/>
  <c r="L1949" i="4"/>
  <c r="L1950" i="4"/>
  <c r="L1951" i="4"/>
  <c r="L2827" i="4"/>
  <c r="L1061" i="4"/>
  <c r="L191" i="4"/>
  <c r="L1062" i="4"/>
  <c r="L1952" i="4"/>
  <c r="L1063" i="4"/>
  <c r="L1064" i="4"/>
  <c r="L2828" i="4"/>
  <c r="L1065" i="4"/>
  <c r="L2829" i="4"/>
  <c r="L1066" i="4"/>
  <c r="L1953" i="4"/>
  <c r="L192" i="4"/>
  <c r="L2830" i="4"/>
  <c r="L1954" i="4"/>
  <c r="L1955" i="4"/>
  <c r="L1067" i="4"/>
  <c r="L1068" i="4"/>
  <c r="L193" i="4"/>
  <c r="L194" i="4"/>
  <c r="L195" i="4"/>
  <c r="L1956" i="4"/>
  <c r="L196" i="4"/>
  <c r="L197" i="4"/>
  <c r="L2831" i="4"/>
  <c r="L198" i="4"/>
  <c r="L199" i="4"/>
  <c r="L200" i="4"/>
  <c r="L1957" i="4"/>
  <c r="L1069" i="4"/>
  <c r="L2832" i="4"/>
  <c r="L201" i="4"/>
  <c r="L2833" i="4"/>
  <c r="L202" i="4"/>
  <c r="L1958" i="4"/>
  <c r="L1959" i="4"/>
  <c r="L3710" i="4"/>
  <c r="L2834" i="4"/>
  <c r="L203" i="4"/>
  <c r="L2835" i="4"/>
  <c r="L3711" i="4"/>
  <c r="L204" i="4"/>
  <c r="L2836" i="4"/>
  <c r="L205" i="4"/>
  <c r="L1960" i="4"/>
  <c r="L1070" i="4"/>
  <c r="L1071" i="4"/>
  <c r="L2837" i="4"/>
  <c r="L206" i="4"/>
  <c r="L3712" i="4"/>
  <c r="L1961" i="4"/>
  <c r="L2838" i="4"/>
  <c r="L1072" i="4"/>
  <c r="L1073" i="4"/>
  <c r="L1074" i="4"/>
  <c r="L1962" i="4"/>
  <c r="L2839" i="4"/>
  <c r="L1963" i="4"/>
  <c r="L2840" i="4"/>
  <c r="L1964" i="4"/>
  <c r="L207" i="4"/>
  <c r="L208" i="4"/>
  <c r="L1075" i="4"/>
  <c r="L1965" i="4"/>
  <c r="L1966" i="4"/>
  <c r="L209" i="4"/>
  <c r="L3713" i="4"/>
  <c r="L2841" i="4"/>
  <c r="L1967" i="4"/>
  <c r="L210" i="4"/>
  <c r="L1076" i="4"/>
  <c r="L1968" i="4"/>
  <c r="L2842" i="4"/>
  <c r="L2843" i="4"/>
  <c r="L1077" i="4"/>
  <c r="L211" i="4"/>
  <c r="L1969" i="4"/>
  <c r="L1970" i="4"/>
  <c r="L212" i="4"/>
  <c r="L1078" i="4"/>
  <c r="L1079" i="4"/>
  <c r="L1080" i="4"/>
  <c r="L213" i="4"/>
  <c r="L3714" i="4"/>
  <c r="L2844" i="4"/>
  <c r="L1081" i="4"/>
  <c r="L2845" i="4"/>
  <c r="L214" i="4"/>
  <c r="L215" i="4"/>
  <c r="L1971" i="4"/>
  <c r="L216" i="4"/>
  <c r="L217" i="4"/>
  <c r="L218" i="4"/>
  <c r="L1082" i="4"/>
  <c r="L1083" i="4"/>
  <c r="L2846" i="4"/>
  <c r="L219" i="4"/>
  <c r="L220" i="4"/>
  <c r="L2847" i="4"/>
  <c r="L3715" i="4"/>
  <c r="L1084" i="4"/>
  <c r="L1085" i="4"/>
  <c r="L221" i="4"/>
  <c r="L1086" i="4"/>
  <c r="L222" i="4"/>
  <c r="L2848" i="4"/>
  <c r="L1972" i="4"/>
  <c r="L2849" i="4"/>
  <c r="L1087" i="4"/>
  <c r="L223" i="4"/>
  <c r="L1088" i="4"/>
  <c r="L1973" i="4"/>
  <c r="L2850" i="4"/>
  <c r="L2851" i="4"/>
  <c r="L224" i="4"/>
  <c r="L1089" i="4"/>
  <c r="L3716" i="4"/>
  <c r="L225" i="4"/>
  <c r="L1090" i="4"/>
  <c r="L2852" i="4"/>
  <c r="L226" i="4"/>
  <c r="L3717" i="4"/>
  <c r="L227" i="4"/>
  <c r="L228" i="4"/>
  <c r="L1091" i="4"/>
  <c r="L1092" i="4"/>
  <c r="L229" i="4"/>
  <c r="L1974" i="4"/>
  <c r="L3718" i="4"/>
  <c r="L230" i="4"/>
  <c r="L2853" i="4"/>
  <c r="L231" i="4"/>
  <c r="L232" i="4"/>
  <c r="L2854" i="4"/>
  <c r="L1093" i="4"/>
  <c r="L233" i="4"/>
  <c r="L1094" i="4"/>
  <c r="L1095" i="4"/>
  <c r="L1975" i="4"/>
  <c r="L234" i="4"/>
  <c r="L2855" i="4"/>
  <c r="L2856" i="4"/>
  <c r="L1976" i="4"/>
  <c r="L2857" i="4"/>
  <c r="L3719" i="4"/>
  <c r="L3720" i="4"/>
  <c r="L3721" i="4"/>
  <c r="L3722" i="4"/>
  <c r="L1096" i="4"/>
  <c r="L3723" i="4"/>
  <c r="L1977" i="4"/>
  <c r="L1097" i="4"/>
  <c r="L2858" i="4"/>
  <c r="L1098" i="4"/>
  <c r="L2859" i="4"/>
  <c r="L235" i="4"/>
  <c r="L1099" i="4"/>
  <c r="L2860" i="4"/>
  <c r="L2861" i="4"/>
  <c r="L1978" i="4"/>
  <c r="L3724" i="4"/>
  <c r="L236" i="4"/>
  <c r="L1100" i="4"/>
  <c r="L2862" i="4"/>
  <c r="L2863" i="4"/>
  <c r="L1101" i="4"/>
  <c r="L3725" i="4"/>
  <c r="L1979" i="4"/>
  <c r="L1980" i="4"/>
  <c r="L1981" i="4"/>
  <c r="L3726" i="4"/>
  <c r="L237" i="4"/>
  <c r="L1102" i="4"/>
  <c r="L1103" i="4"/>
  <c r="L2864" i="4"/>
  <c r="L238" i="4"/>
  <c r="L1982" i="4"/>
  <c r="L3727" i="4"/>
  <c r="L239" i="4"/>
  <c r="L2865" i="4"/>
  <c r="L1104" i="4"/>
  <c r="L240" i="4"/>
  <c r="L1983" i="4"/>
  <c r="L2866" i="4"/>
  <c r="L1105" i="4"/>
  <c r="L1984" i="4"/>
  <c r="L241" i="4"/>
  <c r="L1106" i="4"/>
  <c r="L1985" i="4"/>
  <c r="L1986" i="4"/>
  <c r="L242" i="4"/>
  <c r="L1107" i="4"/>
  <c r="L2867" i="4"/>
  <c r="L3728" i="4"/>
  <c r="L2868" i="4"/>
  <c r="L1987" i="4"/>
  <c r="L1988" i="4"/>
  <c r="L1108" i="4"/>
  <c r="L243" i="4"/>
  <c r="L1989" i="4"/>
  <c r="L1109" i="4"/>
  <c r="L244" i="4"/>
  <c r="L245" i="4"/>
  <c r="L1990" i="4"/>
  <c r="L246" i="4"/>
  <c r="L3729" i="4"/>
  <c r="L2869" i="4"/>
  <c r="L1991" i="4"/>
  <c r="L2870" i="4"/>
  <c r="L2871" i="4"/>
  <c r="L2872" i="4"/>
  <c r="L3730" i="4"/>
  <c r="L1110" i="4"/>
  <c r="L1992" i="4"/>
  <c r="L247" i="4"/>
  <c r="L3731" i="4"/>
  <c r="L1111" i="4"/>
  <c r="L248" i="4"/>
  <c r="L1112" i="4"/>
  <c r="L1993" i="4"/>
  <c r="L2873" i="4"/>
  <c r="L1113" i="4"/>
  <c r="L1994" i="4"/>
  <c r="L1995" i="4"/>
  <c r="L2874" i="4"/>
  <c r="L2875" i="4"/>
  <c r="L1114" i="4"/>
  <c r="L249" i="4"/>
  <c r="L1115" i="4"/>
  <c r="L1996" i="4"/>
  <c r="L2876" i="4"/>
  <c r="L250" i="4"/>
  <c r="L3732" i="4"/>
  <c r="L2877" i="4"/>
  <c r="L251" i="4"/>
  <c r="L3733" i="4"/>
  <c r="L2878" i="4"/>
  <c r="L1997" i="4"/>
  <c r="L3734" i="4"/>
  <c r="L3735" i="4"/>
  <c r="L1116" i="4"/>
  <c r="L3736" i="4"/>
  <c r="L252" i="4"/>
  <c r="L1117" i="4"/>
  <c r="L1118" i="4"/>
  <c r="L3737" i="4"/>
  <c r="L2879" i="4"/>
  <c r="L3738" i="4"/>
  <c r="L2880" i="4"/>
  <c r="L1119" i="4"/>
  <c r="L3739" i="4"/>
  <c r="L253" i="4"/>
  <c r="L1998" i="4"/>
  <c r="L1120" i="4"/>
  <c r="L3740" i="4"/>
  <c r="L1999" i="4"/>
  <c r="L2881" i="4"/>
  <c r="L3741" i="4"/>
  <c r="L2882" i="4"/>
  <c r="L3742" i="4"/>
  <c r="L254" i="4"/>
  <c r="L255" i="4"/>
  <c r="L256" i="4"/>
  <c r="L2000" i="4"/>
  <c r="L3743" i="4"/>
  <c r="L2001" i="4"/>
  <c r="L2883" i="4"/>
  <c r="L257" i="4"/>
  <c r="L2884" i="4"/>
  <c r="L258" i="4"/>
  <c r="L259" i="4"/>
  <c r="L3744" i="4"/>
  <c r="L2885" i="4"/>
  <c r="L3745" i="4"/>
  <c r="L260" i="4"/>
  <c r="L1121" i="4"/>
  <c r="L1122" i="4"/>
  <c r="L2002" i="4"/>
  <c r="L261" i="4"/>
  <c r="L1123" i="4"/>
  <c r="L1124" i="4"/>
  <c r="L1125" i="4"/>
  <c r="L2003" i="4"/>
  <c r="L1126" i="4"/>
  <c r="L262" i="4"/>
  <c r="L2004" i="4"/>
  <c r="L1127" i="4"/>
  <c r="L263" i="4"/>
  <c r="L1128" i="4"/>
  <c r="L3746" i="4"/>
  <c r="L3747" i="4"/>
  <c r="L2886" i="4"/>
  <c r="L1129" i="4"/>
  <c r="L264" i="4"/>
  <c r="L1130" i="4"/>
  <c r="L1131" i="4"/>
  <c r="L3748" i="4"/>
  <c r="L265" i="4"/>
  <c r="L3749" i="4"/>
  <c r="L266" i="4"/>
  <c r="L2005" i="4"/>
  <c r="L1132" i="4"/>
  <c r="L2006" i="4"/>
  <c r="L1133" i="4"/>
  <c r="L2007" i="4"/>
  <c r="L2887" i="4"/>
  <c r="L2008" i="4"/>
  <c r="L267" i="4"/>
  <c r="L2009" i="4"/>
  <c r="L2010" i="4"/>
  <c r="L1134" i="4"/>
  <c r="L2011" i="4"/>
  <c r="L3750" i="4"/>
  <c r="L1135" i="4"/>
  <c r="L268" i="4"/>
  <c r="L269" i="4"/>
  <c r="L270" i="4"/>
  <c r="L2888" i="4"/>
  <c r="L2012" i="4"/>
  <c r="L2013" i="4"/>
  <c r="L3751" i="4"/>
  <c r="L1136" i="4"/>
  <c r="L3752" i="4"/>
  <c r="L2014" i="4"/>
  <c r="L2889" i="4"/>
  <c r="L3753" i="4"/>
  <c r="L1137" i="4"/>
  <c r="L2015" i="4"/>
  <c r="L3754" i="4"/>
  <c r="L271" i="4"/>
  <c r="L272" i="4"/>
  <c r="L1138" i="4"/>
  <c r="L1139" i="4"/>
  <c r="L2016" i="4"/>
  <c r="L273" i="4"/>
  <c r="L2017" i="4"/>
  <c r="L274" i="4"/>
  <c r="L2018" i="4"/>
  <c r="L2019" i="4"/>
  <c r="L275" i="4"/>
  <c r="L1140" i="4"/>
  <c r="L2020" i="4"/>
  <c r="L2021" i="4"/>
  <c r="L2890" i="4"/>
  <c r="L276" i="4"/>
  <c r="L2022" i="4"/>
  <c r="L3755" i="4"/>
  <c r="L3756" i="4"/>
  <c r="L3757" i="4"/>
  <c r="L2023" i="4"/>
  <c r="L1141" i="4"/>
  <c r="L277" i="4"/>
  <c r="L278" i="4"/>
  <c r="L279" i="4"/>
  <c r="L1142" i="4"/>
  <c r="L280" i="4"/>
  <c r="L1143" i="4"/>
  <c r="L281" i="4"/>
  <c r="L2024" i="4"/>
  <c r="L3758" i="4"/>
  <c r="L282" i="4"/>
  <c r="L283" i="4"/>
  <c r="L2891" i="4"/>
  <c r="L284" i="4"/>
  <c r="L2892" i="4"/>
  <c r="L2025" i="4"/>
  <c r="L1144" i="4"/>
  <c r="L1145" i="4"/>
  <c r="L2893" i="4"/>
  <c r="L2894" i="4"/>
  <c r="L2895" i="4"/>
  <c r="L2026" i="4"/>
  <c r="L1146" i="4"/>
  <c r="L2896" i="4"/>
  <c r="L2027" i="4"/>
  <c r="L1147" i="4"/>
  <c r="L2028" i="4"/>
  <c r="L285" i="4"/>
  <c r="L3759" i="4"/>
  <c r="L3760" i="4"/>
  <c r="L2029" i="4"/>
  <c r="L1148" i="4"/>
  <c r="L3761" i="4"/>
  <c r="L3762" i="4"/>
  <c r="L286" i="4"/>
  <c r="L287" i="4"/>
  <c r="L1149" i="4"/>
  <c r="L2897" i="4"/>
  <c r="L2898" i="4"/>
  <c r="L288" i="4"/>
  <c r="L3763" i="4"/>
  <c r="L2899" i="4"/>
  <c r="L1150" i="4"/>
  <c r="L2030" i="4"/>
  <c r="L1151" i="4"/>
  <c r="L2031" i="4"/>
  <c r="L3764" i="4"/>
  <c r="L1152" i="4"/>
  <c r="L2900" i="4"/>
  <c r="L2901" i="4"/>
  <c r="L3765" i="4"/>
  <c r="L2902" i="4"/>
  <c r="L289" i="4"/>
  <c r="L2903" i="4"/>
  <c r="L2032" i="4"/>
  <c r="L2033" i="4"/>
  <c r="L2034" i="4"/>
  <c r="L1153" i="4"/>
  <c r="L2904" i="4"/>
  <c r="L290" i="4"/>
  <c r="L1154" i="4"/>
  <c r="L2905" i="4"/>
  <c r="L2035" i="4"/>
  <c r="L3766" i="4"/>
  <c r="L2036" i="4"/>
  <c r="L291" i="4"/>
  <c r="L3767" i="4"/>
  <c r="L2906" i="4"/>
  <c r="L2907" i="4"/>
  <c r="L2037" i="4"/>
  <c r="L2038" i="4"/>
  <c r="L292" i="4"/>
  <c r="L3768" i="4"/>
  <c r="L2908" i="4"/>
  <c r="L2909" i="4"/>
  <c r="L3769" i="4"/>
  <c r="L2039" i="4"/>
  <c r="L3770" i="4"/>
  <c r="L2040" i="4"/>
  <c r="L2041" i="4"/>
  <c r="L3771" i="4"/>
  <c r="L1155" i="4"/>
  <c r="L293" i="4"/>
  <c r="L1156" i="4"/>
  <c r="L294" i="4"/>
  <c r="L1157" i="4"/>
  <c r="L2910" i="4"/>
  <c r="L2911" i="4"/>
  <c r="L2042" i="4"/>
  <c r="L3772" i="4"/>
  <c r="L3773" i="4"/>
  <c r="L1158" i="4"/>
  <c r="L2912" i="4"/>
  <c r="L2913" i="4"/>
  <c r="L1159" i="4"/>
  <c r="L2043" i="4"/>
  <c r="L295" i="4"/>
  <c r="L1160" i="4"/>
  <c r="L2914" i="4"/>
  <c r="L1161" i="4"/>
  <c r="L1162" i="4"/>
  <c r="L3774" i="4"/>
  <c r="L2044" i="4"/>
  <c r="L3775" i="4"/>
  <c r="L2045" i="4"/>
  <c r="L3776" i="4"/>
  <c r="L1163" i="4"/>
  <c r="L2046" i="4"/>
  <c r="L2915" i="4"/>
  <c r="L2916" i="4"/>
  <c r="L1164" i="4"/>
  <c r="L2917" i="4"/>
  <c r="L296" i="4"/>
  <c r="L2047" i="4"/>
  <c r="L2918" i="4"/>
  <c r="L3777" i="4"/>
  <c r="L3778" i="4"/>
  <c r="L3779" i="4"/>
  <c r="L3780" i="4"/>
  <c r="L1165" i="4"/>
  <c r="L3781" i="4"/>
  <c r="L1166" i="4"/>
  <c r="L2048" i="4"/>
  <c r="L2049" i="4"/>
  <c r="L297" i="4"/>
  <c r="L298" i="4"/>
  <c r="L299" i="4"/>
  <c r="L300" i="4"/>
  <c r="L301" i="4"/>
  <c r="L2919" i="4"/>
  <c r="L2050" i="4"/>
  <c r="L1167" i="4"/>
  <c r="L2920" i="4"/>
  <c r="L302" i="4"/>
  <c r="L303" i="4"/>
  <c r="L2921" i="4"/>
  <c r="L1168" i="4"/>
  <c r="L2922" i="4"/>
  <c r="L1169" i="4"/>
  <c r="L1170" i="4"/>
  <c r="L2923" i="4"/>
  <c r="L3782" i="4"/>
  <c r="L304" i="4"/>
  <c r="L305" i="4"/>
  <c r="L2051" i="4"/>
  <c r="L1171" i="4"/>
  <c r="L2052" i="4"/>
  <c r="L2053" i="4"/>
  <c r="L1172" i="4"/>
  <c r="L306" i="4"/>
  <c r="L307" i="4"/>
  <c r="L3783" i="4"/>
  <c r="L1173" i="4"/>
  <c r="L1174" i="4"/>
  <c r="L308" i="4"/>
  <c r="L309" i="4"/>
  <c r="L2054" i="4"/>
  <c r="L3784" i="4"/>
  <c r="L1175" i="4"/>
  <c r="L1176" i="4"/>
  <c r="L2924" i="4"/>
  <c r="L1177" i="4"/>
  <c r="L2055" i="4"/>
  <c r="L2056" i="4"/>
  <c r="L2925" i="4"/>
  <c r="L2926" i="4"/>
  <c r="L3785" i="4"/>
  <c r="L3786" i="4"/>
  <c r="L3787" i="4"/>
  <c r="L2057" i="4"/>
  <c r="L1178" i="4"/>
  <c r="L1179" i="4"/>
  <c r="L1180" i="4"/>
  <c r="L2927" i="4"/>
  <c r="L2928" i="4"/>
  <c r="L1181" i="4"/>
  <c r="L2058" i="4"/>
  <c r="L2059" i="4"/>
  <c r="L310" i="4"/>
  <c r="L2929" i="4"/>
  <c r="L311" i="4"/>
  <c r="L1182" i="4"/>
  <c r="L312" i="4"/>
  <c r="L313" i="4"/>
  <c r="L1183" i="4"/>
  <c r="L314" i="4"/>
  <c r="L2060" i="4"/>
  <c r="L1184" i="4"/>
  <c r="L1185" i="4"/>
  <c r="L2061" i="4"/>
  <c r="L3788" i="4"/>
  <c r="L315" i="4"/>
  <c r="L316" i="4"/>
  <c r="L2930" i="4"/>
  <c r="L2931" i="4"/>
  <c r="L2932" i="4"/>
  <c r="L2933" i="4"/>
  <c r="L2062" i="4"/>
  <c r="L1186" i="4"/>
  <c r="L2063" i="4"/>
  <c r="L2064" i="4"/>
  <c r="L1187" i="4"/>
  <c r="L1188" i="4"/>
  <c r="L2934" i="4"/>
  <c r="L3789" i="4"/>
  <c r="L1189" i="4"/>
  <c r="L3790" i="4"/>
  <c r="L2935" i="4"/>
  <c r="L3791" i="4"/>
  <c r="L317" i="4"/>
  <c r="L318" i="4"/>
  <c r="L2065" i="4"/>
  <c r="L2936" i="4"/>
  <c r="L2937" i="4"/>
  <c r="L1190" i="4"/>
  <c r="L2938" i="4"/>
  <c r="L2066" i="4"/>
  <c r="L3792" i="4"/>
  <c r="L2939" i="4"/>
  <c r="L1191" i="4"/>
  <c r="L2067" i="4"/>
  <c r="L319" i="4"/>
  <c r="L320" i="4"/>
  <c r="L2940" i="4"/>
  <c r="L321" i="4"/>
  <c r="L2941" i="4"/>
  <c r="L1192" i="4"/>
  <c r="L322" i="4"/>
  <c r="L1193" i="4"/>
  <c r="L1194" i="4"/>
  <c r="L1195" i="4"/>
  <c r="L323" i="4"/>
  <c r="L3793" i="4"/>
  <c r="L3794" i="4"/>
  <c r="L324" i="4"/>
  <c r="L2068" i="4"/>
  <c r="L2942" i="4"/>
  <c r="L1196" i="4"/>
  <c r="L2943" i="4"/>
  <c r="L325" i="4"/>
  <c r="L1197" i="4"/>
  <c r="L3795" i="4"/>
  <c r="L3796" i="4"/>
  <c r="L1198" i="4"/>
  <c r="L2069" i="4"/>
  <c r="L1199" i="4"/>
  <c r="L3797" i="4"/>
  <c r="L326" i="4"/>
  <c r="L2070" i="4"/>
  <c r="L3798" i="4"/>
  <c r="L327" i="4"/>
  <c r="L2944" i="4"/>
  <c r="L328" i="4"/>
  <c r="L329" i="4"/>
  <c r="L1200" i="4"/>
  <c r="L1201" i="4"/>
  <c r="L330" i="4"/>
  <c r="L2945" i="4"/>
  <c r="L1202" i="4"/>
  <c r="L2071" i="4"/>
  <c r="L331" i="4"/>
  <c r="L1203" i="4"/>
  <c r="L2946" i="4"/>
  <c r="L332" i="4"/>
  <c r="L1204" i="4"/>
  <c r="L2072" i="4"/>
  <c r="L1205" i="4"/>
  <c r="L1206" i="4"/>
  <c r="L2073" i="4"/>
  <c r="L1207" i="4"/>
  <c r="L2947" i="4"/>
  <c r="L333" i="4"/>
  <c r="L3799" i="4"/>
  <c r="L2074" i="4"/>
  <c r="L2948" i="4"/>
  <c r="L2075" i="4"/>
  <c r="L3800" i="4"/>
  <c r="L1208" i="4"/>
  <c r="L334" i="4"/>
  <c r="L2076" i="4"/>
  <c r="L3801" i="4"/>
  <c r="L2077" i="4"/>
  <c r="L3802" i="4"/>
  <c r="L2078" i="4"/>
  <c r="L2949" i="4"/>
  <c r="L2950" i="4"/>
  <c r="L2951" i="4"/>
  <c r="L335" i="4"/>
  <c r="L336" i="4"/>
  <c r="L2079" i="4"/>
  <c r="L2080" i="4"/>
  <c r="L337" i="4"/>
  <c r="L3803" i="4"/>
  <c r="L2952" i="4"/>
  <c r="L2953" i="4"/>
  <c r="L3804" i="4"/>
  <c r="L338" i="4"/>
  <c r="L2954" i="4"/>
  <c r="L339" i="4"/>
  <c r="L2955" i="4"/>
  <c r="L340" i="4"/>
  <c r="L341" i="4"/>
  <c r="L1209" i="4"/>
  <c r="L1210" i="4"/>
  <c r="L3805" i="4"/>
  <c r="L2956" i="4"/>
  <c r="L2957" i="4"/>
  <c r="L342" i="4"/>
  <c r="L2081" i="4"/>
  <c r="L2958" i="4"/>
  <c r="L343" i="4"/>
  <c r="L3806" i="4"/>
  <c r="L3807" i="4"/>
  <c r="L344" i="4"/>
  <c r="L345" i="4"/>
  <c r="L2959" i="4"/>
  <c r="L346" i="4"/>
  <c r="L2960" i="4"/>
  <c r="L347" i="4"/>
  <c r="L348" i="4"/>
  <c r="L2082" i="4"/>
  <c r="L1211" i="4"/>
  <c r="L2961" i="4"/>
  <c r="L3808" i="4"/>
  <c r="L3809" i="4"/>
  <c r="L349" i="4"/>
  <c r="L350" i="4"/>
  <c r="L3810" i="4"/>
  <c r="L3811" i="4"/>
  <c r="L1212" i="4"/>
  <c r="L351" i="4"/>
  <c r="L3812" i="4"/>
  <c r="L1213" i="4"/>
  <c r="L2962" i="4"/>
  <c r="L352" i="4"/>
  <c r="L3813" i="4"/>
  <c r="L3814" i="4"/>
  <c r="L1214" i="4"/>
  <c r="L3815" i="4"/>
  <c r="L2083" i="4"/>
  <c r="L3816" i="4"/>
  <c r="L2963" i="4"/>
  <c r="L353" i="4"/>
  <c r="L2084" i="4"/>
  <c r="L2085" i="4"/>
  <c r="L2086" i="4"/>
  <c r="L354" i="4"/>
  <c r="L1215" i="4"/>
  <c r="L1216" i="4"/>
  <c r="L2087" i="4"/>
  <c r="L1217" i="4"/>
  <c r="L1218" i="4"/>
  <c r="L3817" i="4"/>
  <c r="L2964" i="4"/>
  <c r="L3818" i="4"/>
  <c r="L2088" i="4"/>
  <c r="L1219" i="4"/>
  <c r="L2965" i="4"/>
  <c r="L2089" i="4"/>
  <c r="L3819" i="4"/>
  <c r="L1220" i="4"/>
  <c r="L2090" i="4"/>
  <c r="L3820" i="4"/>
  <c r="L355" i="4"/>
  <c r="L1221" i="4"/>
  <c r="L356" i="4"/>
  <c r="L2091" i="4"/>
  <c r="L2966" i="4"/>
  <c r="L2967" i="4"/>
  <c r="L1222" i="4"/>
  <c r="L357" i="4"/>
  <c r="L2092" i="4"/>
  <c r="L1223" i="4"/>
  <c r="L2968" i="4"/>
  <c r="L3821" i="4"/>
  <c r="L2969" i="4"/>
  <c r="L2970" i="4"/>
  <c r="L2093" i="4"/>
  <c r="L3822" i="4"/>
  <c r="L1224" i="4"/>
  <c r="L1225" i="4"/>
  <c r="L1226" i="4"/>
  <c r="L1227" i="4"/>
  <c r="L2094" i="4"/>
  <c r="L1228" i="4"/>
  <c r="L2095" i="4"/>
  <c r="L2971" i="4"/>
  <c r="L3823" i="4"/>
  <c r="L2972" i="4"/>
  <c r="L3824" i="4"/>
  <c r="L1229" i="4"/>
  <c r="L3825" i="4"/>
  <c r="L2973" i="4"/>
  <c r="L2974" i="4"/>
  <c r="L2096" i="4"/>
  <c r="L358" i="4"/>
  <c r="L2097" i="4"/>
  <c r="L2098" i="4"/>
  <c r="L1230" i="4"/>
  <c r="L1231" i="4"/>
  <c r="L2099" i="4"/>
  <c r="L3826" i="4"/>
  <c r="L3827" i="4"/>
  <c r="L2975" i="4"/>
  <c r="L3828" i="4"/>
  <c r="L359" i="4"/>
  <c r="L2976" i="4"/>
  <c r="L2100" i="4"/>
  <c r="L2101" i="4"/>
  <c r="L1232" i="4"/>
  <c r="L1233" i="4"/>
  <c r="L360" i="4"/>
  <c r="L361" i="4"/>
  <c r="L2102" i="4"/>
  <c r="L362" i="4"/>
  <c r="L2977" i="4"/>
  <c r="L2978" i="4"/>
  <c r="L2103" i="4"/>
  <c r="L1234" i="4"/>
  <c r="L2979" i="4"/>
  <c r="L3829" i="4"/>
  <c r="L1235" i="4"/>
  <c r="L2980" i="4"/>
  <c r="L3830" i="4"/>
  <c r="L363" i="4"/>
  <c r="L2981" i="4"/>
  <c r="L1236" i="4"/>
  <c r="L2104" i="4"/>
  <c r="L1237" i="4"/>
  <c r="L2105" i="4"/>
  <c r="L2982" i="4"/>
  <c r="L2106" i="4"/>
  <c r="L3831" i="4"/>
  <c r="L2983" i="4"/>
  <c r="L1238" i="4"/>
  <c r="L1239" i="4"/>
  <c r="L3832" i="4"/>
  <c r="L1240" i="4"/>
  <c r="L2107" i="4"/>
  <c r="L2108" i="4"/>
  <c r="L364" i="4"/>
  <c r="L2984" i="4"/>
  <c r="L3833" i="4"/>
  <c r="L2985" i="4"/>
  <c r="L2986" i="4"/>
  <c r="L3834" i="4"/>
  <c r="L3835" i="4"/>
  <c r="L2109" i="4"/>
  <c r="L3836" i="4"/>
  <c r="L3837" i="4"/>
  <c r="L2110" i="4"/>
  <c r="L2111" i="4"/>
  <c r="L2112" i="4"/>
  <c r="L365" i="4"/>
  <c r="L2987" i="4"/>
  <c r="L2113" i="4"/>
  <c r="L2988" i="4"/>
  <c r="L2114" i="4"/>
  <c r="L3838" i="4"/>
  <c r="L2115" i="4"/>
  <c r="L3839" i="4"/>
  <c r="L3840" i="4"/>
  <c r="L2116" i="4"/>
  <c r="L1241" i="4"/>
  <c r="L3841" i="4"/>
  <c r="L2117" i="4"/>
  <c r="L2989" i="4"/>
  <c r="L3842" i="4"/>
  <c r="L366" i="4"/>
  <c r="L2990" i="4"/>
  <c r="L2118" i="4"/>
  <c r="L367" i="4"/>
  <c r="L3843" i="4"/>
  <c r="L1242" i="4"/>
  <c r="L2119" i="4"/>
  <c r="L1243" i="4"/>
  <c r="L1244" i="4"/>
  <c r="L2991" i="4"/>
  <c r="L2120" i="4"/>
  <c r="L2121" i="4"/>
  <c r="L1245" i="4"/>
  <c r="L2122" i="4"/>
  <c r="L3844" i="4"/>
  <c r="L368" i="4"/>
  <c r="L369" i="4"/>
  <c r="L1246" i="4"/>
  <c r="L370" i="4"/>
  <c r="L3845" i="4"/>
  <c r="L1247" i="4"/>
  <c r="L3846" i="4"/>
  <c r="L2123" i="4"/>
  <c r="L2992" i="4"/>
  <c r="L1248" i="4"/>
  <c r="L2993" i="4"/>
  <c r="L2124" i="4"/>
  <c r="L2994" i="4"/>
  <c r="L3847" i="4"/>
  <c r="L2995" i="4"/>
  <c r="L2125" i="4"/>
  <c r="L371" i="4"/>
  <c r="L1249" i="4"/>
  <c r="L2126" i="4"/>
  <c r="L372" i="4"/>
  <c r="L2127" i="4"/>
  <c r="L1250" i="4"/>
  <c r="L1251" i="4"/>
  <c r="L2996" i="4"/>
  <c r="L1252" i="4"/>
  <c r="L1253" i="4"/>
  <c r="L1254" i="4"/>
  <c r="L373" i="4"/>
  <c r="L374" i="4"/>
  <c r="L375" i="4"/>
  <c r="L1255" i="4"/>
  <c r="L2997" i="4"/>
  <c r="L376" i="4"/>
  <c r="L2128" i="4"/>
  <c r="L3848" i="4"/>
  <c r="L2129" i="4"/>
  <c r="L2998" i="4"/>
  <c r="L1256" i="4"/>
  <c r="L2999" i="4"/>
  <c r="L2130" i="4"/>
  <c r="L3849" i="4"/>
  <c r="L377" i="4"/>
  <c r="L3000" i="4"/>
  <c r="L378" i="4"/>
  <c r="L2131" i="4"/>
  <c r="L379" i="4"/>
  <c r="L380" i="4"/>
  <c r="L3001" i="4"/>
  <c r="L3850" i="4"/>
  <c r="L1257" i="4"/>
  <c r="L3851" i="4"/>
  <c r="L381" i="4"/>
  <c r="L2132" i="4"/>
  <c r="L3002" i="4"/>
  <c r="L3003" i="4"/>
  <c r="L3852" i="4"/>
  <c r="L2133" i="4"/>
  <c r="L3853" i="4"/>
  <c r="L382" i="4"/>
  <c r="L2134" i="4"/>
  <c r="L1258" i="4"/>
  <c r="L3854" i="4"/>
  <c r="L3004" i="4"/>
  <c r="L3855" i="4"/>
  <c r="L3856" i="4"/>
  <c r="L3857" i="4"/>
  <c r="L383" i="4"/>
  <c r="L1259" i="4"/>
  <c r="L384" i="4"/>
  <c r="L3005" i="4"/>
  <c r="L385" i="4"/>
  <c r="L3858" i="4"/>
  <c r="L2135" i="4"/>
  <c r="L1260" i="4"/>
  <c r="L1261" i="4"/>
  <c r="L3006" i="4"/>
  <c r="L386" i="4"/>
  <c r="L3007" i="4"/>
  <c r="L3859" i="4"/>
  <c r="L2136" i="4"/>
  <c r="L1262" i="4"/>
  <c r="L3008" i="4"/>
  <c r="L387" i="4"/>
  <c r="L1263" i="4"/>
  <c r="L388" i="4"/>
  <c r="L1264" i="4"/>
  <c r="L1265" i="4"/>
  <c r="L3860" i="4"/>
  <c r="L1266" i="4"/>
  <c r="L1267" i="4"/>
  <c r="L389" i="4"/>
  <c r="L1268" i="4"/>
  <c r="L1269" i="4"/>
  <c r="L2137" i="4"/>
  <c r="L3861" i="4"/>
  <c r="L3009" i="4"/>
  <c r="L3010" i="4"/>
  <c r="L2138" i="4"/>
  <c r="L390" i="4"/>
  <c r="L2139" i="4"/>
  <c r="L391" i="4"/>
  <c r="L3862" i="4"/>
  <c r="L1270" i="4"/>
  <c r="L2140" i="4"/>
  <c r="L3011" i="4"/>
  <c r="L3863" i="4"/>
  <c r="L3012" i="4"/>
  <c r="L3864" i="4"/>
  <c r="L1271" i="4"/>
  <c r="L3013" i="4"/>
  <c r="L3014" i="4"/>
  <c r="L1272" i="4"/>
  <c r="L392" i="4"/>
  <c r="L2141" i="4"/>
  <c r="L3865" i="4"/>
  <c r="L3015" i="4"/>
  <c r="L3866" i="4"/>
  <c r="L1273" i="4"/>
  <c r="L2142" i="4"/>
  <c r="L3867" i="4"/>
  <c r="L3868" i="4"/>
  <c r="L3869" i="4"/>
  <c r="L2143" i="4"/>
  <c r="L3016" i="4"/>
  <c r="L2144" i="4"/>
  <c r="L2145" i="4"/>
  <c r="L3870" i="4"/>
  <c r="L1274" i="4"/>
  <c r="L393" i="4"/>
  <c r="L1275" i="4"/>
  <c r="L3871" i="4"/>
  <c r="L3017" i="4"/>
  <c r="L3018" i="4"/>
  <c r="L3019" i="4"/>
  <c r="L2146" i="4"/>
  <c r="L3872" i="4"/>
  <c r="L3873" i="4"/>
  <c r="L3874" i="4"/>
  <c r="L1276" i="4"/>
  <c r="L3875" i="4"/>
  <c r="L394" i="4"/>
  <c r="L3876" i="4"/>
  <c r="L1277" i="4"/>
  <c r="L1278" i="4"/>
  <c r="L2147" i="4"/>
  <c r="L1279" i="4"/>
  <c r="L2148" i="4"/>
  <c r="L2149" i="4"/>
  <c r="L3877" i="4"/>
  <c r="L1280" i="4"/>
  <c r="L2150" i="4"/>
  <c r="L3020" i="4"/>
  <c r="L3878" i="4"/>
  <c r="L3879" i="4"/>
  <c r="L3880" i="4"/>
  <c r="L1281" i="4"/>
  <c r="L2151" i="4"/>
  <c r="L3881" i="4"/>
  <c r="L395" i="4"/>
  <c r="L3021" i="4"/>
  <c r="L3022" i="4"/>
  <c r="L2152" i="4"/>
  <c r="L396" i="4"/>
  <c r="L2153" i="4"/>
  <c r="L3882" i="4"/>
  <c r="L2154" i="4"/>
  <c r="L3023" i="4"/>
  <c r="L2155" i="4"/>
  <c r="L2156" i="4"/>
  <c r="L397" i="4"/>
  <c r="L1282" i="4"/>
  <c r="L1283" i="4"/>
  <c r="L398" i="4"/>
  <c r="L3024" i="4"/>
  <c r="L399" i="4"/>
  <c r="L2157" i="4"/>
  <c r="L3025" i="4"/>
  <c r="L2158" i="4"/>
  <c r="L400" i="4"/>
  <c r="L401" i="4"/>
  <c r="L3026" i="4"/>
  <c r="L2159" i="4"/>
  <c r="L3883" i="4"/>
  <c r="L3027" i="4"/>
  <c r="L2160" i="4"/>
  <c r="L2161" i="4"/>
  <c r="L3028" i="4"/>
  <c r="L402" i="4"/>
  <c r="L403" i="4"/>
  <c r="L3029" i="4"/>
  <c r="L1284" i="4"/>
  <c r="L3030" i="4"/>
  <c r="L2162" i="4"/>
  <c r="L2163" i="4"/>
  <c r="L404" i="4"/>
  <c r="L405" i="4"/>
  <c r="L3031" i="4"/>
  <c r="L2164" i="4"/>
  <c r="L3032" i="4"/>
  <c r="L406" i="4"/>
  <c r="L1285" i="4"/>
  <c r="L407" i="4"/>
  <c r="L3884" i="4"/>
  <c r="L1286" i="4"/>
  <c r="L1287" i="4"/>
  <c r="L408" i="4"/>
  <c r="L3033" i="4"/>
  <c r="L3885" i="4"/>
  <c r="L2165" i="4"/>
  <c r="L3886" i="4"/>
  <c r="L1288" i="4"/>
  <c r="L3034" i="4"/>
  <c r="L409" i="4"/>
  <c r="L3035" i="4"/>
  <c r="L3887" i="4"/>
  <c r="L2166" i="4"/>
  <c r="L3888" i="4"/>
  <c r="L410" i="4"/>
  <c r="L411" i="4"/>
  <c r="L3889" i="4"/>
  <c r="L2167" i="4"/>
  <c r="L1289" i="4"/>
  <c r="L412" i="4"/>
  <c r="L3890" i="4"/>
  <c r="L1290" i="4"/>
  <c r="L1291" i="4"/>
  <c r="L413" i="4"/>
  <c r="L414" i="4"/>
  <c r="L2168" i="4"/>
  <c r="L3891" i="4"/>
  <c r="L3036" i="4"/>
  <c r="L415" i="4"/>
  <c r="L416" i="4"/>
  <c r="L2169" i="4"/>
  <c r="L2170" i="4"/>
  <c r="L3037" i="4"/>
  <c r="L3038" i="4"/>
  <c r="L1292" i="4"/>
  <c r="L1293" i="4"/>
  <c r="L3892" i="4"/>
  <c r="L417" i="4"/>
  <c r="L418" i="4"/>
  <c r="L1294" i="4"/>
  <c r="L419" i="4"/>
  <c r="L420" i="4"/>
  <c r="L3039" i="4"/>
  <c r="L3893" i="4"/>
  <c r="L1295" i="4"/>
  <c r="L2171" i="4"/>
  <c r="L3894" i="4"/>
  <c r="L421" i="4"/>
  <c r="L1296" i="4"/>
  <c r="L3895" i="4"/>
  <c r="L3040" i="4"/>
  <c r="L3041" i="4"/>
  <c r="L3896" i="4"/>
  <c r="L3042" i="4"/>
  <c r="L2172" i="4"/>
  <c r="L2173" i="4"/>
  <c r="L3897" i="4"/>
  <c r="L1297" i="4"/>
  <c r="L3043" i="4"/>
  <c r="L3898" i="4"/>
  <c r="L3899" i="4"/>
  <c r="L422" i="4"/>
  <c r="L3044" i="4"/>
  <c r="L2174" i="4"/>
  <c r="L2175" i="4"/>
  <c r="L3045" i="4"/>
  <c r="L2176" i="4"/>
  <c r="L423" i="4"/>
  <c r="L2177" i="4"/>
  <c r="L2178" i="4"/>
  <c r="L2179" i="4"/>
  <c r="L3046" i="4"/>
  <c r="L1298" i="4"/>
  <c r="L1299" i="4"/>
  <c r="L3047" i="4"/>
  <c r="L424" i="4"/>
  <c r="L425" i="4"/>
  <c r="L1300" i="4"/>
  <c r="L3048" i="4"/>
  <c r="L3900" i="4"/>
  <c r="L2180" i="4"/>
  <c r="L2181" i="4"/>
  <c r="L3049" i="4"/>
  <c r="L3901" i="4"/>
  <c r="L3902" i="4"/>
  <c r="L2182" i="4"/>
  <c r="L2183" i="4"/>
  <c r="L3903" i="4"/>
  <c r="L3904" i="4"/>
  <c r="L426" i="4"/>
  <c r="L3050" i="4"/>
  <c r="L2184" i="4"/>
  <c r="L1301" i="4"/>
  <c r="L427" i="4"/>
  <c r="L3051" i="4"/>
  <c r="L1302" i="4"/>
  <c r="L428" i="4"/>
  <c r="L429" i="4"/>
  <c r="L2185" i="4"/>
  <c r="L1303" i="4"/>
  <c r="L2186" i="4"/>
  <c r="L3052" i="4"/>
  <c r="L430" i="4"/>
  <c r="L3905" i="4"/>
  <c r="L3906" i="4"/>
  <c r="L2187" i="4"/>
  <c r="L431" i="4"/>
  <c r="L2188" i="4"/>
  <c r="L3053" i="4"/>
  <c r="L2189" i="4"/>
  <c r="L432" i="4"/>
  <c r="L3054" i="4"/>
  <c r="L433" i="4"/>
  <c r="L1304" i="4"/>
  <c r="L1305" i="4"/>
  <c r="L3055" i="4"/>
  <c r="L3907" i="4"/>
  <c r="L434" i="4"/>
  <c r="L435" i="4"/>
  <c r="L436" i="4"/>
  <c r="L3908" i="4"/>
  <c r="L2190" i="4"/>
  <c r="L3056" i="4"/>
  <c r="L3057" i="4"/>
  <c r="L437" i="4"/>
  <c r="L3058" i="4"/>
  <c r="L1306" i="4"/>
  <c r="L3059" i="4"/>
  <c r="L438" i="4"/>
  <c r="L3909" i="4"/>
  <c r="L2191" i="4"/>
  <c r="L1307" i="4"/>
  <c r="L2192" i="4"/>
  <c r="L3910" i="4"/>
  <c r="L439" i="4"/>
  <c r="L1308" i="4"/>
  <c r="L2193" i="4"/>
  <c r="L1309" i="4"/>
  <c r="L1310" i="4"/>
  <c r="L3060" i="4"/>
  <c r="L3911" i="4"/>
  <c r="L1311" i="4"/>
  <c r="L3061" i="4"/>
  <c r="L1312" i="4"/>
  <c r="L3912" i="4"/>
  <c r="L1313" i="4"/>
  <c r="L3062" i="4"/>
  <c r="L2194" i="4"/>
  <c r="L2195" i="4"/>
  <c r="L3063" i="4"/>
  <c r="L1314" i="4"/>
  <c r="L3913" i="4"/>
  <c r="L440" i="4"/>
  <c r="L2196" i="4"/>
  <c r="L1315" i="4"/>
  <c r="L1316" i="4"/>
  <c r="L441" i="4"/>
  <c r="L3064" i="4"/>
  <c r="L442" i="4"/>
  <c r="L3065" i="4"/>
  <c r="L2197" i="4"/>
  <c r="L3066" i="4"/>
  <c r="L3067" i="4"/>
  <c r="L3914" i="4"/>
  <c r="L3068" i="4"/>
  <c r="L3915" i="4"/>
  <c r="L3916" i="4"/>
  <c r="L443" i="4"/>
  <c r="L1317" i="4"/>
  <c r="L3917" i="4"/>
  <c r="L3069" i="4"/>
  <c r="L2198" i="4"/>
  <c r="L3070" i="4"/>
  <c r="L2199" i="4"/>
  <c r="L444" i="4"/>
  <c r="L445" i="4"/>
  <c r="L2200" i="4"/>
  <c r="L3071" i="4"/>
  <c r="L2201" i="4"/>
  <c r="L3918" i="4"/>
  <c r="L1318" i="4"/>
  <c r="L3072" i="4"/>
  <c r="L3919" i="4"/>
  <c r="L2202" i="4"/>
  <c r="L3073" i="4"/>
  <c r="L2203" i="4"/>
  <c r="L446" i="4"/>
  <c r="L3920" i="4"/>
  <c r="L3074" i="4"/>
  <c r="L447" i="4"/>
  <c r="L3921" i="4"/>
  <c r="L3075" i="4"/>
  <c r="L3922" i="4"/>
  <c r="L1319" i="4"/>
  <c r="L3923" i="4"/>
  <c r="L3076" i="4"/>
  <c r="L1320" i="4"/>
  <c r="L2204" i="4"/>
  <c r="L3924" i="4"/>
  <c r="L3925" i="4"/>
  <c r="L448" i="4"/>
  <c r="L2205" i="4"/>
  <c r="L3077" i="4"/>
  <c r="L3926" i="4"/>
  <c r="L1321" i="4"/>
  <c r="L2206" i="4"/>
  <c r="L2207" i="4"/>
  <c r="L449" i="4"/>
  <c r="L3927" i="4"/>
  <c r="L3928" i="4"/>
  <c r="L450" i="4"/>
  <c r="L3078" i="4"/>
  <c r="L1322" i="4"/>
  <c r="L3079" i="4"/>
  <c r="L3929" i="4"/>
  <c r="L451" i="4"/>
  <c r="L3930" i="4"/>
  <c r="L3931" i="4"/>
  <c r="L3080" i="4"/>
  <c r="L1323" i="4"/>
  <c r="L1324" i="4"/>
  <c r="L452" i="4"/>
  <c r="L1325" i="4"/>
  <c r="L1326" i="4"/>
  <c r="L2208" i="4"/>
  <c r="L3081" i="4"/>
  <c r="L1327" i="4"/>
  <c r="L2209" i="4"/>
  <c r="L453" i="4"/>
  <c r="L2210" i="4"/>
  <c r="L2211" i="4"/>
  <c r="L1328" i="4"/>
  <c r="L3932" i="4"/>
  <c r="L3933" i="4"/>
  <c r="L3082" i="4"/>
  <c r="L3934" i="4"/>
  <c r="L3935" i="4"/>
  <c r="L1329" i="4"/>
  <c r="L454" i="4"/>
  <c r="L1330" i="4"/>
  <c r="L3936" i="4"/>
  <c r="L3083" i="4"/>
  <c r="L2212" i="4"/>
  <c r="L455" i="4"/>
  <c r="L3937" i="4"/>
  <c r="L3084" i="4"/>
  <c r="L3938" i="4"/>
  <c r="L3939" i="4"/>
  <c r="L3940" i="4"/>
  <c r="L1331" i="4"/>
  <c r="L456" i="4"/>
  <c r="L3085" i="4"/>
  <c r="L2213" i="4"/>
  <c r="L1332" i="4"/>
  <c r="L1333" i="4"/>
  <c r="L457" i="4"/>
  <c r="L2214" i="4"/>
  <c r="L2215" i="4"/>
  <c r="L3941" i="4"/>
  <c r="L2216" i="4"/>
  <c r="L3942" i="4"/>
  <c r="L3086" i="4"/>
  <c r="L3943" i="4"/>
  <c r="L2217" i="4"/>
  <c r="L3087" i="4"/>
  <c r="L458" i="4"/>
  <c r="L3088" i="4"/>
  <c r="L459" i="4"/>
  <c r="L3089" i="4"/>
  <c r="L2218" i="4"/>
  <c r="L1334" i="4"/>
  <c r="L3090" i="4"/>
  <c r="L2219" i="4"/>
  <c r="L460" i="4"/>
  <c r="L461" i="4"/>
  <c r="L3091" i="4"/>
  <c r="L462" i="4"/>
  <c r="L3944" i="4"/>
  <c r="L3945" i="4"/>
  <c r="L463" i="4"/>
  <c r="L3946" i="4"/>
  <c r="L1335" i="4"/>
  <c r="L1336" i="4"/>
  <c r="L1337" i="4"/>
  <c r="L464" i="4"/>
  <c r="L2220" i="4"/>
  <c r="L465" i="4"/>
  <c r="L2221" i="4"/>
  <c r="L1338" i="4"/>
  <c r="L3947" i="4"/>
  <c r="L3092" i="4"/>
  <c r="L466" i="4"/>
  <c r="L1339" i="4"/>
  <c r="L3948" i="4"/>
  <c r="L3093" i="4"/>
  <c r="L3949" i="4"/>
  <c r="L3094" i="4"/>
  <c r="L467" i="4"/>
  <c r="L2222" i="4"/>
  <c r="L3950" i="4"/>
  <c r="L3095" i="4"/>
  <c r="L3096" i="4"/>
  <c r="L1340" i="4"/>
  <c r="L1341" i="4"/>
  <c r="L3951" i="4"/>
  <c r="L3952" i="4"/>
  <c r="L3097" i="4"/>
  <c r="L1342" i="4"/>
  <c r="L468" i="4"/>
  <c r="L3098" i="4"/>
  <c r="L3953" i="4"/>
  <c r="L3099" i="4"/>
  <c r="L469" i="4"/>
  <c r="L3100" i="4"/>
  <c r="L3954" i="4"/>
  <c r="L2223" i="4"/>
  <c r="L1343" i="4"/>
  <c r="L470" i="4"/>
  <c r="L1344" i="4"/>
  <c r="L3955" i="4"/>
  <c r="L1345" i="4"/>
  <c r="L471" i="4"/>
  <c r="L3956" i="4"/>
  <c r="L3957" i="4"/>
  <c r="L472" i="4"/>
  <c r="L3958" i="4"/>
  <c r="L3959" i="4"/>
  <c r="L3101" i="4"/>
  <c r="L1346" i="4"/>
  <c r="L2224" i="4"/>
  <c r="L473" i="4"/>
  <c r="L2225" i="4"/>
  <c r="L2226" i="4"/>
  <c r="L1347" i="4"/>
  <c r="L2227" i="4"/>
  <c r="L474" i="4"/>
  <c r="L1348" i="4"/>
  <c r="L1349" i="4"/>
  <c r="L1350" i="4"/>
  <c r="L3102" i="4"/>
  <c r="L3103" i="4"/>
  <c r="L475" i="4"/>
  <c r="L2228" i="4"/>
  <c r="L3960" i="4"/>
  <c r="L3961" i="4"/>
  <c r="L1351" i="4"/>
  <c r="L3962" i="4"/>
  <c r="L3963" i="4"/>
  <c r="L3104" i="4"/>
  <c r="L2229" i="4"/>
  <c r="L1352" i="4"/>
  <c r="L1353" i="4"/>
  <c r="L476" i="4"/>
  <c r="L3105" i="4"/>
  <c r="L2230" i="4"/>
  <c r="L3106" i="4"/>
  <c r="L477" i="4"/>
  <c r="L2231" i="4"/>
  <c r="L478" i="4"/>
  <c r="L479" i="4"/>
  <c r="L2232" i="4"/>
  <c r="L2233" i="4"/>
  <c r="L3964" i="4"/>
  <c r="L1354" i="4"/>
  <c r="L2234" i="4"/>
  <c r="L3965" i="4"/>
  <c r="L3966" i="4"/>
  <c r="L2235" i="4"/>
  <c r="L480" i="4"/>
  <c r="L481" i="4"/>
  <c r="L2236" i="4"/>
  <c r="L1355" i="4"/>
  <c r="L3107" i="4"/>
  <c r="L3108" i="4"/>
  <c r="L2237" i="4"/>
  <c r="L3967" i="4"/>
  <c r="L3968" i="4"/>
  <c r="L2238" i="4"/>
  <c r="L3109" i="4"/>
  <c r="L1356" i="4"/>
  <c r="L3969" i="4"/>
  <c r="L1357" i="4"/>
  <c r="L2239" i="4"/>
  <c r="L3110" i="4"/>
  <c r="L482" i="4"/>
  <c r="L3970" i="4"/>
  <c r="L3971" i="4"/>
  <c r="L483" i="4"/>
  <c r="L484" i="4"/>
  <c r="L485" i="4"/>
  <c r="L2240" i="4"/>
  <c r="L486" i="4"/>
  <c r="L487" i="4"/>
  <c r="L3111" i="4"/>
  <c r="L3112" i="4"/>
  <c r="L2241" i="4"/>
  <c r="L488" i="4"/>
  <c r="L489" i="4"/>
  <c r="L1358" i="4"/>
  <c r="L3972" i="4"/>
  <c r="L3973" i="4"/>
  <c r="L2242" i="4"/>
  <c r="L490" i="4"/>
  <c r="L1359" i="4"/>
  <c r="L3974" i="4"/>
  <c r="L491" i="4"/>
  <c r="L1360" i="4"/>
  <c r="L492" i="4"/>
  <c r="L1361" i="4"/>
  <c r="L2243" i="4"/>
  <c r="L493" i="4"/>
  <c r="L3113" i="4"/>
  <c r="L3975" i="4"/>
  <c r="L1362" i="4"/>
  <c r="L494" i="4"/>
  <c r="L1363" i="4"/>
  <c r="L495" i="4"/>
  <c r="L3976" i="4"/>
  <c r="L3977" i="4"/>
  <c r="L3978" i="4"/>
  <c r="L3114" i="4"/>
  <c r="L496" i="4"/>
  <c r="L2244" i="4"/>
  <c r="L3115" i="4"/>
  <c r="L3979" i="4"/>
  <c r="L2245" i="4"/>
  <c r="L1364" i="4"/>
  <c r="L3116" i="4"/>
  <c r="L3980" i="4"/>
  <c r="L497" i="4"/>
  <c r="L3117" i="4"/>
  <c r="L498" i="4"/>
  <c r="L2246" i="4"/>
  <c r="L3981" i="4"/>
  <c r="L499" i="4"/>
  <c r="L3982" i="4"/>
  <c r="L500" i="4"/>
  <c r="L501" i="4"/>
  <c r="L3118" i="4"/>
  <c r="L3119" i="4"/>
  <c r="L3120" i="4"/>
  <c r="L1365" i="4"/>
  <c r="L502" i="4"/>
  <c r="L2247" i="4"/>
  <c r="L3121" i="4"/>
  <c r="L3122" i="4"/>
  <c r="L1366" i="4"/>
  <c r="L3983" i="4"/>
  <c r="L2248" i="4"/>
  <c r="L503" i="4"/>
  <c r="L3123" i="4"/>
  <c r="L2249" i="4"/>
  <c r="L3124" i="4"/>
  <c r="L504" i="4"/>
  <c r="L3125" i="4"/>
  <c r="L2250" i="4"/>
  <c r="L505" i="4"/>
  <c r="L2251" i="4"/>
  <c r="L1367" i="4"/>
  <c r="L506" i="4"/>
  <c r="L507" i="4"/>
  <c r="L3984" i="4"/>
  <c r="L1368" i="4"/>
  <c r="L1369" i="4"/>
  <c r="L3985" i="4"/>
  <c r="L2252" i="4"/>
  <c r="L2253" i="4"/>
  <c r="L1370" i="4"/>
  <c r="L2254" i="4"/>
  <c r="L508" i="4"/>
  <c r="L509" i="4"/>
  <c r="L3126" i="4"/>
  <c r="L510" i="4"/>
  <c r="L1371" i="4"/>
  <c r="L3986" i="4"/>
  <c r="L1372" i="4"/>
  <c r="L2255" i="4"/>
  <c r="L511" i="4"/>
  <c r="L512" i="4"/>
  <c r="L1373" i="4"/>
  <c r="L1374" i="4"/>
  <c r="L3127" i="4"/>
  <c r="L2256" i="4"/>
  <c r="L3128" i="4"/>
  <c r="L3987" i="4"/>
  <c r="L513" i="4"/>
  <c r="L1375" i="4"/>
  <c r="L3129" i="4"/>
  <c r="L514" i="4"/>
  <c r="L3130" i="4"/>
  <c r="L2257" i="4"/>
  <c r="L515" i="4"/>
  <c r="L516" i="4"/>
  <c r="L3131" i="4"/>
  <c r="L3988" i="4"/>
  <c r="L1376" i="4"/>
  <c r="L3989" i="4"/>
  <c r="L1377" i="4"/>
  <c r="L3132" i="4"/>
  <c r="L517" i="4"/>
  <c r="L3990" i="4"/>
  <c r="L518" i="4"/>
  <c r="L3991" i="4"/>
  <c r="L2258" i="4"/>
  <c r="L519" i="4"/>
  <c r="L520" i="4"/>
  <c r="L1378" i="4"/>
  <c r="L521" i="4"/>
  <c r="L3133" i="4"/>
  <c r="L522" i="4"/>
  <c r="L2259" i="4"/>
  <c r="L3992" i="4"/>
  <c r="L3993" i="4"/>
  <c r="L523" i="4"/>
  <c r="L524" i="4"/>
  <c r="L3134" i="4"/>
  <c r="L2260" i="4"/>
  <c r="L3994" i="4"/>
  <c r="L1379" i="4"/>
  <c r="L2261" i="4"/>
  <c r="L3135" i="4"/>
  <c r="L3136" i="4"/>
  <c r="L1380" i="4"/>
  <c r="L1381" i="4"/>
  <c r="L1382" i="4"/>
  <c r="L1383" i="4"/>
  <c r="L1384" i="4"/>
  <c r="L2262" i="4"/>
  <c r="L3137" i="4"/>
  <c r="L1385" i="4"/>
  <c r="L3995" i="4"/>
  <c r="L1386" i="4"/>
  <c r="L3138" i="4"/>
  <c r="L2263" i="4"/>
  <c r="L525" i="4"/>
  <c r="L3139" i="4"/>
  <c r="L526" i="4"/>
  <c r="L1387" i="4"/>
  <c r="L527" i="4"/>
  <c r="L2264" i="4"/>
  <c r="L3996" i="4"/>
  <c r="L3997" i="4"/>
  <c r="L2265" i="4"/>
  <c r="L1388" i="4"/>
  <c r="L528" i="4"/>
  <c r="L2266" i="4"/>
  <c r="L529" i="4"/>
  <c r="L530" i="4"/>
  <c r="L531" i="4"/>
  <c r="L1389" i="4"/>
  <c r="L3140" i="4"/>
  <c r="L532" i="4"/>
  <c r="L533" i="4"/>
  <c r="L534" i="4"/>
  <c r="L2267" i="4"/>
  <c r="L1390" i="4"/>
  <c r="L3141" i="4"/>
  <c r="L535" i="4"/>
  <c r="L3998" i="4"/>
  <c r="L1391" i="4"/>
  <c r="L3999" i="4"/>
  <c r="L2268" i="4"/>
  <c r="L1392" i="4"/>
  <c r="L1393" i="4"/>
  <c r="L4000" i="4"/>
  <c r="L1394" i="4"/>
  <c r="L536" i="4"/>
  <c r="L2269" i="4"/>
  <c r="L3142" i="4"/>
  <c r="L537" i="4"/>
  <c r="L4001" i="4"/>
  <c r="L1395" i="4"/>
  <c r="L4002" i="4"/>
  <c r="L1396" i="4"/>
  <c r="L1397" i="4"/>
  <c r="L3143" i="4"/>
  <c r="L3144" i="4"/>
  <c r="L4003" i="4"/>
  <c r="L4004" i="4"/>
  <c r="L3145" i="4"/>
  <c r="L3146" i="4"/>
  <c r="L1398" i="4"/>
  <c r="L3147" i="4"/>
  <c r="L4005" i="4"/>
  <c r="L538" i="4"/>
  <c r="L2270" i="4"/>
  <c r="L1399" i="4"/>
  <c r="L2271" i="4"/>
  <c r="L4006" i="4"/>
  <c r="L3148" i="4"/>
  <c r="L1400" i="4"/>
  <c r="L2272" i="4"/>
  <c r="L3149" i="4"/>
  <c r="L539" i="4"/>
  <c r="L2273" i="4"/>
  <c r="L2274" i="4"/>
  <c r="L4007" i="4"/>
  <c r="L4008" i="4"/>
  <c r="L1401" i="4"/>
  <c r="L3150" i="4"/>
  <c r="L1402" i="4"/>
  <c r="L2275" i="4"/>
  <c r="L1403" i="4"/>
  <c r="L1404" i="4"/>
  <c r="L3151" i="4"/>
  <c r="L4009" i="4"/>
  <c r="L2276" i="4"/>
  <c r="L1405" i="4"/>
  <c r="L4010" i="4"/>
  <c r="L540" i="4"/>
  <c r="L541" i="4"/>
  <c r="L1406" i="4"/>
  <c r="L542" i="4"/>
  <c r="L1407" i="4"/>
  <c r="L2277" i="4"/>
  <c r="L3152" i="4"/>
  <c r="L4011" i="4"/>
  <c r="L4012" i="4"/>
  <c r="L3153" i="4"/>
  <c r="L4013" i="4"/>
  <c r="L543" i="4"/>
  <c r="L544" i="4"/>
  <c r="L2278" i="4"/>
  <c r="L545" i="4"/>
  <c r="L2279" i="4"/>
  <c r="L2280" i="4"/>
  <c r="L3154" i="4"/>
  <c r="L3155" i="4"/>
  <c r="L4014" i="4"/>
  <c r="L2281" i="4"/>
  <c r="L2282" i="4"/>
  <c r="L2283" i="4"/>
  <c r="L546" i="4"/>
  <c r="L3156" i="4"/>
  <c r="L547" i="4"/>
  <c r="L4015" i="4"/>
  <c r="L1408" i="4"/>
  <c r="L2284" i="4"/>
  <c r="L1409" i="4"/>
  <c r="L1410" i="4"/>
  <c r="L1411" i="4"/>
  <c r="L4016" i="4"/>
  <c r="L3157" i="4"/>
  <c r="L3158" i="4"/>
  <c r="L3159" i="4"/>
  <c r="L548" i="4"/>
  <c r="L4017" i="4"/>
  <c r="L549" i="4"/>
  <c r="L2285" i="4"/>
  <c r="L4018" i="4"/>
  <c r="L4019" i="4"/>
  <c r="L1412" i="4"/>
  <c r="L2286" i="4"/>
  <c r="L4020" i="4"/>
  <c r="L550" i="4"/>
  <c r="L3160" i="4"/>
  <c r="L551" i="4"/>
  <c r="L1413" i="4"/>
  <c r="L2287" i="4"/>
  <c r="L552" i="4"/>
  <c r="L553" i="4"/>
  <c r="L1414" i="4"/>
  <c r="L4021" i="4"/>
  <c r="L3161" i="4"/>
  <c r="L554" i="4"/>
  <c r="L555" i="4"/>
  <c r="L2288" i="4"/>
  <c r="L556" i="4"/>
  <c r="L2289" i="4"/>
  <c r="L557" i="4"/>
  <c r="L3162" i="4"/>
  <c r="L1415" i="4"/>
  <c r="L1416" i="4"/>
  <c r="L4022" i="4"/>
  <c r="L3163" i="4"/>
  <c r="L2290" i="4"/>
  <c r="L558" i="4"/>
  <c r="L559" i="4"/>
  <c r="L1417" i="4"/>
  <c r="L560" i="4"/>
  <c r="L4023" i="4"/>
  <c r="L2291" i="4"/>
  <c r="L3164" i="4"/>
  <c r="L2292" i="4"/>
  <c r="L561" i="4"/>
  <c r="L3165" i="4"/>
  <c r="L2293" i="4"/>
  <c r="L4024" i="4"/>
  <c r="L2294" i="4"/>
  <c r="L562" i="4"/>
  <c r="L563" i="4"/>
  <c r="L4025" i="4"/>
  <c r="L564" i="4"/>
  <c r="L2295" i="4"/>
  <c r="L1418" i="4"/>
  <c r="L565" i="4"/>
  <c r="L1419" i="4"/>
  <c r="L1420" i="4"/>
  <c r="L566" i="4"/>
  <c r="L567" i="4"/>
  <c r="L2296" i="4"/>
  <c r="L4026" i="4"/>
  <c r="L1421" i="4"/>
  <c r="L2297" i="4"/>
  <c r="L2298" i="4"/>
  <c r="L568" i="4"/>
  <c r="L2299" i="4"/>
  <c r="L4027" i="4"/>
  <c r="L569" i="4"/>
  <c r="L2300" i="4"/>
  <c r="L1422" i="4"/>
  <c r="L3166" i="4"/>
  <c r="L1423" i="4"/>
  <c r="L1424" i="4"/>
  <c r="L570" i="4"/>
  <c r="L4028" i="4"/>
  <c r="L1425" i="4"/>
  <c r="L1426" i="4"/>
  <c r="L3167" i="4"/>
  <c r="L4029" i="4"/>
  <c r="L1427" i="4"/>
  <c r="L4030" i="4"/>
  <c r="L1428" i="4"/>
  <c r="L571" i="4"/>
  <c r="L3168" i="4"/>
  <c r="L3169" i="4"/>
  <c r="L3170" i="4"/>
  <c r="L572" i="4"/>
  <c r="L573" i="4"/>
  <c r="L3171" i="4"/>
  <c r="L3172" i="4"/>
  <c r="L4031" i="4"/>
  <c r="L4032" i="4"/>
  <c r="L3173" i="4"/>
  <c r="L3174" i="4"/>
  <c r="L4033" i="4"/>
  <c r="L574" i="4"/>
  <c r="L3175" i="4"/>
  <c r="L3176" i="4"/>
  <c r="L575" i="4"/>
  <c r="L576" i="4"/>
  <c r="L4034" i="4"/>
  <c r="L2301" i="4"/>
  <c r="L2302" i="4"/>
  <c r="L2303" i="4"/>
  <c r="L1429" i="4"/>
  <c r="L1430" i="4"/>
  <c r="L577" i="4"/>
  <c r="L1431" i="4"/>
  <c r="L2304" i="4"/>
  <c r="L3177" i="4"/>
  <c r="L3178" i="4"/>
  <c r="L3179" i="4"/>
  <c r="L578" i="4"/>
  <c r="L579" i="4"/>
  <c r="L1432" i="4"/>
  <c r="L3180" i="4"/>
  <c r="L580" i="4"/>
  <c r="L4035" i="4"/>
  <c r="L1433" i="4"/>
  <c r="L581" i="4"/>
  <c r="L4036" i="4"/>
  <c r="L582" i="4"/>
  <c r="L1434" i="4"/>
  <c r="L1435" i="4"/>
  <c r="L1436" i="4"/>
  <c r="L2305" i="4"/>
  <c r="L1437" i="4"/>
  <c r="L2306" i="4"/>
  <c r="L583" i="4"/>
  <c r="L1438" i="4"/>
  <c r="L3181" i="4"/>
  <c r="L2307" i="4"/>
  <c r="L3182" i="4"/>
  <c r="L4037" i="4"/>
  <c r="L3183" i="4"/>
  <c r="L584" i="4"/>
  <c r="L3184" i="4"/>
  <c r="L1439" i="4"/>
  <c r="L4038" i="4"/>
  <c r="L2308" i="4"/>
  <c r="L3185" i="4"/>
  <c r="L585" i="4"/>
  <c r="L1440" i="4"/>
  <c r="L4039" i="4"/>
  <c r="L4040" i="4"/>
  <c r="L2309" i="4"/>
  <c r="L3186" i="4"/>
  <c r="L4041" i="4"/>
  <c r="L2310" i="4"/>
  <c r="L586" i="4"/>
  <c r="L1441" i="4"/>
  <c r="L587" i="4"/>
  <c r="L1442" i="4"/>
  <c r="L1443" i="4"/>
  <c r="L2311" i="4"/>
  <c r="L588" i="4"/>
  <c r="L1444" i="4"/>
  <c r="L3187" i="4"/>
  <c r="L1445" i="4"/>
  <c r="L2312" i="4"/>
  <c r="L3188" i="4"/>
  <c r="L1446" i="4"/>
  <c r="L589" i="4"/>
  <c r="L1447" i="4"/>
  <c r="L590" i="4"/>
  <c r="L2313" i="4"/>
  <c r="L4042" i="4"/>
  <c r="L2314" i="4"/>
  <c r="L1448" i="4"/>
  <c r="L4043" i="4"/>
  <c r="L2315" i="4"/>
  <c r="L1449" i="4"/>
  <c r="L3189" i="4"/>
  <c r="L4044" i="4"/>
  <c r="L591" i="4"/>
  <c r="L1450" i="4"/>
  <c r="L4045" i="4"/>
  <c r="L592" i="4"/>
  <c r="L1451" i="4"/>
  <c r="L593" i="4"/>
  <c r="L2316" i="4"/>
  <c r="L4046" i="4"/>
  <c r="L1452" i="4"/>
  <c r="L4047" i="4"/>
  <c r="L594" i="4"/>
  <c r="L1453" i="4"/>
  <c r="L2317" i="4"/>
  <c r="L3190" i="4"/>
  <c r="L595" i="4"/>
  <c r="L1454" i="4"/>
  <c r="L2318" i="4"/>
  <c r="L4048" i="4"/>
  <c r="L3191" i="4"/>
  <c r="L3192" i="4"/>
  <c r="L596" i="4"/>
  <c r="L1455" i="4"/>
  <c r="L597" i="4"/>
  <c r="L1456" i="4"/>
  <c r="L598" i="4"/>
  <c r="L3193" i="4"/>
  <c r="L4049" i="4"/>
  <c r="L2319" i="4"/>
  <c r="L4050" i="4"/>
  <c r="L1457" i="4"/>
  <c r="L2320" i="4"/>
  <c r="L3194" i="4"/>
  <c r="L4051" i="4"/>
  <c r="L1458" i="4"/>
  <c r="L3195" i="4"/>
  <c r="L599" i="4"/>
  <c r="L4052" i="4"/>
  <c r="L4053" i="4"/>
  <c r="L600" i="4"/>
  <c r="L3196" i="4"/>
  <c r="L2321" i="4"/>
  <c r="L3197" i="4"/>
  <c r="L3198" i="4"/>
  <c r="L2322" i="4"/>
  <c r="L601" i="4"/>
  <c r="L1459" i="4"/>
  <c r="L602" i="4"/>
  <c r="L2323" i="4"/>
  <c r="L1460" i="4"/>
  <c r="L3199" i="4"/>
  <c r="L1461" i="4"/>
  <c r="L1462" i="4"/>
  <c r="L1463" i="4"/>
  <c r="L4054" i="4"/>
  <c r="L1464" i="4"/>
  <c r="L3200" i="4"/>
  <c r="L603" i="4"/>
  <c r="L4055" i="4"/>
  <c r="L3201" i="4"/>
  <c r="L2324" i="4"/>
  <c r="L1465" i="4"/>
  <c r="L1466" i="4"/>
  <c r="L2325" i="4"/>
  <c r="L604" i="4"/>
  <c r="L3202" i="4"/>
  <c r="L1467" i="4"/>
  <c r="L2326" i="4"/>
  <c r="L4056" i="4"/>
  <c r="L605" i="4"/>
  <c r="L2327" i="4"/>
  <c r="L3203" i="4"/>
  <c r="L1468" i="4"/>
  <c r="L4057" i="4"/>
  <c r="L3204" i="4"/>
  <c r="L606" i="4"/>
  <c r="L2328" i="4"/>
  <c r="L3205" i="4"/>
  <c r="L4058" i="4"/>
  <c r="L3206" i="4"/>
  <c r="L607" i="4"/>
  <c r="L3207" i="4"/>
  <c r="L4059" i="4"/>
  <c r="L2329" i="4"/>
  <c r="L4060" i="4"/>
  <c r="L3208" i="4"/>
  <c r="L1469" i="4"/>
  <c r="L1470" i="4"/>
  <c r="L4061" i="4"/>
  <c r="L608" i="4"/>
  <c r="L4062" i="4"/>
  <c r="L1471" i="4"/>
  <c r="L2330" i="4"/>
  <c r="L609" i="4"/>
  <c r="L2331" i="4"/>
  <c r="L4063" i="4"/>
  <c r="L610" i="4"/>
  <c r="L3209" i="4"/>
  <c r="L4064" i="4"/>
  <c r="L2332" i="4"/>
  <c r="L2333" i="4"/>
  <c r="L611" i="4"/>
  <c r="L612" i="4"/>
  <c r="L2334" i="4"/>
  <c r="L4065" i="4"/>
  <c r="L4066" i="4"/>
  <c r="L1472" i="4"/>
  <c r="L1473" i="4"/>
  <c r="L1474" i="4"/>
  <c r="L613" i="4"/>
  <c r="L2335" i="4"/>
  <c r="L3210" i="4"/>
  <c r="L3211" i="4"/>
  <c r="L4067" i="4"/>
  <c r="L1475" i="4"/>
  <c r="L1476" i="4"/>
  <c r="L614" i="4"/>
  <c r="L615" i="4"/>
  <c r="L1477" i="4"/>
  <c r="L1478" i="4"/>
  <c r="L2336" i="4"/>
  <c r="L616" i="4"/>
  <c r="L2337" i="4"/>
  <c r="L4068" i="4"/>
  <c r="L3212" i="4"/>
  <c r="L1479" i="4"/>
  <c r="L4069" i="4"/>
  <c r="L2338" i="4"/>
  <c r="L1480" i="4"/>
  <c r="L1481" i="4"/>
  <c r="L617" i="4"/>
  <c r="L618" i="4"/>
  <c r="L3213" i="4"/>
  <c r="L1482" i="4"/>
  <c r="L619" i="4"/>
  <c r="L2339" i="4"/>
  <c r="L2340" i="4"/>
  <c r="L3214" i="4"/>
  <c r="L3215" i="4"/>
  <c r="L2341" i="4"/>
  <c r="L1483" i="4"/>
  <c r="L620" i="4"/>
  <c r="L2342" i="4"/>
  <c r="L4070" i="4"/>
  <c r="L4071" i="4"/>
  <c r="L621" i="4"/>
  <c r="L1484" i="4"/>
  <c r="L622" i="4"/>
  <c r="L1485" i="4"/>
  <c r="L2343" i="4"/>
  <c r="L2344" i="4"/>
  <c r="L4072" i="4"/>
  <c r="L1486" i="4"/>
  <c r="L1487" i="4"/>
  <c r="L2345" i="4"/>
  <c r="L2346" i="4"/>
  <c r="L2347" i="4"/>
  <c r="L1488" i="4"/>
  <c r="L2348" i="4"/>
  <c r="L1489" i="4"/>
  <c r="L1490" i="4"/>
  <c r="L1491" i="4"/>
  <c r="L2349" i="4"/>
  <c r="L3216" i="4"/>
  <c r="L1492" i="4"/>
  <c r="L4073" i="4"/>
  <c r="L1493" i="4"/>
  <c r="L1494" i="4"/>
  <c r="L2350" i="4"/>
  <c r="L623" i="4"/>
  <c r="L2351" i="4"/>
  <c r="L3217" i="4"/>
  <c r="L1495" i="4"/>
  <c r="L2352" i="4"/>
  <c r="L3218" i="4"/>
  <c r="L2353" i="4"/>
  <c r="L624" i="4"/>
  <c r="L625" i="4"/>
  <c r="L2354" i="4"/>
  <c r="L4074" i="4"/>
  <c r="L2355" i="4"/>
  <c r="L4075" i="4"/>
  <c r="L3219" i="4"/>
  <c r="L3220" i="4"/>
  <c r="L2356" i="4"/>
  <c r="L2357" i="4"/>
  <c r="L4076" i="4"/>
  <c r="L1496" i="4"/>
  <c r="L1497" i="4"/>
  <c r="L2358" i="4"/>
  <c r="L3221" i="4"/>
  <c r="L626" i="4"/>
  <c r="L3222" i="4"/>
  <c r="L2359" i="4"/>
  <c r="L3223" i="4"/>
  <c r="L3224" i="4"/>
  <c r="L4077" i="4"/>
  <c r="L4078" i="4"/>
  <c r="L2360" i="4"/>
  <c r="L627" i="4"/>
  <c r="L628" i="4"/>
  <c r="L1498" i="4"/>
  <c r="L629" i="4"/>
  <c r="L2361" i="4"/>
  <c r="L3225" i="4"/>
  <c r="L630" i="4"/>
  <c r="L2362" i="4"/>
  <c r="L2363" i="4"/>
  <c r="L4079" i="4"/>
  <c r="L2364" i="4"/>
  <c r="L4080" i="4"/>
  <c r="L2365" i="4"/>
  <c r="L4081" i="4"/>
  <c r="L3226" i="4"/>
  <c r="L1499" i="4"/>
  <c r="L2366" i="4"/>
  <c r="L631" i="4"/>
  <c r="L2367" i="4"/>
  <c r="L3227" i="4"/>
  <c r="L2368" i="4"/>
  <c r="L2369" i="4"/>
  <c r="L632" i="4"/>
  <c r="L1500" i="4"/>
  <c r="L3228" i="4"/>
  <c r="L4082" i="4"/>
  <c r="L1501" i="4"/>
  <c r="L2370" i="4"/>
  <c r="L1502" i="4"/>
  <c r="L4083" i="4"/>
  <c r="L633" i="4"/>
  <c r="L2371" i="4"/>
  <c r="L2372" i="4"/>
  <c r="L2373" i="4"/>
  <c r="L4084" i="4"/>
  <c r="L2374" i="4"/>
  <c r="L1503" i="4"/>
  <c r="L3229" i="4"/>
  <c r="L2375" i="4"/>
  <c r="L634" i="4"/>
  <c r="L3230" i="4"/>
  <c r="L3231" i="4"/>
  <c r="L2376" i="4"/>
  <c r="L1504" i="4"/>
  <c r="L4085" i="4"/>
  <c r="L1505" i="4"/>
  <c r="L4086" i="4"/>
  <c r="L1506" i="4"/>
  <c r="L635" i="4"/>
  <c r="L4087" i="4"/>
  <c r="L4088" i="4"/>
  <c r="L636" i="4"/>
  <c r="L2377" i="4"/>
  <c r="L3232" i="4"/>
  <c r="L637" i="4"/>
  <c r="L2378" i="4"/>
  <c r="L3233" i="4"/>
  <c r="L3234" i="4"/>
  <c r="L2379" i="4"/>
  <c r="L4089" i="4"/>
  <c r="L2380" i="4"/>
  <c r="L2381" i="4"/>
  <c r="L4090" i="4"/>
  <c r="L2382" i="4"/>
  <c r="L638" i="4"/>
  <c r="L4091" i="4"/>
  <c r="L3235" i="4"/>
  <c r="L3236" i="4"/>
  <c r="L4092" i="4"/>
  <c r="L3237" i="4"/>
  <c r="L639" i="4"/>
  <c r="L640" i="4"/>
  <c r="L1507" i="4"/>
  <c r="L3238" i="4"/>
  <c r="L2383" i="4"/>
  <c r="L1508" i="4"/>
  <c r="L1509" i="4"/>
  <c r="L3239" i="4"/>
  <c r="L1510" i="4"/>
  <c r="L3240" i="4"/>
  <c r="L1511" i="4"/>
  <c r="L1512" i="4"/>
  <c r="L1513" i="4"/>
  <c r="L3241" i="4"/>
  <c r="L1514" i="4"/>
  <c r="L1515" i="4"/>
  <c r="L2384" i="4"/>
  <c r="L4093" i="4"/>
  <c r="L641" i="4"/>
  <c r="L642" i="4"/>
  <c r="L3242" i="4"/>
  <c r="L3243" i="4"/>
  <c r="L4094" i="4"/>
  <c r="L4095" i="4"/>
  <c r="L3244" i="4"/>
  <c r="L2385" i="4"/>
  <c r="L2386" i="4"/>
  <c r="L1516" i="4"/>
  <c r="L1517" i="4"/>
  <c r="L2387" i="4"/>
  <c r="L4096" i="4"/>
  <c r="L1518" i="4"/>
  <c r="L3245" i="4"/>
  <c r="L2388" i="4"/>
  <c r="L1519" i="4"/>
  <c r="L643" i="4"/>
  <c r="L3246" i="4"/>
  <c r="L644" i="4"/>
  <c r="L1520" i="4"/>
  <c r="L3247" i="4"/>
  <c r="L4097" i="4"/>
  <c r="L3248" i="4"/>
  <c r="L2389" i="4"/>
  <c r="L3249" i="4"/>
  <c r="L1521" i="4"/>
  <c r="L645" i="4"/>
  <c r="L1522" i="4"/>
  <c r="L3250" i="4"/>
  <c r="L2390" i="4"/>
  <c r="L2391" i="4"/>
  <c r="L1523" i="4"/>
  <c r="L2392" i="4"/>
  <c r="L4098" i="4"/>
  <c r="L2393" i="4"/>
  <c r="L2394" i="4"/>
  <c r="L4099" i="4"/>
  <c r="L3251" i="4"/>
  <c r="L2395" i="4"/>
  <c r="L2396" i="4"/>
  <c r="L3252" i="4"/>
  <c r="L4100" i="4"/>
  <c r="L3253" i="4"/>
  <c r="L3254" i="4"/>
  <c r="L2397" i="4"/>
  <c r="L2398" i="4"/>
  <c r="L2399" i="4"/>
  <c r="L2400" i="4"/>
  <c r="L3255" i="4"/>
  <c r="L1524" i="4"/>
  <c r="L646" i="4"/>
  <c r="L1525" i="4"/>
  <c r="L3256" i="4"/>
  <c r="L4101" i="4"/>
  <c r="L647" i="4"/>
  <c r="L2401" i="4"/>
  <c r="L648" i="4"/>
  <c r="L1526" i="4"/>
  <c r="L1527" i="4"/>
  <c r="L4102" i="4"/>
  <c r="L649" i="4"/>
  <c r="L3257" i="4"/>
  <c r="L3258" i="4"/>
  <c r="L3259" i="4"/>
  <c r="L3260" i="4"/>
  <c r="L650" i="4"/>
  <c r="L4103" i="4"/>
  <c r="L3261" i="4"/>
  <c r="L651" i="4"/>
  <c r="L652" i="4"/>
  <c r="L1528" i="4"/>
  <c r="L1529" i="4"/>
  <c r="L2402" i="4"/>
  <c r="L4104" i="4"/>
  <c r="L2403" i="4"/>
  <c r="L3262" i="4"/>
  <c r="L4105" i="4"/>
  <c r="L4106" i="4"/>
  <c r="L653" i="4"/>
  <c r="L4107" i="4"/>
  <c r="L3263" i="4"/>
  <c r="L4108" i="4"/>
  <c r="L1530" i="4"/>
  <c r="L1531" i="4"/>
  <c r="L3264" i="4"/>
  <c r="L654" i="4"/>
  <c r="L1532" i="4"/>
  <c r="L2404" i="4"/>
  <c r="L655" i="4"/>
  <c r="L2405" i="4"/>
  <c r="L1533" i="4"/>
  <c r="L3265" i="4"/>
  <c r="L3266" i="4"/>
  <c r="L2406" i="4"/>
  <c r="L3267" i="4"/>
  <c r="L1534" i="4"/>
  <c r="L1535" i="4"/>
  <c r="L3268" i="4"/>
  <c r="L1536" i="4"/>
  <c r="L3269" i="4"/>
  <c r="L4109" i="4"/>
  <c r="L4110" i="4"/>
  <c r="L2407" i="4"/>
  <c r="L4111" i="4"/>
  <c r="L1537" i="4"/>
  <c r="L3270" i="4"/>
  <c r="L2408" i="4"/>
  <c r="L4112" i="4"/>
  <c r="L656" i="4"/>
  <c r="L2409" i="4"/>
  <c r="L657" i="4"/>
  <c r="L658" i="4"/>
  <c r="L3271" i="4"/>
  <c r="L659" i="4"/>
  <c r="L4113" i="4"/>
  <c r="L3272" i="4"/>
  <c r="L2410" i="4"/>
  <c r="L4114" i="4"/>
  <c r="L4115" i="4"/>
  <c r="L2411" i="4"/>
  <c r="L2412" i="4"/>
  <c r="L1538" i="4"/>
  <c r="L660" i="4"/>
  <c r="L3273" i="4"/>
  <c r="L3274" i="4"/>
  <c r="L2413" i="4"/>
  <c r="L4116" i="4"/>
  <c r="L1539" i="4"/>
  <c r="L661" i="4"/>
  <c r="L4117" i="4"/>
  <c r="L2414" i="4"/>
  <c r="L1540" i="4"/>
  <c r="L2415" i="4"/>
  <c r="L662" i="4"/>
  <c r="L3275" i="4"/>
  <c r="L2416" i="4"/>
  <c r="L3276" i="4"/>
  <c r="L3277" i="4"/>
  <c r="L4118" i="4"/>
  <c r="L663" i="4"/>
  <c r="L3278" i="4"/>
  <c r="L664" i="4"/>
  <c r="L1541" i="4"/>
  <c r="L4119" i="4"/>
  <c r="L1542" i="4"/>
  <c r="L665" i="4"/>
  <c r="L666" i="4"/>
  <c r="L667" i="4"/>
  <c r="L1543" i="4"/>
  <c r="L1544" i="4"/>
  <c r="L668" i="4"/>
  <c r="L4120" i="4"/>
  <c r="L669" i="4"/>
  <c r="L3279" i="4"/>
  <c r="L3280" i="4"/>
  <c r="L4121" i="4"/>
  <c r="L4122" i="4"/>
  <c r="L2417" i="4"/>
  <c r="L670" i="4"/>
  <c r="L671" i="4"/>
  <c r="L1545" i="4"/>
  <c r="L2418" i="4"/>
  <c r="L3281" i="4"/>
  <c r="L3282" i="4"/>
  <c r="L672" i="4"/>
  <c r="L2419" i="4"/>
  <c r="L1546" i="4"/>
  <c r="L2420" i="4"/>
  <c r="L4123" i="4"/>
  <c r="L1547" i="4"/>
  <c r="L1548" i="4"/>
  <c r="L2421" i="4"/>
  <c r="L4124" i="4"/>
  <c r="L4125" i="4"/>
  <c r="L3283" i="4"/>
  <c r="L4126" i="4"/>
  <c r="L2422" i="4"/>
  <c r="L4127" i="4"/>
  <c r="L2423" i="4"/>
  <c r="L2424" i="4"/>
  <c r="L3284" i="4"/>
  <c r="L2425" i="4"/>
  <c r="L1549" i="4"/>
  <c r="L673" i="4"/>
  <c r="L674" i="4"/>
  <c r="L3285" i="4"/>
  <c r="L3286" i="4"/>
  <c r="L675" i="4"/>
  <c r="L4128" i="4"/>
  <c r="L3287" i="4"/>
  <c r="L1550" i="4"/>
  <c r="L3288" i="4"/>
  <c r="L4129" i="4"/>
  <c r="L676" i="4"/>
  <c r="L2426" i="4"/>
  <c r="L3289" i="4"/>
  <c r="L677" i="4"/>
  <c r="L678" i="4"/>
  <c r="L679" i="4"/>
  <c r="L4130" i="4"/>
  <c r="L680" i="4"/>
  <c r="L681" i="4"/>
  <c r="L2427" i="4"/>
  <c r="L4131" i="4"/>
  <c r="L682" i="4"/>
  <c r="L683" i="4"/>
  <c r="L4132" i="4"/>
  <c r="L3290" i="4"/>
  <c r="L684" i="4"/>
  <c r="L2428" i="4"/>
  <c r="L685" i="4"/>
  <c r="L4133" i="4"/>
  <c r="L686" i="4"/>
  <c r="L3291" i="4"/>
  <c r="L4134" i="4"/>
  <c r="L1551" i="4"/>
  <c r="L1552" i="4"/>
  <c r="L2429" i="4"/>
  <c r="L1553" i="4"/>
  <c r="L4135" i="4"/>
  <c r="L2430" i="4"/>
  <c r="L4136" i="4"/>
  <c r="L1554" i="4"/>
  <c r="L3292" i="4"/>
  <c r="L3293" i="4"/>
  <c r="L4137" i="4"/>
  <c r="L687" i="4"/>
  <c r="L3294" i="4"/>
  <c r="L4138" i="4"/>
  <c r="L688" i="4"/>
  <c r="L689" i="4"/>
  <c r="L4139" i="4"/>
  <c r="L4140" i="4"/>
  <c r="L4141" i="4"/>
  <c r="L2431" i="4"/>
  <c r="L1555" i="4"/>
  <c r="L3295" i="4"/>
  <c r="L3296" i="4"/>
  <c r="L690" i="4"/>
  <c r="L4142" i="4"/>
  <c r="L1556" i="4"/>
  <c r="L3297" i="4"/>
  <c r="L691" i="4"/>
  <c r="L2432" i="4"/>
  <c r="L4143" i="4"/>
  <c r="L4144" i="4"/>
  <c r="L2433" i="4"/>
  <c r="L4145" i="4"/>
  <c r="L4146" i="4"/>
  <c r="L692" i="4"/>
  <c r="L693" i="4"/>
  <c r="L2434" i="4"/>
  <c r="L3298" i="4"/>
  <c r="L694" i="4"/>
  <c r="L695" i="4"/>
  <c r="L1557" i="4"/>
  <c r="L3299" i="4"/>
  <c r="L4147" i="4"/>
  <c r="L3300" i="4"/>
  <c r="L2435" i="4"/>
  <c r="L2436" i="4"/>
  <c r="L3301" i="4"/>
  <c r="L1558" i="4"/>
  <c r="L1559" i="4"/>
  <c r="L4148" i="4"/>
  <c r="L696" i="4"/>
  <c r="L697" i="4"/>
  <c r="L3302" i="4"/>
  <c r="L698" i="4"/>
  <c r="L1560" i="4"/>
  <c r="L4149" i="4"/>
  <c r="L2437" i="4"/>
  <c r="L4150" i="4"/>
  <c r="L699" i="4"/>
  <c r="L1561" i="4"/>
  <c r="L4151" i="4"/>
  <c r="L700" i="4"/>
  <c r="L1562" i="4"/>
  <c r="L2438" i="4"/>
  <c r="L4152" i="4"/>
  <c r="L4153" i="4"/>
  <c r="L3303" i="4"/>
  <c r="L701" i="4"/>
  <c r="L3304" i="4"/>
  <c r="L1563" i="4"/>
  <c r="L4154" i="4"/>
  <c r="L702" i="4"/>
  <c r="L3305" i="4"/>
  <c r="L3306" i="4"/>
  <c r="L3307" i="4"/>
  <c r="L3308" i="4"/>
  <c r="L2439" i="4"/>
  <c r="L703" i="4"/>
  <c r="L2440" i="4"/>
  <c r="L1564" i="4"/>
  <c r="L4155" i="4"/>
  <c r="L2441" i="4"/>
  <c r="L2442" i="4"/>
  <c r="L3309" i="4"/>
  <c r="L4156" i="4"/>
  <c r="L1565" i="4"/>
  <c r="L3310" i="4"/>
  <c r="L704" i="4"/>
  <c r="L705" i="4"/>
  <c r="L1566" i="4"/>
  <c r="L3311" i="4"/>
  <c r="L4157" i="4"/>
  <c r="L3312" i="4"/>
  <c r="L706" i="4"/>
  <c r="L3313" i="4"/>
  <c r="L3314" i="4"/>
  <c r="L4158" i="4"/>
  <c r="L4159" i="4"/>
  <c r="L4160" i="4"/>
  <c r="L707" i="4"/>
  <c r="L4161" i="4"/>
  <c r="L1567" i="4"/>
  <c r="L2443" i="4"/>
  <c r="L708" i="4"/>
  <c r="L2444" i="4"/>
  <c r="L709" i="4"/>
  <c r="L2445" i="4"/>
  <c r="L710" i="4"/>
  <c r="L711" i="4"/>
  <c r="L2446" i="4"/>
  <c r="L4162" i="4"/>
  <c r="L712" i="4"/>
  <c r="L2447" i="4"/>
  <c r="L713" i="4"/>
  <c r="L714" i="4"/>
  <c r="L715" i="4"/>
  <c r="L4163" i="4"/>
  <c r="L716" i="4"/>
  <c r="L3315" i="4"/>
  <c r="L4164" i="4"/>
  <c r="L717" i="4"/>
  <c r="L1568" i="4"/>
  <c r="L718" i="4"/>
  <c r="L4165" i="4"/>
  <c r="L2448" i="4"/>
  <c r="L1569" i="4"/>
  <c r="L1570" i="4"/>
  <c r="L1571" i="4"/>
  <c r="L4166" i="4"/>
  <c r="L3316" i="4"/>
  <c r="L719" i="4"/>
  <c r="L720" i="4"/>
  <c r="L721" i="4"/>
  <c r="L3317" i="4"/>
  <c r="L4167" i="4"/>
  <c r="L4168" i="4"/>
  <c r="L2449" i="4"/>
  <c r="L722" i="4"/>
  <c r="L4169" i="4"/>
  <c r="L4170" i="4"/>
  <c r="L4171" i="4"/>
  <c r="L723" i="4"/>
  <c r="L4172" i="4"/>
  <c r="L3318" i="4"/>
  <c r="L4173" i="4"/>
  <c r="L3319" i="4"/>
  <c r="L3320" i="4"/>
  <c r="L724" i="4"/>
  <c r="L1572" i="4"/>
  <c r="L1573" i="4"/>
  <c r="L725" i="4"/>
  <c r="L2450" i="4"/>
  <c r="L2451" i="4"/>
  <c r="L726" i="4"/>
  <c r="L2452" i="4"/>
  <c r="L3321" i="4"/>
  <c r="L2453" i="4"/>
  <c r="L3322" i="4"/>
  <c r="L3323" i="4"/>
  <c r="L4174" i="4"/>
  <c r="L1574" i="4"/>
  <c r="L3324" i="4"/>
  <c r="L4175" i="4"/>
  <c r="L727" i="4"/>
  <c r="L3325" i="4"/>
  <c r="L1575" i="4"/>
  <c r="L728" i="4"/>
  <c r="L1576" i="4"/>
  <c r="L4176" i="4"/>
  <c r="L729" i="4"/>
  <c r="L730" i="4"/>
  <c r="L1577" i="4"/>
  <c r="L1578" i="4"/>
  <c r="L4177" i="4"/>
  <c r="L4178" i="4"/>
  <c r="L731" i="4"/>
  <c r="L732" i="4"/>
  <c r="L2454" i="4"/>
  <c r="L733" i="4"/>
  <c r="L4179" i="4"/>
  <c r="L3326" i="4"/>
  <c r="L734" i="4"/>
  <c r="L1579" i="4"/>
  <c r="L2455" i="4"/>
  <c r="L1580" i="4"/>
  <c r="L3327" i="4"/>
  <c r="L3328" i="4"/>
  <c r="L2456" i="4"/>
  <c r="L1581" i="4"/>
  <c r="L1582" i="4"/>
  <c r="L4180" i="4"/>
  <c r="L735" i="4"/>
  <c r="L2457" i="4"/>
  <c r="L736" i="4"/>
  <c r="L1583" i="4"/>
  <c r="L2458" i="4"/>
  <c r="L737" i="4"/>
  <c r="L3329" i="4"/>
  <c r="L738" i="4"/>
  <c r="L739" i="4"/>
  <c r="L1584" i="4"/>
  <c r="L1585" i="4"/>
  <c r="L740" i="4"/>
  <c r="L1586" i="4"/>
  <c r="L3330" i="4"/>
  <c r="L1587" i="4"/>
  <c r="L4181" i="4"/>
  <c r="L2459" i="4"/>
  <c r="L741" i="4"/>
  <c r="L1588" i="4"/>
  <c r="L3331" i="4"/>
  <c r="L4182" i="4"/>
  <c r="L742" i="4"/>
  <c r="L2460" i="4"/>
  <c r="L1589" i="4"/>
  <c r="L3332" i="4"/>
  <c r="L2461" i="4"/>
  <c r="L2462" i="4"/>
  <c r="L2463" i="4"/>
  <c r="L743" i="4"/>
  <c r="L4183" i="4"/>
  <c r="L1590" i="4"/>
  <c r="L1591" i="4"/>
  <c r="L3333" i="4"/>
  <c r="L4184" i="4"/>
  <c r="L4185" i="4"/>
  <c r="L744" i="4"/>
  <c r="L745" i="4"/>
  <c r="L2464" i="4"/>
  <c r="L2465" i="4"/>
  <c r="L746" i="4"/>
  <c r="L1592" i="4"/>
  <c r="L2466" i="4"/>
  <c r="L3334" i="4"/>
  <c r="L3335" i="4"/>
  <c r="L1593" i="4"/>
  <c r="L4186" i="4"/>
  <c r="L747" i="4"/>
  <c r="L748" i="4"/>
  <c r="L4187" i="4"/>
  <c r="L4188" i="4"/>
  <c r="L749" i="4"/>
  <c r="L4189" i="4"/>
  <c r="L3336" i="4"/>
  <c r="L2467" i="4"/>
  <c r="L3337" i="4"/>
  <c r="L2468" i="4"/>
  <c r="L4190" i="4"/>
  <c r="L3338" i="4"/>
  <c r="L2469" i="4"/>
  <c r="L2470" i="4"/>
  <c r="L2471" i="4"/>
  <c r="L1594" i="4"/>
  <c r="L1595" i="4"/>
  <c r="L1596" i="4"/>
  <c r="L3339" i="4"/>
  <c r="L1597" i="4"/>
  <c r="L3340" i="4"/>
  <c r="L750" i="4"/>
  <c r="L751" i="4"/>
  <c r="L1598" i="4"/>
  <c r="L752" i="4"/>
  <c r="L1599" i="4"/>
  <c r="L753" i="4"/>
  <c r="L1600" i="4"/>
  <c r="L3341" i="4"/>
  <c r="L754" i="4"/>
  <c r="L2472" i="4"/>
  <c r="L2473" i="4"/>
  <c r="L1601" i="4"/>
  <c r="L1602" i="4"/>
  <c r="L1603" i="4"/>
  <c r="L1604" i="4"/>
  <c r="L1605" i="4"/>
  <c r="L4191" i="4"/>
  <c r="L2474" i="4"/>
  <c r="L1606" i="4"/>
  <c r="L755" i="4"/>
  <c r="L1607" i="4"/>
  <c r="L2475" i="4"/>
  <c r="L3342" i="4"/>
  <c r="L1608" i="4"/>
  <c r="L756" i="4"/>
  <c r="L757" i="4"/>
  <c r="L1609" i="4"/>
  <c r="L2476" i="4"/>
  <c r="L1610" i="4"/>
  <c r="L2477" i="4"/>
  <c r="L1611" i="4"/>
  <c r="L758" i="4"/>
  <c r="L2478" i="4"/>
  <c r="L759" i="4"/>
  <c r="L2479" i="4"/>
  <c r="L2480" i="4"/>
  <c r="L1612" i="4"/>
  <c r="L1613" i="4"/>
  <c r="L760" i="4"/>
  <c r="L3343" i="4"/>
  <c r="L761" i="4"/>
  <c r="L1614" i="4"/>
  <c r="L762" i="4"/>
  <c r="L1615" i="4"/>
  <c r="L1616" i="4"/>
  <c r="L1617" i="4"/>
  <c r="L763" i="4"/>
  <c r="L2481" i="4"/>
  <c r="L4192" i="4"/>
  <c r="L2482" i="4"/>
  <c r="L4193" i="4"/>
  <c r="L4194" i="4"/>
  <c r="L1618" i="4"/>
  <c r="L1619" i="4"/>
  <c r="L4195" i="4"/>
  <c r="L1620" i="4"/>
  <c r="L3344" i="4"/>
  <c r="L764" i="4"/>
  <c r="L1621" i="4"/>
  <c r="L1622" i="4"/>
  <c r="L3345" i="4"/>
  <c r="L765" i="4"/>
  <c r="L3346" i="4"/>
  <c r="L2483" i="4"/>
  <c r="L4196" i="4"/>
  <c r="L2484" i="4"/>
  <c r="L766" i="4"/>
  <c r="L4197" i="4"/>
  <c r="L3347" i="4"/>
  <c r="L2485" i="4"/>
  <c r="L2486" i="4"/>
  <c r="L4198" i="4"/>
  <c r="L3348" i="4"/>
  <c r="L1623" i="4"/>
  <c r="L2487" i="4"/>
  <c r="L1624" i="4"/>
  <c r="L4199" i="4"/>
  <c r="L4200" i="4"/>
  <c r="L767" i="4"/>
  <c r="L768" i="4"/>
  <c r="L1625" i="4"/>
  <c r="L1626" i="4"/>
  <c r="L1627" i="4"/>
  <c r="L1628" i="4"/>
  <c r="L769" i="4"/>
  <c r="L1629" i="4"/>
  <c r="L4201" i="4"/>
  <c r="L1630" i="4"/>
  <c r="L770" i="4"/>
  <c r="L771" i="4"/>
  <c r="L3349" i="4"/>
  <c r="L4202" i="4"/>
  <c r="L2488" i="4"/>
  <c r="L4203" i="4"/>
  <c r="L4204" i="4"/>
  <c r="L2489" i="4"/>
  <c r="L3350" i="4"/>
  <c r="L3351" i="4"/>
  <c r="L2490" i="4"/>
  <c r="L1631" i="4"/>
  <c r="L2491" i="4"/>
  <c r="L1632" i="4"/>
  <c r="L2492" i="4"/>
  <c r="L1633" i="4"/>
  <c r="L2493" i="4"/>
  <c r="L3352" i="4"/>
  <c r="L4205" i="4"/>
  <c r="L772" i="4"/>
  <c r="L3353" i="4"/>
  <c r="L1634" i="4"/>
  <c r="L773" i="4"/>
  <c r="L4206" i="4"/>
  <c r="L2494" i="4"/>
  <c r="L4207" i="4"/>
  <c r="L1635" i="4"/>
  <c r="L3354" i="4"/>
  <c r="L774" i="4"/>
  <c r="L3355" i="4"/>
  <c r="L3356" i="4"/>
  <c r="L1636" i="4"/>
  <c r="L4208" i="4"/>
  <c r="L775" i="4"/>
  <c r="L3357" i="4"/>
  <c r="L1637" i="4"/>
  <c r="L776" i="4"/>
  <c r="L3358" i="4"/>
  <c r="L2495" i="4"/>
  <c r="L2496" i="4"/>
  <c r="L3359" i="4"/>
  <c r="L777" i="4"/>
  <c r="L1638" i="4"/>
  <c r="L778" i="4"/>
  <c r="L779" i="4"/>
  <c r="L780" i="4"/>
  <c r="L781" i="4"/>
  <c r="L4209" i="4"/>
  <c r="L2497" i="4"/>
  <c r="L3360" i="4"/>
  <c r="L1639" i="4"/>
  <c r="L3361" i="4"/>
  <c r="L3362" i="4"/>
  <c r="L2498" i="4"/>
  <c r="L1640" i="4"/>
  <c r="L2499" i="4"/>
  <c r="L3363" i="4"/>
  <c r="L4210" i="4"/>
  <c r="L2500" i="4"/>
  <c r="L782" i="4"/>
  <c r="L4211" i="4"/>
  <c r="L783" i="4"/>
  <c r="L1641" i="4"/>
  <c r="L784" i="4"/>
  <c r="L1642" i="4"/>
  <c r="L2501" i="4"/>
  <c r="L2502" i="4"/>
  <c r="L1643" i="4"/>
  <c r="L1644" i="4"/>
  <c r="L2503" i="4"/>
  <c r="L3364" i="4"/>
  <c r="L4212" i="4"/>
  <c r="L1645" i="4"/>
  <c r="L3365" i="4"/>
  <c r="L3366" i="4"/>
  <c r="L785" i="4"/>
  <c r="L1646" i="4"/>
  <c r="L2504" i="4"/>
  <c r="L4213" i="4"/>
  <c r="L4214" i="4"/>
  <c r="L4215" i="4"/>
  <c r="L2505" i="4"/>
  <c r="L786" i="4"/>
  <c r="L3367" i="4"/>
  <c r="L4216" i="4"/>
  <c r="L2506" i="4"/>
  <c r="L4217" i="4"/>
  <c r="L1647" i="4"/>
  <c r="L787" i="4"/>
  <c r="L788" i="4"/>
  <c r="L2507" i="4"/>
  <c r="L789" i="4"/>
  <c r="L790" i="4"/>
  <c r="L791" i="4"/>
  <c r="L2508" i="4"/>
  <c r="L1648" i="4"/>
  <c r="L2509" i="4"/>
  <c r="L792" i="4"/>
  <c r="L4218" i="4"/>
  <c r="L1649" i="4"/>
  <c r="L2510" i="4"/>
  <c r="L1650" i="4"/>
  <c r="L793" i="4"/>
  <c r="L3368" i="4"/>
  <c r="L3369" i="4"/>
  <c r="L2511" i="4"/>
  <c r="L794" i="4"/>
  <c r="L795" i="4"/>
  <c r="L4219" i="4"/>
  <c r="L2512" i="4"/>
  <c r="L4220" i="4"/>
  <c r="L1651" i="4"/>
  <c r="L2513" i="4"/>
  <c r="L3370" i="4"/>
  <c r="L3371" i="4"/>
  <c r="L3372" i="4"/>
  <c r="L1652" i="4"/>
  <c r="L1653" i="4"/>
  <c r="L4221" i="4"/>
  <c r="L2514" i="4"/>
  <c r="L796" i="4"/>
  <c r="L4222" i="4"/>
  <c r="L797" i="4"/>
  <c r="L1654" i="4"/>
  <c r="L3373" i="4"/>
  <c r="L3374" i="4"/>
  <c r="L3375" i="4"/>
  <c r="L2515" i="4"/>
  <c r="L2516" i="4"/>
  <c r="L3376" i="4"/>
  <c r="L1655" i="4"/>
  <c r="L2517" i="4"/>
  <c r="L1656" i="4"/>
  <c r="L1657" i="4"/>
  <c r="L2518" i="4"/>
  <c r="L1658" i="4"/>
  <c r="L1659" i="4"/>
  <c r="L2519" i="4"/>
  <c r="L2520" i="4"/>
  <c r="L4223" i="4"/>
  <c r="L1660" i="4"/>
  <c r="L1661" i="4"/>
  <c r="L4224" i="4"/>
  <c r="L2521" i="4"/>
  <c r="L2522" i="4"/>
  <c r="L2523" i="4"/>
  <c r="L2524" i="4"/>
  <c r="L2525" i="4"/>
  <c r="L3377" i="4"/>
  <c r="L3378" i="4"/>
  <c r="L2526" i="4"/>
  <c r="L2527" i="4"/>
  <c r="L4225" i="4"/>
  <c r="L798" i="4"/>
  <c r="L3379" i="4"/>
  <c r="L3380" i="4"/>
  <c r="L1662" i="4"/>
  <c r="L4226" i="4"/>
  <c r="L799" i="4"/>
  <c r="L3381" i="4"/>
  <c r="L800" i="4"/>
  <c r="L4227" i="4"/>
  <c r="L3382" i="4"/>
  <c r="L2528" i="4"/>
  <c r="L1663" i="4"/>
  <c r="L801" i="4"/>
  <c r="L1664" i="4"/>
  <c r="L1665" i="4"/>
  <c r="L4228" i="4"/>
  <c r="L3383" i="4"/>
  <c r="L4229" i="4"/>
  <c r="L1666" i="4"/>
  <c r="L1667" i="4"/>
  <c r="L3384" i="4"/>
  <c r="L4230" i="4"/>
  <c r="L4231" i="4"/>
  <c r="L1668" i="4"/>
  <c r="L802" i="4"/>
  <c r="L1669" i="4"/>
  <c r="L2529" i="4"/>
  <c r="L4232" i="4"/>
  <c r="L2530" i="4"/>
  <c r="L1670" i="4"/>
  <c r="L3385" i="4"/>
  <c r="L2531" i="4"/>
  <c r="L803" i="4"/>
  <c r="L4233" i="4"/>
  <c r="L804" i="4"/>
  <c r="L1671" i="4"/>
  <c r="L2532" i="4"/>
  <c r="L1672" i="4"/>
  <c r="L805" i="4"/>
  <c r="L1673" i="4"/>
  <c r="L3386" i="4"/>
  <c r="L4234" i="4"/>
  <c r="L4235" i="4"/>
  <c r="L2533" i="4"/>
  <c r="L4236" i="4"/>
  <c r="L1674" i="4"/>
  <c r="L3387" i="4"/>
  <c r="L806" i="4"/>
  <c r="L2534" i="4"/>
  <c r="L807" i="4"/>
  <c r="L4237" i="4"/>
  <c r="L1675" i="4"/>
  <c r="L2535" i="4"/>
  <c r="L3388" i="4"/>
  <c r="L1676" i="4"/>
  <c r="L4238" i="4"/>
  <c r="L808" i="4"/>
  <c r="L1677" i="4"/>
  <c r="L809" i="4"/>
  <c r="L1678" i="4"/>
  <c r="L810" i="4"/>
  <c r="L4239" i="4"/>
  <c r="L2536" i="4"/>
  <c r="L1679" i="4"/>
  <c r="L2537" i="4"/>
  <c r="L3389" i="4"/>
  <c r="L1680" i="4"/>
  <c r="L3390" i="4"/>
  <c r="L3391" i="4"/>
  <c r="L811" i="4"/>
  <c r="L1681" i="4"/>
  <c r="L2538" i="4"/>
  <c r="L3392" i="4"/>
  <c r="L3393" i="4"/>
  <c r="L4240" i="4"/>
  <c r="L812" i="4"/>
  <c r="L1682" i="4"/>
  <c r="L3394" i="4"/>
  <c r="L1683" i="4"/>
  <c r="L2539" i="4"/>
  <c r="L3395" i="4"/>
  <c r="L813" i="4"/>
  <c r="L3396" i="4"/>
  <c r="L4241" i="4"/>
  <c r="L2540" i="4"/>
  <c r="L4242" i="4"/>
  <c r="L2541" i="4"/>
  <c r="L1684" i="4"/>
  <c r="L1685" i="4"/>
  <c r="L814" i="4"/>
  <c r="L1686" i="4"/>
  <c r="L2542" i="4"/>
  <c r="L1687" i="4"/>
  <c r="L4243" i="4"/>
  <c r="L2543" i="4"/>
  <c r="L1688" i="4"/>
  <c r="L815" i="4"/>
  <c r="L2544" i="4"/>
  <c r="L2545" i="4"/>
  <c r="L4244" i="4"/>
  <c r="L3397" i="4"/>
  <c r="L1689" i="4"/>
  <c r="L2546" i="4"/>
  <c r="L2547" i="4"/>
  <c r="L3398" i="4"/>
  <c r="L2548" i="4"/>
  <c r="L2549" i="4"/>
  <c r="L1690" i="4"/>
  <c r="L3399" i="4"/>
  <c r="L1691" i="4"/>
  <c r="L3400" i="4"/>
  <c r="L4245" i="4"/>
  <c r="L1692" i="4"/>
  <c r="L3401" i="4"/>
  <c r="L3402" i="4"/>
  <c r="L3403" i="4"/>
  <c r="L4246" i="4"/>
  <c r="L3404" i="4"/>
  <c r="L2550" i="4"/>
  <c r="L1693" i="4"/>
  <c r="L2551" i="4"/>
  <c r="L2552" i="4"/>
  <c r="L2553" i="4"/>
  <c r="L3405" i="4"/>
  <c r="L1694" i="4"/>
  <c r="L2554" i="4"/>
  <c r="L4247" i="4"/>
  <c r="L1695" i="4"/>
  <c r="L816" i="4"/>
  <c r="L2555" i="4"/>
  <c r="L3406" i="4"/>
  <c r="L4248" i="4"/>
  <c r="L3407" i="4"/>
  <c r="L3408" i="4"/>
  <c r="L3409" i="4"/>
  <c r="L3410" i="4"/>
  <c r="L2556" i="4"/>
  <c r="L2557" i="4"/>
  <c r="L817" i="4"/>
  <c r="L1696" i="4"/>
  <c r="L3411" i="4"/>
  <c r="L818" i="4"/>
  <c r="L1697" i="4"/>
  <c r="L4249" i="4"/>
  <c r="L3412" i="4"/>
  <c r="L819" i="4"/>
  <c r="L1698" i="4"/>
  <c r="L4250" i="4"/>
  <c r="L820" i="4"/>
  <c r="L821" i="4"/>
  <c r="L3413" i="4"/>
  <c r="L1699" i="4"/>
  <c r="L2558" i="4"/>
  <c r="L4251" i="4"/>
  <c r="L2559" i="4"/>
  <c r="L4252" i="4"/>
  <c r="L1700" i="4"/>
  <c r="L2560" i="4"/>
  <c r="L1701" i="4"/>
  <c r="L1702" i="4"/>
  <c r="L3414" i="4"/>
  <c r="L1703" i="4"/>
  <c r="L2561" i="4"/>
  <c r="L1704" i="4"/>
  <c r="L4253" i="4"/>
  <c r="L2562" i="4"/>
  <c r="L3415" i="4"/>
  <c r="L3416" i="4"/>
  <c r="L3417" i="4"/>
  <c r="L2563" i="4"/>
  <c r="L4254" i="4"/>
  <c r="L3418" i="4"/>
  <c r="L2564" i="4"/>
  <c r="L4255" i="4"/>
  <c r="L4256" i="4"/>
  <c r="L2565" i="4"/>
  <c r="L822" i="4"/>
  <c r="L4257" i="4"/>
  <c r="L2566" i="4"/>
  <c r="L4258" i="4"/>
  <c r="L1705" i="4"/>
  <c r="L2567" i="4"/>
  <c r="L3419" i="4"/>
  <c r="L2568" i="4"/>
  <c r="L823" i="4"/>
  <c r="L4259" i="4"/>
  <c r="L1706" i="4"/>
  <c r="L4260" i="4"/>
  <c r="L2569" i="4"/>
  <c r="L3420" i="4"/>
  <c r="L4261" i="4"/>
  <c r="L2570" i="4"/>
  <c r="L824" i="4"/>
  <c r="L2571" i="4"/>
  <c r="L1707" i="4"/>
  <c r="L825" i="4"/>
  <c r="L1708" i="4"/>
  <c r="L3421" i="4"/>
  <c r="L1709" i="4"/>
  <c r="L4262" i="4"/>
  <c r="L2572" i="4"/>
  <c r="L826" i="4"/>
  <c r="L4263" i="4"/>
  <c r="L4264" i="4"/>
  <c r="L3422" i="4"/>
  <c r="L4265" i="4"/>
  <c r="L827" i="4"/>
  <c r="L4266" i="4"/>
  <c r="L3423" i="4"/>
  <c r="L4267" i="4"/>
  <c r="L1710" i="4"/>
  <c r="L3424" i="4"/>
  <c r="L3425" i="4"/>
  <c r="L3426" i="4"/>
  <c r="L3427" i="4"/>
  <c r="L1711" i="4"/>
  <c r="L828" i="4"/>
  <c r="L2573" i="4"/>
  <c r="L2574" i="4"/>
  <c r="L2575" i="4"/>
  <c r="L829" i="4"/>
  <c r="L2576" i="4"/>
  <c r="L1712" i="4"/>
  <c r="L2577" i="4"/>
  <c r="L1713" i="4"/>
  <c r="L1714" i="4"/>
  <c r="L4268" i="4"/>
  <c r="L4269" i="4"/>
  <c r="L2578" i="4"/>
  <c r="L2579" i="4"/>
  <c r="L2580" i="4"/>
  <c r="L4270" i="4"/>
  <c r="L830" i="4"/>
  <c r="L3428" i="4"/>
  <c r="L4271" i="4"/>
  <c r="L4272" i="4"/>
  <c r="L3429" i="4"/>
  <c r="L831" i="4"/>
  <c r="L832" i="4"/>
  <c r="L833" i="4"/>
  <c r="L3430" i="4"/>
  <c r="L3431" i="4"/>
  <c r="L3432" i="4"/>
  <c r="L2581" i="4"/>
  <c r="L834" i="4"/>
  <c r="L4273" i="4"/>
  <c r="L1715" i="4"/>
  <c r="L1716" i="4"/>
  <c r="L1717" i="4"/>
  <c r="L2582" i="4"/>
  <c r="L3433" i="4"/>
  <c r="L3434" i="4"/>
  <c r="L3435" i="4"/>
  <c r="L2583" i="4"/>
  <c r="L1718" i="4"/>
  <c r="L2584" i="4"/>
  <c r="L835" i="4"/>
  <c r="L1719" i="4"/>
  <c r="L836" i="4"/>
  <c r="L4274" i="4"/>
  <c r="L3436" i="4"/>
  <c r="L3437" i="4"/>
  <c r="L2585" i="4"/>
  <c r="L2586" i="4"/>
  <c r="L2587" i="4"/>
  <c r="L4275" i="4"/>
  <c r="L3438" i="4"/>
  <c r="L1720" i="4"/>
  <c r="L1721" i="4"/>
  <c r="L1722" i="4"/>
  <c r="L4276" i="4"/>
  <c r="L4277" i="4"/>
  <c r="L1723" i="4"/>
  <c r="L4278" i="4"/>
  <c r="L2588" i="4"/>
  <c r="L4279" i="4"/>
  <c r="L837" i="4"/>
  <c r="L1724" i="4"/>
  <c r="L3439" i="4"/>
  <c r="L1725" i="4"/>
  <c r="L2589" i="4"/>
  <c r="L3440" i="4"/>
  <c r="L4280" i="4"/>
  <c r="L2590" i="4"/>
  <c r="L838" i="4"/>
  <c r="L4281" i="4"/>
  <c r="L2591" i="4"/>
  <c r="L2592" i="4"/>
  <c r="L1726" i="4"/>
  <c r="L2593" i="4"/>
  <c r="L1727" i="4"/>
  <c r="L1728" i="4"/>
  <c r="L2594" i="4"/>
  <c r="L839" i="4"/>
  <c r="L4282" i="4"/>
  <c r="L2595" i="4"/>
  <c r="L4283" i="4"/>
  <c r="L3441" i="4"/>
  <c r="L2596" i="4"/>
  <c r="L2597" i="4"/>
  <c r="L840" i="4"/>
  <c r="L1729" i="4"/>
  <c r="L841" i="4"/>
  <c r="L1730" i="4"/>
  <c r="L842" i="4"/>
  <c r="L4284" i="4"/>
  <c r="L4285" i="4"/>
  <c r="L1731" i="4"/>
  <c r="L2598" i="4"/>
  <c r="L1732" i="4"/>
  <c r="L1733" i="4"/>
  <c r="L3442" i="4"/>
  <c r="L4286" i="4"/>
  <c r="L4287" i="4"/>
  <c r="L2599" i="4"/>
  <c r="L4288" i="4"/>
  <c r="L843" i="4"/>
  <c r="L3443" i="4"/>
  <c r="L4289" i="4"/>
  <c r="L844" i="4"/>
  <c r="L2600" i="4"/>
  <c r="L845" i="4"/>
  <c r="L846" i="4"/>
  <c r="L847" i="4"/>
  <c r="L4290" i="4"/>
  <c r="L3444" i="4"/>
  <c r="L3445" i="4"/>
  <c r="L848" i="4"/>
  <c r="L849" i="4"/>
  <c r="L3446" i="4"/>
  <c r="L4291" i="4"/>
  <c r="L3447" i="4"/>
  <c r="L850" i="4"/>
  <c r="L1734" i="4"/>
  <c r="L4292" i="4"/>
  <c r="L3448" i="4"/>
  <c r="L3449" i="4"/>
  <c r="L3450" i="4"/>
  <c r="L4293" i="4"/>
  <c r="L2601" i="4"/>
  <c r="L1735" i="4"/>
  <c r="L4294" i="4"/>
  <c r="L1736" i="4"/>
  <c r="L2602" i="4"/>
  <c r="L1737" i="4"/>
  <c r="L2603" i="4"/>
  <c r="L3451" i="4"/>
  <c r="L3452" i="4"/>
  <c r="L4295" i="4"/>
  <c r="L851" i="4"/>
  <c r="L1738" i="4"/>
  <c r="L3453" i="4"/>
  <c r="L4296" i="4"/>
  <c r="L2604" i="4"/>
  <c r="L2605" i="4"/>
  <c r="L2606" i="4"/>
  <c r="L1739" i="4"/>
  <c r="L3454" i="4"/>
  <c r="L2607" i="4"/>
  <c r="L852" i="4"/>
  <c r="L1740" i="4"/>
  <c r="L2608" i="4"/>
  <c r="L3455" i="4"/>
  <c r="L3456" i="4"/>
  <c r="L3457" i="4"/>
  <c r="L2609" i="4"/>
  <c r="L2610" i="4"/>
  <c r="L4297" i="4"/>
  <c r="L4298" i="4"/>
  <c r="L2611" i="4"/>
  <c r="L2612" i="4"/>
  <c r="L3458" i="4"/>
  <c r="L3459" i="4"/>
  <c r="L2613" i="4"/>
  <c r="L3460" i="4"/>
  <c r="L4299" i="4"/>
  <c r="L1741" i="4"/>
  <c r="L853" i="4"/>
  <c r="L4300" i="4"/>
  <c r="L854" i="4"/>
  <c r="L3461" i="4"/>
  <c r="L4301" i="4"/>
  <c r="L3462" i="4"/>
  <c r="L855" i="4"/>
  <c r="L2614" i="4"/>
  <c r="L3463" i="4"/>
  <c r="L1742" i="4"/>
  <c r="L2615" i="4"/>
  <c r="L2616" i="4"/>
  <c r="L3464" i="4"/>
  <c r="L2617" i="4"/>
  <c r="L1743" i="4"/>
  <c r="L4302" i="4"/>
  <c r="L2618" i="4"/>
  <c r="L4303" i="4"/>
  <c r="L1744" i="4"/>
  <c r="L4304" i="4"/>
  <c r="L2619" i="4"/>
  <c r="L1745" i="4"/>
  <c r="L2620" i="4"/>
  <c r="L3465" i="4"/>
  <c r="L4305" i="4"/>
  <c r="L4306" i="4"/>
  <c r="L3466" i="4"/>
  <c r="L856" i="4"/>
  <c r="L2621" i="4"/>
  <c r="L4307" i="4"/>
  <c r="L3467" i="4"/>
  <c r="L1746" i="4"/>
  <c r="L1747" i="4"/>
  <c r="L2622" i="4"/>
  <c r="L4308" i="4"/>
  <c r="L3468" i="4"/>
  <c r="L4309" i="4"/>
  <c r="L857" i="4"/>
  <c r="L3469" i="4"/>
  <c r="L4310" i="4"/>
  <c r="L3470" i="4"/>
  <c r="L4311" i="4"/>
  <c r="L3471" i="4"/>
  <c r="L4312" i="4"/>
  <c r="L1748" i="4"/>
  <c r="L3472" i="4"/>
  <c r="L3473" i="4"/>
  <c r="L3474" i="4"/>
  <c r="L1749" i="4"/>
  <c r="L4313" i="4"/>
  <c r="L2623" i="4"/>
  <c r="L3475" i="4"/>
  <c r="L3476" i="4"/>
  <c r="L2624" i="4"/>
  <c r="L4314" i="4"/>
  <c r="L4315" i="4"/>
  <c r="L4316" i="4"/>
  <c r="L1750" i="4"/>
  <c r="L4317" i="4"/>
  <c r="L2625" i="4"/>
  <c r="L858" i="4"/>
  <c r="L2626" i="4"/>
  <c r="L2627" i="4"/>
  <c r="L3477" i="4"/>
  <c r="L2628" i="4"/>
  <c r="L4318" i="4"/>
  <c r="L4319" i="4"/>
  <c r="L1751" i="4"/>
  <c r="L2629" i="4"/>
  <c r="L3478" i="4"/>
  <c r="L4320" i="4"/>
  <c r="L859" i="4"/>
  <c r="L4321" i="4"/>
  <c r="L3479" i="4"/>
  <c r="L3480" i="4"/>
  <c r="L3481" i="4"/>
  <c r="L1752" i="4"/>
  <c r="L1753" i="4"/>
  <c r="L1754" i="4"/>
  <c r="L4322" i="4"/>
  <c r="L860" i="4"/>
  <c r="L3482" i="4"/>
  <c r="L861" i="4"/>
  <c r="L2630" i="4"/>
  <c r="L3483" i="4"/>
  <c r="L3484" i="4"/>
  <c r="L4323" i="4"/>
  <c r="L862" i="4"/>
  <c r="L4324" i="4"/>
  <c r="L3485" i="4"/>
  <c r="L4325" i="4"/>
  <c r="L2631" i="4"/>
  <c r="L3486" i="4"/>
  <c r="L1755" i="4"/>
  <c r="L4326" i="4"/>
  <c r="L1756" i="4"/>
  <c r="L863" i="4"/>
  <c r="L1757" i="4"/>
  <c r="L3487" i="4"/>
  <c r="L3488" i="4"/>
  <c r="L3489" i="4"/>
  <c r="L1758" i="4"/>
  <c r="L2632" i="4"/>
  <c r="L1759" i="4"/>
  <c r="L2633" i="4"/>
  <c r="L3490" i="4"/>
  <c r="L3491" i="4"/>
  <c r="L3492" i="4"/>
  <c r="L3493" i="4"/>
  <c r="L3494" i="4"/>
  <c r="L4327" i="4"/>
  <c r="L864" i="4"/>
  <c r="L4328" i="4"/>
  <c r="L1760" i="4"/>
  <c r="L3495" i="4"/>
  <c r="L2634" i="4"/>
  <c r="L1761" i="4"/>
  <c r="L4329" i="4"/>
  <c r="L1762" i="4"/>
  <c r="L4330" i="4"/>
  <c r="L2635" i="4"/>
  <c r="L2636" i="4"/>
  <c r="L4331" i="4"/>
  <c r="L865" i="4"/>
  <c r="L4332" i="4"/>
  <c r="L2637" i="4"/>
  <c r="L4333" i="4"/>
  <c r="L2638" i="4"/>
  <c r="L3496" i="4"/>
  <c r="L4334" i="4"/>
  <c r="L2639" i="4"/>
  <c r="L3497" i="4"/>
  <c r="L3498" i="4"/>
  <c r="L866" i="4"/>
  <c r="L4335" i="4"/>
  <c r="L2640" i="4"/>
  <c r="L867" i="4"/>
  <c r="L1763" i="4"/>
  <c r="L868" i="4"/>
  <c r="L3499" i="4"/>
  <c r="L4336" i="4"/>
  <c r="L1764" i="4"/>
  <c r="L3500" i="4"/>
  <c r="L869" i="4"/>
  <c r="L4337" i="4"/>
  <c r="L3501" i="4"/>
  <c r="L3502" i="4"/>
  <c r="L4338" i="4"/>
  <c r="L4339" i="4"/>
  <c r="L1765" i="4"/>
  <c r="L4340" i="4"/>
  <c r="L3503" i="4"/>
  <c r="L4341" i="4"/>
  <c r="L4342" i="4"/>
  <c r="L2641" i="4"/>
  <c r="L4343" i="4"/>
  <c r="L3504" i="4"/>
  <c r="L1766" i="4"/>
  <c r="L3505" i="4"/>
  <c r="L2642" i="4"/>
  <c r="L4344" i="4"/>
  <c r="L2643" i="4"/>
  <c r="L2644" i="4"/>
  <c r="L4345" i="4"/>
  <c r="L3506" i="4"/>
  <c r="L4346" i="4"/>
  <c r="L2645" i="4"/>
  <c r="L3507" i="4"/>
  <c r="L1767" i="4"/>
  <c r="L2646" i="4"/>
  <c r="L3508" i="4"/>
  <c r="L3509" i="4"/>
  <c r="L1768" i="4"/>
  <c r="L4347" i="4"/>
  <c r="L2647" i="4"/>
  <c r="L2648" i="4"/>
  <c r="L3510" i="4"/>
  <c r="L2649" i="4"/>
  <c r="L1769" i="4"/>
  <c r="L1770" i="4"/>
  <c r="L1771" i="4"/>
  <c r="L3511" i="4"/>
  <c r="L1772" i="4"/>
  <c r="L870" i="4"/>
  <c r="L871" i="4"/>
  <c r="L4348" i="4"/>
  <c r="L3512" i="4"/>
  <c r="L4349" i="4"/>
  <c r="L3513" i="4"/>
  <c r="L4350" i="4"/>
  <c r="L2650" i="4"/>
  <c r="L4351" i="4"/>
  <c r="L3514" i="4"/>
  <c r="L2651" i="4"/>
  <c r="L2652" i="4"/>
  <c r="L872" i="4"/>
  <c r="L3515" i="4"/>
  <c r="L1773" i="4"/>
  <c r="L2653" i="4"/>
  <c r="L4352" i="4"/>
  <c r="L2654" i="4"/>
  <c r="L3516" i="4"/>
  <c r="L873" i="4"/>
  <c r="L2655" i="4"/>
  <c r="L3517" i="4"/>
  <c r="L4353" i="4"/>
  <c r="L3518" i="4"/>
  <c r="L1774" i="4"/>
  <c r="L4354" i="4"/>
  <c r="L874" i="4"/>
  <c r="L2656" i="4"/>
  <c r="L4355" i="4"/>
  <c r="L3519" i="4"/>
  <c r="L4356" i="4"/>
  <c r="L4357" i="4"/>
  <c r="L3520" i="4"/>
  <c r="L4358" i="4"/>
  <c r="L875" i="4"/>
  <c r="L2657" i="4"/>
  <c r="L2658" i="4"/>
  <c r="L4359" i="4"/>
  <c r="L4360" i="4"/>
  <c r="L2659" i="4"/>
  <c r="L876" i="4"/>
  <c r="L2660" i="4"/>
  <c r="L3521" i="4"/>
  <c r="L2661" i="4"/>
  <c r="L1775" i="4"/>
  <c r="L4361" i="4"/>
  <c r="L1776" i="4"/>
  <c r="L4362" i="4"/>
  <c r="L2662" i="4"/>
  <c r="L877" i="4"/>
  <c r="L4363" i="4"/>
  <c r="L1777" i="4"/>
  <c r="L1778" i="4"/>
  <c r="L4364" i="4"/>
  <c r="L878" i="4"/>
  <c r="L2663" i="4"/>
  <c r="L2664" i="4"/>
  <c r="L3522" i="4"/>
  <c r="L2665" i="4"/>
  <c r="L4365" i="4"/>
  <c r="L879" i="4"/>
  <c r="L4366" i="4"/>
  <c r="L4367" i="4"/>
  <c r="L880" i="4"/>
  <c r="L2666" i="4"/>
  <c r="L4368" i="4"/>
  <c r="L4369" i="4"/>
  <c r="L3523" i="4"/>
  <c r="L4370" i="4"/>
  <c r="L4371" i="4"/>
  <c r="L4372" i="4"/>
  <c r="L3524" i="4"/>
  <c r="L4373" i="4"/>
  <c r="L1779" i="4"/>
  <c r="L2667" i="4"/>
  <c r="L2668" i="4"/>
  <c r="L2669" i="4"/>
  <c r="L3525" i="4"/>
  <c r="L4374" i="4"/>
  <c r="L1780" i="4"/>
  <c r="L4375" i="4"/>
  <c r="L3526" i="4"/>
  <c r="L2670" i="4"/>
  <c r="L4376" i="4"/>
  <c r="L3527" i="4"/>
  <c r="L1781" i="4"/>
  <c r="L3528" i="4"/>
  <c r="L4377" i="4"/>
  <c r="L2671" i="4"/>
  <c r="L881" i="4"/>
  <c r="L1782" i="4"/>
  <c r="L2672" i="4"/>
  <c r="L3529" i="4"/>
  <c r="L4378" i="4"/>
  <c r="L3530" i="4"/>
  <c r="L882" i="4"/>
  <c r="L4379" i="4"/>
  <c r="L883" i="4"/>
  <c r="L2673" i="4"/>
  <c r="L2674" i="4"/>
  <c r="L3531" i="4"/>
  <c r="L2675" i="4"/>
  <c r="L3532" i="4"/>
  <c r="L3533" i="4"/>
  <c r="L4380" i="4"/>
  <c r="L884" i="4"/>
  <c r="L3534" i="4"/>
  <c r="L1783" i="4"/>
  <c r="L3535" i="4"/>
  <c r="L3536" i="4"/>
  <c r="L2676" i="4"/>
  <c r="L885" i="4"/>
  <c r="L3537" i="4"/>
  <c r="L2677" i="4"/>
  <c r="L2678" i="4"/>
  <c r="L4381" i="4"/>
  <c r="L886" i="4"/>
  <c r="L3538" i="4"/>
  <c r="L3539" i="4"/>
  <c r="L1784" i="4"/>
  <c r="L4382" i="4"/>
  <c r="L3540" i="4"/>
  <c r="L1785" i="4"/>
  <c r="L3541" i="4"/>
  <c r="L3542" i="4"/>
  <c r="L3543" i="4"/>
  <c r="L3544" i="4"/>
  <c r="L2679" i="4"/>
  <c r="L4383" i="4"/>
  <c r="L1786" i="4"/>
  <c r="L4384" i="4"/>
  <c r="L3545" i="4"/>
  <c r="L2680" i="4"/>
  <c r="L1787" i="4"/>
  <c r="L3546" i="4"/>
  <c r="L1788" i="4"/>
  <c r="L4385" i="4"/>
  <c r="L2681" i="4"/>
  <c r="L4386" i="4"/>
  <c r="L4387" i="4"/>
  <c r="L4388" i="4"/>
  <c r="L1789" i="4"/>
  <c r="L2682" i="4"/>
  <c r="L2683" i="4"/>
  <c r="L3547" i="4"/>
  <c r="L1790" i="4"/>
  <c r="L1791" i="4"/>
  <c r="L3548" i="4"/>
  <c r="L887" i="4"/>
  <c r="L4389" i="4"/>
  <c r="L4390" i="4"/>
  <c r="L2684" i="4"/>
  <c r="L2685" i="4"/>
  <c r="L3549" i="4"/>
  <c r="L2686" i="4"/>
  <c r="L4391" i="4"/>
  <c r="L2687" i="4"/>
  <c r="L1792" i="4"/>
  <c r="L4392" i="4"/>
  <c r="L4393" i="4"/>
  <c r="L888" i="4"/>
  <c r="L4394" i="4"/>
  <c r="L1793" i="4"/>
  <c r="L889" i="4"/>
  <c r="L4395" i="4"/>
  <c r="L4396" i="4"/>
  <c r="L4397" i="4"/>
  <c r="L890" i="4"/>
  <c r="L3550" i="4"/>
  <c r="L1794" i="4"/>
  <c r="L3551" i="4"/>
  <c r="L891" i="4"/>
  <c r="L4398" i="4"/>
  <c r="L1795" i="4"/>
  <c r="L4399" i="4"/>
  <c r="L3552" i="4"/>
  <c r="L892" i="4"/>
  <c r="L4400" i="4"/>
  <c r="L3553" i="4"/>
  <c r="L4401" i="4"/>
  <c r="L4402" i="4"/>
  <c r="L3554" i="4"/>
  <c r="L1796" i="4"/>
  <c r="L2688" i="4"/>
  <c r="L4403" i="4"/>
  <c r="L3555" i="4"/>
  <c r="L1797" i="4"/>
  <c r="L3556" i="4"/>
  <c r="L2689" i="4"/>
  <c r="L3557" i="4"/>
  <c r="L3558" i="4"/>
  <c r="L3559" i="4"/>
  <c r="L2690" i="4"/>
  <c r="L2691" i="4"/>
  <c r="L4404" i="4"/>
  <c r="L1798" i="4"/>
  <c r="L893" i="4"/>
  <c r="L2692" i="4"/>
  <c r="L4405" i="4"/>
  <c r="L4406" i="4"/>
  <c r="L3560" i="4"/>
  <c r="L2693" i="4"/>
  <c r="L4407" i="4"/>
  <c r="L2694" i="4"/>
  <c r="L3561" i="4"/>
  <c r="L2695" i="4"/>
  <c r="L4408" i="4"/>
  <c r="L3562" i="4"/>
  <c r="L894" i="4"/>
  <c r="L2696" i="4"/>
  <c r="L1799" i="4"/>
  <c r="L2697" i="4"/>
  <c r="L4409" i="4"/>
  <c r="L2698" i="4"/>
  <c r="L4410" i="4"/>
  <c r="L3563" i="4"/>
  <c r="L1800" i="4"/>
  <c r="L2699" i="4"/>
  <c r="L4411" i="4"/>
  <c r="L3564" i="4"/>
  <c r="L4412" i="4"/>
  <c r="L4413" i="4"/>
  <c r="L4414" i="4"/>
  <c r="L4415" i="4"/>
  <c r="L3565" i="4"/>
  <c r="L895" i="4"/>
  <c r="L3566" i="4"/>
  <c r="L1801" i="4"/>
  <c r="L1802" i="4"/>
  <c r="L4416" i="4"/>
  <c r="L3567" i="4"/>
  <c r="L3568" i="4"/>
  <c r="L2700" i="4"/>
  <c r="L4417" i="4"/>
  <c r="L1803" i="4"/>
  <c r="L3569" i="4"/>
  <c r="L3570" i="4"/>
  <c r="L4418" i="4"/>
  <c r="L1804" i="4"/>
  <c r="L4419" i="4"/>
  <c r="L4420" i="4"/>
  <c r="L896" i="4"/>
  <c r="L4421" i="4"/>
  <c r="L4422" i="4"/>
  <c r="L897" i="4"/>
  <c r="L4423" i="4"/>
  <c r="L1805" i="4"/>
  <c r="L2701" i="4"/>
  <c r="L1806" i="4"/>
  <c r="L3571" i="4"/>
  <c r="L898" i="4"/>
  <c r="L2702" i="4"/>
  <c r="L4424" i="4"/>
  <c r="L4425" i="4"/>
  <c r="L3572" i="4"/>
  <c r="L3573" i="4"/>
  <c r="L4426" i="4"/>
  <c r="L2703" i="4"/>
  <c r="L4427" i="4"/>
  <c r="L2704" i="4"/>
  <c r="L2705" i="4"/>
  <c r="L4428" i="4"/>
  <c r="L1807" i="4"/>
  <c r="L4429" i="4"/>
  <c r="L4430" i="4"/>
  <c r="L4431" i="4"/>
  <c r="L899" i="4"/>
  <c r="L4432" i="4"/>
  <c r="L2706" i="4"/>
  <c r="L3574" i="4"/>
  <c r="L4433" i="4"/>
  <c r="L900" i="4"/>
  <c r="L2707" i="4"/>
  <c r="L3575" i="4"/>
  <c r="L3576" i="4"/>
  <c r="L4434" i="4"/>
  <c r="L4435" i="4"/>
  <c r="L4436" i="4"/>
  <c r="L4437" i="4"/>
  <c r="L901" i="4"/>
  <c r="L3577" i="4"/>
  <c r="L3578" i="4"/>
  <c r="L2708" i="4"/>
  <c r="L3579" i="4"/>
  <c r="L2709" i="4"/>
  <c r="L2710" i="4"/>
  <c r="L2711" i="4"/>
  <c r="L4438" i="4"/>
  <c r="L1808" i="4"/>
  <c r="L902" i="4"/>
  <c r="L903" i="4"/>
  <c r="L3580" i="4"/>
  <c r="L2712" i="4"/>
  <c r="L3581" i="4"/>
  <c r="L2713" i="4"/>
  <c r="L904" i="4"/>
  <c r="L4439" i="4"/>
  <c r="L2714" i="4"/>
  <c r="L3582" i="4"/>
  <c r="L4440" i="4"/>
  <c r="L3583" i="4"/>
  <c r="L4441" i="4"/>
  <c r="L4442" i="4"/>
  <c r="L1809" i="4"/>
  <c r="L4443" i="4"/>
  <c r="L3584" i="4"/>
  <c r="L4444" i="4"/>
  <c r="L2715" i="4"/>
  <c r="L1810" i="4"/>
  <c r="L3585" i="4"/>
  <c r="L905" i="4"/>
  <c r="L2716" i="4"/>
  <c r="L3586" i="4"/>
  <c r="L3587" i="4"/>
  <c r="L4445" i="4"/>
  <c r="L1811" i="4"/>
  <c r="L1812" i="4"/>
  <c r="L4446" i="4"/>
  <c r="L3588" i="4"/>
  <c r="L4447" i="4"/>
  <c r="L4448" i="4"/>
  <c r="L3589" i="4"/>
  <c r="L906" i="4"/>
  <c r="L1813" i="4"/>
  <c r="L3590" i="4"/>
  <c r="L2717" i="4"/>
  <c r="L1814" i="4"/>
  <c r="L1815" i="4"/>
  <c r="L4449" i="4"/>
  <c r="L3591" i="4"/>
  <c r="L3592" i="4"/>
  <c r="L3593" i="4"/>
  <c r="L4450" i="4"/>
  <c r="L2718" i="4"/>
  <c r="L3594" i="4"/>
  <c r="L1816" i="4"/>
  <c r="L4451" i="4"/>
  <c r="L2719" i="4"/>
  <c r="L2720" i="4"/>
  <c r="L4452" i="4"/>
  <c r="L4453" i="4"/>
  <c r="L3595" i="4"/>
  <c r="L1817" i="4"/>
  <c r="L3596" i="4"/>
  <c r="L1818" i="4"/>
  <c r="L4454" i="4"/>
  <c r="L4455" i="4"/>
  <c r="L3597" i="4"/>
  <c r="L4456" i="4"/>
  <c r="L3598" i="4"/>
  <c r="L3599" i="4"/>
  <c r="L4457" i="4"/>
  <c r="L4458" i="4"/>
  <c r="L4459" i="4"/>
  <c r="L2721" i="4"/>
  <c r="L1819" i="4"/>
  <c r="L3600" i="4"/>
  <c r="L2722" i="4"/>
  <c r="L3601" i="4"/>
  <c r="L3602" i="4"/>
  <c r="L3603" i="4"/>
  <c r="L907" i="4"/>
  <c r="L4460" i="4"/>
  <c r="L3604" i="4"/>
  <c r="L3605" i="4"/>
  <c r="L4461" i="4"/>
  <c r="L908" i="4"/>
  <c r="L2723" i="4"/>
  <c r="L3606" i="4"/>
  <c r="L4462" i="4"/>
  <c r="L1820" i="4"/>
  <c r="L3607" i="4"/>
  <c r="L1821" i="4"/>
  <c r="L4463" i="4"/>
  <c r="L4464" i="4"/>
  <c r="L1822" i="4"/>
  <c r="L4465" i="4"/>
  <c r="L3608" i="4"/>
  <c r="L3609" i="4"/>
  <c r="L1823" i="4"/>
  <c r="L4466" i="4"/>
  <c r="L3610" i="4"/>
  <c r="L2724" i="4"/>
  <c r="L4467" i="4"/>
  <c r="L2725" i="4"/>
  <c r="L1824" i="4"/>
  <c r="L909" i="4"/>
  <c r="L3611" i="4"/>
  <c r="L2726" i="4"/>
  <c r="L4468" i="4"/>
  <c r="L1825" i="4"/>
  <c r="L4469" i="4"/>
  <c r="L1826" i="4"/>
  <c r="L4470" i="4"/>
  <c r="L3612" i="4"/>
  <c r="L3613" i="4"/>
  <c r="L2727" i="4"/>
  <c r="L3614" i="4"/>
  <c r="L4471" i="4"/>
  <c r="L3615" i="4"/>
  <c r="L910" i="4"/>
  <c r="L4472" i="4"/>
  <c r="L1827" i="4"/>
  <c r="L2728" i="4"/>
  <c r="L911" i="4"/>
  <c r="L2729" i="4"/>
  <c r="L912" i="4"/>
  <c r="L1828" i="4"/>
  <c r="L3616" i="4"/>
  <c r="L2730" i="4"/>
  <c r="L4473" i="4"/>
  <c r="L4474" i="4"/>
  <c r="L913" i="4"/>
  <c r="L4475" i="4"/>
  <c r="L914" i="4"/>
  <c r="L4476" i="4"/>
  <c r="L2731" i="4"/>
  <c r="L2732" i="4"/>
  <c r="L1829" i="4"/>
  <c r="L2733" i="4"/>
  <c r="L2734" i="4"/>
  <c r="L1830" i="4"/>
  <c r="L4477" i="4"/>
  <c r="L4478" i="4"/>
  <c r="L2735" i="4"/>
  <c r="L2736" i="4"/>
  <c r="L3617" i="4"/>
  <c r="L2737" i="4"/>
  <c r="L3618" i="4"/>
  <c r="L4479" i="4"/>
  <c r="L915" i="4"/>
  <c r="L3619" i="4"/>
  <c r="L2738" i="4"/>
  <c r="L2739" i="4"/>
  <c r="L3620" i="4"/>
  <c r="L1831" i="4"/>
  <c r="L2740" i="4"/>
  <c r="L3621" i="4"/>
  <c r="L3622" i="4"/>
  <c r="L3623" i="4"/>
  <c r="L916" i="4"/>
  <c r="L1832" i="4"/>
  <c r="L3624" i="4"/>
  <c r="L4480" i="4"/>
  <c r="L4481" i="4"/>
  <c r="L3625" i="4"/>
  <c r="L4482" i="4"/>
  <c r="L4483" i="4"/>
  <c r="L3626" i="4"/>
  <c r="L3627" i="4"/>
  <c r="L3628" i="4"/>
  <c r="L1833" i="4"/>
  <c r="L1834" i="4"/>
  <c r="L1835" i="4"/>
  <c r="L3629" i="4"/>
  <c r="L3630" i="4"/>
  <c r="L917" i="4"/>
  <c r="L2741" i="4"/>
  <c r="L4484" i="4"/>
  <c r="L4485" i="4"/>
  <c r="L4486" i="4"/>
  <c r="L1836" i="4"/>
  <c r="L4487" i="4"/>
  <c r="L4488" i="4"/>
  <c r="L3631" i="4"/>
  <c r="L2742" i="4"/>
  <c r="L4489" i="4"/>
  <c r="L4490" i="4"/>
  <c r="L4491" i="4"/>
  <c r="L4492" i="4"/>
  <c r="L3632" i="4"/>
  <c r="L1837" i="4"/>
  <c r="L2743" i="4"/>
  <c r="L918" i="4"/>
  <c r="L1838" i="4"/>
  <c r="L4493" i="4"/>
  <c r="L3633" i="4"/>
  <c r="L1839" i="4"/>
  <c r="L3634" i="4"/>
  <c r="L4494" i="4"/>
  <c r="L2744" i="4"/>
  <c r="L2745" i="4"/>
  <c r="L4495" i="4"/>
  <c r="L3635" i="4"/>
  <c r="L3636" i="4"/>
  <c r="L4496" i="4"/>
  <c r="L919" i="4"/>
  <c r="L2746" i="4"/>
  <c r="L4497" i="4"/>
  <c r="L2747" i="4"/>
  <c r="L2748" i="4"/>
  <c r="L2749" i="4"/>
  <c r="L4498" i="4"/>
  <c r="L920" i="4"/>
  <c r="L1840" i="4"/>
  <c r="L4499" i="4"/>
  <c r="L2750" i="4"/>
  <c r="L3637" i="4"/>
  <c r="L2751" i="4"/>
  <c r="L3638" i="4"/>
  <c r="L3639" i="4"/>
  <c r="L2752" i="4"/>
  <c r="L4500" i="4"/>
  <c r="L4501" i="4"/>
  <c r="L921" i="4"/>
  <c r="L3640" i="4"/>
  <c r="L3641" i="4"/>
  <c r="L1841" i="4"/>
  <c r="L2753" i="4"/>
  <c r="L3642" i="4"/>
  <c r="L4502" i="4"/>
  <c r="L4503" i="4"/>
  <c r="L3643" i="4"/>
  <c r="L2754" i="4"/>
  <c r="L3644" i="4"/>
  <c r="L4504" i="4"/>
  <c r="L1842" i="4"/>
  <c r="L922" i="4"/>
  <c r="L4505" i="4"/>
  <c r="L923" i="4"/>
  <c r="L1843" i="4"/>
  <c r="L4506" i="4"/>
  <c r="L4507" i="4"/>
  <c r="L3645" i="4"/>
  <c r="L1844" i="4"/>
  <c r="L2755" i="4"/>
  <c r="L3646" i="4"/>
  <c r="L4508" i="4"/>
  <c r="L3647" i="4"/>
  <c r="L2756" i="4"/>
  <c r="L3648" i="4"/>
  <c r="L2757" i="4"/>
  <c r="L1845" i="4"/>
  <c r="L1846" i="4"/>
  <c r="L3649" i="4"/>
  <c r="L1847" i="4"/>
  <c r="L3650" i="4"/>
  <c r="L4509" i="4"/>
  <c r="L4510" i="4"/>
  <c r="L2758" i="4"/>
  <c r="L3651" i="4"/>
  <c r="L4511" i="4"/>
  <c r="L4512" i="4"/>
  <c r="L4513" i="4"/>
  <c r="L4514" i="4"/>
  <c r="L4515" i="4"/>
  <c r="L2759" i="4"/>
  <c r="L3652" i="4"/>
  <c r="L3653" i="4"/>
  <c r="L4516" i="4"/>
  <c r="L4517" i="4"/>
  <c r="L4518" i="4"/>
  <c r="L3654" i="4"/>
  <c r="L3655" i="4"/>
  <c r="L924" i="4"/>
  <c r="L4519" i="4"/>
  <c r="L4520" i="4"/>
  <c r="L3656" i="4"/>
  <c r="L1848" i="4"/>
  <c r="L4521" i="4"/>
  <c r="L2760" i="4"/>
  <c r="L4522" i="4"/>
  <c r="L2761" i="4"/>
  <c r="L925" i="4"/>
  <c r="L4523" i="4"/>
  <c r="L4524" i="4"/>
  <c r="L2762" i="4"/>
  <c r="L2763" i="4"/>
  <c r="L926" i="4"/>
  <c r="L3657" i="4"/>
  <c r="L2764" i="4"/>
  <c r="L4525" i="4"/>
  <c r="L3658" i="4"/>
  <c r="L2765" i="4"/>
  <c r="L4526" i="4"/>
  <c r="L1849" i="4"/>
  <c r="L3659" i="4"/>
  <c r="L3660" i="4"/>
  <c r="L3661" i="4"/>
  <c r="L4527" i="4"/>
  <c r="L1850" i="4"/>
  <c r="L1851" i="4"/>
  <c r="L4528" i="4"/>
  <c r="L4529" i="4"/>
  <c r="L2766" i="4"/>
  <c r="L4530" i="4"/>
  <c r="L3662" i="4"/>
  <c r="L3663" i="4"/>
  <c r="L2767" i="4"/>
  <c r="L4531" i="4"/>
  <c r="L3664" i="4"/>
  <c r="L2" i="4"/>
  <c r="K927" i="4"/>
  <c r="K3" i="4"/>
  <c r="K4" i="4"/>
  <c r="K5" i="4"/>
  <c r="K6" i="4"/>
  <c r="K7" i="4"/>
  <c r="K8" i="4"/>
  <c r="K9" i="4"/>
  <c r="K10" i="4"/>
  <c r="K11" i="4"/>
  <c r="K12" i="4"/>
  <c r="K13" i="4"/>
  <c r="K14" i="4"/>
  <c r="K1852" i="4"/>
  <c r="K15" i="4"/>
  <c r="K16" i="4"/>
  <c r="K17" i="4"/>
  <c r="K928" i="4"/>
  <c r="K929" i="4"/>
  <c r="K930" i="4"/>
  <c r="K18" i="4"/>
  <c r="K19" i="4"/>
  <c r="K20" i="4"/>
  <c r="K21" i="4"/>
  <c r="K1853" i="4"/>
  <c r="K22" i="4"/>
  <c r="K23" i="4"/>
  <c r="K931" i="4"/>
  <c r="K932" i="4"/>
  <c r="K933" i="4"/>
  <c r="K24" i="4"/>
  <c r="K934" i="4"/>
  <c r="K935" i="4"/>
  <c r="K25" i="4"/>
  <c r="K2768" i="4"/>
  <c r="K936" i="4"/>
  <c r="K26" i="4"/>
  <c r="K2769" i="4"/>
  <c r="K937" i="4"/>
  <c r="K938" i="4"/>
  <c r="K939" i="4"/>
  <c r="K27" i="4"/>
  <c r="K940" i="4"/>
  <c r="K28" i="4"/>
  <c r="K941" i="4"/>
  <c r="K29" i="4"/>
  <c r="K30" i="4"/>
  <c r="K31" i="4"/>
  <c r="K1854" i="4"/>
  <c r="K32" i="4"/>
  <c r="K33" i="4"/>
  <c r="K942" i="4"/>
  <c r="K34" i="4"/>
  <c r="K35" i="4"/>
  <c r="K943" i="4"/>
  <c r="K944" i="4"/>
  <c r="K945" i="4"/>
  <c r="K36" i="4"/>
  <c r="K37" i="4"/>
  <c r="K2770" i="4"/>
  <c r="K38" i="4"/>
  <c r="K39" i="4"/>
  <c r="K946" i="4"/>
  <c r="K40" i="4"/>
  <c r="K41" i="4"/>
  <c r="K1855" i="4"/>
  <c r="K1856" i="4"/>
  <c r="K42" i="4"/>
  <c r="K1857" i="4"/>
  <c r="K43" i="4"/>
  <c r="K44" i="4"/>
  <c r="K1858" i="4"/>
  <c r="K45" i="4"/>
  <c r="K46" i="4"/>
  <c r="K947" i="4"/>
  <c r="K47" i="4"/>
  <c r="K948" i="4"/>
  <c r="K48" i="4"/>
  <c r="K949" i="4"/>
  <c r="K1859" i="4"/>
  <c r="K49" i="4"/>
  <c r="K950" i="4"/>
  <c r="K951" i="4"/>
  <c r="K1860" i="4"/>
  <c r="K1861" i="4"/>
  <c r="K50" i="4"/>
  <c r="K51" i="4"/>
  <c r="K52" i="4"/>
  <c r="K952" i="4"/>
  <c r="K953" i="4"/>
  <c r="K954" i="4"/>
  <c r="K53" i="4"/>
  <c r="K955" i="4"/>
  <c r="K54" i="4"/>
  <c r="K1862" i="4"/>
  <c r="K55" i="4"/>
  <c r="K956" i="4"/>
  <c r="K1863" i="4"/>
  <c r="K957" i="4"/>
  <c r="K1864" i="4"/>
  <c r="K56" i="4"/>
  <c r="K958" i="4"/>
  <c r="K57" i="4"/>
  <c r="K58" i="4"/>
  <c r="K2771" i="4"/>
  <c r="K959" i="4"/>
  <c r="K1865" i="4"/>
  <c r="K59" i="4"/>
  <c r="K2772" i="4"/>
  <c r="K1866" i="4"/>
  <c r="K2773" i="4"/>
  <c r="K960" i="4"/>
  <c r="K60" i="4"/>
  <c r="K1867" i="4"/>
  <c r="K61" i="4"/>
  <c r="K1868" i="4"/>
  <c r="K961" i="4"/>
  <c r="K1869" i="4"/>
  <c r="K62" i="4"/>
  <c r="K962" i="4"/>
  <c r="K963" i="4"/>
  <c r="K1870" i="4"/>
  <c r="K63" i="4"/>
  <c r="K2774" i="4"/>
  <c r="K64" i="4"/>
  <c r="K1871" i="4"/>
  <c r="K964" i="4"/>
  <c r="K65" i="4"/>
  <c r="K965" i="4"/>
  <c r="K1872" i="4"/>
  <c r="K66" i="4"/>
  <c r="K966" i="4"/>
  <c r="K67" i="4"/>
  <c r="K967" i="4"/>
  <c r="K68" i="4"/>
  <c r="K1873" i="4"/>
  <c r="K69" i="4"/>
  <c r="K968" i="4"/>
  <c r="K70" i="4"/>
  <c r="K71" i="4"/>
  <c r="K2775" i="4"/>
  <c r="K72" i="4"/>
  <c r="K73" i="4"/>
  <c r="K74" i="4"/>
  <c r="K75" i="4"/>
  <c r="K76" i="4"/>
  <c r="K77" i="4"/>
  <c r="K969" i="4"/>
  <c r="K3665" i="4"/>
  <c r="K970" i="4"/>
  <c r="K78" i="4"/>
  <c r="K3666" i="4"/>
  <c r="K3667" i="4"/>
  <c r="K2776" i="4"/>
  <c r="K1874" i="4"/>
  <c r="K1875" i="4"/>
  <c r="K79" i="4"/>
  <c r="K80" i="4"/>
  <c r="K3668" i="4"/>
  <c r="K1876" i="4"/>
  <c r="K81" i="4"/>
  <c r="K1877" i="4"/>
  <c r="K3669" i="4"/>
  <c r="K82" i="4"/>
  <c r="K2777" i="4"/>
  <c r="K3670" i="4"/>
  <c r="K1878" i="4"/>
  <c r="K971" i="4"/>
  <c r="K972" i="4"/>
  <c r="K2778" i="4"/>
  <c r="K83" i="4"/>
  <c r="K2779" i="4"/>
  <c r="K973" i="4"/>
  <c r="K1879" i="4"/>
  <c r="K974" i="4"/>
  <c r="K975" i="4"/>
  <c r="K1880" i="4"/>
  <c r="K84" i="4"/>
  <c r="K85" i="4"/>
  <c r="K976" i="4"/>
  <c r="K2780" i="4"/>
  <c r="K86" i="4"/>
  <c r="K87" i="4"/>
  <c r="K2781" i="4"/>
  <c r="K1881" i="4"/>
  <c r="K2782" i="4"/>
  <c r="K88" i="4"/>
  <c r="K1882" i="4"/>
  <c r="K977" i="4"/>
  <c r="K2783" i="4"/>
  <c r="K978" i="4"/>
  <c r="K89" i="4"/>
  <c r="K90" i="4"/>
  <c r="K1883" i="4"/>
  <c r="K1884" i="4"/>
  <c r="K2784" i="4"/>
  <c r="K1885" i="4"/>
  <c r="K979" i="4"/>
  <c r="K91" i="4"/>
  <c r="K980" i="4"/>
  <c r="K1886" i="4"/>
  <c r="K1887" i="4"/>
  <c r="K981" i="4"/>
  <c r="K92" i="4"/>
  <c r="K93" i="4"/>
  <c r="K1888" i="4"/>
  <c r="K2785" i="4"/>
  <c r="K94" i="4"/>
  <c r="K95" i="4"/>
  <c r="K2786" i="4"/>
  <c r="K982" i="4"/>
  <c r="K96" i="4"/>
  <c r="K983" i="4"/>
  <c r="K3671" i="4"/>
  <c r="K1889" i="4"/>
  <c r="K984" i="4"/>
  <c r="K97" i="4"/>
  <c r="K3672" i="4"/>
  <c r="K98" i="4"/>
  <c r="K2787" i="4"/>
  <c r="K3673" i="4"/>
  <c r="K99" i="4"/>
  <c r="K100" i="4"/>
  <c r="K2788" i="4"/>
  <c r="K2789" i="4"/>
  <c r="K101" i="4"/>
  <c r="K985" i="4"/>
  <c r="K102" i="4"/>
  <c r="K103" i="4"/>
  <c r="K104" i="4"/>
  <c r="K986" i="4"/>
  <c r="K3674" i="4"/>
  <c r="K1890" i="4"/>
  <c r="K987" i="4"/>
  <c r="K3675" i="4"/>
  <c r="K105" i="4"/>
  <c r="K106" i="4"/>
  <c r="K988" i="4"/>
  <c r="K1891" i="4"/>
  <c r="K107" i="4"/>
  <c r="K989" i="4"/>
  <c r="K1892" i="4"/>
  <c r="K3676" i="4"/>
  <c r="K2790" i="4"/>
  <c r="K108" i="4"/>
  <c r="K990" i="4"/>
  <c r="K109" i="4"/>
  <c r="K110" i="4"/>
  <c r="K1893" i="4"/>
  <c r="K111" i="4"/>
  <c r="K1894" i="4"/>
  <c r="K991" i="4"/>
  <c r="K2791" i="4"/>
  <c r="K1895" i="4"/>
  <c r="K2792" i="4"/>
  <c r="K112" i="4"/>
  <c r="K113" i="4"/>
  <c r="K1896" i="4"/>
  <c r="K992" i="4"/>
  <c r="K993" i="4"/>
  <c r="K994" i="4"/>
  <c r="K3677" i="4"/>
  <c r="K114" i="4"/>
  <c r="K115" i="4"/>
  <c r="K1897" i="4"/>
  <c r="K116" i="4"/>
  <c r="K995" i="4"/>
  <c r="K996" i="4"/>
  <c r="K1898" i="4"/>
  <c r="K2793" i="4"/>
  <c r="K997" i="4"/>
  <c r="K998" i="4"/>
  <c r="K999" i="4"/>
  <c r="K117" i="4"/>
  <c r="K1899" i="4"/>
  <c r="K2794" i="4"/>
  <c r="K1000" i="4"/>
  <c r="K3678" i="4"/>
  <c r="K118" i="4"/>
  <c r="K119" i="4"/>
  <c r="K1001" i="4"/>
  <c r="K120" i="4"/>
  <c r="K1002" i="4"/>
  <c r="K2795" i="4"/>
  <c r="K121" i="4"/>
  <c r="K2796" i="4"/>
  <c r="K1003" i="4"/>
  <c r="K1004" i="4"/>
  <c r="K122" i="4"/>
  <c r="K3679" i="4"/>
  <c r="K3680" i="4"/>
  <c r="K3681" i="4"/>
  <c r="K123" i="4"/>
  <c r="K124" i="4"/>
  <c r="K125" i="4"/>
  <c r="K1005" i="4"/>
  <c r="K1006" i="4"/>
  <c r="K1007" i="4"/>
  <c r="K1008" i="4"/>
  <c r="K1900" i="4"/>
  <c r="K1009" i="4"/>
  <c r="K1901" i="4"/>
  <c r="K1902" i="4"/>
  <c r="K126" i="4"/>
  <c r="K1010" i="4"/>
  <c r="K2797" i="4"/>
  <c r="K127" i="4"/>
  <c r="K2798" i="4"/>
  <c r="K2799" i="4"/>
  <c r="K128" i="4"/>
  <c r="K129" i="4"/>
  <c r="K130" i="4"/>
  <c r="K3682" i="4"/>
  <c r="K131" i="4"/>
  <c r="K2800" i="4"/>
  <c r="K3683" i="4"/>
  <c r="K2801" i="4"/>
  <c r="K132" i="4"/>
  <c r="K133" i="4"/>
  <c r="K2802" i="4"/>
  <c r="K1903" i="4"/>
  <c r="K1011" i="4"/>
  <c r="K2803" i="4"/>
  <c r="K134" i="4"/>
  <c r="K135" i="4"/>
  <c r="K136" i="4"/>
  <c r="K1012" i="4"/>
  <c r="K3684" i="4"/>
  <c r="K137" i="4"/>
  <c r="K2804" i="4"/>
  <c r="K2805" i="4"/>
  <c r="K138" i="4"/>
  <c r="K1904" i="4"/>
  <c r="K1905" i="4"/>
  <c r="K139" i="4"/>
  <c r="K2806" i="4"/>
  <c r="K1013" i="4"/>
  <c r="K2807" i="4"/>
  <c r="K140" i="4"/>
  <c r="K3685" i="4"/>
  <c r="K141" i="4"/>
  <c r="K2808" i="4"/>
  <c r="K1906" i="4"/>
  <c r="K3686" i="4"/>
  <c r="K1907" i="4"/>
  <c r="K1014" i="4"/>
  <c r="K1015" i="4"/>
  <c r="K142" i="4"/>
  <c r="K143" i="4"/>
  <c r="K1016" i="4"/>
  <c r="K1908" i="4"/>
  <c r="K2809" i="4"/>
  <c r="K1017" i="4"/>
  <c r="K1909" i="4"/>
  <c r="K144" i="4"/>
  <c r="K145" i="4"/>
  <c r="K146" i="4"/>
  <c r="K1910" i="4"/>
  <c r="K3687" i="4"/>
  <c r="K1018" i="4"/>
  <c r="K3688" i="4"/>
  <c r="K2810" i="4"/>
  <c r="K1019" i="4"/>
  <c r="K1020" i="4"/>
  <c r="K147" i="4"/>
  <c r="K3689" i="4"/>
  <c r="K148" i="4"/>
  <c r="K3690" i="4"/>
  <c r="K1911" i="4"/>
  <c r="K3691" i="4"/>
  <c r="K1021" i="4"/>
  <c r="K3692" i="4"/>
  <c r="K1912" i="4"/>
  <c r="K1022" i="4"/>
  <c r="K149" i="4"/>
  <c r="K2811" i="4"/>
  <c r="K150" i="4"/>
  <c r="K151" i="4"/>
  <c r="K3693" i="4"/>
  <c r="K1913" i="4"/>
  <c r="K1023" i="4"/>
  <c r="K1024" i="4"/>
  <c r="K152" i="4"/>
  <c r="K1025" i="4"/>
  <c r="K153" i="4"/>
  <c r="K1914" i="4"/>
  <c r="K154" i="4"/>
  <c r="K1915" i="4"/>
  <c r="K2812" i="4"/>
  <c r="K1916" i="4"/>
  <c r="K155" i="4"/>
  <c r="K1026" i="4"/>
  <c r="K1917" i="4"/>
  <c r="K156" i="4"/>
  <c r="K1027" i="4"/>
  <c r="K157" i="4"/>
  <c r="K1028" i="4"/>
  <c r="K158" i="4"/>
  <c r="K159" i="4"/>
  <c r="K1029" i="4"/>
  <c r="K160" i="4"/>
  <c r="K1030" i="4"/>
  <c r="K161" i="4"/>
  <c r="K1031" i="4"/>
  <c r="K1032" i="4"/>
  <c r="K1918" i="4"/>
  <c r="K162" i="4"/>
  <c r="K1919" i="4"/>
  <c r="K1033" i="4"/>
  <c r="K1034" i="4"/>
  <c r="K1920" i="4"/>
  <c r="K1921" i="4"/>
  <c r="K2813" i="4"/>
  <c r="K163" i="4"/>
  <c r="K1035" i="4"/>
  <c r="K2814" i="4"/>
  <c r="K1036" i="4"/>
  <c r="K164" i="4"/>
  <c r="K1037" i="4"/>
  <c r="K1922" i="4"/>
  <c r="K165" i="4"/>
  <c r="K1038" i="4"/>
  <c r="K166" i="4"/>
  <c r="K167" i="4"/>
  <c r="K3694" i="4"/>
  <c r="K168" i="4"/>
  <c r="K1039" i="4"/>
  <c r="K169" i="4"/>
  <c r="K1923" i="4"/>
  <c r="K1924" i="4"/>
  <c r="K1925" i="4"/>
  <c r="K2815" i="4"/>
  <c r="K2816" i="4"/>
  <c r="K2817" i="4"/>
  <c r="K1040" i="4"/>
  <c r="K3695" i="4"/>
  <c r="K1041" i="4"/>
  <c r="K1042" i="4"/>
  <c r="K170" i="4"/>
  <c r="K1043" i="4"/>
  <c r="K1044" i="4"/>
  <c r="K1045" i="4"/>
  <c r="K1046" i="4"/>
  <c r="K1926" i="4"/>
  <c r="K2818" i="4"/>
  <c r="K1927" i="4"/>
  <c r="K1928" i="4"/>
  <c r="K1929" i="4"/>
  <c r="K1930" i="4"/>
  <c r="K1931" i="4"/>
  <c r="K1047" i="4"/>
  <c r="K1048" i="4"/>
  <c r="K3696" i="4"/>
  <c r="K171" i="4"/>
  <c r="K3697" i="4"/>
  <c r="K1049" i="4"/>
  <c r="K3698" i="4"/>
  <c r="K3699" i="4"/>
  <c r="K1932" i="4"/>
  <c r="K1933" i="4"/>
  <c r="K1934" i="4"/>
  <c r="K172" i="4"/>
  <c r="K173" i="4"/>
  <c r="K1935" i="4"/>
  <c r="K174" i="4"/>
  <c r="K3700" i="4"/>
  <c r="K1050" i="4"/>
  <c r="K1051" i="4"/>
  <c r="K1936" i="4"/>
  <c r="K1052" i="4"/>
  <c r="K1053" i="4"/>
  <c r="K175" i="4"/>
  <c r="K1054" i="4"/>
  <c r="K2819" i="4"/>
  <c r="K1937" i="4"/>
  <c r="K1938" i="4"/>
  <c r="K1939" i="4"/>
  <c r="K1940" i="4"/>
  <c r="K176" i="4"/>
  <c r="K177" i="4"/>
  <c r="K178" i="4"/>
  <c r="K1055" i="4"/>
  <c r="K179" i="4"/>
  <c r="K1941" i="4"/>
  <c r="K1942" i="4"/>
  <c r="K3701" i="4"/>
  <c r="K180" i="4"/>
  <c r="K181" i="4"/>
  <c r="K1056" i="4"/>
  <c r="K2820" i="4"/>
  <c r="K182" i="4"/>
  <c r="K183" i="4"/>
  <c r="K184" i="4"/>
  <c r="K2821" i="4"/>
  <c r="K1943" i="4"/>
  <c r="K1057" i="4"/>
  <c r="K3702" i="4"/>
  <c r="K2822" i="4"/>
  <c r="K3703" i="4"/>
  <c r="K3704" i="4"/>
  <c r="K1944" i="4"/>
  <c r="K185" i="4"/>
  <c r="K3705" i="4"/>
  <c r="K186" i="4"/>
  <c r="K2823" i="4"/>
  <c r="K2824" i="4"/>
  <c r="K1945" i="4"/>
  <c r="K187" i="4"/>
  <c r="K1946" i="4"/>
  <c r="K1947" i="4"/>
  <c r="K3706" i="4"/>
  <c r="K2825" i="4"/>
  <c r="K3707" i="4"/>
  <c r="K188" i="4"/>
  <c r="K189" i="4"/>
  <c r="K1058" i="4"/>
  <c r="K190" i="4"/>
  <c r="K3708" i="4"/>
  <c r="K3709" i="4"/>
  <c r="K1059" i="4"/>
  <c r="K1948" i="4"/>
  <c r="K1060" i="4"/>
  <c r="K2826" i="4"/>
  <c r="K1949" i="4"/>
  <c r="K1950" i="4"/>
  <c r="K1951" i="4"/>
  <c r="K2827" i="4"/>
  <c r="K1061" i="4"/>
  <c r="K191" i="4"/>
  <c r="K1062" i="4"/>
  <c r="K1952" i="4"/>
  <c r="K1063" i="4"/>
  <c r="K1064" i="4"/>
  <c r="K2828" i="4"/>
  <c r="K1065" i="4"/>
  <c r="K2829" i="4"/>
  <c r="K1066" i="4"/>
  <c r="K1953" i="4"/>
  <c r="K192" i="4"/>
  <c r="K2830" i="4"/>
  <c r="K1954" i="4"/>
  <c r="K1955" i="4"/>
  <c r="K1067" i="4"/>
  <c r="K1068" i="4"/>
  <c r="K193" i="4"/>
  <c r="K194" i="4"/>
  <c r="K195" i="4"/>
  <c r="K1956" i="4"/>
  <c r="K196" i="4"/>
  <c r="K197" i="4"/>
  <c r="K2831" i="4"/>
  <c r="K198" i="4"/>
  <c r="K199" i="4"/>
  <c r="K200" i="4"/>
  <c r="K1957" i="4"/>
  <c r="K1069" i="4"/>
  <c r="K2832" i="4"/>
  <c r="K201" i="4"/>
  <c r="K2833" i="4"/>
  <c r="K202" i="4"/>
  <c r="K1958" i="4"/>
  <c r="K1959" i="4"/>
  <c r="K3710" i="4"/>
  <c r="K2834" i="4"/>
  <c r="K203" i="4"/>
  <c r="K2835" i="4"/>
  <c r="K3711" i="4"/>
  <c r="K204" i="4"/>
  <c r="K2836" i="4"/>
  <c r="K205" i="4"/>
  <c r="K1960" i="4"/>
  <c r="K1070" i="4"/>
  <c r="K1071" i="4"/>
  <c r="K2837" i="4"/>
  <c r="K206" i="4"/>
  <c r="K3712" i="4"/>
  <c r="K1961" i="4"/>
  <c r="K2838" i="4"/>
  <c r="K1072" i="4"/>
  <c r="K1073" i="4"/>
  <c r="K1074" i="4"/>
  <c r="K1962" i="4"/>
  <c r="K2839" i="4"/>
  <c r="K1963" i="4"/>
  <c r="K2840" i="4"/>
  <c r="K1964" i="4"/>
  <c r="K207" i="4"/>
  <c r="K208" i="4"/>
  <c r="K1075" i="4"/>
  <c r="K1965" i="4"/>
  <c r="K1966" i="4"/>
  <c r="K209" i="4"/>
  <c r="K3713" i="4"/>
  <c r="K2841" i="4"/>
  <c r="K1967" i="4"/>
  <c r="K210" i="4"/>
  <c r="K1076" i="4"/>
  <c r="K1968" i="4"/>
  <c r="K2842" i="4"/>
  <c r="K2843" i="4"/>
  <c r="K1077" i="4"/>
  <c r="K211" i="4"/>
  <c r="K1969" i="4"/>
  <c r="K1970" i="4"/>
  <c r="K212" i="4"/>
  <c r="K1078" i="4"/>
  <c r="K1079" i="4"/>
  <c r="K1080" i="4"/>
  <c r="K213" i="4"/>
  <c r="K3714" i="4"/>
  <c r="K2844" i="4"/>
  <c r="K1081" i="4"/>
  <c r="K2845" i="4"/>
  <c r="K214" i="4"/>
  <c r="K215" i="4"/>
  <c r="K1971" i="4"/>
  <c r="K216" i="4"/>
  <c r="K217" i="4"/>
  <c r="K218" i="4"/>
  <c r="K1082" i="4"/>
  <c r="K1083" i="4"/>
  <c r="K2846" i="4"/>
  <c r="K219" i="4"/>
  <c r="K220" i="4"/>
  <c r="K2847" i="4"/>
  <c r="K3715" i="4"/>
  <c r="K1084" i="4"/>
  <c r="K1085" i="4"/>
  <c r="K221" i="4"/>
  <c r="K1086" i="4"/>
  <c r="K222" i="4"/>
  <c r="K2848" i="4"/>
  <c r="K1972" i="4"/>
  <c r="K2849" i="4"/>
  <c r="K1087" i="4"/>
  <c r="K223" i="4"/>
  <c r="K1088" i="4"/>
  <c r="K1973" i="4"/>
  <c r="K2850" i="4"/>
  <c r="K2851" i="4"/>
  <c r="K224" i="4"/>
  <c r="K1089" i="4"/>
  <c r="K3716" i="4"/>
  <c r="K225" i="4"/>
  <c r="K1090" i="4"/>
  <c r="K2852" i="4"/>
  <c r="K226" i="4"/>
  <c r="K3717" i="4"/>
  <c r="K227" i="4"/>
  <c r="K228" i="4"/>
  <c r="K1091" i="4"/>
  <c r="K1092" i="4"/>
  <c r="K229" i="4"/>
  <c r="K1974" i="4"/>
  <c r="K3718" i="4"/>
  <c r="K230" i="4"/>
  <c r="K2853" i="4"/>
  <c r="K231" i="4"/>
  <c r="K232" i="4"/>
  <c r="K2854" i="4"/>
  <c r="K1093" i="4"/>
  <c r="K233" i="4"/>
  <c r="K1094" i="4"/>
  <c r="K1095" i="4"/>
  <c r="K1975" i="4"/>
  <c r="K234" i="4"/>
  <c r="K2855" i="4"/>
  <c r="K2856" i="4"/>
  <c r="K1976" i="4"/>
  <c r="K2857" i="4"/>
  <c r="K3719" i="4"/>
  <c r="K3720" i="4"/>
  <c r="K3721" i="4"/>
  <c r="K3722" i="4"/>
  <c r="K1096" i="4"/>
  <c r="K3723" i="4"/>
  <c r="K1977" i="4"/>
  <c r="K1097" i="4"/>
  <c r="K2858" i="4"/>
  <c r="K1098" i="4"/>
  <c r="K2859" i="4"/>
  <c r="K235" i="4"/>
  <c r="K1099" i="4"/>
  <c r="K2860" i="4"/>
  <c r="K2861" i="4"/>
  <c r="K1978" i="4"/>
  <c r="K3724" i="4"/>
  <c r="K236" i="4"/>
  <c r="K1100" i="4"/>
  <c r="K2862" i="4"/>
  <c r="K2863" i="4"/>
  <c r="K1101" i="4"/>
  <c r="K3725" i="4"/>
  <c r="K1979" i="4"/>
  <c r="K1980" i="4"/>
  <c r="K1981" i="4"/>
  <c r="K3726" i="4"/>
  <c r="K237" i="4"/>
  <c r="K1102" i="4"/>
  <c r="K1103" i="4"/>
  <c r="K2864" i="4"/>
  <c r="K238" i="4"/>
  <c r="K1982" i="4"/>
  <c r="K3727" i="4"/>
  <c r="K239" i="4"/>
  <c r="K2865" i="4"/>
  <c r="K1104" i="4"/>
  <c r="K240" i="4"/>
  <c r="K1983" i="4"/>
  <c r="K2866" i="4"/>
  <c r="K1105" i="4"/>
  <c r="K1984" i="4"/>
  <c r="K241" i="4"/>
  <c r="K1106" i="4"/>
  <c r="K1985" i="4"/>
  <c r="K1986" i="4"/>
  <c r="K242" i="4"/>
  <c r="K1107" i="4"/>
  <c r="K2867" i="4"/>
  <c r="K3728" i="4"/>
  <c r="K2868" i="4"/>
  <c r="K1987" i="4"/>
  <c r="K1988" i="4"/>
  <c r="K1108" i="4"/>
  <c r="K243" i="4"/>
  <c r="K1989" i="4"/>
  <c r="K1109" i="4"/>
  <c r="K244" i="4"/>
  <c r="K245" i="4"/>
  <c r="K1990" i="4"/>
  <c r="K246" i="4"/>
  <c r="K3729" i="4"/>
  <c r="K2869" i="4"/>
  <c r="K1991" i="4"/>
  <c r="K2870" i="4"/>
  <c r="K2871" i="4"/>
  <c r="K2872" i="4"/>
  <c r="K3730" i="4"/>
  <c r="K1110" i="4"/>
  <c r="K1992" i="4"/>
  <c r="K247" i="4"/>
  <c r="K3731" i="4"/>
  <c r="K1111" i="4"/>
  <c r="K248" i="4"/>
  <c r="K1112" i="4"/>
  <c r="K1993" i="4"/>
  <c r="K2873" i="4"/>
  <c r="K1113" i="4"/>
  <c r="K1994" i="4"/>
  <c r="K1995" i="4"/>
  <c r="K2874" i="4"/>
  <c r="K2875" i="4"/>
  <c r="K1114" i="4"/>
  <c r="K249" i="4"/>
  <c r="K1115" i="4"/>
  <c r="K1996" i="4"/>
  <c r="K2876" i="4"/>
  <c r="K250" i="4"/>
  <c r="K3732" i="4"/>
  <c r="K2877" i="4"/>
  <c r="K251" i="4"/>
  <c r="K3733" i="4"/>
  <c r="K2878" i="4"/>
  <c r="K1997" i="4"/>
  <c r="K3734" i="4"/>
  <c r="K3735" i="4"/>
  <c r="K1116" i="4"/>
  <c r="K3736" i="4"/>
  <c r="K252" i="4"/>
  <c r="K1117" i="4"/>
  <c r="K1118" i="4"/>
  <c r="K3737" i="4"/>
  <c r="K2879" i="4"/>
  <c r="K3738" i="4"/>
  <c r="K2880" i="4"/>
  <c r="K1119" i="4"/>
  <c r="K3739" i="4"/>
  <c r="K253" i="4"/>
  <c r="K1998" i="4"/>
  <c r="K1120" i="4"/>
  <c r="K3740" i="4"/>
  <c r="K1999" i="4"/>
  <c r="K2881" i="4"/>
  <c r="K3741" i="4"/>
  <c r="K2882" i="4"/>
  <c r="K3742" i="4"/>
  <c r="K254" i="4"/>
  <c r="K255" i="4"/>
  <c r="K256" i="4"/>
  <c r="K2000" i="4"/>
  <c r="K3743" i="4"/>
  <c r="K2001" i="4"/>
  <c r="K2883" i="4"/>
  <c r="K257" i="4"/>
  <c r="K2884" i="4"/>
  <c r="K258" i="4"/>
  <c r="K259" i="4"/>
  <c r="K3744" i="4"/>
  <c r="K2885" i="4"/>
  <c r="K3745" i="4"/>
  <c r="K260" i="4"/>
  <c r="K1121" i="4"/>
  <c r="K1122" i="4"/>
  <c r="K2002" i="4"/>
  <c r="K261" i="4"/>
  <c r="K1123" i="4"/>
  <c r="K1124" i="4"/>
  <c r="K1125" i="4"/>
  <c r="K2003" i="4"/>
  <c r="K1126" i="4"/>
  <c r="K262" i="4"/>
  <c r="K2004" i="4"/>
  <c r="K1127" i="4"/>
  <c r="K263" i="4"/>
  <c r="K1128" i="4"/>
  <c r="K3746" i="4"/>
  <c r="K3747" i="4"/>
  <c r="K2886" i="4"/>
  <c r="K1129" i="4"/>
  <c r="K264" i="4"/>
  <c r="K1130" i="4"/>
  <c r="K1131" i="4"/>
  <c r="K3748" i="4"/>
  <c r="K265" i="4"/>
  <c r="K3749" i="4"/>
  <c r="K266" i="4"/>
  <c r="K2005" i="4"/>
  <c r="K1132" i="4"/>
  <c r="K2006" i="4"/>
  <c r="K1133" i="4"/>
  <c r="K2007" i="4"/>
  <c r="K2887" i="4"/>
  <c r="K2008" i="4"/>
  <c r="K267" i="4"/>
  <c r="K2009" i="4"/>
  <c r="K2010" i="4"/>
  <c r="K1134" i="4"/>
  <c r="K2011" i="4"/>
  <c r="K3750" i="4"/>
  <c r="K1135" i="4"/>
  <c r="K268" i="4"/>
  <c r="K269" i="4"/>
  <c r="K270" i="4"/>
  <c r="K2888" i="4"/>
  <c r="K2012" i="4"/>
  <c r="K2013" i="4"/>
  <c r="K3751" i="4"/>
  <c r="K1136" i="4"/>
  <c r="K3752" i="4"/>
  <c r="K2014" i="4"/>
  <c r="K2889" i="4"/>
  <c r="K3753" i="4"/>
  <c r="K1137" i="4"/>
  <c r="K2015" i="4"/>
  <c r="K3754" i="4"/>
  <c r="K271" i="4"/>
  <c r="K272" i="4"/>
  <c r="K1138" i="4"/>
  <c r="K1139" i="4"/>
  <c r="K2016" i="4"/>
  <c r="K273" i="4"/>
  <c r="K2017" i="4"/>
  <c r="K274" i="4"/>
  <c r="K2018" i="4"/>
  <c r="K2019" i="4"/>
  <c r="K275" i="4"/>
  <c r="K1140" i="4"/>
  <c r="K2020" i="4"/>
  <c r="K2021" i="4"/>
  <c r="K2890" i="4"/>
  <c r="K276" i="4"/>
  <c r="K2022" i="4"/>
  <c r="K3755" i="4"/>
  <c r="K3756" i="4"/>
  <c r="K3757" i="4"/>
  <c r="K2023" i="4"/>
  <c r="K1141" i="4"/>
  <c r="K277" i="4"/>
  <c r="K278" i="4"/>
  <c r="K279" i="4"/>
  <c r="K1142" i="4"/>
  <c r="K280" i="4"/>
  <c r="K1143" i="4"/>
  <c r="K281" i="4"/>
  <c r="K2024" i="4"/>
  <c r="K3758" i="4"/>
  <c r="K282" i="4"/>
  <c r="K283" i="4"/>
  <c r="K2891" i="4"/>
  <c r="K284" i="4"/>
  <c r="K2892" i="4"/>
  <c r="K2025" i="4"/>
  <c r="K1144" i="4"/>
  <c r="K1145" i="4"/>
  <c r="K2893" i="4"/>
  <c r="K2894" i="4"/>
  <c r="K2895" i="4"/>
  <c r="K2026" i="4"/>
  <c r="K1146" i="4"/>
  <c r="K2896" i="4"/>
  <c r="K2027" i="4"/>
  <c r="K1147" i="4"/>
  <c r="K2028" i="4"/>
  <c r="K285" i="4"/>
  <c r="K3759" i="4"/>
  <c r="K3760" i="4"/>
  <c r="K2029" i="4"/>
  <c r="K1148" i="4"/>
  <c r="K3761" i="4"/>
  <c r="K3762" i="4"/>
  <c r="K286" i="4"/>
  <c r="K287" i="4"/>
  <c r="K1149" i="4"/>
  <c r="K2897" i="4"/>
  <c r="K2898" i="4"/>
  <c r="K288" i="4"/>
  <c r="K3763" i="4"/>
  <c r="K2899" i="4"/>
  <c r="K1150" i="4"/>
  <c r="K2030" i="4"/>
  <c r="K1151" i="4"/>
  <c r="K2031" i="4"/>
  <c r="K3764" i="4"/>
  <c r="K1152" i="4"/>
  <c r="K2900" i="4"/>
  <c r="K2901" i="4"/>
  <c r="K3765" i="4"/>
  <c r="K2902" i="4"/>
  <c r="K289" i="4"/>
  <c r="K2903" i="4"/>
  <c r="K2032" i="4"/>
  <c r="K2033" i="4"/>
  <c r="K2034" i="4"/>
  <c r="K1153" i="4"/>
  <c r="K2904" i="4"/>
  <c r="K290" i="4"/>
  <c r="K1154" i="4"/>
  <c r="K2905" i="4"/>
  <c r="K2035" i="4"/>
  <c r="K3766" i="4"/>
  <c r="K2036" i="4"/>
  <c r="K291" i="4"/>
  <c r="K3767" i="4"/>
  <c r="K2906" i="4"/>
  <c r="K2907" i="4"/>
  <c r="K2037" i="4"/>
  <c r="K2038" i="4"/>
  <c r="K292" i="4"/>
  <c r="K3768" i="4"/>
  <c r="K2908" i="4"/>
  <c r="K2909" i="4"/>
  <c r="K3769" i="4"/>
  <c r="K2039" i="4"/>
  <c r="K3770" i="4"/>
  <c r="K2040" i="4"/>
  <c r="K2041" i="4"/>
  <c r="K3771" i="4"/>
  <c r="K1155" i="4"/>
  <c r="K293" i="4"/>
  <c r="K1156" i="4"/>
  <c r="K294" i="4"/>
  <c r="K1157" i="4"/>
  <c r="K2910" i="4"/>
  <c r="K2911" i="4"/>
  <c r="K2042" i="4"/>
  <c r="K3772" i="4"/>
  <c r="K3773" i="4"/>
  <c r="K1158" i="4"/>
  <c r="K2912" i="4"/>
  <c r="K2913" i="4"/>
  <c r="K1159" i="4"/>
  <c r="K2043" i="4"/>
  <c r="K295" i="4"/>
  <c r="K1160" i="4"/>
  <c r="K2914" i="4"/>
  <c r="K1161" i="4"/>
  <c r="K1162" i="4"/>
  <c r="K3774" i="4"/>
  <c r="K2044" i="4"/>
  <c r="K3775" i="4"/>
  <c r="K2045" i="4"/>
  <c r="K3776" i="4"/>
  <c r="K1163" i="4"/>
  <c r="K2046" i="4"/>
  <c r="K2915" i="4"/>
  <c r="K2916" i="4"/>
  <c r="K1164" i="4"/>
  <c r="K2917" i="4"/>
  <c r="K296" i="4"/>
  <c r="K2047" i="4"/>
  <c r="K2918" i="4"/>
  <c r="K3777" i="4"/>
  <c r="K3778" i="4"/>
  <c r="K3779" i="4"/>
  <c r="K3780" i="4"/>
  <c r="K1165" i="4"/>
  <c r="K3781" i="4"/>
  <c r="K1166" i="4"/>
  <c r="K2048" i="4"/>
  <c r="K2049" i="4"/>
  <c r="K297" i="4"/>
  <c r="K298" i="4"/>
  <c r="K299" i="4"/>
  <c r="K300" i="4"/>
  <c r="K301" i="4"/>
  <c r="K2919" i="4"/>
  <c r="K2050" i="4"/>
  <c r="K1167" i="4"/>
  <c r="K2920" i="4"/>
  <c r="K302" i="4"/>
  <c r="K303" i="4"/>
  <c r="K2921" i="4"/>
  <c r="K1168" i="4"/>
  <c r="K2922" i="4"/>
  <c r="K1169" i="4"/>
  <c r="K1170" i="4"/>
  <c r="K2923" i="4"/>
  <c r="K3782" i="4"/>
  <c r="K304" i="4"/>
  <c r="K305" i="4"/>
  <c r="K2051" i="4"/>
  <c r="K1171" i="4"/>
  <c r="K2052" i="4"/>
  <c r="K2053" i="4"/>
  <c r="K1172" i="4"/>
  <c r="K306" i="4"/>
  <c r="K307" i="4"/>
  <c r="K3783" i="4"/>
  <c r="K1173" i="4"/>
  <c r="K1174" i="4"/>
  <c r="K308" i="4"/>
  <c r="K309" i="4"/>
  <c r="K2054" i="4"/>
  <c r="K3784" i="4"/>
  <c r="K1175" i="4"/>
  <c r="K1176" i="4"/>
  <c r="K2924" i="4"/>
  <c r="K1177" i="4"/>
  <c r="K2055" i="4"/>
  <c r="K2056" i="4"/>
  <c r="K2925" i="4"/>
  <c r="K2926" i="4"/>
  <c r="K3785" i="4"/>
  <c r="K3786" i="4"/>
  <c r="K3787" i="4"/>
  <c r="K2057" i="4"/>
  <c r="K1178" i="4"/>
  <c r="K1179" i="4"/>
  <c r="K1180" i="4"/>
  <c r="K2927" i="4"/>
  <c r="K2928" i="4"/>
  <c r="K1181" i="4"/>
  <c r="K2058" i="4"/>
  <c r="K2059" i="4"/>
  <c r="K310" i="4"/>
  <c r="K2929" i="4"/>
  <c r="K311" i="4"/>
  <c r="K1182" i="4"/>
  <c r="K312" i="4"/>
  <c r="K313" i="4"/>
  <c r="K1183" i="4"/>
  <c r="K314" i="4"/>
  <c r="K2060" i="4"/>
  <c r="K1184" i="4"/>
  <c r="K1185" i="4"/>
  <c r="K2061" i="4"/>
  <c r="K3788" i="4"/>
  <c r="K315" i="4"/>
  <c r="K316" i="4"/>
  <c r="K2930" i="4"/>
  <c r="K2931" i="4"/>
  <c r="K2932" i="4"/>
  <c r="K2933" i="4"/>
  <c r="K2062" i="4"/>
  <c r="K1186" i="4"/>
  <c r="K2063" i="4"/>
  <c r="K2064" i="4"/>
  <c r="K1187" i="4"/>
  <c r="K1188" i="4"/>
  <c r="K2934" i="4"/>
  <c r="K3789" i="4"/>
  <c r="K1189" i="4"/>
  <c r="K3790" i="4"/>
  <c r="K2935" i="4"/>
  <c r="K3791" i="4"/>
  <c r="K317" i="4"/>
  <c r="K318" i="4"/>
  <c r="K2065" i="4"/>
  <c r="K2936" i="4"/>
  <c r="K2937" i="4"/>
  <c r="K1190" i="4"/>
  <c r="K2938" i="4"/>
  <c r="K2066" i="4"/>
  <c r="K3792" i="4"/>
  <c r="K2939" i="4"/>
  <c r="K1191" i="4"/>
  <c r="K2067" i="4"/>
  <c r="K319" i="4"/>
  <c r="K320" i="4"/>
  <c r="K2940" i="4"/>
  <c r="K321" i="4"/>
  <c r="K2941" i="4"/>
  <c r="K1192" i="4"/>
  <c r="K322" i="4"/>
  <c r="K1193" i="4"/>
  <c r="K1194" i="4"/>
  <c r="K1195" i="4"/>
  <c r="K323" i="4"/>
  <c r="K3793" i="4"/>
  <c r="K3794" i="4"/>
  <c r="K324" i="4"/>
  <c r="K2068" i="4"/>
  <c r="K2942" i="4"/>
  <c r="K1196" i="4"/>
  <c r="K2943" i="4"/>
  <c r="K325" i="4"/>
  <c r="K1197" i="4"/>
  <c r="K3795" i="4"/>
  <c r="K3796" i="4"/>
  <c r="K1198" i="4"/>
  <c r="K2069" i="4"/>
  <c r="K1199" i="4"/>
  <c r="K3797" i="4"/>
  <c r="K326" i="4"/>
  <c r="K2070" i="4"/>
  <c r="K3798" i="4"/>
  <c r="K327" i="4"/>
  <c r="K2944" i="4"/>
  <c r="K328" i="4"/>
  <c r="K329" i="4"/>
  <c r="K1200" i="4"/>
  <c r="K1201" i="4"/>
  <c r="K330" i="4"/>
  <c r="K2945" i="4"/>
  <c r="K1202" i="4"/>
  <c r="K2071" i="4"/>
  <c r="K331" i="4"/>
  <c r="K1203" i="4"/>
  <c r="K2946" i="4"/>
  <c r="K332" i="4"/>
  <c r="K1204" i="4"/>
  <c r="K2072" i="4"/>
  <c r="K1205" i="4"/>
  <c r="K1206" i="4"/>
  <c r="K2073" i="4"/>
  <c r="K1207" i="4"/>
  <c r="K2947" i="4"/>
  <c r="K333" i="4"/>
  <c r="K3799" i="4"/>
  <c r="K2074" i="4"/>
  <c r="K2948" i="4"/>
  <c r="K2075" i="4"/>
  <c r="K3800" i="4"/>
  <c r="K1208" i="4"/>
  <c r="K334" i="4"/>
  <c r="K2076" i="4"/>
  <c r="K3801" i="4"/>
  <c r="K2077" i="4"/>
  <c r="K3802" i="4"/>
  <c r="K2078" i="4"/>
  <c r="K2949" i="4"/>
  <c r="K2950" i="4"/>
  <c r="K2951" i="4"/>
  <c r="K335" i="4"/>
  <c r="K336" i="4"/>
  <c r="K2079" i="4"/>
  <c r="K2080" i="4"/>
  <c r="K337" i="4"/>
  <c r="K3803" i="4"/>
  <c r="K2952" i="4"/>
  <c r="K2953" i="4"/>
  <c r="K3804" i="4"/>
  <c r="K338" i="4"/>
  <c r="K2954" i="4"/>
  <c r="K339" i="4"/>
  <c r="K2955" i="4"/>
  <c r="K340" i="4"/>
  <c r="K341" i="4"/>
  <c r="K1209" i="4"/>
  <c r="K1210" i="4"/>
  <c r="K3805" i="4"/>
  <c r="K2956" i="4"/>
  <c r="K2957" i="4"/>
  <c r="K342" i="4"/>
  <c r="K2081" i="4"/>
  <c r="K2958" i="4"/>
  <c r="K343" i="4"/>
  <c r="K3806" i="4"/>
  <c r="K3807" i="4"/>
  <c r="K344" i="4"/>
  <c r="K345" i="4"/>
  <c r="K2959" i="4"/>
  <c r="K346" i="4"/>
  <c r="K2960" i="4"/>
  <c r="K347" i="4"/>
  <c r="K348" i="4"/>
  <c r="K2082" i="4"/>
  <c r="K1211" i="4"/>
  <c r="K2961" i="4"/>
  <c r="K3808" i="4"/>
  <c r="K3809" i="4"/>
  <c r="K349" i="4"/>
  <c r="K350" i="4"/>
  <c r="K3810" i="4"/>
  <c r="K3811" i="4"/>
  <c r="K1212" i="4"/>
  <c r="K351" i="4"/>
  <c r="K3812" i="4"/>
  <c r="K1213" i="4"/>
  <c r="K2962" i="4"/>
  <c r="K352" i="4"/>
  <c r="K3813" i="4"/>
  <c r="K3814" i="4"/>
  <c r="K1214" i="4"/>
  <c r="K3815" i="4"/>
  <c r="K2083" i="4"/>
  <c r="K3816" i="4"/>
  <c r="K2963" i="4"/>
  <c r="K353" i="4"/>
  <c r="K2084" i="4"/>
  <c r="K2085" i="4"/>
  <c r="K2086" i="4"/>
  <c r="K354" i="4"/>
  <c r="K1215" i="4"/>
  <c r="K1216" i="4"/>
  <c r="K2087" i="4"/>
  <c r="K1217" i="4"/>
  <c r="K1218" i="4"/>
  <c r="K3817" i="4"/>
  <c r="K2964" i="4"/>
  <c r="K3818" i="4"/>
  <c r="K2088" i="4"/>
  <c r="K1219" i="4"/>
  <c r="K2965" i="4"/>
  <c r="K2089" i="4"/>
  <c r="K3819" i="4"/>
  <c r="K1220" i="4"/>
  <c r="K2090" i="4"/>
  <c r="K3820" i="4"/>
  <c r="K355" i="4"/>
  <c r="K1221" i="4"/>
  <c r="K356" i="4"/>
  <c r="K2091" i="4"/>
  <c r="K2966" i="4"/>
  <c r="K2967" i="4"/>
  <c r="K1222" i="4"/>
  <c r="K357" i="4"/>
  <c r="K2092" i="4"/>
  <c r="K1223" i="4"/>
  <c r="K2968" i="4"/>
  <c r="K3821" i="4"/>
  <c r="K2969" i="4"/>
  <c r="K2970" i="4"/>
  <c r="K2093" i="4"/>
  <c r="K3822" i="4"/>
  <c r="K1224" i="4"/>
  <c r="K1225" i="4"/>
  <c r="K1226" i="4"/>
  <c r="K1227" i="4"/>
  <c r="K2094" i="4"/>
  <c r="K1228" i="4"/>
  <c r="K2095" i="4"/>
  <c r="K2971" i="4"/>
  <c r="K3823" i="4"/>
  <c r="K2972" i="4"/>
  <c r="K3824" i="4"/>
  <c r="K1229" i="4"/>
  <c r="K3825" i="4"/>
  <c r="K2973" i="4"/>
  <c r="K2974" i="4"/>
  <c r="K2096" i="4"/>
  <c r="K358" i="4"/>
  <c r="K2097" i="4"/>
  <c r="K2098" i="4"/>
  <c r="K1230" i="4"/>
  <c r="K1231" i="4"/>
  <c r="K2099" i="4"/>
  <c r="K3826" i="4"/>
  <c r="K3827" i="4"/>
  <c r="K2975" i="4"/>
  <c r="K3828" i="4"/>
  <c r="K359" i="4"/>
  <c r="K2976" i="4"/>
  <c r="K2100" i="4"/>
  <c r="K2101" i="4"/>
  <c r="K1232" i="4"/>
  <c r="K1233" i="4"/>
  <c r="K360" i="4"/>
  <c r="K361" i="4"/>
  <c r="K2102" i="4"/>
  <c r="K362" i="4"/>
  <c r="K2977" i="4"/>
  <c r="K2978" i="4"/>
  <c r="K2103" i="4"/>
  <c r="K1234" i="4"/>
  <c r="K2979" i="4"/>
  <c r="K3829" i="4"/>
  <c r="K1235" i="4"/>
  <c r="K2980" i="4"/>
  <c r="K3830" i="4"/>
  <c r="K363" i="4"/>
  <c r="K2981" i="4"/>
  <c r="K1236" i="4"/>
  <c r="K2104" i="4"/>
  <c r="K1237" i="4"/>
  <c r="K2105" i="4"/>
  <c r="K2982" i="4"/>
  <c r="K2106" i="4"/>
  <c r="K3831" i="4"/>
  <c r="K2983" i="4"/>
  <c r="K1238" i="4"/>
  <c r="K1239" i="4"/>
  <c r="K3832" i="4"/>
  <c r="K1240" i="4"/>
  <c r="K2107" i="4"/>
  <c r="K2108" i="4"/>
  <c r="K364" i="4"/>
  <c r="K2984" i="4"/>
  <c r="K3833" i="4"/>
  <c r="K2985" i="4"/>
  <c r="K2986" i="4"/>
  <c r="K3834" i="4"/>
  <c r="K3835" i="4"/>
  <c r="K2109" i="4"/>
  <c r="K3836" i="4"/>
  <c r="K3837" i="4"/>
  <c r="K2110" i="4"/>
  <c r="K2111" i="4"/>
  <c r="K2112" i="4"/>
  <c r="K365" i="4"/>
  <c r="K2987" i="4"/>
  <c r="K2113" i="4"/>
  <c r="K2988" i="4"/>
  <c r="K2114" i="4"/>
  <c r="K3838" i="4"/>
  <c r="K2115" i="4"/>
  <c r="K3839" i="4"/>
  <c r="K3840" i="4"/>
  <c r="K2116" i="4"/>
  <c r="K1241" i="4"/>
  <c r="K3841" i="4"/>
  <c r="K2117" i="4"/>
  <c r="K2989" i="4"/>
  <c r="K3842" i="4"/>
  <c r="K366" i="4"/>
  <c r="K2990" i="4"/>
  <c r="K2118" i="4"/>
  <c r="K367" i="4"/>
  <c r="K3843" i="4"/>
  <c r="K1242" i="4"/>
  <c r="K2119" i="4"/>
  <c r="K1243" i="4"/>
  <c r="K1244" i="4"/>
  <c r="K2991" i="4"/>
  <c r="K2120" i="4"/>
  <c r="K2121" i="4"/>
  <c r="K1245" i="4"/>
  <c r="K2122" i="4"/>
  <c r="K3844" i="4"/>
  <c r="K368" i="4"/>
  <c r="K369" i="4"/>
  <c r="K1246" i="4"/>
  <c r="K370" i="4"/>
  <c r="K3845" i="4"/>
  <c r="K1247" i="4"/>
  <c r="K3846" i="4"/>
  <c r="K2123" i="4"/>
  <c r="K2992" i="4"/>
  <c r="K1248" i="4"/>
  <c r="K2993" i="4"/>
  <c r="K2124" i="4"/>
  <c r="K2994" i="4"/>
  <c r="K3847" i="4"/>
  <c r="K2995" i="4"/>
  <c r="K2125" i="4"/>
  <c r="K371" i="4"/>
  <c r="K1249" i="4"/>
  <c r="K2126" i="4"/>
  <c r="K372" i="4"/>
  <c r="K2127" i="4"/>
  <c r="K1250" i="4"/>
  <c r="K1251" i="4"/>
  <c r="K2996" i="4"/>
  <c r="K1252" i="4"/>
  <c r="K1253" i="4"/>
  <c r="K1254" i="4"/>
  <c r="K373" i="4"/>
  <c r="K374" i="4"/>
  <c r="K375" i="4"/>
  <c r="K1255" i="4"/>
  <c r="K2997" i="4"/>
  <c r="K376" i="4"/>
  <c r="K2128" i="4"/>
  <c r="K3848" i="4"/>
  <c r="K2129" i="4"/>
  <c r="K2998" i="4"/>
  <c r="K1256" i="4"/>
  <c r="K2999" i="4"/>
  <c r="K2130" i="4"/>
  <c r="K3849" i="4"/>
  <c r="K377" i="4"/>
  <c r="K3000" i="4"/>
  <c r="K378" i="4"/>
  <c r="K2131" i="4"/>
  <c r="K379" i="4"/>
  <c r="K380" i="4"/>
  <c r="K3001" i="4"/>
  <c r="K3850" i="4"/>
  <c r="K1257" i="4"/>
  <c r="K3851" i="4"/>
  <c r="K381" i="4"/>
  <c r="K2132" i="4"/>
  <c r="K3002" i="4"/>
  <c r="K3003" i="4"/>
  <c r="K3852" i="4"/>
  <c r="K2133" i="4"/>
  <c r="K3853" i="4"/>
  <c r="K382" i="4"/>
  <c r="K2134" i="4"/>
  <c r="K1258" i="4"/>
  <c r="K3854" i="4"/>
  <c r="K3004" i="4"/>
  <c r="K3855" i="4"/>
  <c r="K3856" i="4"/>
  <c r="K3857" i="4"/>
  <c r="K383" i="4"/>
  <c r="K1259" i="4"/>
  <c r="K384" i="4"/>
  <c r="K3005" i="4"/>
  <c r="K385" i="4"/>
  <c r="K3858" i="4"/>
  <c r="K2135" i="4"/>
  <c r="K1260" i="4"/>
  <c r="K1261" i="4"/>
  <c r="K3006" i="4"/>
  <c r="K386" i="4"/>
  <c r="K3007" i="4"/>
  <c r="K3859" i="4"/>
  <c r="K2136" i="4"/>
  <c r="K1262" i="4"/>
  <c r="K3008" i="4"/>
  <c r="K387" i="4"/>
  <c r="K1263" i="4"/>
  <c r="K388" i="4"/>
  <c r="K1264" i="4"/>
  <c r="K1265" i="4"/>
  <c r="K3860" i="4"/>
  <c r="K1266" i="4"/>
  <c r="K1267" i="4"/>
  <c r="K389" i="4"/>
  <c r="K1268" i="4"/>
  <c r="K1269" i="4"/>
  <c r="K2137" i="4"/>
  <c r="K3861" i="4"/>
  <c r="K3009" i="4"/>
  <c r="K3010" i="4"/>
  <c r="K2138" i="4"/>
  <c r="K390" i="4"/>
  <c r="K2139" i="4"/>
  <c r="K391" i="4"/>
  <c r="K3862" i="4"/>
  <c r="K1270" i="4"/>
  <c r="K2140" i="4"/>
  <c r="K3011" i="4"/>
  <c r="K3863" i="4"/>
  <c r="K3012" i="4"/>
  <c r="K3864" i="4"/>
  <c r="K1271" i="4"/>
  <c r="K3013" i="4"/>
  <c r="K3014" i="4"/>
  <c r="K1272" i="4"/>
  <c r="K392" i="4"/>
  <c r="K2141" i="4"/>
  <c r="K3865" i="4"/>
  <c r="K3015" i="4"/>
  <c r="K3866" i="4"/>
  <c r="K1273" i="4"/>
  <c r="K2142" i="4"/>
  <c r="K3867" i="4"/>
  <c r="K3868" i="4"/>
  <c r="K3869" i="4"/>
  <c r="K2143" i="4"/>
  <c r="K3016" i="4"/>
  <c r="K2144" i="4"/>
  <c r="K2145" i="4"/>
  <c r="K3870" i="4"/>
  <c r="K1274" i="4"/>
  <c r="K393" i="4"/>
  <c r="K1275" i="4"/>
  <c r="K3871" i="4"/>
  <c r="K3017" i="4"/>
  <c r="K3018" i="4"/>
  <c r="K3019" i="4"/>
  <c r="K2146" i="4"/>
  <c r="K3872" i="4"/>
  <c r="K3873" i="4"/>
  <c r="K3874" i="4"/>
  <c r="K1276" i="4"/>
  <c r="K3875" i="4"/>
  <c r="K394" i="4"/>
  <c r="K3876" i="4"/>
  <c r="K1277" i="4"/>
  <c r="K1278" i="4"/>
  <c r="K2147" i="4"/>
  <c r="K1279" i="4"/>
  <c r="K2148" i="4"/>
  <c r="K2149" i="4"/>
  <c r="K3877" i="4"/>
  <c r="K1280" i="4"/>
  <c r="K2150" i="4"/>
  <c r="K3020" i="4"/>
  <c r="K3878" i="4"/>
  <c r="K3879" i="4"/>
  <c r="K3880" i="4"/>
  <c r="K1281" i="4"/>
  <c r="K2151" i="4"/>
  <c r="K3881" i="4"/>
  <c r="K395" i="4"/>
  <c r="K3021" i="4"/>
  <c r="K3022" i="4"/>
  <c r="K2152" i="4"/>
  <c r="K396" i="4"/>
  <c r="K2153" i="4"/>
  <c r="K3882" i="4"/>
  <c r="K2154" i="4"/>
  <c r="K3023" i="4"/>
  <c r="K2155" i="4"/>
  <c r="K2156" i="4"/>
  <c r="K397" i="4"/>
  <c r="K1282" i="4"/>
  <c r="K1283" i="4"/>
  <c r="K398" i="4"/>
  <c r="K3024" i="4"/>
  <c r="K399" i="4"/>
  <c r="K2157" i="4"/>
  <c r="K3025" i="4"/>
  <c r="K2158" i="4"/>
  <c r="K400" i="4"/>
  <c r="K401" i="4"/>
  <c r="K3026" i="4"/>
  <c r="K2159" i="4"/>
  <c r="K3883" i="4"/>
  <c r="K3027" i="4"/>
  <c r="K2160" i="4"/>
  <c r="K2161" i="4"/>
  <c r="K3028" i="4"/>
  <c r="K402" i="4"/>
  <c r="K403" i="4"/>
  <c r="K3029" i="4"/>
  <c r="K1284" i="4"/>
  <c r="K3030" i="4"/>
  <c r="K2162" i="4"/>
  <c r="K2163" i="4"/>
  <c r="K404" i="4"/>
  <c r="K405" i="4"/>
  <c r="K3031" i="4"/>
  <c r="K2164" i="4"/>
  <c r="K3032" i="4"/>
  <c r="K406" i="4"/>
  <c r="K1285" i="4"/>
  <c r="K407" i="4"/>
  <c r="K3884" i="4"/>
  <c r="K1286" i="4"/>
  <c r="K1287" i="4"/>
  <c r="K408" i="4"/>
  <c r="K3033" i="4"/>
  <c r="K3885" i="4"/>
  <c r="K2165" i="4"/>
  <c r="K3886" i="4"/>
  <c r="K1288" i="4"/>
  <c r="K3034" i="4"/>
  <c r="K409" i="4"/>
  <c r="K3035" i="4"/>
  <c r="K3887" i="4"/>
  <c r="K2166" i="4"/>
  <c r="K3888" i="4"/>
  <c r="K410" i="4"/>
  <c r="K411" i="4"/>
  <c r="K3889" i="4"/>
  <c r="K2167" i="4"/>
  <c r="K1289" i="4"/>
  <c r="K412" i="4"/>
  <c r="K3890" i="4"/>
  <c r="K1290" i="4"/>
  <c r="K1291" i="4"/>
  <c r="K413" i="4"/>
  <c r="K414" i="4"/>
  <c r="K2168" i="4"/>
  <c r="K3891" i="4"/>
  <c r="K3036" i="4"/>
  <c r="K415" i="4"/>
  <c r="K416" i="4"/>
  <c r="K2169" i="4"/>
  <c r="K2170" i="4"/>
  <c r="K3037" i="4"/>
  <c r="K3038" i="4"/>
  <c r="K1292" i="4"/>
  <c r="K1293" i="4"/>
  <c r="K3892" i="4"/>
  <c r="K417" i="4"/>
  <c r="K418" i="4"/>
  <c r="K1294" i="4"/>
  <c r="K419" i="4"/>
  <c r="K420" i="4"/>
  <c r="K3039" i="4"/>
  <c r="K3893" i="4"/>
  <c r="K1295" i="4"/>
  <c r="K2171" i="4"/>
  <c r="K3894" i="4"/>
  <c r="K421" i="4"/>
  <c r="K1296" i="4"/>
  <c r="K3895" i="4"/>
  <c r="K3040" i="4"/>
  <c r="K3041" i="4"/>
  <c r="K3896" i="4"/>
  <c r="K3042" i="4"/>
  <c r="K2172" i="4"/>
  <c r="K2173" i="4"/>
  <c r="K3897" i="4"/>
  <c r="K1297" i="4"/>
  <c r="K3043" i="4"/>
  <c r="K3898" i="4"/>
  <c r="K3899" i="4"/>
  <c r="K422" i="4"/>
  <c r="K3044" i="4"/>
  <c r="K2174" i="4"/>
  <c r="K2175" i="4"/>
  <c r="K3045" i="4"/>
  <c r="K2176" i="4"/>
  <c r="K423" i="4"/>
  <c r="K2177" i="4"/>
  <c r="K2178" i="4"/>
  <c r="K2179" i="4"/>
  <c r="K3046" i="4"/>
  <c r="K1298" i="4"/>
  <c r="K1299" i="4"/>
  <c r="K3047" i="4"/>
  <c r="K424" i="4"/>
  <c r="K425" i="4"/>
  <c r="K1300" i="4"/>
  <c r="K3048" i="4"/>
  <c r="K3900" i="4"/>
  <c r="K2180" i="4"/>
  <c r="K2181" i="4"/>
  <c r="K3049" i="4"/>
  <c r="K3901" i="4"/>
  <c r="K3902" i="4"/>
  <c r="K2182" i="4"/>
  <c r="K2183" i="4"/>
  <c r="K3903" i="4"/>
  <c r="K3904" i="4"/>
  <c r="K426" i="4"/>
  <c r="K3050" i="4"/>
  <c r="K2184" i="4"/>
  <c r="K1301" i="4"/>
  <c r="K427" i="4"/>
  <c r="K3051" i="4"/>
  <c r="K1302" i="4"/>
  <c r="K428" i="4"/>
  <c r="K429" i="4"/>
  <c r="K2185" i="4"/>
  <c r="K1303" i="4"/>
  <c r="K2186" i="4"/>
  <c r="K3052" i="4"/>
  <c r="K430" i="4"/>
  <c r="K3905" i="4"/>
  <c r="K3906" i="4"/>
  <c r="K2187" i="4"/>
  <c r="K431" i="4"/>
  <c r="K2188" i="4"/>
  <c r="K3053" i="4"/>
  <c r="K2189" i="4"/>
  <c r="K432" i="4"/>
  <c r="K3054" i="4"/>
  <c r="K433" i="4"/>
  <c r="K1304" i="4"/>
  <c r="K1305" i="4"/>
  <c r="K3055" i="4"/>
  <c r="K3907" i="4"/>
  <c r="K434" i="4"/>
  <c r="K435" i="4"/>
  <c r="K436" i="4"/>
  <c r="K3908" i="4"/>
  <c r="K2190" i="4"/>
  <c r="K3056" i="4"/>
  <c r="K3057" i="4"/>
  <c r="K437" i="4"/>
  <c r="K3058" i="4"/>
  <c r="K1306" i="4"/>
  <c r="K3059" i="4"/>
  <c r="K438" i="4"/>
  <c r="K3909" i="4"/>
  <c r="K2191" i="4"/>
  <c r="K1307" i="4"/>
  <c r="K2192" i="4"/>
  <c r="K3910" i="4"/>
  <c r="K439" i="4"/>
  <c r="K1308" i="4"/>
  <c r="K2193" i="4"/>
  <c r="K1309" i="4"/>
  <c r="K1310" i="4"/>
  <c r="K3060" i="4"/>
  <c r="K3911" i="4"/>
  <c r="K1311" i="4"/>
  <c r="K3061" i="4"/>
  <c r="K1312" i="4"/>
  <c r="K3912" i="4"/>
  <c r="K1313" i="4"/>
  <c r="K3062" i="4"/>
  <c r="K2194" i="4"/>
  <c r="K2195" i="4"/>
  <c r="K3063" i="4"/>
  <c r="K1314" i="4"/>
  <c r="K3913" i="4"/>
  <c r="K440" i="4"/>
  <c r="K2196" i="4"/>
  <c r="K1315" i="4"/>
  <c r="K1316" i="4"/>
  <c r="K441" i="4"/>
  <c r="K3064" i="4"/>
  <c r="K442" i="4"/>
  <c r="K3065" i="4"/>
  <c r="K2197" i="4"/>
  <c r="K3066" i="4"/>
  <c r="K3067" i="4"/>
  <c r="K3914" i="4"/>
  <c r="K3068" i="4"/>
  <c r="K3915" i="4"/>
  <c r="K3916" i="4"/>
  <c r="K443" i="4"/>
  <c r="K1317" i="4"/>
  <c r="K3917" i="4"/>
  <c r="K3069" i="4"/>
  <c r="K2198" i="4"/>
  <c r="K3070" i="4"/>
  <c r="K2199" i="4"/>
  <c r="K444" i="4"/>
  <c r="K445" i="4"/>
  <c r="K2200" i="4"/>
  <c r="K3071" i="4"/>
  <c r="K2201" i="4"/>
  <c r="K3918" i="4"/>
  <c r="K1318" i="4"/>
  <c r="K3072" i="4"/>
  <c r="K3919" i="4"/>
  <c r="K2202" i="4"/>
  <c r="K3073" i="4"/>
  <c r="K2203" i="4"/>
  <c r="K446" i="4"/>
  <c r="K3920" i="4"/>
  <c r="K3074" i="4"/>
  <c r="K447" i="4"/>
  <c r="K3921" i="4"/>
  <c r="K3075" i="4"/>
  <c r="K3922" i="4"/>
  <c r="K1319" i="4"/>
  <c r="K3923" i="4"/>
  <c r="K3076" i="4"/>
  <c r="K1320" i="4"/>
  <c r="K2204" i="4"/>
  <c r="K3924" i="4"/>
  <c r="K3925" i="4"/>
  <c r="K448" i="4"/>
  <c r="K2205" i="4"/>
  <c r="K3077" i="4"/>
  <c r="K3926" i="4"/>
  <c r="K1321" i="4"/>
  <c r="K2206" i="4"/>
  <c r="K2207" i="4"/>
  <c r="K449" i="4"/>
  <c r="K3927" i="4"/>
  <c r="K3928" i="4"/>
  <c r="K450" i="4"/>
  <c r="K3078" i="4"/>
  <c r="K1322" i="4"/>
  <c r="K3079" i="4"/>
  <c r="K3929" i="4"/>
  <c r="K451" i="4"/>
  <c r="K3930" i="4"/>
  <c r="K3931" i="4"/>
  <c r="K3080" i="4"/>
  <c r="K1323" i="4"/>
  <c r="K1324" i="4"/>
  <c r="K452" i="4"/>
  <c r="K1325" i="4"/>
  <c r="K1326" i="4"/>
  <c r="K2208" i="4"/>
  <c r="K3081" i="4"/>
  <c r="K1327" i="4"/>
  <c r="K2209" i="4"/>
  <c r="K453" i="4"/>
  <c r="K2210" i="4"/>
  <c r="K2211" i="4"/>
  <c r="K1328" i="4"/>
  <c r="K3932" i="4"/>
  <c r="K3933" i="4"/>
  <c r="K3082" i="4"/>
  <c r="K3934" i="4"/>
  <c r="K3935" i="4"/>
  <c r="K1329" i="4"/>
  <c r="K454" i="4"/>
  <c r="K1330" i="4"/>
  <c r="K3936" i="4"/>
  <c r="K3083" i="4"/>
  <c r="K2212" i="4"/>
  <c r="K455" i="4"/>
  <c r="K3937" i="4"/>
  <c r="K3084" i="4"/>
  <c r="K3938" i="4"/>
  <c r="K3939" i="4"/>
  <c r="K3940" i="4"/>
  <c r="K1331" i="4"/>
  <c r="K456" i="4"/>
  <c r="K3085" i="4"/>
  <c r="K2213" i="4"/>
  <c r="K1332" i="4"/>
  <c r="K1333" i="4"/>
  <c r="K457" i="4"/>
  <c r="K2214" i="4"/>
  <c r="K2215" i="4"/>
  <c r="K3941" i="4"/>
  <c r="K2216" i="4"/>
  <c r="K3942" i="4"/>
  <c r="K3086" i="4"/>
  <c r="K3943" i="4"/>
  <c r="K2217" i="4"/>
  <c r="K3087" i="4"/>
  <c r="K458" i="4"/>
  <c r="K3088" i="4"/>
  <c r="K459" i="4"/>
  <c r="K3089" i="4"/>
  <c r="K2218" i="4"/>
  <c r="K1334" i="4"/>
  <c r="K3090" i="4"/>
  <c r="K2219" i="4"/>
  <c r="K460" i="4"/>
  <c r="K461" i="4"/>
  <c r="K3091" i="4"/>
  <c r="K462" i="4"/>
  <c r="K3944" i="4"/>
  <c r="K3945" i="4"/>
  <c r="K463" i="4"/>
  <c r="K3946" i="4"/>
  <c r="K1335" i="4"/>
  <c r="K1336" i="4"/>
  <c r="K1337" i="4"/>
  <c r="K464" i="4"/>
  <c r="K2220" i="4"/>
  <c r="K465" i="4"/>
  <c r="K2221" i="4"/>
  <c r="K1338" i="4"/>
  <c r="K3947" i="4"/>
  <c r="K3092" i="4"/>
  <c r="K466" i="4"/>
  <c r="K1339" i="4"/>
  <c r="K3948" i="4"/>
  <c r="K3093" i="4"/>
  <c r="K3949" i="4"/>
  <c r="K3094" i="4"/>
  <c r="K467" i="4"/>
  <c r="K2222" i="4"/>
  <c r="K3950" i="4"/>
  <c r="K3095" i="4"/>
  <c r="K3096" i="4"/>
  <c r="K1340" i="4"/>
  <c r="K1341" i="4"/>
  <c r="K3951" i="4"/>
  <c r="K3952" i="4"/>
  <c r="K3097" i="4"/>
  <c r="K1342" i="4"/>
  <c r="K468" i="4"/>
  <c r="K3098" i="4"/>
  <c r="K3953" i="4"/>
  <c r="K3099" i="4"/>
  <c r="K469" i="4"/>
  <c r="K3100" i="4"/>
  <c r="K3954" i="4"/>
  <c r="K2223" i="4"/>
  <c r="K1343" i="4"/>
  <c r="K470" i="4"/>
  <c r="K1344" i="4"/>
  <c r="K3955" i="4"/>
  <c r="K1345" i="4"/>
  <c r="K471" i="4"/>
  <c r="K3956" i="4"/>
  <c r="K3957" i="4"/>
  <c r="K472" i="4"/>
  <c r="K3958" i="4"/>
  <c r="K3959" i="4"/>
  <c r="K3101" i="4"/>
  <c r="K1346" i="4"/>
  <c r="K2224" i="4"/>
  <c r="K473" i="4"/>
  <c r="K2225" i="4"/>
  <c r="K2226" i="4"/>
  <c r="K1347" i="4"/>
  <c r="K2227" i="4"/>
  <c r="K474" i="4"/>
  <c r="K1348" i="4"/>
  <c r="K1349" i="4"/>
  <c r="K1350" i="4"/>
  <c r="K3102" i="4"/>
  <c r="K3103" i="4"/>
  <c r="K475" i="4"/>
  <c r="K2228" i="4"/>
  <c r="K3960" i="4"/>
  <c r="K3961" i="4"/>
  <c r="K1351" i="4"/>
  <c r="K3962" i="4"/>
  <c r="K3963" i="4"/>
  <c r="K3104" i="4"/>
  <c r="K2229" i="4"/>
  <c r="K1352" i="4"/>
  <c r="K1353" i="4"/>
  <c r="K476" i="4"/>
  <c r="K3105" i="4"/>
  <c r="K2230" i="4"/>
  <c r="K3106" i="4"/>
  <c r="K477" i="4"/>
  <c r="K2231" i="4"/>
  <c r="K478" i="4"/>
  <c r="K479" i="4"/>
  <c r="K2232" i="4"/>
  <c r="K2233" i="4"/>
  <c r="K3964" i="4"/>
  <c r="K1354" i="4"/>
  <c r="K2234" i="4"/>
  <c r="K3965" i="4"/>
  <c r="K3966" i="4"/>
  <c r="K2235" i="4"/>
  <c r="K480" i="4"/>
  <c r="K481" i="4"/>
  <c r="K2236" i="4"/>
  <c r="K1355" i="4"/>
  <c r="K3107" i="4"/>
  <c r="K3108" i="4"/>
  <c r="K2237" i="4"/>
  <c r="K3967" i="4"/>
  <c r="K3968" i="4"/>
  <c r="K2238" i="4"/>
  <c r="K3109" i="4"/>
  <c r="K1356" i="4"/>
  <c r="K3969" i="4"/>
  <c r="K1357" i="4"/>
  <c r="K2239" i="4"/>
  <c r="K3110" i="4"/>
  <c r="K482" i="4"/>
  <c r="K3970" i="4"/>
  <c r="K3971" i="4"/>
  <c r="K483" i="4"/>
  <c r="K484" i="4"/>
  <c r="K485" i="4"/>
  <c r="K2240" i="4"/>
  <c r="K486" i="4"/>
  <c r="K487" i="4"/>
  <c r="K3111" i="4"/>
  <c r="K3112" i="4"/>
  <c r="K2241" i="4"/>
  <c r="K488" i="4"/>
  <c r="K489" i="4"/>
  <c r="K1358" i="4"/>
  <c r="K3972" i="4"/>
  <c r="K3973" i="4"/>
  <c r="K2242" i="4"/>
  <c r="K490" i="4"/>
  <c r="K1359" i="4"/>
  <c r="K3974" i="4"/>
  <c r="K491" i="4"/>
  <c r="K1360" i="4"/>
  <c r="K492" i="4"/>
  <c r="K1361" i="4"/>
  <c r="K2243" i="4"/>
  <c r="K493" i="4"/>
  <c r="K3113" i="4"/>
  <c r="K3975" i="4"/>
  <c r="K1362" i="4"/>
  <c r="K494" i="4"/>
  <c r="K1363" i="4"/>
  <c r="K495" i="4"/>
  <c r="K3976" i="4"/>
  <c r="K3977" i="4"/>
  <c r="K3978" i="4"/>
  <c r="K3114" i="4"/>
  <c r="K496" i="4"/>
  <c r="K2244" i="4"/>
  <c r="K3115" i="4"/>
  <c r="K3979" i="4"/>
  <c r="K2245" i="4"/>
  <c r="K1364" i="4"/>
  <c r="K3116" i="4"/>
  <c r="K3980" i="4"/>
  <c r="K497" i="4"/>
  <c r="K3117" i="4"/>
  <c r="K498" i="4"/>
  <c r="K2246" i="4"/>
  <c r="K3981" i="4"/>
  <c r="K499" i="4"/>
  <c r="K3982" i="4"/>
  <c r="K500" i="4"/>
  <c r="K501" i="4"/>
  <c r="K3118" i="4"/>
  <c r="K3119" i="4"/>
  <c r="K3120" i="4"/>
  <c r="K1365" i="4"/>
  <c r="K502" i="4"/>
  <c r="K2247" i="4"/>
  <c r="K3121" i="4"/>
  <c r="K3122" i="4"/>
  <c r="K1366" i="4"/>
  <c r="K3983" i="4"/>
  <c r="K2248" i="4"/>
  <c r="K503" i="4"/>
  <c r="K3123" i="4"/>
  <c r="K2249" i="4"/>
  <c r="K3124" i="4"/>
  <c r="K504" i="4"/>
  <c r="K3125" i="4"/>
  <c r="K2250" i="4"/>
  <c r="K505" i="4"/>
  <c r="K2251" i="4"/>
  <c r="K1367" i="4"/>
  <c r="K506" i="4"/>
  <c r="K507" i="4"/>
  <c r="K3984" i="4"/>
  <c r="K1368" i="4"/>
  <c r="K1369" i="4"/>
  <c r="K3985" i="4"/>
  <c r="K2252" i="4"/>
  <c r="K2253" i="4"/>
  <c r="K1370" i="4"/>
  <c r="K2254" i="4"/>
  <c r="K508" i="4"/>
  <c r="K509" i="4"/>
  <c r="K3126" i="4"/>
  <c r="K510" i="4"/>
  <c r="K1371" i="4"/>
  <c r="K3986" i="4"/>
  <c r="K1372" i="4"/>
  <c r="K2255" i="4"/>
  <c r="K511" i="4"/>
  <c r="K512" i="4"/>
  <c r="K1373" i="4"/>
  <c r="K1374" i="4"/>
  <c r="K3127" i="4"/>
  <c r="K2256" i="4"/>
  <c r="K3128" i="4"/>
  <c r="K3987" i="4"/>
  <c r="K513" i="4"/>
  <c r="K1375" i="4"/>
  <c r="K3129" i="4"/>
  <c r="K514" i="4"/>
  <c r="K3130" i="4"/>
  <c r="K2257" i="4"/>
  <c r="K515" i="4"/>
  <c r="K516" i="4"/>
  <c r="K3131" i="4"/>
  <c r="K3988" i="4"/>
  <c r="K1376" i="4"/>
  <c r="K3989" i="4"/>
  <c r="K1377" i="4"/>
  <c r="K3132" i="4"/>
  <c r="K517" i="4"/>
  <c r="K3990" i="4"/>
  <c r="K518" i="4"/>
  <c r="K3991" i="4"/>
  <c r="K2258" i="4"/>
  <c r="K519" i="4"/>
  <c r="K520" i="4"/>
  <c r="K1378" i="4"/>
  <c r="K521" i="4"/>
  <c r="K3133" i="4"/>
  <c r="K522" i="4"/>
  <c r="K2259" i="4"/>
  <c r="K3992" i="4"/>
  <c r="K3993" i="4"/>
  <c r="K523" i="4"/>
  <c r="K524" i="4"/>
  <c r="K3134" i="4"/>
  <c r="K2260" i="4"/>
  <c r="K3994" i="4"/>
  <c r="K1379" i="4"/>
  <c r="K2261" i="4"/>
  <c r="K3135" i="4"/>
  <c r="K3136" i="4"/>
  <c r="K1380" i="4"/>
  <c r="K1381" i="4"/>
  <c r="K1382" i="4"/>
  <c r="K1383" i="4"/>
  <c r="K1384" i="4"/>
  <c r="K2262" i="4"/>
  <c r="K3137" i="4"/>
  <c r="K1385" i="4"/>
  <c r="K3995" i="4"/>
  <c r="K1386" i="4"/>
  <c r="K3138" i="4"/>
  <c r="K2263" i="4"/>
  <c r="K525" i="4"/>
  <c r="K3139" i="4"/>
  <c r="K526" i="4"/>
  <c r="K1387" i="4"/>
  <c r="K527" i="4"/>
  <c r="K2264" i="4"/>
  <c r="K3996" i="4"/>
  <c r="K3997" i="4"/>
  <c r="K2265" i="4"/>
  <c r="K1388" i="4"/>
  <c r="K528" i="4"/>
  <c r="K2266" i="4"/>
  <c r="K529" i="4"/>
  <c r="K530" i="4"/>
  <c r="K531" i="4"/>
  <c r="K1389" i="4"/>
  <c r="K3140" i="4"/>
  <c r="K532" i="4"/>
  <c r="K533" i="4"/>
  <c r="K534" i="4"/>
  <c r="K2267" i="4"/>
  <c r="K1390" i="4"/>
  <c r="K3141" i="4"/>
  <c r="K535" i="4"/>
  <c r="K3998" i="4"/>
  <c r="K1391" i="4"/>
  <c r="K3999" i="4"/>
  <c r="K2268" i="4"/>
  <c r="K1392" i="4"/>
  <c r="K1393" i="4"/>
  <c r="K4000" i="4"/>
  <c r="K1394" i="4"/>
  <c r="K536" i="4"/>
  <c r="K2269" i="4"/>
  <c r="K3142" i="4"/>
  <c r="K537" i="4"/>
  <c r="K4001" i="4"/>
  <c r="K1395" i="4"/>
  <c r="K4002" i="4"/>
  <c r="K1396" i="4"/>
  <c r="K1397" i="4"/>
  <c r="K3143" i="4"/>
  <c r="K3144" i="4"/>
  <c r="K4003" i="4"/>
  <c r="K4004" i="4"/>
  <c r="K3145" i="4"/>
  <c r="K3146" i="4"/>
  <c r="K1398" i="4"/>
  <c r="K3147" i="4"/>
  <c r="K4005" i="4"/>
  <c r="K538" i="4"/>
  <c r="K2270" i="4"/>
  <c r="K1399" i="4"/>
  <c r="K2271" i="4"/>
  <c r="K4006" i="4"/>
  <c r="K3148" i="4"/>
  <c r="K1400" i="4"/>
  <c r="K2272" i="4"/>
  <c r="K3149" i="4"/>
  <c r="K539" i="4"/>
  <c r="K2273" i="4"/>
  <c r="K2274" i="4"/>
  <c r="K4007" i="4"/>
  <c r="K4008" i="4"/>
  <c r="K1401" i="4"/>
  <c r="K3150" i="4"/>
  <c r="K1402" i="4"/>
  <c r="K2275" i="4"/>
  <c r="K1403" i="4"/>
  <c r="K1404" i="4"/>
  <c r="K3151" i="4"/>
  <c r="K4009" i="4"/>
  <c r="K2276" i="4"/>
  <c r="K1405" i="4"/>
  <c r="K4010" i="4"/>
  <c r="K540" i="4"/>
  <c r="K541" i="4"/>
  <c r="K1406" i="4"/>
  <c r="K542" i="4"/>
  <c r="K1407" i="4"/>
  <c r="K2277" i="4"/>
  <c r="K3152" i="4"/>
  <c r="K4011" i="4"/>
  <c r="K4012" i="4"/>
  <c r="K3153" i="4"/>
  <c r="K4013" i="4"/>
  <c r="K543" i="4"/>
  <c r="K544" i="4"/>
  <c r="K2278" i="4"/>
  <c r="K545" i="4"/>
  <c r="K2279" i="4"/>
  <c r="K2280" i="4"/>
  <c r="K3154" i="4"/>
  <c r="K3155" i="4"/>
  <c r="K4014" i="4"/>
  <c r="K2281" i="4"/>
  <c r="K2282" i="4"/>
  <c r="K2283" i="4"/>
  <c r="K546" i="4"/>
  <c r="K3156" i="4"/>
  <c r="K547" i="4"/>
  <c r="K4015" i="4"/>
  <c r="K1408" i="4"/>
  <c r="K2284" i="4"/>
  <c r="K1409" i="4"/>
  <c r="K1410" i="4"/>
  <c r="K1411" i="4"/>
  <c r="K4016" i="4"/>
  <c r="K3157" i="4"/>
  <c r="K3158" i="4"/>
  <c r="K3159" i="4"/>
  <c r="K548" i="4"/>
  <c r="K4017" i="4"/>
  <c r="K549" i="4"/>
  <c r="K2285" i="4"/>
  <c r="K4018" i="4"/>
  <c r="K4019" i="4"/>
  <c r="K1412" i="4"/>
  <c r="K2286" i="4"/>
  <c r="K4020" i="4"/>
  <c r="K550" i="4"/>
  <c r="K3160" i="4"/>
  <c r="K551" i="4"/>
  <c r="K1413" i="4"/>
  <c r="K2287" i="4"/>
  <c r="K552" i="4"/>
  <c r="K553" i="4"/>
  <c r="K1414" i="4"/>
  <c r="K4021" i="4"/>
  <c r="K3161" i="4"/>
  <c r="K554" i="4"/>
  <c r="K555" i="4"/>
  <c r="K2288" i="4"/>
  <c r="K556" i="4"/>
  <c r="K2289" i="4"/>
  <c r="K557" i="4"/>
  <c r="K3162" i="4"/>
  <c r="K1415" i="4"/>
  <c r="K1416" i="4"/>
  <c r="K4022" i="4"/>
  <c r="K3163" i="4"/>
  <c r="K2290" i="4"/>
  <c r="K558" i="4"/>
  <c r="K559" i="4"/>
  <c r="K1417" i="4"/>
  <c r="K560" i="4"/>
  <c r="K4023" i="4"/>
  <c r="K2291" i="4"/>
  <c r="K3164" i="4"/>
  <c r="K2292" i="4"/>
  <c r="K561" i="4"/>
  <c r="K3165" i="4"/>
  <c r="K2293" i="4"/>
  <c r="K4024" i="4"/>
  <c r="K2294" i="4"/>
  <c r="K562" i="4"/>
  <c r="K563" i="4"/>
  <c r="K4025" i="4"/>
  <c r="K564" i="4"/>
  <c r="K2295" i="4"/>
  <c r="K1418" i="4"/>
  <c r="K565" i="4"/>
  <c r="K1419" i="4"/>
  <c r="K1420" i="4"/>
  <c r="K566" i="4"/>
  <c r="K567" i="4"/>
  <c r="K2296" i="4"/>
  <c r="K4026" i="4"/>
  <c r="K1421" i="4"/>
  <c r="K2297" i="4"/>
  <c r="K2298" i="4"/>
  <c r="K568" i="4"/>
  <c r="K2299" i="4"/>
  <c r="K4027" i="4"/>
  <c r="K569" i="4"/>
  <c r="K2300" i="4"/>
  <c r="K1422" i="4"/>
  <c r="K3166" i="4"/>
  <c r="K1423" i="4"/>
  <c r="K1424" i="4"/>
  <c r="K570" i="4"/>
  <c r="K4028" i="4"/>
  <c r="K1425" i="4"/>
  <c r="K1426" i="4"/>
  <c r="K3167" i="4"/>
  <c r="K4029" i="4"/>
  <c r="K1427" i="4"/>
  <c r="K4030" i="4"/>
  <c r="K1428" i="4"/>
  <c r="K571" i="4"/>
  <c r="K3168" i="4"/>
  <c r="K3169" i="4"/>
  <c r="K3170" i="4"/>
  <c r="K572" i="4"/>
  <c r="K573" i="4"/>
  <c r="K3171" i="4"/>
  <c r="K3172" i="4"/>
  <c r="K4031" i="4"/>
  <c r="K4032" i="4"/>
  <c r="K3173" i="4"/>
  <c r="K3174" i="4"/>
  <c r="K4033" i="4"/>
  <c r="K574" i="4"/>
  <c r="K3175" i="4"/>
  <c r="K3176" i="4"/>
  <c r="K575" i="4"/>
  <c r="K576" i="4"/>
  <c r="K4034" i="4"/>
  <c r="K2301" i="4"/>
  <c r="K2302" i="4"/>
  <c r="K2303" i="4"/>
  <c r="K1429" i="4"/>
  <c r="K1430" i="4"/>
  <c r="K577" i="4"/>
  <c r="K1431" i="4"/>
  <c r="K2304" i="4"/>
  <c r="K3177" i="4"/>
  <c r="K3178" i="4"/>
  <c r="K3179" i="4"/>
  <c r="K578" i="4"/>
  <c r="K579" i="4"/>
  <c r="K1432" i="4"/>
  <c r="K3180" i="4"/>
  <c r="K580" i="4"/>
  <c r="K4035" i="4"/>
  <c r="K1433" i="4"/>
  <c r="K581" i="4"/>
  <c r="K4036" i="4"/>
  <c r="K582" i="4"/>
  <c r="K1434" i="4"/>
  <c r="K1435" i="4"/>
  <c r="K1436" i="4"/>
  <c r="K2305" i="4"/>
  <c r="K1437" i="4"/>
  <c r="K2306" i="4"/>
  <c r="K583" i="4"/>
  <c r="K1438" i="4"/>
  <c r="K3181" i="4"/>
  <c r="K2307" i="4"/>
  <c r="K3182" i="4"/>
  <c r="K4037" i="4"/>
  <c r="K3183" i="4"/>
  <c r="K584" i="4"/>
  <c r="K3184" i="4"/>
  <c r="K1439" i="4"/>
  <c r="K4038" i="4"/>
  <c r="K2308" i="4"/>
  <c r="K3185" i="4"/>
  <c r="K585" i="4"/>
  <c r="K1440" i="4"/>
  <c r="K4039" i="4"/>
  <c r="K4040" i="4"/>
  <c r="K2309" i="4"/>
  <c r="K3186" i="4"/>
  <c r="K4041" i="4"/>
  <c r="K2310" i="4"/>
  <c r="K586" i="4"/>
  <c r="K1441" i="4"/>
  <c r="K587" i="4"/>
  <c r="K1442" i="4"/>
  <c r="K1443" i="4"/>
  <c r="K2311" i="4"/>
  <c r="K588" i="4"/>
  <c r="K1444" i="4"/>
  <c r="K3187" i="4"/>
  <c r="K1445" i="4"/>
  <c r="K2312" i="4"/>
  <c r="K3188" i="4"/>
  <c r="K1446" i="4"/>
  <c r="K589" i="4"/>
  <c r="K1447" i="4"/>
  <c r="K590" i="4"/>
  <c r="K2313" i="4"/>
  <c r="K4042" i="4"/>
  <c r="K2314" i="4"/>
  <c r="K1448" i="4"/>
  <c r="K4043" i="4"/>
  <c r="K2315" i="4"/>
  <c r="K1449" i="4"/>
  <c r="K3189" i="4"/>
  <c r="K4044" i="4"/>
  <c r="K591" i="4"/>
  <c r="K1450" i="4"/>
  <c r="K4045" i="4"/>
  <c r="K592" i="4"/>
  <c r="K1451" i="4"/>
  <c r="K593" i="4"/>
  <c r="K2316" i="4"/>
  <c r="K4046" i="4"/>
  <c r="K1452" i="4"/>
  <c r="K4047" i="4"/>
  <c r="K594" i="4"/>
  <c r="K1453" i="4"/>
  <c r="K2317" i="4"/>
  <c r="K3190" i="4"/>
  <c r="K595" i="4"/>
  <c r="K1454" i="4"/>
  <c r="K2318" i="4"/>
  <c r="K4048" i="4"/>
  <c r="K3191" i="4"/>
  <c r="K3192" i="4"/>
  <c r="K596" i="4"/>
  <c r="K1455" i="4"/>
  <c r="K597" i="4"/>
  <c r="K1456" i="4"/>
  <c r="K598" i="4"/>
  <c r="K3193" i="4"/>
  <c r="K4049" i="4"/>
  <c r="K2319" i="4"/>
  <c r="K4050" i="4"/>
  <c r="K1457" i="4"/>
  <c r="K2320" i="4"/>
  <c r="K3194" i="4"/>
  <c r="K4051" i="4"/>
  <c r="K1458" i="4"/>
  <c r="K3195" i="4"/>
  <c r="K599" i="4"/>
  <c r="K4052" i="4"/>
  <c r="K4053" i="4"/>
  <c r="K600" i="4"/>
  <c r="K3196" i="4"/>
  <c r="K2321" i="4"/>
  <c r="K3197" i="4"/>
  <c r="K3198" i="4"/>
  <c r="K2322" i="4"/>
  <c r="K601" i="4"/>
  <c r="K1459" i="4"/>
  <c r="K602" i="4"/>
  <c r="K2323" i="4"/>
  <c r="K1460" i="4"/>
  <c r="K3199" i="4"/>
  <c r="K1461" i="4"/>
  <c r="K1462" i="4"/>
  <c r="K1463" i="4"/>
  <c r="K4054" i="4"/>
  <c r="K1464" i="4"/>
  <c r="K3200" i="4"/>
  <c r="K603" i="4"/>
  <c r="K4055" i="4"/>
  <c r="K3201" i="4"/>
  <c r="K2324" i="4"/>
  <c r="K1465" i="4"/>
  <c r="K1466" i="4"/>
  <c r="K2325" i="4"/>
  <c r="K604" i="4"/>
  <c r="K3202" i="4"/>
  <c r="K1467" i="4"/>
  <c r="K2326" i="4"/>
  <c r="K4056" i="4"/>
  <c r="K605" i="4"/>
  <c r="K2327" i="4"/>
  <c r="K3203" i="4"/>
  <c r="K1468" i="4"/>
  <c r="K4057" i="4"/>
  <c r="K3204" i="4"/>
  <c r="K606" i="4"/>
  <c r="K2328" i="4"/>
  <c r="K3205" i="4"/>
  <c r="K4058" i="4"/>
  <c r="K3206" i="4"/>
  <c r="K607" i="4"/>
  <c r="K3207" i="4"/>
  <c r="K4059" i="4"/>
  <c r="K2329" i="4"/>
  <c r="K4060" i="4"/>
  <c r="K3208" i="4"/>
  <c r="K1469" i="4"/>
  <c r="K1470" i="4"/>
  <c r="K4061" i="4"/>
  <c r="K608" i="4"/>
  <c r="K4062" i="4"/>
  <c r="K1471" i="4"/>
  <c r="K2330" i="4"/>
  <c r="K609" i="4"/>
  <c r="K2331" i="4"/>
  <c r="K4063" i="4"/>
  <c r="K610" i="4"/>
  <c r="K3209" i="4"/>
  <c r="K4064" i="4"/>
  <c r="K2332" i="4"/>
  <c r="K2333" i="4"/>
  <c r="K611" i="4"/>
  <c r="K612" i="4"/>
  <c r="K2334" i="4"/>
  <c r="K4065" i="4"/>
  <c r="K4066" i="4"/>
  <c r="K1472" i="4"/>
  <c r="K1473" i="4"/>
  <c r="K1474" i="4"/>
  <c r="K613" i="4"/>
  <c r="K2335" i="4"/>
  <c r="K3210" i="4"/>
  <c r="K3211" i="4"/>
  <c r="K4067" i="4"/>
  <c r="K1475" i="4"/>
  <c r="K1476" i="4"/>
  <c r="K614" i="4"/>
  <c r="K615" i="4"/>
  <c r="K1477" i="4"/>
  <c r="K1478" i="4"/>
  <c r="K2336" i="4"/>
  <c r="K616" i="4"/>
  <c r="K2337" i="4"/>
  <c r="K4068" i="4"/>
  <c r="K3212" i="4"/>
  <c r="K1479" i="4"/>
  <c r="K4069" i="4"/>
  <c r="K2338" i="4"/>
  <c r="K1480" i="4"/>
  <c r="K1481" i="4"/>
  <c r="K617" i="4"/>
  <c r="K618" i="4"/>
  <c r="K3213" i="4"/>
  <c r="K1482" i="4"/>
  <c r="K619" i="4"/>
  <c r="K2339" i="4"/>
  <c r="K2340" i="4"/>
  <c r="K3214" i="4"/>
  <c r="K3215" i="4"/>
  <c r="K2341" i="4"/>
  <c r="K1483" i="4"/>
  <c r="K620" i="4"/>
  <c r="K2342" i="4"/>
  <c r="K4070" i="4"/>
  <c r="K4071" i="4"/>
  <c r="K621" i="4"/>
  <c r="K1484" i="4"/>
  <c r="K622" i="4"/>
  <c r="K1485" i="4"/>
  <c r="K2343" i="4"/>
  <c r="K2344" i="4"/>
  <c r="K4072" i="4"/>
  <c r="K1486" i="4"/>
  <c r="K1487" i="4"/>
  <c r="K2345" i="4"/>
  <c r="K2346" i="4"/>
  <c r="K2347" i="4"/>
  <c r="K1488" i="4"/>
  <c r="K2348" i="4"/>
  <c r="K1489" i="4"/>
  <c r="K1490" i="4"/>
  <c r="K1491" i="4"/>
  <c r="K2349" i="4"/>
  <c r="K3216" i="4"/>
  <c r="K1492" i="4"/>
  <c r="K4073" i="4"/>
  <c r="K1493" i="4"/>
  <c r="K1494" i="4"/>
  <c r="K2350" i="4"/>
  <c r="K623" i="4"/>
  <c r="K2351" i="4"/>
  <c r="K3217" i="4"/>
  <c r="K1495" i="4"/>
  <c r="K2352" i="4"/>
  <c r="K3218" i="4"/>
  <c r="K2353" i="4"/>
  <c r="K624" i="4"/>
  <c r="K625" i="4"/>
  <c r="K2354" i="4"/>
  <c r="K4074" i="4"/>
  <c r="K2355" i="4"/>
  <c r="K4075" i="4"/>
  <c r="K3219" i="4"/>
  <c r="K3220" i="4"/>
  <c r="K2356" i="4"/>
  <c r="K2357" i="4"/>
  <c r="K4076" i="4"/>
  <c r="K1496" i="4"/>
  <c r="K1497" i="4"/>
  <c r="K2358" i="4"/>
  <c r="K3221" i="4"/>
  <c r="K626" i="4"/>
  <c r="K3222" i="4"/>
  <c r="K2359" i="4"/>
  <c r="K3223" i="4"/>
  <c r="K3224" i="4"/>
  <c r="K4077" i="4"/>
  <c r="K4078" i="4"/>
  <c r="K2360" i="4"/>
  <c r="K627" i="4"/>
  <c r="K628" i="4"/>
  <c r="K1498" i="4"/>
  <c r="K629" i="4"/>
  <c r="K2361" i="4"/>
  <c r="K3225" i="4"/>
  <c r="K630" i="4"/>
  <c r="K2362" i="4"/>
  <c r="K2363" i="4"/>
  <c r="K4079" i="4"/>
  <c r="K2364" i="4"/>
  <c r="K4080" i="4"/>
  <c r="K2365" i="4"/>
  <c r="K4081" i="4"/>
  <c r="K3226" i="4"/>
  <c r="K1499" i="4"/>
  <c r="K2366" i="4"/>
  <c r="K631" i="4"/>
  <c r="K2367" i="4"/>
  <c r="K3227" i="4"/>
  <c r="K2368" i="4"/>
  <c r="K2369" i="4"/>
  <c r="K632" i="4"/>
  <c r="K1500" i="4"/>
  <c r="K3228" i="4"/>
  <c r="K4082" i="4"/>
  <c r="K1501" i="4"/>
  <c r="K2370" i="4"/>
  <c r="K1502" i="4"/>
  <c r="K4083" i="4"/>
  <c r="K633" i="4"/>
  <c r="K2371" i="4"/>
  <c r="K2372" i="4"/>
  <c r="K2373" i="4"/>
  <c r="K4084" i="4"/>
  <c r="K2374" i="4"/>
  <c r="K1503" i="4"/>
  <c r="K3229" i="4"/>
  <c r="K2375" i="4"/>
  <c r="K634" i="4"/>
  <c r="K3230" i="4"/>
  <c r="K3231" i="4"/>
  <c r="K2376" i="4"/>
  <c r="K1504" i="4"/>
  <c r="K4085" i="4"/>
  <c r="K1505" i="4"/>
  <c r="K4086" i="4"/>
  <c r="K1506" i="4"/>
  <c r="K635" i="4"/>
  <c r="K4087" i="4"/>
  <c r="K4088" i="4"/>
  <c r="K636" i="4"/>
  <c r="K2377" i="4"/>
  <c r="K3232" i="4"/>
  <c r="K637" i="4"/>
  <c r="K2378" i="4"/>
  <c r="K3233" i="4"/>
  <c r="K3234" i="4"/>
  <c r="K2379" i="4"/>
  <c r="K4089" i="4"/>
  <c r="K2380" i="4"/>
  <c r="K2381" i="4"/>
  <c r="K4090" i="4"/>
  <c r="K2382" i="4"/>
  <c r="K638" i="4"/>
  <c r="K4091" i="4"/>
  <c r="K3235" i="4"/>
  <c r="K3236" i="4"/>
  <c r="K4092" i="4"/>
  <c r="K3237" i="4"/>
  <c r="K639" i="4"/>
  <c r="K640" i="4"/>
  <c r="K1507" i="4"/>
  <c r="K3238" i="4"/>
  <c r="K2383" i="4"/>
  <c r="K1508" i="4"/>
  <c r="K1509" i="4"/>
  <c r="K3239" i="4"/>
  <c r="K1510" i="4"/>
  <c r="K3240" i="4"/>
  <c r="K1511" i="4"/>
  <c r="K1512" i="4"/>
  <c r="K1513" i="4"/>
  <c r="K3241" i="4"/>
  <c r="K1514" i="4"/>
  <c r="K1515" i="4"/>
  <c r="K2384" i="4"/>
  <c r="K4093" i="4"/>
  <c r="K641" i="4"/>
  <c r="K642" i="4"/>
  <c r="K3242" i="4"/>
  <c r="K3243" i="4"/>
  <c r="K4094" i="4"/>
  <c r="K4095" i="4"/>
  <c r="K3244" i="4"/>
  <c r="K2385" i="4"/>
  <c r="K2386" i="4"/>
  <c r="K1516" i="4"/>
  <c r="K1517" i="4"/>
  <c r="K2387" i="4"/>
  <c r="K4096" i="4"/>
  <c r="K1518" i="4"/>
  <c r="K3245" i="4"/>
  <c r="K2388" i="4"/>
  <c r="K1519" i="4"/>
  <c r="K643" i="4"/>
  <c r="K3246" i="4"/>
  <c r="K644" i="4"/>
  <c r="K1520" i="4"/>
  <c r="K3247" i="4"/>
  <c r="K4097" i="4"/>
  <c r="K3248" i="4"/>
  <c r="K2389" i="4"/>
  <c r="K3249" i="4"/>
  <c r="K1521" i="4"/>
  <c r="K645" i="4"/>
  <c r="K1522" i="4"/>
  <c r="K3250" i="4"/>
  <c r="K2390" i="4"/>
  <c r="K2391" i="4"/>
  <c r="K1523" i="4"/>
  <c r="K2392" i="4"/>
  <c r="K4098" i="4"/>
  <c r="K2393" i="4"/>
  <c r="K2394" i="4"/>
  <c r="K4099" i="4"/>
  <c r="K3251" i="4"/>
  <c r="K2395" i="4"/>
  <c r="K2396" i="4"/>
  <c r="K3252" i="4"/>
  <c r="K4100" i="4"/>
  <c r="K3253" i="4"/>
  <c r="K3254" i="4"/>
  <c r="K2397" i="4"/>
  <c r="K2398" i="4"/>
  <c r="K2399" i="4"/>
  <c r="K2400" i="4"/>
  <c r="K3255" i="4"/>
  <c r="K1524" i="4"/>
  <c r="K646" i="4"/>
  <c r="K1525" i="4"/>
  <c r="K3256" i="4"/>
  <c r="K4101" i="4"/>
  <c r="K647" i="4"/>
  <c r="K2401" i="4"/>
  <c r="K648" i="4"/>
  <c r="K1526" i="4"/>
  <c r="K1527" i="4"/>
  <c r="K4102" i="4"/>
  <c r="K649" i="4"/>
  <c r="K3257" i="4"/>
  <c r="K3258" i="4"/>
  <c r="K3259" i="4"/>
  <c r="K3260" i="4"/>
  <c r="K650" i="4"/>
  <c r="K4103" i="4"/>
  <c r="K3261" i="4"/>
  <c r="K651" i="4"/>
  <c r="K652" i="4"/>
  <c r="K1528" i="4"/>
  <c r="K1529" i="4"/>
  <c r="K2402" i="4"/>
  <c r="K4104" i="4"/>
  <c r="K2403" i="4"/>
  <c r="K3262" i="4"/>
  <c r="K4105" i="4"/>
  <c r="K4106" i="4"/>
  <c r="K653" i="4"/>
  <c r="K4107" i="4"/>
  <c r="K3263" i="4"/>
  <c r="K4108" i="4"/>
  <c r="K1530" i="4"/>
  <c r="K1531" i="4"/>
  <c r="K3264" i="4"/>
  <c r="K654" i="4"/>
  <c r="K1532" i="4"/>
  <c r="K2404" i="4"/>
  <c r="K655" i="4"/>
  <c r="K2405" i="4"/>
  <c r="K1533" i="4"/>
  <c r="K3265" i="4"/>
  <c r="K3266" i="4"/>
  <c r="K2406" i="4"/>
  <c r="K3267" i="4"/>
  <c r="K1534" i="4"/>
  <c r="K1535" i="4"/>
  <c r="K3268" i="4"/>
  <c r="K1536" i="4"/>
  <c r="K3269" i="4"/>
  <c r="K4109" i="4"/>
  <c r="K4110" i="4"/>
  <c r="K2407" i="4"/>
  <c r="K4111" i="4"/>
  <c r="K1537" i="4"/>
  <c r="K3270" i="4"/>
  <c r="K2408" i="4"/>
  <c r="K4112" i="4"/>
  <c r="K656" i="4"/>
  <c r="K2409" i="4"/>
  <c r="K657" i="4"/>
  <c r="K658" i="4"/>
  <c r="K3271" i="4"/>
  <c r="K659" i="4"/>
  <c r="K4113" i="4"/>
  <c r="K3272" i="4"/>
  <c r="K2410" i="4"/>
  <c r="K4114" i="4"/>
  <c r="K4115" i="4"/>
  <c r="K2411" i="4"/>
  <c r="K2412" i="4"/>
  <c r="K1538" i="4"/>
  <c r="K660" i="4"/>
  <c r="K3273" i="4"/>
  <c r="K3274" i="4"/>
  <c r="K2413" i="4"/>
  <c r="K4116" i="4"/>
  <c r="K1539" i="4"/>
  <c r="K661" i="4"/>
  <c r="K4117" i="4"/>
  <c r="K2414" i="4"/>
  <c r="K1540" i="4"/>
  <c r="K2415" i="4"/>
  <c r="K662" i="4"/>
  <c r="K3275" i="4"/>
  <c r="K2416" i="4"/>
  <c r="K3276" i="4"/>
  <c r="K3277" i="4"/>
  <c r="K4118" i="4"/>
  <c r="K663" i="4"/>
  <c r="K3278" i="4"/>
  <c r="K664" i="4"/>
  <c r="K1541" i="4"/>
  <c r="K4119" i="4"/>
  <c r="K1542" i="4"/>
  <c r="K665" i="4"/>
  <c r="K666" i="4"/>
  <c r="K667" i="4"/>
  <c r="K1543" i="4"/>
  <c r="K1544" i="4"/>
  <c r="K668" i="4"/>
  <c r="K4120" i="4"/>
  <c r="K669" i="4"/>
  <c r="K3279" i="4"/>
  <c r="K3280" i="4"/>
  <c r="K4121" i="4"/>
  <c r="K4122" i="4"/>
  <c r="K2417" i="4"/>
  <c r="K670" i="4"/>
  <c r="K671" i="4"/>
  <c r="K1545" i="4"/>
  <c r="K2418" i="4"/>
  <c r="K3281" i="4"/>
  <c r="K3282" i="4"/>
  <c r="K672" i="4"/>
  <c r="K2419" i="4"/>
  <c r="K1546" i="4"/>
  <c r="K2420" i="4"/>
  <c r="K4123" i="4"/>
  <c r="K1547" i="4"/>
  <c r="K1548" i="4"/>
  <c r="K2421" i="4"/>
  <c r="K4124" i="4"/>
  <c r="K4125" i="4"/>
  <c r="K3283" i="4"/>
  <c r="K4126" i="4"/>
  <c r="K2422" i="4"/>
  <c r="K4127" i="4"/>
  <c r="K2423" i="4"/>
  <c r="K2424" i="4"/>
  <c r="K3284" i="4"/>
  <c r="K2425" i="4"/>
  <c r="K1549" i="4"/>
  <c r="K673" i="4"/>
  <c r="K674" i="4"/>
  <c r="K3285" i="4"/>
  <c r="K3286" i="4"/>
  <c r="K675" i="4"/>
  <c r="K4128" i="4"/>
  <c r="K3287" i="4"/>
  <c r="K1550" i="4"/>
  <c r="K3288" i="4"/>
  <c r="K4129" i="4"/>
  <c r="K676" i="4"/>
  <c r="K2426" i="4"/>
  <c r="K3289" i="4"/>
  <c r="K677" i="4"/>
  <c r="K678" i="4"/>
  <c r="K679" i="4"/>
  <c r="K4130" i="4"/>
  <c r="K680" i="4"/>
  <c r="K681" i="4"/>
  <c r="K2427" i="4"/>
  <c r="K4131" i="4"/>
  <c r="K682" i="4"/>
  <c r="K683" i="4"/>
  <c r="K4132" i="4"/>
  <c r="K3290" i="4"/>
  <c r="K684" i="4"/>
  <c r="K2428" i="4"/>
  <c r="K685" i="4"/>
  <c r="K4133" i="4"/>
  <c r="K686" i="4"/>
  <c r="K3291" i="4"/>
  <c r="K4134" i="4"/>
  <c r="K1551" i="4"/>
  <c r="K1552" i="4"/>
  <c r="K2429" i="4"/>
  <c r="K1553" i="4"/>
  <c r="K4135" i="4"/>
  <c r="K2430" i="4"/>
  <c r="K4136" i="4"/>
  <c r="K1554" i="4"/>
  <c r="K3292" i="4"/>
  <c r="K3293" i="4"/>
  <c r="K4137" i="4"/>
  <c r="K687" i="4"/>
  <c r="K3294" i="4"/>
  <c r="K4138" i="4"/>
  <c r="K688" i="4"/>
  <c r="K689" i="4"/>
  <c r="K4139" i="4"/>
  <c r="K4140" i="4"/>
  <c r="K4141" i="4"/>
  <c r="K2431" i="4"/>
  <c r="K1555" i="4"/>
  <c r="K3295" i="4"/>
  <c r="K3296" i="4"/>
  <c r="K690" i="4"/>
  <c r="K4142" i="4"/>
  <c r="K1556" i="4"/>
  <c r="K3297" i="4"/>
  <c r="K691" i="4"/>
  <c r="K2432" i="4"/>
  <c r="K4143" i="4"/>
  <c r="K4144" i="4"/>
  <c r="K2433" i="4"/>
  <c r="K4145" i="4"/>
  <c r="K4146" i="4"/>
  <c r="K692" i="4"/>
  <c r="K693" i="4"/>
  <c r="K2434" i="4"/>
  <c r="K3298" i="4"/>
  <c r="K694" i="4"/>
  <c r="K695" i="4"/>
  <c r="K1557" i="4"/>
  <c r="K3299" i="4"/>
  <c r="K4147" i="4"/>
  <c r="K3300" i="4"/>
  <c r="K2435" i="4"/>
  <c r="K2436" i="4"/>
  <c r="K3301" i="4"/>
  <c r="K1558" i="4"/>
  <c r="K1559" i="4"/>
  <c r="K4148" i="4"/>
  <c r="K696" i="4"/>
  <c r="K697" i="4"/>
  <c r="K3302" i="4"/>
  <c r="K698" i="4"/>
  <c r="K1560" i="4"/>
  <c r="K4149" i="4"/>
  <c r="K2437" i="4"/>
  <c r="K4150" i="4"/>
  <c r="K699" i="4"/>
  <c r="K1561" i="4"/>
  <c r="K4151" i="4"/>
  <c r="K700" i="4"/>
  <c r="K1562" i="4"/>
  <c r="K2438" i="4"/>
  <c r="K4152" i="4"/>
  <c r="K4153" i="4"/>
  <c r="K3303" i="4"/>
  <c r="K701" i="4"/>
  <c r="K3304" i="4"/>
  <c r="K1563" i="4"/>
  <c r="K4154" i="4"/>
  <c r="K702" i="4"/>
  <c r="K3305" i="4"/>
  <c r="K3306" i="4"/>
  <c r="K3307" i="4"/>
  <c r="K3308" i="4"/>
  <c r="K2439" i="4"/>
  <c r="K703" i="4"/>
  <c r="K2440" i="4"/>
  <c r="K1564" i="4"/>
  <c r="K4155" i="4"/>
  <c r="K2441" i="4"/>
  <c r="K2442" i="4"/>
  <c r="K3309" i="4"/>
  <c r="K4156" i="4"/>
  <c r="K1565" i="4"/>
  <c r="K3310" i="4"/>
  <c r="K704" i="4"/>
  <c r="K705" i="4"/>
  <c r="K1566" i="4"/>
  <c r="K3311" i="4"/>
  <c r="K4157" i="4"/>
  <c r="K3312" i="4"/>
  <c r="K706" i="4"/>
  <c r="K3313" i="4"/>
  <c r="K3314" i="4"/>
  <c r="K4158" i="4"/>
  <c r="K4159" i="4"/>
  <c r="K4160" i="4"/>
  <c r="K707" i="4"/>
  <c r="K4161" i="4"/>
  <c r="K1567" i="4"/>
  <c r="K2443" i="4"/>
  <c r="K708" i="4"/>
  <c r="K2444" i="4"/>
  <c r="K709" i="4"/>
  <c r="K2445" i="4"/>
  <c r="K710" i="4"/>
  <c r="K711" i="4"/>
  <c r="K2446" i="4"/>
  <c r="K4162" i="4"/>
  <c r="K712" i="4"/>
  <c r="K2447" i="4"/>
  <c r="K713" i="4"/>
  <c r="K714" i="4"/>
  <c r="K715" i="4"/>
  <c r="K4163" i="4"/>
  <c r="K716" i="4"/>
  <c r="K3315" i="4"/>
  <c r="K4164" i="4"/>
  <c r="K717" i="4"/>
  <c r="K1568" i="4"/>
  <c r="K718" i="4"/>
  <c r="K4165" i="4"/>
  <c r="K2448" i="4"/>
  <c r="K1569" i="4"/>
  <c r="K1570" i="4"/>
  <c r="K1571" i="4"/>
  <c r="K4166" i="4"/>
  <c r="K3316" i="4"/>
  <c r="K719" i="4"/>
  <c r="K720" i="4"/>
  <c r="K721" i="4"/>
  <c r="K3317" i="4"/>
  <c r="K4167" i="4"/>
  <c r="K4168" i="4"/>
  <c r="K2449" i="4"/>
  <c r="K722" i="4"/>
  <c r="K4169" i="4"/>
  <c r="K4170" i="4"/>
  <c r="K4171" i="4"/>
  <c r="K723" i="4"/>
  <c r="K4172" i="4"/>
  <c r="K3318" i="4"/>
  <c r="K4173" i="4"/>
  <c r="K3319" i="4"/>
  <c r="K3320" i="4"/>
  <c r="K724" i="4"/>
  <c r="K1572" i="4"/>
  <c r="K1573" i="4"/>
  <c r="K725" i="4"/>
  <c r="K2450" i="4"/>
  <c r="K2451" i="4"/>
  <c r="K726" i="4"/>
  <c r="K2452" i="4"/>
  <c r="K3321" i="4"/>
  <c r="K2453" i="4"/>
  <c r="K3322" i="4"/>
  <c r="K3323" i="4"/>
  <c r="K4174" i="4"/>
  <c r="K1574" i="4"/>
  <c r="K3324" i="4"/>
  <c r="K4175" i="4"/>
  <c r="K727" i="4"/>
  <c r="K3325" i="4"/>
  <c r="K1575" i="4"/>
  <c r="K728" i="4"/>
  <c r="K1576" i="4"/>
  <c r="K4176" i="4"/>
  <c r="K729" i="4"/>
  <c r="K730" i="4"/>
  <c r="K1577" i="4"/>
  <c r="K1578" i="4"/>
  <c r="K4177" i="4"/>
  <c r="K4178" i="4"/>
  <c r="K731" i="4"/>
  <c r="K732" i="4"/>
  <c r="K2454" i="4"/>
  <c r="K733" i="4"/>
  <c r="K4179" i="4"/>
  <c r="K3326" i="4"/>
  <c r="K734" i="4"/>
  <c r="K1579" i="4"/>
  <c r="K2455" i="4"/>
  <c r="K1580" i="4"/>
  <c r="K3327" i="4"/>
  <c r="K3328" i="4"/>
  <c r="K2456" i="4"/>
  <c r="K1581" i="4"/>
  <c r="K1582" i="4"/>
  <c r="K4180" i="4"/>
  <c r="K735" i="4"/>
  <c r="K2457" i="4"/>
  <c r="K736" i="4"/>
  <c r="K1583" i="4"/>
  <c r="K2458" i="4"/>
  <c r="K737" i="4"/>
  <c r="K3329" i="4"/>
  <c r="K738" i="4"/>
  <c r="K739" i="4"/>
  <c r="K1584" i="4"/>
  <c r="K1585" i="4"/>
  <c r="K740" i="4"/>
  <c r="K1586" i="4"/>
  <c r="K3330" i="4"/>
  <c r="K1587" i="4"/>
  <c r="K4181" i="4"/>
  <c r="K2459" i="4"/>
  <c r="K741" i="4"/>
  <c r="K1588" i="4"/>
  <c r="K3331" i="4"/>
  <c r="K4182" i="4"/>
  <c r="K742" i="4"/>
  <c r="K2460" i="4"/>
  <c r="K1589" i="4"/>
  <c r="K3332" i="4"/>
  <c r="K2461" i="4"/>
  <c r="K2462" i="4"/>
  <c r="K2463" i="4"/>
  <c r="K743" i="4"/>
  <c r="K4183" i="4"/>
  <c r="K1590" i="4"/>
  <c r="K1591" i="4"/>
  <c r="K3333" i="4"/>
  <c r="K4184" i="4"/>
  <c r="K4185" i="4"/>
  <c r="K744" i="4"/>
  <c r="K745" i="4"/>
  <c r="K2464" i="4"/>
  <c r="K2465" i="4"/>
  <c r="K746" i="4"/>
  <c r="K1592" i="4"/>
  <c r="K2466" i="4"/>
  <c r="K3334" i="4"/>
  <c r="K3335" i="4"/>
  <c r="K1593" i="4"/>
  <c r="K4186" i="4"/>
  <c r="K747" i="4"/>
  <c r="K748" i="4"/>
  <c r="K4187" i="4"/>
  <c r="K4188" i="4"/>
  <c r="K749" i="4"/>
  <c r="K4189" i="4"/>
  <c r="K3336" i="4"/>
  <c r="K2467" i="4"/>
  <c r="K3337" i="4"/>
  <c r="K2468" i="4"/>
  <c r="K4190" i="4"/>
  <c r="K3338" i="4"/>
  <c r="K2469" i="4"/>
  <c r="K2470" i="4"/>
  <c r="K2471" i="4"/>
  <c r="K1594" i="4"/>
  <c r="K1595" i="4"/>
  <c r="K1596" i="4"/>
  <c r="K3339" i="4"/>
  <c r="K1597" i="4"/>
  <c r="K3340" i="4"/>
  <c r="K750" i="4"/>
  <c r="K751" i="4"/>
  <c r="K1598" i="4"/>
  <c r="K752" i="4"/>
  <c r="K1599" i="4"/>
  <c r="K753" i="4"/>
  <c r="K1600" i="4"/>
  <c r="K3341" i="4"/>
  <c r="K754" i="4"/>
  <c r="K2472" i="4"/>
  <c r="K2473" i="4"/>
  <c r="K1601" i="4"/>
  <c r="K1602" i="4"/>
  <c r="K1603" i="4"/>
  <c r="K1604" i="4"/>
  <c r="K1605" i="4"/>
  <c r="K4191" i="4"/>
  <c r="K2474" i="4"/>
  <c r="K1606" i="4"/>
  <c r="K755" i="4"/>
  <c r="K1607" i="4"/>
  <c r="K2475" i="4"/>
  <c r="K3342" i="4"/>
  <c r="K1608" i="4"/>
  <c r="K756" i="4"/>
  <c r="K757" i="4"/>
  <c r="K1609" i="4"/>
  <c r="K2476" i="4"/>
  <c r="K1610" i="4"/>
  <c r="K2477" i="4"/>
  <c r="K1611" i="4"/>
  <c r="K758" i="4"/>
  <c r="K2478" i="4"/>
  <c r="K759" i="4"/>
  <c r="K2479" i="4"/>
  <c r="K2480" i="4"/>
  <c r="K1612" i="4"/>
  <c r="K1613" i="4"/>
  <c r="K760" i="4"/>
  <c r="K3343" i="4"/>
  <c r="K761" i="4"/>
  <c r="K1614" i="4"/>
  <c r="K762" i="4"/>
  <c r="K1615" i="4"/>
  <c r="K1616" i="4"/>
  <c r="K1617" i="4"/>
  <c r="K763" i="4"/>
  <c r="K2481" i="4"/>
  <c r="K4192" i="4"/>
  <c r="K2482" i="4"/>
  <c r="K4193" i="4"/>
  <c r="K4194" i="4"/>
  <c r="K1618" i="4"/>
  <c r="K1619" i="4"/>
  <c r="K4195" i="4"/>
  <c r="K1620" i="4"/>
  <c r="K3344" i="4"/>
  <c r="K764" i="4"/>
  <c r="K1621" i="4"/>
  <c r="K1622" i="4"/>
  <c r="K3345" i="4"/>
  <c r="K765" i="4"/>
  <c r="K3346" i="4"/>
  <c r="K2483" i="4"/>
  <c r="K4196" i="4"/>
  <c r="K2484" i="4"/>
  <c r="K766" i="4"/>
  <c r="K4197" i="4"/>
  <c r="K3347" i="4"/>
  <c r="K2485" i="4"/>
  <c r="K2486" i="4"/>
  <c r="K4198" i="4"/>
  <c r="K3348" i="4"/>
  <c r="K1623" i="4"/>
  <c r="K2487" i="4"/>
  <c r="K1624" i="4"/>
  <c r="K4199" i="4"/>
  <c r="K4200" i="4"/>
  <c r="K767" i="4"/>
  <c r="K768" i="4"/>
  <c r="K1625" i="4"/>
  <c r="K1626" i="4"/>
  <c r="K1627" i="4"/>
  <c r="K1628" i="4"/>
  <c r="K769" i="4"/>
  <c r="K1629" i="4"/>
  <c r="K4201" i="4"/>
  <c r="K1630" i="4"/>
  <c r="K770" i="4"/>
  <c r="K771" i="4"/>
  <c r="K3349" i="4"/>
  <c r="K4202" i="4"/>
  <c r="K2488" i="4"/>
  <c r="K4203" i="4"/>
  <c r="K4204" i="4"/>
  <c r="K2489" i="4"/>
  <c r="K3350" i="4"/>
  <c r="K3351" i="4"/>
  <c r="K2490" i="4"/>
  <c r="K1631" i="4"/>
  <c r="K2491" i="4"/>
  <c r="K1632" i="4"/>
  <c r="K2492" i="4"/>
  <c r="K1633" i="4"/>
  <c r="K2493" i="4"/>
  <c r="K3352" i="4"/>
  <c r="K4205" i="4"/>
  <c r="K772" i="4"/>
  <c r="K3353" i="4"/>
  <c r="K1634" i="4"/>
  <c r="K773" i="4"/>
  <c r="K4206" i="4"/>
  <c r="K2494" i="4"/>
  <c r="K4207" i="4"/>
  <c r="K1635" i="4"/>
  <c r="K3354" i="4"/>
  <c r="K774" i="4"/>
  <c r="K3355" i="4"/>
  <c r="K3356" i="4"/>
  <c r="K1636" i="4"/>
  <c r="K4208" i="4"/>
  <c r="K775" i="4"/>
  <c r="K3357" i="4"/>
  <c r="K1637" i="4"/>
  <c r="K776" i="4"/>
  <c r="K3358" i="4"/>
  <c r="K2495" i="4"/>
  <c r="K2496" i="4"/>
  <c r="K3359" i="4"/>
  <c r="K777" i="4"/>
  <c r="K1638" i="4"/>
  <c r="K778" i="4"/>
  <c r="K779" i="4"/>
  <c r="K780" i="4"/>
  <c r="K781" i="4"/>
  <c r="K4209" i="4"/>
  <c r="K2497" i="4"/>
  <c r="K3360" i="4"/>
  <c r="K1639" i="4"/>
  <c r="K3361" i="4"/>
  <c r="K3362" i="4"/>
  <c r="K2498" i="4"/>
  <c r="K1640" i="4"/>
  <c r="K2499" i="4"/>
  <c r="K3363" i="4"/>
  <c r="K4210" i="4"/>
  <c r="K2500" i="4"/>
  <c r="K782" i="4"/>
  <c r="K4211" i="4"/>
  <c r="K783" i="4"/>
  <c r="K1641" i="4"/>
  <c r="K784" i="4"/>
  <c r="K1642" i="4"/>
  <c r="K2501" i="4"/>
  <c r="K2502" i="4"/>
  <c r="K1643" i="4"/>
  <c r="K1644" i="4"/>
  <c r="K2503" i="4"/>
  <c r="K3364" i="4"/>
  <c r="K4212" i="4"/>
  <c r="K1645" i="4"/>
  <c r="K3365" i="4"/>
  <c r="K3366" i="4"/>
  <c r="K785" i="4"/>
  <c r="K1646" i="4"/>
  <c r="K2504" i="4"/>
  <c r="K4213" i="4"/>
  <c r="K4214" i="4"/>
  <c r="K4215" i="4"/>
  <c r="K2505" i="4"/>
  <c r="K786" i="4"/>
  <c r="K3367" i="4"/>
  <c r="K4216" i="4"/>
  <c r="K2506" i="4"/>
  <c r="K4217" i="4"/>
  <c r="K1647" i="4"/>
  <c r="K787" i="4"/>
  <c r="K788" i="4"/>
  <c r="K2507" i="4"/>
  <c r="K789" i="4"/>
  <c r="K790" i="4"/>
  <c r="K791" i="4"/>
  <c r="K2508" i="4"/>
  <c r="K1648" i="4"/>
  <c r="K2509" i="4"/>
  <c r="K792" i="4"/>
  <c r="K4218" i="4"/>
  <c r="K1649" i="4"/>
  <c r="K2510" i="4"/>
  <c r="K1650" i="4"/>
  <c r="K793" i="4"/>
  <c r="K3368" i="4"/>
  <c r="K3369" i="4"/>
  <c r="K2511" i="4"/>
  <c r="K794" i="4"/>
  <c r="K795" i="4"/>
  <c r="K4219" i="4"/>
  <c r="K2512" i="4"/>
  <c r="K4220" i="4"/>
  <c r="K1651" i="4"/>
  <c r="K2513" i="4"/>
  <c r="K3370" i="4"/>
  <c r="K3371" i="4"/>
  <c r="K3372" i="4"/>
  <c r="K1652" i="4"/>
  <c r="K1653" i="4"/>
  <c r="K4221" i="4"/>
  <c r="K2514" i="4"/>
  <c r="K796" i="4"/>
  <c r="K4222" i="4"/>
  <c r="K797" i="4"/>
  <c r="K1654" i="4"/>
  <c r="K3373" i="4"/>
  <c r="K3374" i="4"/>
  <c r="K3375" i="4"/>
  <c r="K2515" i="4"/>
  <c r="K2516" i="4"/>
  <c r="K3376" i="4"/>
  <c r="K1655" i="4"/>
  <c r="K2517" i="4"/>
  <c r="K1656" i="4"/>
  <c r="K1657" i="4"/>
  <c r="K2518" i="4"/>
  <c r="K1658" i="4"/>
  <c r="K1659" i="4"/>
  <c r="K2519" i="4"/>
  <c r="K2520" i="4"/>
  <c r="K4223" i="4"/>
  <c r="K1660" i="4"/>
  <c r="K1661" i="4"/>
  <c r="K4224" i="4"/>
  <c r="K2521" i="4"/>
  <c r="K2522" i="4"/>
  <c r="K2523" i="4"/>
  <c r="K2524" i="4"/>
  <c r="K2525" i="4"/>
  <c r="K3377" i="4"/>
  <c r="K3378" i="4"/>
  <c r="K2526" i="4"/>
  <c r="K2527" i="4"/>
  <c r="K4225" i="4"/>
  <c r="K798" i="4"/>
  <c r="K3379" i="4"/>
  <c r="K3380" i="4"/>
  <c r="K1662" i="4"/>
  <c r="K4226" i="4"/>
  <c r="K799" i="4"/>
  <c r="K3381" i="4"/>
  <c r="K800" i="4"/>
  <c r="K4227" i="4"/>
  <c r="K3382" i="4"/>
  <c r="K2528" i="4"/>
  <c r="K1663" i="4"/>
  <c r="K801" i="4"/>
  <c r="K1664" i="4"/>
  <c r="K1665" i="4"/>
  <c r="K4228" i="4"/>
  <c r="K3383" i="4"/>
  <c r="K4229" i="4"/>
  <c r="K1666" i="4"/>
  <c r="K1667" i="4"/>
  <c r="K3384" i="4"/>
  <c r="K4230" i="4"/>
  <c r="K4231" i="4"/>
  <c r="K1668" i="4"/>
  <c r="K802" i="4"/>
  <c r="K1669" i="4"/>
  <c r="K2529" i="4"/>
  <c r="K4232" i="4"/>
  <c r="K2530" i="4"/>
  <c r="K1670" i="4"/>
  <c r="K3385" i="4"/>
  <c r="K2531" i="4"/>
  <c r="K803" i="4"/>
  <c r="K4233" i="4"/>
  <c r="K804" i="4"/>
  <c r="K1671" i="4"/>
  <c r="K2532" i="4"/>
  <c r="K1672" i="4"/>
  <c r="K805" i="4"/>
  <c r="K1673" i="4"/>
  <c r="K3386" i="4"/>
  <c r="K4234" i="4"/>
  <c r="K4235" i="4"/>
  <c r="K2533" i="4"/>
  <c r="K4236" i="4"/>
  <c r="K1674" i="4"/>
  <c r="K3387" i="4"/>
  <c r="K806" i="4"/>
  <c r="K2534" i="4"/>
  <c r="K807" i="4"/>
  <c r="K4237" i="4"/>
  <c r="K1675" i="4"/>
  <c r="K2535" i="4"/>
  <c r="K3388" i="4"/>
  <c r="K1676" i="4"/>
  <c r="K4238" i="4"/>
  <c r="K808" i="4"/>
  <c r="K1677" i="4"/>
  <c r="K809" i="4"/>
  <c r="K1678" i="4"/>
  <c r="K810" i="4"/>
  <c r="K4239" i="4"/>
  <c r="K2536" i="4"/>
  <c r="K1679" i="4"/>
  <c r="K2537" i="4"/>
  <c r="K3389" i="4"/>
  <c r="K1680" i="4"/>
  <c r="K3390" i="4"/>
  <c r="K3391" i="4"/>
  <c r="K811" i="4"/>
  <c r="K1681" i="4"/>
  <c r="K2538" i="4"/>
  <c r="K3392" i="4"/>
  <c r="K3393" i="4"/>
  <c r="K4240" i="4"/>
  <c r="K812" i="4"/>
  <c r="K1682" i="4"/>
  <c r="K3394" i="4"/>
  <c r="K1683" i="4"/>
  <c r="K2539" i="4"/>
  <c r="K3395" i="4"/>
  <c r="K813" i="4"/>
  <c r="K3396" i="4"/>
  <c r="K4241" i="4"/>
  <c r="K2540" i="4"/>
  <c r="K4242" i="4"/>
  <c r="K2541" i="4"/>
  <c r="K1684" i="4"/>
  <c r="K1685" i="4"/>
  <c r="K814" i="4"/>
  <c r="K1686" i="4"/>
  <c r="K2542" i="4"/>
  <c r="K1687" i="4"/>
  <c r="K4243" i="4"/>
  <c r="K2543" i="4"/>
  <c r="K1688" i="4"/>
  <c r="K815" i="4"/>
  <c r="K2544" i="4"/>
  <c r="K2545" i="4"/>
  <c r="K4244" i="4"/>
  <c r="K3397" i="4"/>
  <c r="K1689" i="4"/>
  <c r="K2546" i="4"/>
  <c r="K2547" i="4"/>
  <c r="K3398" i="4"/>
  <c r="K2548" i="4"/>
  <c r="K2549" i="4"/>
  <c r="K1690" i="4"/>
  <c r="K3399" i="4"/>
  <c r="K1691" i="4"/>
  <c r="K3400" i="4"/>
  <c r="K4245" i="4"/>
  <c r="K1692" i="4"/>
  <c r="K3401" i="4"/>
  <c r="K3402" i="4"/>
  <c r="K3403" i="4"/>
  <c r="K4246" i="4"/>
  <c r="K3404" i="4"/>
  <c r="K2550" i="4"/>
  <c r="K1693" i="4"/>
  <c r="K2551" i="4"/>
  <c r="K2552" i="4"/>
  <c r="K2553" i="4"/>
  <c r="K3405" i="4"/>
  <c r="K1694" i="4"/>
  <c r="K2554" i="4"/>
  <c r="K4247" i="4"/>
  <c r="K1695" i="4"/>
  <c r="K816" i="4"/>
  <c r="K2555" i="4"/>
  <c r="K3406" i="4"/>
  <c r="K4248" i="4"/>
  <c r="K3407" i="4"/>
  <c r="K3408" i="4"/>
  <c r="K3409" i="4"/>
  <c r="K3410" i="4"/>
  <c r="K2556" i="4"/>
  <c r="K2557" i="4"/>
  <c r="K817" i="4"/>
  <c r="K1696" i="4"/>
  <c r="K3411" i="4"/>
  <c r="K818" i="4"/>
  <c r="K1697" i="4"/>
  <c r="K4249" i="4"/>
  <c r="K3412" i="4"/>
  <c r="K819" i="4"/>
  <c r="K1698" i="4"/>
  <c r="K4250" i="4"/>
  <c r="K820" i="4"/>
  <c r="K821" i="4"/>
  <c r="K3413" i="4"/>
  <c r="K1699" i="4"/>
  <c r="K2558" i="4"/>
  <c r="K4251" i="4"/>
  <c r="K2559" i="4"/>
  <c r="K4252" i="4"/>
  <c r="K1700" i="4"/>
  <c r="K2560" i="4"/>
  <c r="K1701" i="4"/>
  <c r="K1702" i="4"/>
  <c r="K3414" i="4"/>
  <c r="K1703" i="4"/>
  <c r="K2561" i="4"/>
  <c r="K1704" i="4"/>
  <c r="K4253" i="4"/>
  <c r="K2562" i="4"/>
  <c r="K3415" i="4"/>
  <c r="K3416" i="4"/>
  <c r="K3417" i="4"/>
  <c r="K2563" i="4"/>
  <c r="K4254" i="4"/>
  <c r="K3418" i="4"/>
  <c r="K2564" i="4"/>
  <c r="K4255" i="4"/>
  <c r="K4256" i="4"/>
  <c r="K2565" i="4"/>
  <c r="K822" i="4"/>
  <c r="K4257" i="4"/>
  <c r="K2566" i="4"/>
  <c r="K4258" i="4"/>
  <c r="K1705" i="4"/>
  <c r="K2567" i="4"/>
  <c r="K3419" i="4"/>
  <c r="K2568" i="4"/>
  <c r="K823" i="4"/>
  <c r="K4259" i="4"/>
  <c r="K1706" i="4"/>
  <c r="K4260" i="4"/>
  <c r="K2569" i="4"/>
  <c r="K3420" i="4"/>
  <c r="K4261" i="4"/>
  <c r="K2570" i="4"/>
  <c r="K824" i="4"/>
  <c r="K2571" i="4"/>
  <c r="K1707" i="4"/>
  <c r="K825" i="4"/>
  <c r="K1708" i="4"/>
  <c r="K3421" i="4"/>
  <c r="K1709" i="4"/>
  <c r="K4262" i="4"/>
  <c r="K2572" i="4"/>
  <c r="K826" i="4"/>
  <c r="K4263" i="4"/>
  <c r="K4264" i="4"/>
  <c r="K3422" i="4"/>
  <c r="K4265" i="4"/>
  <c r="K827" i="4"/>
  <c r="K4266" i="4"/>
  <c r="K3423" i="4"/>
  <c r="K4267" i="4"/>
  <c r="K1710" i="4"/>
  <c r="K3424" i="4"/>
  <c r="K3425" i="4"/>
  <c r="K3426" i="4"/>
  <c r="K3427" i="4"/>
  <c r="K1711" i="4"/>
  <c r="K828" i="4"/>
  <c r="K2573" i="4"/>
  <c r="K2574" i="4"/>
  <c r="K2575" i="4"/>
  <c r="K829" i="4"/>
  <c r="K2576" i="4"/>
  <c r="K1712" i="4"/>
  <c r="K2577" i="4"/>
  <c r="K1713" i="4"/>
  <c r="K1714" i="4"/>
  <c r="K4268" i="4"/>
  <c r="K4269" i="4"/>
  <c r="K2578" i="4"/>
  <c r="K2579" i="4"/>
  <c r="K2580" i="4"/>
  <c r="K4270" i="4"/>
  <c r="K830" i="4"/>
  <c r="K3428" i="4"/>
  <c r="K4271" i="4"/>
  <c r="K4272" i="4"/>
  <c r="K3429" i="4"/>
  <c r="K831" i="4"/>
  <c r="K832" i="4"/>
  <c r="K833" i="4"/>
  <c r="K3430" i="4"/>
  <c r="K3431" i="4"/>
  <c r="K3432" i="4"/>
  <c r="K2581" i="4"/>
  <c r="K834" i="4"/>
  <c r="K4273" i="4"/>
  <c r="K1715" i="4"/>
  <c r="K1716" i="4"/>
  <c r="K1717" i="4"/>
  <c r="K2582" i="4"/>
  <c r="K3433" i="4"/>
  <c r="K3434" i="4"/>
  <c r="K3435" i="4"/>
  <c r="K2583" i="4"/>
  <c r="K1718" i="4"/>
  <c r="K2584" i="4"/>
  <c r="K835" i="4"/>
  <c r="K1719" i="4"/>
  <c r="K836" i="4"/>
  <c r="K4274" i="4"/>
  <c r="K3436" i="4"/>
  <c r="K3437" i="4"/>
  <c r="K2585" i="4"/>
  <c r="K2586" i="4"/>
  <c r="K2587" i="4"/>
  <c r="K4275" i="4"/>
  <c r="K3438" i="4"/>
  <c r="K1720" i="4"/>
  <c r="K1721" i="4"/>
  <c r="K1722" i="4"/>
  <c r="K4276" i="4"/>
  <c r="K4277" i="4"/>
  <c r="K1723" i="4"/>
  <c r="K4278" i="4"/>
  <c r="K2588" i="4"/>
  <c r="K4279" i="4"/>
  <c r="K837" i="4"/>
  <c r="K1724" i="4"/>
  <c r="K3439" i="4"/>
  <c r="K1725" i="4"/>
  <c r="K2589" i="4"/>
  <c r="K3440" i="4"/>
  <c r="K4280" i="4"/>
  <c r="K2590" i="4"/>
  <c r="K838" i="4"/>
  <c r="K4281" i="4"/>
  <c r="K2591" i="4"/>
  <c r="K2592" i="4"/>
  <c r="K1726" i="4"/>
  <c r="K2593" i="4"/>
  <c r="K1727" i="4"/>
  <c r="K1728" i="4"/>
  <c r="K2594" i="4"/>
  <c r="K839" i="4"/>
  <c r="K4282" i="4"/>
  <c r="K2595" i="4"/>
  <c r="K4283" i="4"/>
  <c r="K3441" i="4"/>
  <c r="K2596" i="4"/>
  <c r="K2597" i="4"/>
  <c r="K840" i="4"/>
  <c r="K1729" i="4"/>
  <c r="K841" i="4"/>
  <c r="K1730" i="4"/>
  <c r="K842" i="4"/>
  <c r="K4284" i="4"/>
  <c r="K4285" i="4"/>
  <c r="K1731" i="4"/>
  <c r="K2598" i="4"/>
  <c r="K1732" i="4"/>
  <c r="K1733" i="4"/>
  <c r="K3442" i="4"/>
  <c r="K4286" i="4"/>
  <c r="K4287" i="4"/>
  <c r="K2599" i="4"/>
  <c r="K4288" i="4"/>
  <c r="K843" i="4"/>
  <c r="K3443" i="4"/>
  <c r="K4289" i="4"/>
  <c r="K844" i="4"/>
  <c r="K2600" i="4"/>
  <c r="K845" i="4"/>
  <c r="K846" i="4"/>
  <c r="K847" i="4"/>
  <c r="K4290" i="4"/>
  <c r="K3444" i="4"/>
  <c r="K3445" i="4"/>
  <c r="K848" i="4"/>
  <c r="K849" i="4"/>
  <c r="K3446" i="4"/>
  <c r="K4291" i="4"/>
  <c r="K3447" i="4"/>
  <c r="K850" i="4"/>
  <c r="K1734" i="4"/>
  <c r="K4292" i="4"/>
  <c r="K3448" i="4"/>
  <c r="K3449" i="4"/>
  <c r="K3450" i="4"/>
  <c r="K4293" i="4"/>
  <c r="K2601" i="4"/>
  <c r="K1735" i="4"/>
  <c r="K4294" i="4"/>
  <c r="K1736" i="4"/>
  <c r="K2602" i="4"/>
  <c r="K1737" i="4"/>
  <c r="K2603" i="4"/>
  <c r="K3451" i="4"/>
  <c r="K3452" i="4"/>
  <c r="K4295" i="4"/>
  <c r="K851" i="4"/>
  <c r="K1738" i="4"/>
  <c r="K3453" i="4"/>
  <c r="K4296" i="4"/>
  <c r="K2604" i="4"/>
  <c r="K2605" i="4"/>
  <c r="K2606" i="4"/>
  <c r="K1739" i="4"/>
  <c r="K3454" i="4"/>
  <c r="K2607" i="4"/>
  <c r="K852" i="4"/>
  <c r="K1740" i="4"/>
  <c r="K2608" i="4"/>
  <c r="K3455" i="4"/>
  <c r="K3456" i="4"/>
  <c r="K3457" i="4"/>
  <c r="K2609" i="4"/>
  <c r="K2610" i="4"/>
  <c r="K4297" i="4"/>
  <c r="K4298" i="4"/>
  <c r="K2611" i="4"/>
  <c r="K2612" i="4"/>
  <c r="K3458" i="4"/>
  <c r="K3459" i="4"/>
  <c r="K2613" i="4"/>
  <c r="K3460" i="4"/>
  <c r="K4299" i="4"/>
  <c r="K1741" i="4"/>
  <c r="K853" i="4"/>
  <c r="K4300" i="4"/>
  <c r="K854" i="4"/>
  <c r="K3461" i="4"/>
  <c r="K4301" i="4"/>
  <c r="K3462" i="4"/>
  <c r="K855" i="4"/>
  <c r="K2614" i="4"/>
  <c r="K3463" i="4"/>
  <c r="K1742" i="4"/>
  <c r="K2615" i="4"/>
  <c r="K2616" i="4"/>
  <c r="K3464" i="4"/>
  <c r="K2617" i="4"/>
  <c r="K1743" i="4"/>
  <c r="K4302" i="4"/>
  <c r="K2618" i="4"/>
  <c r="K4303" i="4"/>
  <c r="K1744" i="4"/>
  <c r="K4304" i="4"/>
  <c r="K2619" i="4"/>
  <c r="K1745" i="4"/>
  <c r="K2620" i="4"/>
  <c r="K3465" i="4"/>
  <c r="K4305" i="4"/>
  <c r="K4306" i="4"/>
  <c r="K3466" i="4"/>
  <c r="K856" i="4"/>
  <c r="K2621" i="4"/>
  <c r="K4307" i="4"/>
  <c r="K3467" i="4"/>
  <c r="K1746" i="4"/>
  <c r="K1747" i="4"/>
  <c r="K2622" i="4"/>
  <c r="K4308" i="4"/>
  <c r="K3468" i="4"/>
  <c r="K4309" i="4"/>
  <c r="K857" i="4"/>
  <c r="K3469" i="4"/>
  <c r="K4310" i="4"/>
  <c r="K3470" i="4"/>
  <c r="K4311" i="4"/>
  <c r="K3471" i="4"/>
  <c r="K4312" i="4"/>
  <c r="K1748" i="4"/>
  <c r="K3472" i="4"/>
  <c r="K3473" i="4"/>
  <c r="K3474" i="4"/>
  <c r="K1749" i="4"/>
  <c r="K4313" i="4"/>
  <c r="K2623" i="4"/>
  <c r="K3475" i="4"/>
  <c r="K3476" i="4"/>
  <c r="K2624" i="4"/>
  <c r="K4314" i="4"/>
  <c r="K4315" i="4"/>
  <c r="K4316" i="4"/>
  <c r="K1750" i="4"/>
  <c r="K4317" i="4"/>
  <c r="K2625" i="4"/>
  <c r="K858" i="4"/>
  <c r="K2626" i="4"/>
  <c r="K2627" i="4"/>
  <c r="K3477" i="4"/>
  <c r="K2628" i="4"/>
  <c r="K4318" i="4"/>
  <c r="K4319" i="4"/>
  <c r="K1751" i="4"/>
  <c r="K2629" i="4"/>
  <c r="K3478" i="4"/>
  <c r="K4320" i="4"/>
  <c r="K859" i="4"/>
  <c r="K4321" i="4"/>
  <c r="K3479" i="4"/>
  <c r="K3480" i="4"/>
  <c r="K3481" i="4"/>
  <c r="K1752" i="4"/>
  <c r="K1753" i="4"/>
  <c r="K1754" i="4"/>
  <c r="K4322" i="4"/>
  <c r="K860" i="4"/>
  <c r="K3482" i="4"/>
  <c r="K861" i="4"/>
  <c r="K2630" i="4"/>
  <c r="K3483" i="4"/>
  <c r="K3484" i="4"/>
  <c r="K4323" i="4"/>
  <c r="K862" i="4"/>
  <c r="K4324" i="4"/>
  <c r="K3485" i="4"/>
  <c r="K4325" i="4"/>
  <c r="K2631" i="4"/>
  <c r="K3486" i="4"/>
  <c r="K1755" i="4"/>
  <c r="K4326" i="4"/>
  <c r="K1756" i="4"/>
  <c r="K863" i="4"/>
  <c r="K1757" i="4"/>
  <c r="K3487" i="4"/>
  <c r="K3488" i="4"/>
  <c r="K3489" i="4"/>
  <c r="K1758" i="4"/>
  <c r="K2632" i="4"/>
  <c r="K1759" i="4"/>
  <c r="K2633" i="4"/>
  <c r="K3490" i="4"/>
  <c r="K3491" i="4"/>
  <c r="K3492" i="4"/>
  <c r="K3493" i="4"/>
  <c r="K3494" i="4"/>
  <c r="K4327" i="4"/>
  <c r="K864" i="4"/>
  <c r="K4328" i="4"/>
  <c r="K1760" i="4"/>
  <c r="K3495" i="4"/>
  <c r="K2634" i="4"/>
  <c r="K1761" i="4"/>
  <c r="K4329" i="4"/>
  <c r="K1762" i="4"/>
  <c r="K4330" i="4"/>
  <c r="K2635" i="4"/>
  <c r="K2636" i="4"/>
  <c r="K4331" i="4"/>
  <c r="K865" i="4"/>
  <c r="K4332" i="4"/>
  <c r="K2637" i="4"/>
  <c r="K4333" i="4"/>
  <c r="K2638" i="4"/>
  <c r="K3496" i="4"/>
  <c r="K4334" i="4"/>
  <c r="K2639" i="4"/>
  <c r="K3497" i="4"/>
  <c r="K3498" i="4"/>
  <c r="K866" i="4"/>
  <c r="K4335" i="4"/>
  <c r="K2640" i="4"/>
  <c r="K867" i="4"/>
  <c r="K1763" i="4"/>
  <c r="K868" i="4"/>
  <c r="K3499" i="4"/>
  <c r="K4336" i="4"/>
  <c r="K1764" i="4"/>
  <c r="K3500" i="4"/>
  <c r="K869" i="4"/>
  <c r="K4337" i="4"/>
  <c r="K3501" i="4"/>
  <c r="K3502" i="4"/>
  <c r="K4338" i="4"/>
  <c r="K4339" i="4"/>
  <c r="K1765" i="4"/>
  <c r="K4340" i="4"/>
  <c r="K3503" i="4"/>
  <c r="K4341" i="4"/>
  <c r="K4342" i="4"/>
  <c r="K2641" i="4"/>
  <c r="K4343" i="4"/>
  <c r="K3504" i="4"/>
  <c r="K1766" i="4"/>
  <c r="K3505" i="4"/>
  <c r="K2642" i="4"/>
  <c r="K4344" i="4"/>
  <c r="K2643" i="4"/>
  <c r="K2644" i="4"/>
  <c r="K4345" i="4"/>
  <c r="K3506" i="4"/>
  <c r="K4346" i="4"/>
  <c r="K2645" i="4"/>
  <c r="K3507" i="4"/>
  <c r="K1767" i="4"/>
  <c r="K2646" i="4"/>
  <c r="K3508" i="4"/>
  <c r="K3509" i="4"/>
  <c r="K1768" i="4"/>
  <c r="K4347" i="4"/>
  <c r="K2647" i="4"/>
  <c r="K2648" i="4"/>
  <c r="K3510" i="4"/>
  <c r="K2649" i="4"/>
  <c r="K1769" i="4"/>
  <c r="K1770" i="4"/>
  <c r="K1771" i="4"/>
  <c r="K3511" i="4"/>
  <c r="K1772" i="4"/>
  <c r="K870" i="4"/>
  <c r="K871" i="4"/>
  <c r="K4348" i="4"/>
  <c r="K3512" i="4"/>
  <c r="K4349" i="4"/>
  <c r="K3513" i="4"/>
  <c r="K4350" i="4"/>
  <c r="K2650" i="4"/>
  <c r="K4351" i="4"/>
  <c r="K3514" i="4"/>
  <c r="K2651" i="4"/>
  <c r="K2652" i="4"/>
  <c r="K872" i="4"/>
  <c r="K3515" i="4"/>
  <c r="K1773" i="4"/>
  <c r="K2653" i="4"/>
  <c r="K4352" i="4"/>
  <c r="K2654" i="4"/>
  <c r="K3516" i="4"/>
  <c r="K873" i="4"/>
  <c r="K2655" i="4"/>
  <c r="K3517" i="4"/>
  <c r="K4353" i="4"/>
  <c r="K3518" i="4"/>
  <c r="K1774" i="4"/>
  <c r="K4354" i="4"/>
  <c r="K874" i="4"/>
  <c r="K2656" i="4"/>
  <c r="K4355" i="4"/>
  <c r="K3519" i="4"/>
  <c r="K4356" i="4"/>
  <c r="K4357" i="4"/>
  <c r="K3520" i="4"/>
  <c r="K4358" i="4"/>
  <c r="K875" i="4"/>
  <c r="K2657" i="4"/>
  <c r="K2658" i="4"/>
  <c r="K4359" i="4"/>
  <c r="K4360" i="4"/>
  <c r="K2659" i="4"/>
  <c r="K876" i="4"/>
  <c r="K2660" i="4"/>
  <c r="K3521" i="4"/>
  <c r="K2661" i="4"/>
  <c r="K1775" i="4"/>
  <c r="K4361" i="4"/>
  <c r="K1776" i="4"/>
  <c r="K4362" i="4"/>
  <c r="K2662" i="4"/>
  <c r="K877" i="4"/>
  <c r="K4363" i="4"/>
  <c r="K1777" i="4"/>
  <c r="K1778" i="4"/>
  <c r="K4364" i="4"/>
  <c r="K878" i="4"/>
  <c r="K2663" i="4"/>
  <c r="K2664" i="4"/>
  <c r="K3522" i="4"/>
  <c r="K2665" i="4"/>
  <c r="K4365" i="4"/>
  <c r="K879" i="4"/>
  <c r="K4366" i="4"/>
  <c r="K4367" i="4"/>
  <c r="K880" i="4"/>
  <c r="K2666" i="4"/>
  <c r="K4368" i="4"/>
  <c r="K4369" i="4"/>
  <c r="K3523" i="4"/>
  <c r="K4370" i="4"/>
  <c r="K4371" i="4"/>
  <c r="K4372" i="4"/>
  <c r="K3524" i="4"/>
  <c r="K4373" i="4"/>
  <c r="K1779" i="4"/>
  <c r="K2667" i="4"/>
  <c r="K2668" i="4"/>
  <c r="K2669" i="4"/>
  <c r="K3525" i="4"/>
  <c r="K4374" i="4"/>
  <c r="K1780" i="4"/>
  <c r="K4375" i="4"/>
  <c r="K3526" i="4"/>
  <c r="K2670" i="4"/>
  <c r="K4376" i="4"/>
  <c r="K3527" i="4"/>
  <c r="K1781" i="4"/>
  <c r="K3528" i="4"/>
  <c r="K4377" i="4"/>
  <c r="K2671" i="4"/>
  <c r="K881" i="4"/>
  <c r="K1782" i="4"/>
  <c r="K2672" i="4"/>
  <c r="K3529" i="4"/>
  <c r="K4378" i="4"/>
  <c r="K3530" i="4"/>
  <c r="K882" i="4"/>
  <c r="K4379" i="4"/>
  <c r="K883" i="4"/>
  <c r="K2673" i="4"/>
  <c r="K2674" i="4"/>
  <c r="K3531" i="4"/>
  <c r="K2675" i="4"/>
  <c r="K3532" i="4"/>
  <c r="K3533" i="4"/>
  <c r="K4380" i="4"/>
  <c r="K884" i="4"/>
  <c r="K3534" i="4"/>
  <c r="K1783" i="4"/>
  <c r="K3535" i="4"/>
  <c r="K3536" i="4"/>
  <c r="K2676" i="4"/>
  <c r="K885" i="4"/>
  <c r="K3537" i="4"/>
  <c r="K2677" i="4"/>
  <c r="K2678" i="4"/>
  <c r="K4381" i="4"/>
  <c r="K886" i="4"/>
  <c r="K3538" i="4"/>
  <c r="K3539" i="4"/>
  <c r="K1784" i="4"/>
  <c r="K4382" i="4"/>
  <c r="K3540" i="4"/>
  <c r="K1785" i="4"/>
  <c r="K3541" i="4"/>
  <c r="K3542" i="4"/>
  <c r="K3543" i="4"/>
  <c r="K3544" i="4"/>
  <c r="K2679" i="4"/>
  <c r="K4383" i="4"/>
  <c r="K1786" i="4"/>
  <c r="K4384" i="4"/>
  <c r="K3545" i="4"/>
  <c r="K2680" i="4"/>
  <c r="K1787" i="4"/>
  <c r="K3546" i="4"/>
  <c r="K1788" i="4"/>
  <c r="K4385" i="4"/>
  <c r="K2681" i="4"/>
  <c r="K4386" i="4"/>
  <c r="K4387" i="4"/>
  <c r="K4388" i="4"/>
  <c r="K1789" i="4"/>
  <c r="K2682" i="4"/>
  <c r="K2683" i="4"/>
  <c r="K3547" i="4"/>
  <c r="K1790" i="4"/>
  <c r="K1791" i="4"/>
  <c r="K3548" i="4"/>
  <c r="K887" i="4"/>
  <c r="K4389" i="4"/>
  <c r="K4390" i="4"/>
  <c r="K2684" i="4"/>
  <c r="K2685" i="4"/>
  <c r="K3549" i="4"/>
  <c r="K2686" i="4"/>
  <c r="K4391" i="4"/>
  <c r="K2687" i="4"/>
  <c r="K1792" i="4"/>
  <c r="K4392" i="4"/>
  <c r="K4393" i="4"/>
  <c r="K888" i="4"/>
  <c r="K4394" i="4"/>
  <c r="K1793" i="4"/>
  <c r="K889" i="4"/>
  <c r="K4395" i="4"/>
  <c r="K4396" i="4"/>
  <c r="K4397" i="4"/>
  <c r="K890" i="4"/>
  <c r="K3550" i="4"/>
  <c r="K1794" i="4"/>
  <c r="K3551" i="4"/>
  <c r="K891" i="4"/>
  <c r="K4398" i="4"/>
  <c r="K1795" i="4"/>
  <c r="K4399" i="4"/>
  <c r="K3552" i="4"/>
  <c r="K892" i="4"/>
  <c r="K4400" i="4"/>
  <c r="K3553" i="4"/>
  <c r="K4401" i="4"/>
  <c r="K4402" i="4"/>
  <c r="K3554" i="4"/>
  <c r="K1796" i="4"/>
  <c r="K2688" i="4"/>
  <c r="K4403" i="4"/>
  <c r="K3555" i="4"/>
  <c r="K1797" i="4"/>
  <c r="K3556" i="4"/>
  <c r="K2689" i="4"/>
  <c r="K3557" i="4"/>
  <c r="K3558" i="4"/>
  <c r="K3559" i="4"/>
  <c r="K2690" i="4"/>
  <c r="K2691" i="4"/>
  <c r="K4404" i="4"/>
  <c r="K1798" i="4"/>
  <c r="K893" i="4"/>
  <c r="K2692" i="4"/>
  <c r="K4405" i="4"/>
  <c r="K4406" i="4"/>
  <c r="K3560" i="4"/>
  <c r="K2693" i="4"/>
  <c r="K4407" i="4"/>
  <c r="K2694" i="4"/>
  <c r="K3561" i="4"/>
  <c r="K2695" i="4"/>
  <c r="K4408" i="4"/>
  <c r="K3562" i="4"/>
  <c r="K894" i="4"/>
  <c r="K2696" i="4"/>
  <c r="K1799" i="4"/>
  <c r="K2697" i="4"/>
  <c r="K4409" i="4"/>
  <c r="K2698" i="4"/>
  <c r="K4410" i="4"/>
  <c r="K3563" i="4"/>
  <c r="K1800" i="4"/>
  <c r="K2699" i="4"/>
  <c r="K4411" i="4"/>
  <c r="K3564" i="4"/>
  <c r="K4412" i="4"/>
  <c r="K4413" i="4"/>
  <c r="K4414" i="4"/>
  <c r="K4415" i="4"/>
  <c r="K3565" i="4"/>
  <c r="K895" i="4"/>
  <c r="K3566" i="4"/>
  <c r="K1801" i="4"/>
  <c r="K1802" i="4"/>
  <c r="K4416" i="4"/>
  <c r="K3567" i="4"/>
  <c r="K3568" i="4"/>
  <c r="K2700" i="4"/>
  <c r="K4417" i="4"/>
  <c r="K1803" i="4"/>
  <c r="K3569" i="4"/>
  <c r="K3570" i="4"/>
  <c r="K4418" i="4"/>
  <c r="K1804" i="4"/>
  <c r="K4419" i="4"/>
  <c r="K4420" i="4"/>
  <c r="K896" i="4"/>
  <c r="K4421" i="4"/>
  <c r="K4422" i="4"/>
  <c r="K897" i="4"/>
  <c r="K4423" i="4"/>
  <c r="K1805" i="4"/>
  <c r="K2701" i="4"/>
  <c r="K1806" i="4"/>
  <c r="K3571" i="4"/>
  <c r="K898" i="4"/>
  <c r="K2702" i="4"/>
  <c r="K4424" i="4"/>
  <c r="K4425" i="4"/>
  <c r="K3572" i="4"/>
  <c r="K3573" i="4"/>
  <c r="K4426" i="4"/>
  <c r="K2703" i="4"/>
  <c r="K4427" i="4"/>
  <c r="K2704" i="4"/>
  <c r="K2705" i="4"/>
  <c r="K4428" i="4"/>
  <c r="K1807" i="4"/>
  <c r="K4429" i="4"/>
  <c r="K4430" i="4"/>
  <c r="K4431" i="4"/>
  <c r="K899" i="4"/>
  <c r="K4432" i="4"/>
  <c r="K2706" i="4"/>
  <c r="K3574" i="4"/>
  <c r="K4433" i="4"/>
  <c r="K900" i="4"/>
  <c r="K2707" i="4"/>
  <c r="K3575" i="4"/>
  <c r="K3576" i="4"/>
  <c r="K4434" i="4"/>
  <c r="K4435" i="4"/>
  <c r="K4436" i="4"/>
  <c r="K4437" i="4"/>
  <c r="K901" i="4"/>
  <c r="K3577" i="4"/>
  <c r="K3578" i="4"/>
  <c r="K2708" i="4"/>
  <c r="K3579" i="4"/>
  <c r="K2709" i="4"/>
  <c r="K2710" i="4"/>
  <c r="K2711" i="4"/>
  <c r="K4438" i="4"/>
  <c r="K1808" i="4"/>
  <c r="K902" i="4"/>
  <c r="K903" i="4"/>
  <c r="K3580" i="4"/>
  <c r="K2712" i="4"/>
  <c r="K3581" i="4"/>
  <c r="K2713" i="4"/>
  <c r="K904" i="4"/>
  <c r="K4439" i="4"/>
  <c r="K2714" i="4"/>
  <c r="K3582" i="4"/>
  <c r="K4440" i="4"/>
  <c r="K3583" i="4"/>
  <c r="K4441" i="4"/>
  <c r="K4442" i="4"/>
  <c r="K1809" i="4"/>
  <c r="K4443" i="4"/>
  <c r="K3584" i="4"/>
  <c r="K4444" i="4"/>
  <c r="K2715" i="4"/>
  <c r="K1810" i="4"/>
  <c r="K3585" i="4"/>
  <c r="K905" i="4"/>
  <c r="K2716" i="4"/>
  <c r="K3586" i="4"/>
  <c r="K3587" i="4"/>
  <c r="K4445" i="4"/>
  <c r="K1811" i="4"/>
  <c r="K1812" i="4"/>
  <c r="K4446" i="4"/>
  <c r="K3588" i="4"/>
  <c r="K4447" i="4"/>
  <c r="K4448" i="4"/>
  <c r="K3589" i="4"/>
  <c r="K906" i="4"/>
  <c r="K1813" i="4"/>
  <c r="K3590" i="4"/>
  <c r="K2717" i="4"/>
  <c r="K1814" i="4"/>
  <c r="K1815" i="4"/>
  <c r="K4449" i="4"/>
  <c r="K3591" i="4"/>
  <c r="K3592" i="4"/>
  <c r="K3593" i="4"/>
  <c r="K4450" i="4"/>
  <c r="K2718" i="4"/>
  <c r="K3594" i="4"/>
  <c r="K1816" i="4"/>
  <c r="K4451" i="4"/>
  <c r="K2719" i="4"/>
  <c r="K2720" i="4"/>
  <c r="K4452" i="4"/>
  <c r="K4453" i="4"/>
  <c r="K3595" i="4"/>
  <c r="K1817" i="4"/>
  <c r="K3596" i="4"/>
  <c r="K1818" i="4"/>
  <c r="K4454" i="4"/>
  <c r="K4455" i="4"/>
  <c r="K3597" i="4"/>
  <c r="K4456" i="4"/>
  <c r="K3598" i="4"/>
  <c r="K3599" i="4"/>
  <c r="K4457" i="4"/>
  <c r="K4458" i="4"/>
  <c r="K4459" i="4"/>
  <c r="K2721" i="4"/>
  <c r="K1819" i="4"/>
  <c r="K3600" i="4"/>
  <c r="K2722" i="4"/>
  <c r="K3601" i="4"/>
  <c r="K3602" i="4"/>
  <c r="K3603" i="4"/>
  <c r="K907" i="4"/>
  <c r="K4460" i="4"/>
  <c r="K3604" i="4"/>
  <c r="K3605" i="4"/>
  <c r="K4461" i="4"/>
  <c r="K908" i="4"/>
  <c r="K2723" i="4"/>
  <c r="K3606" i="4"/>
  <c r="K4462" i="4"/>
  <c r="K1820" i="4"/>
  <c r="K3607" i="4"/>
  <c r="K1821" i="4"/>
  <c r="K4463" i="4"/>
  <c r="K4464" i="4"/>
  <c r="K1822" i="4"/>
  <c r="K4465" i="4"/>
  <c r="K3608" i="4"/>
  <c r="K3609" i="4"/>
  <c r="K1823" i="4"/>
  <c r="K4466" i="4"/>
  <c r="K3610" i="4"/>
  <c r="K2724" i="4"/>
  <c r="K4467" i="4"/>
  <c r="K2725" i="4"/>
  <c r="K1824" i="4"/>
  <c r="K909" i="4"/>
  <c r="K3611" i="4"/>
  <c r="K2726" i="4"/>
  <c r="K4468" i="4"/>
  <c r="K1825" i="4"/>
  <c r="K4469" i="4"/>
  <c r="K1826" i="4"/>
  <c r="K4470" i="4"/>
  <c r="K3612" i="4"/>
  <c r="K3613" i="4"/>
  <c r="K2727" i="4"/>
  <c r="K3614" i="4"/>
  <c r="K4471" i="4"/>
  <c r="K3615" i="4"/>
  <c r="K910" i="4"/>
  <c r="K4472" i="4"/>
  <c r="K1827" i="4"/>
  <c r="K2728" i="4"/>
  <c r="K911" i="4"/>
  <c r="K2729" i="4"/>
  <c r="K912" i="4"/>
  <c r="K1828" i="4"/>
  <c r="K3616" i="4"/>
  <c r="K2730" i="4"/>
  <c r="K4473" i="4"/>
  <c r="K4474" i="4"/>
  <c r="K913" i="4"/>
  <c r="K4475" i="4"/>
  <c r="K914" i="4"/>
  <c r="K4476" i="4"/>
  <c r="K2731" i="4"/>
  <c r="K2732" i="4"/>
  <c r="K1829" i="4"/>
  <c r="K2733" i="4"/>
  <c r="K2734" i="4"/>
  <c r="K1830" i="4"/>
  <c r="K4477" i="4"/>
  <c r="K4478" i="4"/>
  <c r="K2735" i="4"/>
  <c r="K2736" i="4"/>
  <c r="K3617" i="4"/>
  <c r="K2737" i="4"/>
  <c r="K3618" i="4"/>
  <c r="K4479" i="4"/>
  <c r="K915" i="4"/>
  <c r="K3619" i="4"/>
  <c r="K2738" i="4"/>
  <c r="K2739" i="4"/>
  <c r="K3620" i="4"/>
  <c r="K1831" i="4"/>
  <c r="K2740" i="4"/>
  <c r="K3621" i="4"/>
  <c r="K3622" i="4"/>
  <c r="K3623" i="4"/>
  <c r="K916" i="4"/>
  <c r="K1832" i="4"/>
  <c r="K3624" i="4"/>
  <c r="K4480" i="4"/>
  <c r="K4481" i="4"/>
  <c r="K3625" i="4"/>
  <c r="K4482" i="4"/>
  <c r="K4483" i="4"/>
  <c r="K3626" i="4"/>
  <c r="K3627" i="4"/>
  <c r="K3628" i="4"/>
  <c r="K1833" i="4"/>
  <c r="K1834" i="4"/>
  <c r="K1835" i="4"/>
  <c r="K3629" i="4"/>
  <c r="K3630" i="4"/>
  <c r="K917" i="4"/>
  <c r="K2741" i="4"/>
  <c r="K4484" i="4"/>
  <c r="K4485" i="4"/>
  <c r="K4486" i="4"/>
  <c r="K1836" i="4"/>
  <c r="K4487" i="4"/>
  <c r="K4488" i="4"/>
  <c r="K3631" i="4"/>
  <c r="K2742" i="4"/>
  <c r="K4489" i="4"/>
  <c r="K4490" i="4"/>
  <c r="K4491" i="4"/>
  <c r="K4492" i="4"/>
  <c r="K3632" i="4"/>
  <c r="K1837" i="4"/>
  <c r="K2743" i="4"/>
  <c r="K918" i="4"/>
  <c r="K1838" i="4"/>
  <c r="K4493" i="4"/>
  <c r="K3633" i="4"/>
  <c r="K1839" i="4"/>
  <c r="K3634" i="4"/>
  <c r="K4494" i="4"/>
  <c r="K2744" i="4"/>
  <c r="K2745" i="4"/>
  <c r="K4495" i="4"/>
  <c r="K3635" i="4"/>
  <c r="K3636" i="4"/>
  <c r="K4496" i="4"/>
  <c r="K919" i="4"/>
  <c r="K2746" i="4"/>
  <c r="K4497" i="4"/>
  <c r="K2747" i="4"/>
  <c r="K2748" i="4"/>
  <c r="K2749" i="4"/>
  <c r="K4498" i="4"/>
  <c r="K920" i="4"/>
  <c r="K1840" i="4"/>
  <c r="K4499" i="4"/>
  <c r="K2750" i="4"/>
  <c r="K3637" i="4"/>
  <c r="K2751" i="4"/>
  <c r="K3638" i="4"/>
  <c r="K3639" i="4"/>
  <c r="K2752" i="4"/>
  <c r="K4500" i="4"/>
  <c r="K4501" i="4"/>
  <c r="K921" i="4"/>
  <c r="K3640" i="4"/>
  <c r="K3641" i="4"/>
  <c r="K1841" i="4"/>
  <c r="K2753" i="4"/>
  <c r="K3642" i="4"/>
  <c r="K4502" i="4"/>
  <c r="K4503" i="4"/>
  <c r="K3643" i="4"/>
  <c r="K2754" i="4"/>
  <c r="K3644" i="4"/>
  <c r="K4504" i="4"/>
  <c r="K1842" i="4"/>
  <c r="K922" i="4"/>
  <c r="K4505" i="4"/>
  <c r="K923" i="4"/>
  <c r="K1843" i="4"/>
  <c r="K4506" i="4"/>
  <c r="K4507" i="4"/>
  <c r="K3645" i="4"/>
  <c r="K1844" i="4"/>
  <c r="K2755" i="4"/>
  <c r="K3646" i="4"/>
  <c r="K4508" i="4"/>
  <c r="K3647" i="4"/>
  <c r="K2756" i="4"/>
  <c r="K3648" i="4"/>
  <c r="K2757" i="4"/>
  <c r="K1845" i="4"/>
  <c r="K1846" i="4"/>
  <c r="K3649" i="4"/>
  <c r="K1847" i="4"/>
  <c r="K3650" i="4"/>
  <c r="K4509" i="4"/>
  <c r="K4510" i="4"/>
  <c r="K2758" i="4"/>
  <c r="K3651" i="4"/>
  <c r="K4511" i="4"/>
  <c r="K4512" i="4"/>
  <c r="K4513" i="4"/>
  <c r="K4514" i="4"/>
  <c r="K4515" i="4"/>
  <c r="K2759" i="4"/>
  <c r="K3652" i="4"/>
  <c r="K3653" i="4"/>
  <c r="K4516" i="4"/>
  <c r="K4517" i="4"/>
  <c r="K4518" i="4"/>
  <c r="K3654" i="4"/>
  <c r="K3655" i="4"/>
  <c r="K924" i="4"/>
  <c r="K4519" i="4"/>
  <c r="K4520" i="4"/>
  <c r="K3656" i="4"/>
  <c r="K2" i="4"/>
  <c r="I927" i="4"/>
  <c r="I3" i="4"/>
  <c r="I4" i="4"/>
  <c r="I5" i="4"/>
  <c r="I6" i="4"/>
  <c r="I7" i="4"/>
  <c r="I8" i="4"/>
  <c r="I9" i="4"/>
  <c r="I10" i="4"/>
  <c r="I11" i="4"/>
  <c r="I12" i="4"/>
  <c r="I13" i="4"/>
  <c r="I14" i="4"/>
  <c r="I1852" i="4"/>
  <c r="I15" i="4"/>
  <c r="I16" i="4"/>
  <c r="I17" i="4"/>
  <c r="I928" i="4"/>
  <c r="I929" i="4"/>
  <c r="I930" i="4"/>
  <c r="I18" i="4"/>
  <c r="I19" i="4"/>
  <c r="I20" i="4"/>
  <c r="I21" i="4"/>
  <c r="I1853" i="4"/>
  <c r="I22" i="4"/>
  <c r="I23" i="4"/>
  <c r="I931" i="4"/>
  <c r="I932" i="4"/>
  <c r="I933" i="4"/>
  <c r="I24" i="4"/>
  <c r="I934" i="4"/>
  <c r="I935" i="4"/>
  <c r="I25" i="4"/>
  <c r="I2768" i="4"/>
  <c r="I936" i="4"/>
  <c r="I26" i="4"/>
  <c r="I2769" i="4"/>
  <c r="I937" i="4"/>
  <c r="I938" i="4"/>
  <c r="I939" i="4"/>
  <c r="I27" i="4"/>
  <c r="I940" i="4"/>
  <c r="I28" i="4"/>
  <c r="I941" i="4"/>
  <c r="I29" i="4"/>
  <c r="I30" i="4"/>
  <c r="I31" i="4"/>
  <c r="I1854" i="4"/>
  <c r="I32" i="4"/>
  <c r="I33" i="4"/>
  <c r="I942" i="4"/>
  <c r="I34" i="4"/>
  <c r="I35" i="4"/>
  <c r="I943" i="4"/>
  <c r="I944" i="4"/>
  <c r="I945" i="4"/>
  <c r="I36" i="4"/>
  <c r="I37" i="4"/>
  <c r="I2770" i="4"/>
  <c r="I38" i="4"/>
  <c r="I39" i="4"/>
  <c r="I946" i="4"/>
  <c r="I40" i="4"/>
  <c r="I41" i="4"/>
  <c r="I1855" i="4"/>
  <c r="I1856" i="4"/>
  <c r="I42" i="4"/>
  <c r="I1857" i="4"/>
  <c r="I43" i="4"/>
  <c r="I44" i="4"/>
  <c r="I1858" i="4"/>
  <c r="I45" i="4"/>
  <c r="I46" i="4"/>
  <c r="I947" i="4"/>
  <c r="I47" i="4"/>
  <c r="I948" i="4"/>
  <c r="I48" i="4"/>
  <c r="I949" i="4"/>
  <c r="I1859" i="4"/>
  <c r="I49" i="4"/>
  <c r="I950" i="4"/>
  <c r="I951" i="4"/>
  <c r="I1860" i="4"/>
  <c r="I1861" i="4"/>
  <c r="I50" i="4"/>
  <c r="I51" i="4"/>
  <c r="I52" i="4"/>
  <c r="I952" i="4"/>
  <c r="I953" i="4"/>
  <c r="I954" i="4"/>
  <c r="I53" i="4"/>
  <c r="I955" i="4"/>
  <c r="I54" i="4"/>
  <c r="I1862" i="4"/>
  <c r="I55" i="4"/>
  <c r="I956" i="4"/>
  <c r="I1863" i="4"/>
  <c r="I957" i="4"/>
  <c r="I1864" i="4"/>
  <c r="I56" i="4"/>
  <c r="I958" i="4"/>
  <c r="I57" i="4"/>
  <c r="I58" i="4"/>
  <c r="I2771" i="4"/>
  <c r="I959" i="4"/>
  <c r="I1865" i="4"/>
  <c r="I59" i="4"/>
  <c r="I2772" i="4"/>
  <c r="I1866" i="4"/>
  <c r="I2773" i="4"/>
  <c r="I960" i="4"/>
  <c r="I60" i="4"/>
  <c r="I1867" i="4"/>
  <c r="I61" i="4"/>
  <c r="I1868" i="4"/>
  <c r="I961" i="4"/>
  <c r="I1869" i="4"/>
  <c r="I62" i="4"/>
  <c r="I962" i="4"/>
  <c r="I963" i="4"/>
  <c r="I1870" i="4"/>
  <c r="I63" i="4"/>
  <c r="I2774" i="4"/>
  <c r="I64" i="4"/>
  <c r="I1871" i="4"/>
  <c r="I964" i="4"/>
  <c r="I65" i="4"/>
  <c r="I965" i="4"/>
  <c r="I1872" i="4"/>
  <c r="I66" i="4"/>
  <c r="I966" i="4"/>
  <c r="I67" i="4"/>
  <c r="I967" i="4"/>
  <c r="I68" i="4"/>
  <c r="I1873" i="4"/>
  <c r="I69" i="4"/>
  <c r="I968" i="4"/>
  <c r="I70" i="4"/>
  <c r="I71" i="4"/>
  <c r="I2775" i="4"/>
  <c r="I72" i="4"/>
  <c r="I73" i="4"/>
  <c r="I74" i="4"/>
  <c r="I75" i="4"/>
  <c r="I76" i="4"/>
  <c r="I77" i="4"/>
  <c r="I969" i="4"/>
  <c r="I3665" i="4"/>
  <c r="I970" i="4"/>
  <c r="I78" i="4"/>
  <c r="I3666" i="4"/>
  <c r="I3667" i="4"/>
  <c r="I2776" i="4"/>
  <c r="I1874" i="4"/>
  <c r="I1875" i="4"/>
  <c r="I79" i="4"/>
  <c r="I80" i="4"/>
  <c r="I3668" i="4"/>
  <c r="I1876" i="4"/>
  <c r="I81" i="4"/>
  <c r="I1877" i="4"/>
  <c r="I3669" i="4"/>
  <c r="I82" i="4"/>
  <c r="I2777" i="4"/>
  <c r="I3670" i="4"/>
  <c r="I1878" i="4"/>
  <c r="I971" i="4"/>
  <c r="I972" i="4"/>
  <c r="I2778" i="4"/>
  <c r="I83" i="4"/>
  <c r="I2779" i="4"/>
  <c r="I973" i="4"/>
  <c r="I1879" i="4"/>
  <c r="I974" i="4"/>
  <c r="I975" i="4"/>
  <c r="I1880" i="4"/>
  <c r="I84" i="4"/>
  <c r="I85" i="4"/>
  <c r="I976" i="4"/>
  <c r="I2780" i="4"/>
  <c r="I86" i="4"/>
  <c r="I87" i="4"/>
  <c r="I2781" i="4"/>
  <c r="I1881" i="4"/>
  <c r="I2782" i="4"/>
  <c r="I88" i="4"/>
  <c r="I1882" i="4"/>
  <c r="I977" i="4"/>
  <c r="I2783" i="4"/>
  <c r="I978" i="4"/>
  <c r="I89" i="4"/>
  <c r="I90" i="4"/>
  <c r="I1883" i="4"/>
  <c r="I1884" i="4"/>
  <c r="I2784" i="4"/>
  <c r="I1885" i="4"/>
  <c r="I979" i="4"/>
  <c r="I91" i="4"/>
  <c r="I980" i="4"/>
  <c r="I1886" i="4"/>
  <c r="I1887" i="4"/>
  <c r="I981" i="4"/>
  <c r="I92" i="4"/>
  <c r="I93" i="4"/>
  <c r="I1888" i="4"/>
  <c r="I2785" i="4"/>
  <c r="I94" i="4"/>
  <c r="I95" i="4"/>
  <c r="I2786" i="4"/>
  <c r="I982" i="4"/>
  <c r="I96" i="4"/>
  <c r="I983" i="4"/>
  <c r="I3671" i="4"/>
  <c r="I1889" i="4"/>
  <c r="I984" i="4"/>
  <c r="I97" i="4"/>
  <c r="I3672" i="4"/>
  <c r="I98" i="4"/>
  <c r="I2787" i="4"/>
  <c r="I3673" i="4"/>
  <c r="I99" i="4"/>
  <c r="I100" i="4"/>
  <c r="I2788" i="4"/>
  <c r="I2789" i="4"/>
  <c r="I101" i="4"/>
  <c r="I985" i="4"/>
  <c r="I102" i="4"/>
  <c r="I103" i="4"/>
  <c r="I104" i="4"/>
  <c r="I986" i="4"/>
  <c r="I3674" i="4"/>
  <c r="I1890" i="4"/>
  <c r="I987" i="4"/>
  <c r="I3675" i="4"/>
  <c r="I105" i="4"/>
  <c r="I106" i="4"/>
  <c r="I988" i="4"/>
  <c r="I1891" i="4"/>
  <c r="I107" i="4"/>
  <c r="I989" i="4"/>
  <c r="I1892" i="4"/>
  <c r="I3676" i="4"/>
  <c r="I2790" i="4"/>
  <c r="I108" i="4"/>
  <c r="I990" i="4"/>
  <c r="I109" i="4"/>
  <c r="I110" i="4"/>
  <c r="I1893" i="4"/>
  <c r="I111" i="4"/>
  <c r="I1894" i="4"/>
  <c r="I991" i="4"/>
  <c r="I2791" i="4"/>
  <c r="I1895" i="4"/>
  <c r="I2792" i="4"/>
  <c r="I112" i="4"/>
  <c r="I113" i="4"/>
  <c r="I1896" i="4"/>
  <c r="I992" i="4"/>
  <c r="I993" i="4"/>
  <c r="I994" i="4"/>
  <c r="I3677" i="4"/>
  <c r="I114" i="4"/>
  <c r="I115" i="4"/>
  <c r="I1897" i="4"/>
  <c r="I116" i="4"/>
  <c r="I995" i="4"/>
  <c r="I996" i="4"/>
  <c r="I1898" i="4"/>
  <c r="I2793" i="4"/>
  <c r="I997" i="4"/>
  <c r="I998" i="4"/>
  <c r="I999" i="4"/>
  <c r="I117" i="4"/>
  <c r="I1899" i="4"/>
  <c r="I2794" i="4"/>
  <c r="I1000" i="4"/>
  <c r="I3678" i="4"/>
  <c r="I118" i="4"/>
  <c r="I119" i="4"/>
  <c r="I1001" i="4"/>
  <c r="I120" i="4"/>
  <c r="I1002" i="4"/>
  <c r="I2795" i="4"/>
  <c r="I121" i="4"/>
  <c r="I2796" i="4"/>
  <c r="I1003" i="4"/>
  <c r="I1004" i="4"/>
  <c r="I122" i="4"/>
  <c r="I3679" i="4"/>
  <c r="I3680" i="4"/>
  <c r="I3681" i="4"/>
  <c r="I123" i="4"/>
  <c r="I124" i="4"/>
  <c r="I125" i="4"/>
  <c r="I1005" i="4"/>
  <c r="I1006" i="4"/>
  <c r="I1007" i="4"/>
  <c r="I1008" i="4"/>
  <c r="I1900" i="4"/>
  <c r="I1009" i="4"/>
  <c r="I1901" i="4"/>
  <c r="I1902" i="4"/>
  <c r="I126" i="4"/>
  <c r="I1010" i="4"/>
  <c r="I2797" i="4"/>
  <c r="I127" i="4"/>
  <c r="I2798" i="4"/>
  <c r="I2799" i="4"/>
  <c r="I128" i="4"/>
  <c r="I129" i="4"/>
  <c r="I130" i="4"/>
  <c r="I3682" i="4"/>
  <c r="I131" i="4"/>
  <c r="I2800" i="4"/>
  <c r="I3683" i="4"/>
  <c r="I2801" i="4"/>
  <c r="I132" i="4"/>
  <c r="I133" i="4"/>
  <c r="I2802" i="4"/>
  <c r="I1903" i="4"/>
  <c r="I1011" i="4"/>
  <c r="I2803" i="4"/>
  <c r="I134" i="4"/>
  <c r="I135" i="4"/>
  <c r="I136" i="4"/>
  <c r="I1012" i="4"/>
  <c r="I3684" i="4"/>
  <c r="I137" i="4"/>
  <c r="I2804" i="4"/>
  <c r="I2805" i="4"/>
  <c r="I138" i="4"/>
  <c r="I1904" i="4"/>
  <c r="I1905" i="4"/>
  <c r="I139" i="4"/>
  <c r="I2806" i="4"/>
  <c r="I1013" i="4"/>
  <c r="I2807" i="4"/>
  <c r="I140" i="4"/>
  <c r="I3685" i="4"/>
  <c r="I141" i="4"/>
  <c r="I2808" i="4"/>
  <c r="I1906" i="4"/>
  <c r="I3686" i="4"/>
  <c r="I1907" i="4"/>
  <c r="I1014" i="4"/>
  <c r="I1015" i="4"/>
  <c r="I142" i="4"/>
  <c r="I143" i="4"/>
  <c r="I1016" i="4"/>
  <c r="I1908" i="4"/>
  <c r="I2809" i="4"/>
  <c r="I1017" i="4"/>
  <c r="I1909" i="4"/>
  <c r="I144" i="4"/>
  <c r="I145" i="4"/>
  <c r="I146" i="4"/>
  <c r="I1910" i="4"/>
  <c r="I3687" i="4"/>
  <c r="I1018" i="4"/>
  <c r="I3688" i="4"/>
  <c r="I2810" i="4"/>
  <c r="I1019" i="4"/>
  <c r="I1020" i="4"/>
  <c r="I147" i="4"/>
  <c r="I3689" i="4"/>
  <c r="I148" i="4"/>
  <c r="I3690" i="4"/>
  <c r="I1911" i="4"/>
  <c r="I3691" i="4"/>
  <c r="I1021" i="4"/>
  <c r="I3692" i="4"/>
  <c r="I1912" i="4"/>
  <c r="I1022" i="4"/>
  <c r="I149" i="4"/>
  <c r="I2811" i="4"/>
  <c r="I150" i="4"/>
  <c r="I151" i="4"/>
  <c r="I3693" i="4"/>
  <c r="I1913" i="4"/>
  <c r="I1023" i="4"/>
  <c r="I1024" i="4"/>
  <c r="I152" i="4"/>
  <c r="I1025" i="4"/>
  <c r="I153" i="4"/>
  <c r="I1914" i="4"/>
  <c r="I154" i="4"/>
  <c r="I1915" i="4"/>
  <c r="I2812" i="4"/>
  <c r="I1916" i="4"/>
  <c r="I155" i="4"/>
  <c r="I1026" i="4"/>
  <c r="I1917" i="4"/>
  <c r="I156" i="4"/>
  <c r="I1027" i="4"/>
  <c r="I157" i="4"/>
  <c r="I1028" i="4"/>
  <c r="I158" i="4"/>
  <c r="I159" i="4"/>
  <c r="I1029" i="4"/>
  <c r="I160" i="4"/>
  <c r="I1030" i="4"/>
  <c r="I161" i="4"/>
  <c r="I1031" i="4"/>
  <c r="I1032" i="4"/>
  <c r="I1918" i="4"/>
  <c r="I162" i="4"/>
  <c r="I1919" i="4"/>
  <c r="I1033" i="4"/>
  <c r="I1034" i="4"/>
  <c r="I1920" i="4"/>
  <c r="I1921" i="4"/>
  <c r="I2813" i="4"/>
  <c r="I163" i="4"/>
  <c r="I1035" i="4"/>
  <c r="I2814" i="4"/>
  <c r="I1036" i="4"/>
  <c r="I164" i="4"/>
  <c r="I1037" i="4"/>
  <c r="I1922" i="4"/>
  <c r="I165" i="4"/>
  <c r="I1038" i="4"/>
  <c r="I166" i="4"/>
  <c r="I167" i="4"/>
  <c r="I3694" i="4"/>
  <c r="I168" i="4"/>
  <c r="I1039" i="4"/>
  <c r="I169" i="4"/>
  <c r="I1923" i="4"/>
  <c r="I1924" i="4"/>
  <c r="I1925" i="4"/>
  <c r="I2815" i="4"/>
  <c r="I2816" i="4"/>
  <c r="I2817" i="4"/>
  <c r="I1040" i="4"/>
  <c r="I3695" i="4"/>
  <c r="I1041" i="4"/>
  <c r="I1042" i="4"/>
  <c r="I170" i="4"/>
  <c r="I1043" i="4"/>
  <c r="I1044" i="4"/>
  <c r="I1045" i="4"/>
  <c r="I1046" i="4"/>
  <c r="I1926" i="4"/>
  <c r="I2818" i="4"/>
  <c r="I1927" i="4"/>
  <c r="I1928" i="4"/>
  <c r="I1929" i="4"/>
  <c r="I1930" i="4"/>
  <c r="I1931" i="4"/>
  <c r="I1047" i="4"/>
  <c r="I1048" i="4"/>
  <c r="I3696" i="4"/>
  <c r="I171" i="4"/>
  <c r="I3697" i="4"/>
  <c r="I1049" i="4"/>
  <c r="I3698" i="4"/>
  <c r="I3699" i="4"/>
  <c r="I1932" i="4"/>
  <c r="I1933" i="4"/>
  <c r="I1934" i="4"/>
  <c r="I172" i="4"/>
  <c r="I173" i="4"/>
  <c r="I1935" i="4"/>
  <c r="I174" i="4"/>
  <c r="I3700" i="4"/>
  <c r="I1050" i="4"/>
  <c r="I1051" i="4"/>
  <c r="I1936" i="4"/>
  <c r="I1052" i="4"/>
  <c r="I1053" i="4"/>
  <c r="I175" i="4"/>
  <c r="I1054" i="4"/>
  <c r="I2819" i="4"/>
  <c r="I1937" i="4"/>
  <c r="I1938" i="4"/>
  <c r="I1939" i="4"/>
  <c r="I1940" i="4"/>
  <c r="I176" i="4"/>
  <c r="I177" i="4"/>
  <c r="I178" i="4"/>
  <c r="I1055" i="4"/>
  <c r="I179" i="4"/>
  <c r="I1941" i="4"/>
  <c r="I1942" i="4"/>
  <c r="I3701" i="4"/>
  <c r="I180" i="4"/>
  <c r="I181" i="4"/>
  <c r="I1056" i="4"/>
  <c r="I2820" i="4"/>
  <c r="I182" i="4"/>
  <c r="I183" i="4"/>
  <c r="I184" i="4"/>
  <c r="I2821" i="4"/>
  <c r="I1943" i="4"/>
  <c r="I1057" i="4"/>
  <c r="I3702" i="4"/>
  <c r="I2822" i="4"/>
  <c r="I3703" i="4"/>
  <c r="I3704" i="4"/>
  <c r="I1944" i="4"/>
  <c r="I185" i="4"/>
  <c r="I3705" i="4"/>
  <c r="I186" i="4"/>
  <c r="I2823" i="4"/>
  <c r="I2824" i="4"/>
  <c r="I1945" i="4"/>
  <c r="I187" i="4"/>
  <c r="I1946" i="4"/>
  <c r="I1947" i="4"/>
  <c r="I3706" i="4"/>
  <c r="I2825" i="4"/>
  <c r="I3707" i="4"/>
  <c r="I188" i="4"/>
  <c r="I189" i="4"/>
  <c r="I1058" i="4"/>
  <c r="I190" i="4"/>
  <c r="I3708" i="4"/>
  <c r="I3709" i="4"/>
  <c r="I1059" i="4"/>
  <c r="I1948" i="4"/>
  <c r="I1060" i="4"/>
  <c r="I2826" i="4"/>
  <c r="I1949" i="4"/>
  <c r="I1950" i="4"/>
  <c r="I1951" i="4"/>
  <c r="I2827" i="4"/>
  <c r="I1061" i="4"/>
  <c r="I191" i="4"/>
  <c r="I1062" i="4"/>
  <c r="I1952" i="4"/>
  <c r="I1063" i="4"/>
  <c r="I1064" i="4"/>
  <c r="I2828" i="4"/>
  <c r="I1065" i="4"/>
  <c r="I2829" i="4"/>
  <c r="I1066" i="4"/>
  <c r="I1953" i="4"/>
  <c r="I192" i="4"/>
  <c r="I2830" i="4"/>
  <c r="I1954" i="4"/>
  <c r="I1955" i="4"/>
  <c r="I1067" i="4"/>
  <c r="I1068" i="4"/>
  <c r="I193" i="4"/>
  <c r="I194" i="4"/>
  <c r="I195" i="4"/>
  <c r="I1956" i="4"/>
  <c r="I196" i="4"/>
  <c r="I197" i="4"/>
  <c r="I2831" i="4"/>
  <c r="I198" i="4"/>
  <c r="I199" i="4"/>
  <c r="I200" i="4"/>
  <c r="I1957" i="4"/>
  <c r="I1069" i="4"/>
  <c r="I2832" i="4"/>
  <c r="I201" i="4"/>
  <c r="I2833" i="4"/>
  <c r="I202" i="4"/>
  <c r="I1958" i="4"/>
  <c r="I1959" i="4"/>
  <c r="I3710" i="4"/>
  <c r="I2834" i="4"/>
  <c r="I203" i="4"/>
  <c r="I2835" i="4"/>
  <c r="I3711" i="4"/>
  <c r="I204" i="4"/>
  <c r="I2836" i="4"/>
  <c r="I205" i="4"/>
  <c r="I1960" i="4"/>
  <c r="I1070" i="4"/>
  <c r="I1071" i="4"/>
  <c r="I2837" i="4"/>
  <c r="I206" i="4"/>
  <c r="I3712" i="4"/>
  <c r="I1961" i="4"/>
  <c r="I2838" i="4"/>
  <c r="I1072" i="4"/>
  <c r="I1073" i="4"/>
  <c r="I1074" i="4"/>
  <c r="I1962" i="4"/>
  <c r="I2839" i="4"/>
  <c r="I1963" i="4"/>
  <c r="I2840" i="4"/>
  <c r="I1964" i="4"/>
  <c r="I207" i="4"/>
  <c r="I208" i="4"/>
  <c r="I1075" i="4"/>
  <c r="I1965" i="4"/>
  <c r="I1966" i="4"/>
  <c r="I209" i="4"/>
  <c r="I3713" i="4"/>
  <c r="I2841" i="4"/>
  <c r="I1967" i="4"/>
  <c r="I210" i="4"/>
  <c r="I1076" i="4"/>
  <c r="I1968" i="4"/>
  <c r="I2842" i="4"/>
  <c r="I2843" i="4"/>
  <c r="I1077" i="4"/>
  <c r="I211" i="4"/>
  <c r="I1969" i="4"/>
  <c r="I1970" i="4"/>
  <c r="I212" i="4"/>
  <c r="I1078" i="4"/>
  <c r="I1079" i="4"/>
  <c r="I1080" i="4"/>
  <c r="I213" i="4"/>
  <c r="I3714" i="4"/>
  <c r="I2844" i="4"/>
  <c r="I1081" i="4"/>
  <c r="I2845" i="4"/>
  <c r="I214" i="4"/>
  <c r="I215" i="4"/>
  <c r="I1971" i="4"/>
  <c r="I216" i="4"/>
  <c r="I217" i="4"/>
  <c r="I218" i="4"/>
  <c r="I1082" i="4"/>
  <c r="I1083" i="4"/>
  <c r="I2846" i="4"/>
  <c r="I219" i="4"/>
  <c r="I220" i="4"/>
  <c r="I2847" i="4"/>
  <c r="I3715" i="4"/>
  <c r="I1084" i="4"/>
  <c r="I1085" i="4"/>
  <c r="I221" i="4"/>
  <c r="I1086" i="4"/>
  <c r="I222" i="4"/>
  <c r="I2848" i="4"/>
  <c r="I1972" i="4"/>
  <c r="I2849" i="4"/>
  <c r="I1087" i="4"/>
  <c r="I223" i="4"/>
  <c r="I1088" i="4"/>
  <c r="I1973" i="4"/>
  <c r="I2850" i="4"/>
  <c r="I2851" i="4"/>
  <c r="I224" i="4"/>
  <c r="I1089" i="4"/>
  <c r="I3716" i="4"/>
  <c r="I225" i="4"/>
  <c r="I1090" i="4"/>
  <c r="I2852" i="4"/>
  <c r="I226" i="4"/>
  <c r="I3717" i="4"/>
  <c r="I227" i="4"/>
  <c r="I228" i="4"/>
  <c r="I1091" i="4"/>
  <c r="I1092" i="4"/>
  <c r="I229" i="4"/>
  <c r="I1974" i="4"/>
  <c r="I3718" i="4"/>
  <c r="I230" i="4"/>
  <c r="I2853" i="4"/>
  <c r="I231" i="4"/>
  <c r="I232" i="4"/>
  <c r="I2854" i="4"/>
  <c r="I1093" i="4"/>
  <c r="I233" i="4"/>
  <c r="I1094" i="4"/>
  <c r="I1095" i="4"/>
  <c r="I1975" i="4"/>
  <c r="I234" i="4"/>
  <c r="I2855" i="4"/>
  <c r="I2856" i="4"/>
  <c r="I1976" i="4"/>
  <c r="I2857" i="4"/>
  <c r="I3719" i="4"/>
  <c r="I3720" i="4"/>
  <c r="I3721" i="4"/>
  <c r="I3722" i="4"/>
  <c r="I1096" i="4"/>
  <c r="I3723" i="4"/>
  <c r="I1977" i="4"/>
  <c r="I1097" i="4"/>
  <c r="I2858" i="4"/>
  <c r="I1098" i="4"/>
  <c r="I2859" i="4"/>
  <c r="I235" i="4"/>
  <c r="I1099" i="4"/>
  <c r="I2860" i="4"/>
  <c r="I2861" i="4"/>
  <c r="I1978" i="4"/>
  <c r="I3724" i="4"/>
  <c r="I236" i="4"/>
  <c r="I1100" i="4"/>
  <c r="I2862" i="4"/>
  <c r="I2863" i="4"/>
  <c r="I1101" i="4"/>
  <c r="I3725" i="4"/>
  <c r="I1979" i="4"/>
  <c r="I1980" i="4"/>
  <c r="I1981" i="4"/>
  <c r="I3726" i="4"/>
  <c r="I237" i="4"/>
  <c r="I1102" i="4"/>
  <c r="I1103" i="4"/>
  <c r="I2864" i="4"/>
  <c r="I238" i="4"/>
  <c r="I1982" i="4"/>
  <c r="I3727" i="4"/>
  <c r="I239" i="4"/>
  <c r="I2865" i="4"/>
  <c r="I1104" i="4"/>
  <c r="I240" i="4"/>
  <c r="I1983" i="4"/>
  <c r="I2866" i="4"/>
  <c r="I1105" i="4"/>
  <c r="I1984" i="4"/>
  <c r="I241" i="4"/>
  <c r="I1106" i="4"/>
  <c r="I1985" i="4"/>
  <c r="I1986" i="4"/>
  <c r="I242" i="4"/>
  <c r="I1107" i="4"/>
  <c r="I2867" i="4"/>
  <c r="I3728" i="4"/>
  <c r="I2868" i="4"/>
  <c r="I1987" i="4"/>
  <c r="I1988" i="4"/>
  <c r="I1108" i="4"/>
  <c r="I243" i="4"/>
  <c r="I1989" i="4"/>
  <c r="I1109" i="4"/>
  <c r="I244" i="4"/>
  <c r="I245" i="4"/>
  <c r="I1990" i="4"/>
  <c r="I246" i="4"/>
  <c r="I3729" i="4"/>
  <c r="I2869" i="4"/>
  <c r="I1991" i="4"/>
  <c r="I2870" i="4"/>
  <c r="I2871" i="4"/>
  <c r="I2872" i="4"/>
  <c r="I3730" i="4"/>
  <c r="I1110" i="4"/>
  <c r="I1992" i="4"/>
  <c r="I247" i="4"/>
  <c r="I3731" i="4"/>
  <c r="I1111" i="4"/>
  <c r="I248" i="4"/>
  <c r="I1112" i="4"/>
  <c r="I1993" i="4"/>
  <c r="I2873" i="4"/>
  <c r="I1113" i="4"/>
  <c r="I1994" i="4"/>
  <c r="I1995" i="4"/>
  <c r="I2874" i="4"/>
  <c r="I2875" i="4"/>
  <c r="I1114" i="4"/>
  <c r="I249" i="4"/>
  <c r="I1115" i="4"/>
  <c r="I1996" i="4"/>
  <c r="I2876" i="4"/>
  <c r="I250" i="4"/>
  <c r="I3732" i="4"/>
  <c r="I2877" i="4"/>
  <c r="I251" i="4"/>
  <c r="I3733" i="4"/>
  <c r="I2878" i="4"/>
  <c r="I1997" i="4"/>
  <c r="I3734" i="4"/>
  <c r="I3735" i="4"/>
  <c r="I1116" i="4"/>
  <c r="I3736" i="4"/>
  <c r="I252" i="4"/>
  <c r="I1117" i="4"/>
  <c r="I1118" i="4"/>
  <c r="I3737" i="4"/>
  <c r="I2879" i="4"/>
  <c r="I3738" i="4"/>
  <c r="I2880" i="4"/>
  <c r="I1119" i="4"/>
  <c r="I3739" i="4"/>
  <c r="I253" i="4"/>
  <c r="I1998" i="4"/>
  <c r="I1120" i="4"/>
  <c r="I3740" i="4"/>
  <c r="I1999" i="4"/>
  <c r="I2881" i="4"/>
  <c r="I3741" i="4"/>
  <c r="I2882" i="4"/>
  <c r="I3742" i="4"/>
  <c r="I254" i="4"/>
  <c r="I255" i="4"/>
  <c r="I256" i="4"/>
  <c r="I2000" i="4"/>
  <c r="I3743" i="4"/>
  <c r="I2001" i="4"/>
  <c r="I2883" i="4"/>
  <c r="I257" i="4"/>
  <c r="I2884" i="4"/>
  <c r="I258" i="4"/>
  <c r="I259" i="4"/>
  <c r="I3744" i="4"/>
  <c r="I2885" i="4"/>
  <c r="I3745" i="4"/>
  <c r="I260" i="4"/>
  <c r="I1121" i="4"/>
  <c r="I1122" i="4"/>
  <c r="I2002" i="4"/>
  <c r="I261" i="4"/>
  <c r="I1123" i="4"/>
  <c r="I1124" i="4"/>
  <c r="I1125" i="4"/>
  <c r="I2003" i="4"/>
  <c r="I1126" i="4"/>
  <c r="I262" i="4"/>
  <c r="I2004" i="4"/>
  <c r="I1127" i="4"/>
  <c r="I263" i="4"/>
  <c r="I1128" i="4"/>
  <c r="I3746" i="4"/>
  <c r="I3747" i="4"/>
  <c r="I2886" i="4"/>
  <c r="I1129" i="4"/>
  <c r="I264" i="4"/>
  <c r="I1130" i="4"/>
  <c r="I1131" i="4"/>
  <c r="I3748" i="4"/>
  <c r="I265" i="4"/>
  <c r="I3749" i="4"/>
  <c r="I266" i="4"/>
  <c r="I2005" i="4"/>
  <c r="I1132" i="4"/>
  <c r="I2006" i="4"/>
  <c r="I1133" i="4"/>
  <c r="I2007" i="4"/>
  <c r="I2887" i="4"/>
  <c r="I2008" i="4"/>
  <c r="I267" i="4"/>
  <c r="I2009" i="4"/>
  <c r="I2010" i="4"/>
  <c r="I1134" i="4"/>
  <c r="I2011" i="4"/>
  <c r="I3750" i="4"/>
  <c r="I1135" i="4"/>
  <c r="I268" i="4"/>
  <c r="I269" i="4"/>
  <c r="I270" i="4"/>
  <c r="I2888" i="4"/>
  <c r="I2012" i="4"/>
  <c r="I2013" i="4"/>
  <c r="I3751" i="4"/>
  <c r="I1136" i="4"/>
  <c r="I3752" i="4"/>
  <c r="I2014" i="4"/>
  <c r="I2889" i="4"/>
  <c r="I3753" i="4"/>
  <c r="I1137" i="4"/>
  <c r="I2015" i="4"/>
  <c r="I3754" i="4"/>
  <c r="I271" i="4"/>
  <c r="I272" i="4"/>
  <c r="I1138" i="4"/>
  <c r="I1139" i="4"/>
  <c r="I2016" i="4"/>
  <c r="I273" i="4"/>
  <c r="I2017" i="4"/>
  <c r="I274" i="4"/>
  <c r="I2018" i="4"/>
  <c r="I2019" i="4"/>
  <c r="I275" i="4"/>
  <c r="I1140" i="4"/>
  <c r="I2020" i="4"/>
  <c r="I2021" i="4"/>
  <c r="I2890" i="4"/>
  <c r="I276" i="4"/>
  <c r="I2022" i="4"/>
  <c r="I3755" i="4"/>
  <c r="I3756" i="4"/>
  <c r="I3757" i="4"/>
  <c r="I2023" i="4"/>
  <c r="I1141" i="4"/>
  <c r="I277" i="4"/>
  <c r="I278" i="4"/>
  <c r="I279" i="4"/>
  <c r="I1142" i="4"/>
  <c r="I280" i="4"/>
  <c r="I1143" i="4"/>
  <c r="I281" i="4"/>
  <c r="I2024" i="4"/>
  <c r="I3758" i="4"/>
  <c r="I282" i="4"/>
  <c r="I283" i="4"/>
  <c r="I2891" i="4"/>
  <c r="I284" i="4"/>
  <c r="I2892" i="4"/>
  <c r="I2025" i="4"/>
  <c r="I1144" i="4"/>
  <c r="I1145" i="4"/>
  <c r="I2893" i="4"/>
  <c r="I2894" i="4"/>
  <c r="I2895" i="4"/>
  <c r="I2026" i="4"/>
  <c r="I1146" i="4"/>
  <c r="I2896" i="4"/>
  <c r="I2027" i="4"/>
  <c r="I1147" i="4"/>
  <c r="I2028" i="4"/>
  <c r="I285" i="4"/>
  <c r="I3759" i="4"/>
  <c r="I3760" i="4"/>
  <c r="I2029" i="4"/>
  <c r="I1148" i="4"/>
  <c r="I3761" i="4"/>
  <c r="I3762" i="4"/>
  <c r="I286" i="4"/>
  <c r="I287" i="4"/>
  <c r="I1149" i="4"/>
  <c r="I2897" i="4"/>
  <c r="I2898" i="4"/>
  <c r="I288" i="4"/>
  <c r="I3763" i="4"/>
  <c r="I2899" i="4"/>
  <c r="I1150" i="4"/>
  <c r="I2030" i="4"/>
  <c r="I1151" i="4"/>
  <c r="I2031" i="4"/>
  <c r="I3764" i="4"/>
  <c r="I1152" i="4"/>
  <c r="I2900" i="4"/>
  <c r="I2901" i="4"/>
  <c r="I3765" i="4"/>
  <c r="I2902" i="4"/>
  <c r="I289" i="4"/>
  <c r="I2903" i="4"/>
  <c r="I2032" i="4"/>
  <c r="I2033" i="4"/>
  <c r="I2034" i="4"/>
  <c r="I1153" i="4"/>
  <c r="I2904" i="4"/>
  <c r="I290" i="4"/>
  <c r="I1154" i="4"/>
  <c r="I2905" i="4"/>
  <c r="I2035" i="4"/>
  <c r="I3766" i="4"/>
  <c r="I2036" i="4"/>
  <c r="I291" i="4"/>
  <c r="I3767" i="4"/>
  <c r="I2906" i="4"/>
  <c r="I2907" i="4"/>
  <c r="I2037" i="4"/>
  <c r="I2038" i="4"/>
  <c r="I292" i="4"/>
  <c r="I3768" i="4"/>
  <c r="I2908" i="4"/>
  <c r="I2909" i="4"/>
  <c r="I3769" i="4"/>
  <c r="I2039" i="4"/>
  <c r="I3770" i="4"/>
  <c r="I2040" i="4"/>
  <c r="I2041" i="4"/>
  <c r="I3771" i="4"/>
  <c r="I1155" i="4"/>
  <c r="I293" i="4"/>
  <c r="I1156" i="4"/>
  <c r="I294" i="4"/>
  <c r="I1157" i="4"/>
  <c r="I2910" i="4"/>
  <c r="I2911" i="4"/>
  <c r="I2042" i="4"/>
  <c r="I3772" i="4"/>
  <c r="I3773" i="4"/>
  <c r="I1158" i="4"/>
  <c r="I2912" i="4"/>
  <c r="I2913" i="4"/>
  <c r="I1159" i="4"/>
  <c r="I2043" i="4"/>
  <c r="I295" i="4"/>
  <c r="I1160" i="4"/>
  <c r="I2914" i="4"/>
  <c r="I1161" i="4"/>
  <c r="I1162" i="4"/>
  <c r="I3774" i="4"/>
  <c r="I2044" i="4"/>
  <c r="I3775" i="4"/>
  <c r="I2045" i="4"/>
  <c r="I3776" i="4"/>
  <c r="I1163" i="4"/>
  <c r="I2046" i="4"/>
  <c r="I2915" i="4"/>
  <c r="I2916" i="4"/>
  <c r="I1164" i="4"/>
  <c r="I2917" i="4"/>
  <c r="I296" i="4"/>
  <c r="I2047" i="4"/>
  <c r="I2918" i="4"/>
  <c r="I3777" i="4"/>
  <c r="I3778" i="4"/>
  <c r="I3779" i="4"/>
  <c r="I3780" i="4"/>
  <c r="I1165" i="4"/>
  <c r="I3781" i="4"/>
  <c r="I1166" i="4"/>
  <c r="I2048" i="4"/>
  <c r="I2049" i="4"/>
  <c r="I297" i="4"/>
  <c r="I298" i="4"/>
  <c r="I299" i="4"/>
  <c r="I300" i="4"/>
  <c r="I301" i="4"/>
  <c r="I2919" i="4"/>
  <c r="I2050" i="4"/>
  <c r="I1167" i="4"/>
  <c r="I2920" i="4"/>
  <c r="I302" i="4"/>
  <c r="I303" i="4"/>
  <c r="I2921" i="4"/>
  <c r="I1168" i="4"/>
  <c r="I2922" i="4"/>
  <c r="I1169" i="4"/>
  <c r="I1170" i="4"/>
  <c r="I2923" i="4"/>
  <c r="I3782" i="4"/>
  <c r="I304" i="4"/>
  <c r="I305" i="4"/>
  <c r="I2051" i="4"/>
  <c r="I1171" i="4"/>
  <c r="I2052" i="4"/>
  <c r="I2053" i="4"/>
  <c r="I1172" i="4"/>
  <c r="I306" i="4"/>
  <c r="I307" i="4"/>
  <c r="I3783" i="4"/>
  <c r="I1173" i="4"/>
  <c r="I1174" i="4"/>
  <c r="I308" i="4"/>
  <c r="I309" i="4"/>
  <c r="I2054" i="4"/>
  <c r="I3784" i="4"/>
  <c r="I1175" i="4"/>
  <c r="I1176" i="4"/>
  <c r="I2924" i="4"/>
  <c r="I1177" i="4"/>
  <c r="I2055" i="4"/>
  <c r="I2056" i="4"/>
  <c r="I2925" i="4"/>
  <c r="I2926" i="4"/>
  <c r="I3785" i="4"/>
  <c r="I3786" i="4"/>
  <c r="I3787" i="4"/>
  <c r="I2057" i="4"/>
  <c r="I1178" i="4"/>
  <c r="I1179" i="4"/>
  <c r="I1180" i="4"/>
  <c r="I2927" i="4"/>
  <c r="I2928" i="4"/>
  <c r="I1181" i="4"/>
  <c r="I2058" i="4"/>
  <c r="I2059" i="4"/>
  <c r="I310" i="4"/>
  <c r="I2929" i="4"/>
  <c r="I311" i="4"/>
  <c r="I1182" i="4"/>
  <c r="I312" i="4"/>
  <c r="I313" i="4"/>
  <c r="I1183" i="4"/>
  <c r="I314" i="4"/>
  <c r="I2060" i="4"/>
  <c r="I1184" i="4"/>
  <c r="I1185" i="4"/>
  <c r="I2061" i="4"/>
  <c r="I3788" i="4"/>
  <c r="I315" i="4"/>
  <c r="I316" i="4"/>
  <c r="I2930" i="4"/>
  <c r="I2931" i="4"/>
  <c r="I2932" i="4"/>
  <c r="I2933" i="4"/>
  <c r="I2062" i="4"/>
  <c r="I1186" i="4"/>
  <c r="I2063" i="4"/>
  <c r="I2064" i="4"/>
  <c r="I1187" i="4"/>
  <c r="I1188" i="4"/>
  <c r="I2934" i="4"/>
  <c r="I3789" i="4"/>
  <c r="I1189" i="4"/>
  <c r="I3790" i="4"/>
  <c r="I2935" i="4"/>
  <c r="I3791" i="4"/>
  <c r="I317" i="4"/>
  <c r="I318" i="4"/>
  <c r="I2065" i="4"/>
  <c r="I2936" i="4"/>
  <c r="I2937" i="4"/>
  <c r="I1190" i="4"/>
  <c r="I2938" i="4"/>
  <c r="I2066" i="4"/>
  <c r="I3792" i="4"/>
  <c r="I2939" i="4"/>
  <c r="I1191" i="4"/>
  <c r="I2067" i="4"/>
  <c r="I319" i="4"/>
  <c r="I320" i="4"/>
  <c r="I2940" i="4"/>
  <c r="I321" i="4"/>
  <c r="I2941" i="4"/>
  <c r="I1192" i="4"/>
  <c r="I322" i="4"/>
  <c r="I1193" i="4"/>
  <c r="I1194" i="4"/>
  <c r="I1195" i="4"/>
  <c r="I323" i="4"/>
  <c r="I3793" i="4"/>
  <c r="I3794" i="4"/>
  <c r="I324" i="4"/>
  <c r="I2068" i="4"/>
  <c r="I2942" i="4"/>
  <c r="I1196" i="4"/>
  <c r="I2943" i="4"/>
  <c r="I325" i="4"/>
  <c r="I1197" i="4"/>
  <c r="I3795" i="4"/>
  <c r="I3796" i="4"/>
  <c r="I1198" i="4"/>
  <c r="I2069" i="4"/>
  <c r="I1199" i="4"/>
  <c r="I3797" i="4"/>
  <c r="I326" i="4"/>
  <c r="I2070" i="4"/>
  <c r="I3798" i="4"/>
  <c r="I327" i="4"/>
  <c r="I2944" i="4"/>
  <c r="I328" i="4"/>
  <c r="I329" i="4"/>
  <c r="I1200" i="4"/>
  <c r="I1201" i="4"/>
  <c r="I330" i="4"/>
  <c r="I2945" i="4"/>
  <c r="I1202" i="4"/>
  <c r="I2071" i="4"/>
  <c r="I331" i="4"/>
  <c r="I1203" i="4"/>
  <c r="I2946" i="4"/>
  <c r="I332" i="4"/>
  <c r="I1204" i="4"/>
  <c r="I2072" i="4"/>
  <c r="I1205" i="4"/>
  <c r="I1206" i="4"/>
  <c r="I2073" i="4"/>
  <c r="I1207" i="4"/>
  <c r="I2947" i="4"/>
  <c r="I333" i="4"/>
  <c r="I3799" i="4"/>
  <c r="I2074" i="4"/>
  <c r="I2948" i="4"/>
  <c r="I2075" i="4"/>
  <c r="I3800" i="4"/>
  <c r="I1208" i="4"/>
  <c r="I334" i="4"/>
  <c r="I2076" i="4"/>
  <c r="I3801" i="4"/>
  <c r="I2077" i="4"/>
  <c r="I3802" i="4"/>
  <c r="I2078" i="4"/>
  <c r="I2949" i="4"/>
  <c r="I2950" i="4"/>
  <c r="I2951" i="4"/>
  <c r="I335" i="4"/>
  <c r="I336" i="4"/>
  <c r="I2079" i="4"/>
  <c r="I2080" i="4"/>
  <c r="I337" i="4"/>
  <c r="I3803" i="4"/>
  <c r="I2952" i="4"/>
  <c r="I2953" i="4"/>
  <c r="I3804" i="4"/>
  <c r="I338" i="4"/>
  <c r="I2954" i="4"/>
  <c r="I339" i="4"/>
  <c r="I2955" i="4"/>
  <c r="I340" i="4"/>
  <c r="I341" i="4"/>
  <c r="I1209" i="4"/>
  <c r="I1210" i="4"/>
  <c r="I3805" i="4"/>
  <c r="I2956" i="4"/>
  <c r="I2957" i="4"/>
  <c r="I342" i="4"/>
  <c r="I2081" i="4"/>
  <c r="I2958" i="4"/>
  <c r="I343" i="4"/>
  <c r="I3806" i="4"/>
  <c r="I3807" i="4"/>
  <c r="I344" i="4"/>
  <c r="I345" i="4"/>
  <c r="I2959" i="4"/>
  <c r="I346" i="4"/>
  <c r="I2960" i="4"/>
  <c r="I347" i="4"/>
  <c r="I348" i="4"/>
  <c r="I2082" i="4"/>
  <c r="I1211" i="4"/>
  <c r="I2961" i="4"/>
  <c r="I3808" i="4"/>
  <c r="I3809" i="4"/>
  <c r="I349" i="4"/>
  <c r="I350" i="4"/>
  <c r="I3810" i="4"/>
  <c r="I3811" i="4"/>
  <c r="I1212" i="4"/>
  <c r="I351" i="4"/>
  <c r="I3812" i="4"/>
  <c r="I1213" i="4"/>
  <c r="I2962" i="4"/>
  <c r="I352" i="4"/>
  <c r="I3813" i="4"/>
  <c r="I3814" i="4"/>
  <c r="I1214" i="4"/>
  <c r="I3815" i="4"/>
  <c r="I2083" i="4"/>
  <c r="I3816" i="4"/>
  <c r="I2963" i="4"/>
  <c r="I353" i="4"/>
  <c r="I2084" i="4"/>
  <c r="I2085" i="4"/>
  <c r="I2086" i="4"/>
  <c r="I354" i="4"/>
  <c r="I1215" i="4"/>
  <c r="I1216" i="4"/>
  <c r="I2087" i="4"/>
  <c r="I1217" i="4"/>
  <c r="I1218" i="4"/>
  <c r="I3817" i="4"/>
  <c r="I2964" i="4"/>
  <c r="I3818" i="4"/>
  <c r="I2088" i="4"/>
  <c r="I1219" i="4"/>
  <c r="I2965" i="4"/>
  <c r="I2089" i="4"/>
  <c r="I3819" i="4"/>
  <c r="I1220" i="4"/>
  <c r="I2090" i="4"/>
  <c r="I3820" i="4"/>
  <c r="I355" i="4"/>
  <c r="I1221" i="4"/>
  <c r="I356" i="4"/>
  <c r="I2091" i="4"/>
  <c r="I2966" i="4"/>
  <c r="I2967" i="4"/>
  <c r="I1222" i="4"/>
  <c r="I357" i="4"/>
  <c r="I2092" i="4"/>
  <c r="I1223" i="4"/>
  <c r="I2968" i="4"/>
  <c r="I3821" i="4"/>
  <c r="I2969" i="4"/>
  <c r="I2970" i="4"/>
  <c r="I2093" i="4"/>
  <c r="I3822" i="4"/>
  <c r="I1224" i="4"/>
  <c r="I1225" i="4"/>
  <c r="I1226" i="4"/>
  <c r="I1227" i="4"/>
  <c r="I2094" i="4"/>
  <c r="I1228" i="4"/>
  <c r="I2095" i="4"/>
  <c r="I2971" i="4"/>
  <c r="I3823" i="4"/>
  <c r="I2972" i="4"/>
  <c r="I3824" i="4"/>
  <c r="I1229" i="4"/>
  <c r="I3825" i="4"/>
  <c r="I2973" i="4"/>
  <c r="I2974" i="4"/>
  <c r="I2096" i="4"/>
  <c r="I358" i="4"/>
  <c r="I2097" i="4"/>
  <c r="I2098" i="4"/>
  <c r="I1230" i="4"/>
  <c r="I1231" i="4"/>
  <c r="I2099" i="4"/>
  <c r="I3826" i="4"/>
  <c r="I3827" i="4"/>
  <c r="I2975" i="4"/>
  <c r="I3828" i="4"/>
  <c r="I359" i="4"/>
  <c r="I2976" i="4"/>
  <c r="I2100" i="4"/>
  <c r="I2101" i="4"/>
  <c r="I1232" i="4"/>
  <c r="I1233" i="4"/>
  <c r="I360" i="4"/>
  <c r="I361" i="4"/>
  <c r="I2102" i="4"/>
  <c r="I362" i="4"/>
  <c r="I2977" i="4"/>
  <c r="I2978" i="4"/>
  <c r="I2103" i="4"/>
  <c r="I1234" i="4"/>
  <c r="I2979" i="4"/>
  <c r="I3829" i="4"/>
  <c r="I1235" i="4"/>
  <c r="I2980" i="4"/>
  <c r="I3830" i="4"/>
  <c r="I363" i="4"/>
  <c r="I2981" i="4"/>
  <c r="I1236" i="4"/>
  <c r="I2104" i="4"/>
  <c r="I1237" i="4"/>
  <c r="I2105" i="4"/>
  <c r="I2982" i="4"/>
  <c r="I2106" i="4"/>
  <c r="I3831" i="4"/>
  <c r="I2983" i="4"/>
  <c r="I1238" i="4"/>
  <c r="I1239" i="4"/>
  <c r="I3832" i="4"/>
  <c r="I1240" i="4"/>
  <c r="I2107" i="4"/>
  <c r="I2108" i="4"/>
  <c r="I364" i="4"/>
  <c r="I2984" i="4"/>
  <c r="I3833" i="4"/>
  <c r="I2985" i="4"/>
  <c r="I2986" i="4"/>
  <c r="I3834" i="4"/>
  <c r="I3835" i="4"/>
  <c r="I2109" i="4"/>
  <c r="I3836" i="4"/>
  <c r="I3837" i="4"/>
  <c r="I2110" i="4"/>
  <c r="I2111" i="4"/>
  <c r="I2112" i="4"/>
  <c r="I365" i="4"/>
  <c r="I2987" i="4"/>
  <c r="I2113" i="4"/>
  <c r="I2988" i="4"/>
  <c r="I2114" i="4"/>
  <c r="I3838" i="4"/>
  <c r="I2115" i="4"/>
  <c r="I3839" i="4"/>
  <c r="I3840" i="4"/>
  <c r="I2116" i="4"/>
  <c r="I1241" i="4"/>
  <c r="I3841" i="4"/>
  <c r="I2117" i="4"/>
  <c r="I2989" i="4"/>
  <c r="I3842" i="4"/>
  <c r="I366" i="4"/>
  <c r="I2990" i="4"/>
  <c r="I2118" i="4"/>
  <c r="I367" i="4"/>
  <c r="I3843" i="4"/>
  <c r="I1242" i="4"/>
  <c r="I2119" i="4"/>
  <c r="I1243" i="4"/>
  <c r="I1244" i="4"/>
  <c r="I2991" i="4"/>
  <c r="I2120" i="4"/>
  <c r="I2121" i="4"/>
  <c r="I1245" i="4"/>
  <c r="I2122" i="4"/>
  <c r="I3844" i="4"/>
  <c r="I368" i="4"/>
  <c r="I369" i="4"/>
  <c r="I1246" i="4"/>
  <c r="I370" i="4"/>
  <c r="I3845" i="4"/>
  <c r="I1247" i="4"/>
  <c r="I3846" i="4"/>
  <c r="I2123" i="4"/>
  <c r="I2992" i="4"/>
  <c r="I1248" i="4"/>
  <c r="I2993" i="4"/>
  <c r="I2124" i="4"/>
  <c r="I2994" i="4"/>
  <c r="I3847" i="4"/>
  <c r="I2995" i="4"/>
  <c r="I2125" i="4"/>
  <c r="I371" i="4"/>
  <c r="I1249" i="4"/>
  <c r="I2126" i="4"/>
  <c r="I372" i="4"/>
  <c r="I2127" i="4"/>
  <c r="I1250" i="4"/>
  <c r="I1251" i="4"/>
  <c r="I2996" i="4"/>
  <c r="I1252" i="4"/>
  <c r="I1253" i="4"/>
  <c r="I1254" i="4"/>
  <c r="I373" i="4"/>
  <c r="I374" i="4"/>
  <c r="I375" i="4"/>
  <c r="I1255" i="4"/>
  <c r="I2997" i="4"/>
  <c r="I376" i="4"/>
  <c r="I2128" i="4"/>
  <c r="I3848" i="4"/>
  <c r="I2129" i="4"/>
  <c r="I2998" i="4"/>
  <c r="I1256" i="4"/>
  <c r="I2999" i="4"/>
  <c r="I2130" i="4"/>
  <c r="I3849" i="4"/>
  <c r="I377" i="4"/>
  <c r="I3000" i="4"/>
  <c r="I378" i="4"/>
  <c r="I2131" i="4"/>
  <c r="I379" i="4"/>
  <c r="I380" i="4"/>
  <c r="I3001" i="4"/>
  <c r="I3850" i="4"/>
  <c r="I1257" i="4"/>
  <c r="I3851" i="4"/>
  <c r="I381" i="4"/>
  <c r="I2132" i="4"/>
  <c r="I3002" i="4"/>
  <c r="I3003" i="4"/>
  <c r="I3852" i="4"/>
  <c r="I2133" i="4"/>
  <c r="I3853" i="4"/>
  <c r="I382" i="4"/>
  <c r="I2134" i="4"/>
  <c r="I1258" i="4"/>
  <c r="I3854" i="4"/>
  <c r="I3004" i="4"/>
  <c r="I3855" i="4"/>
  <c r="I3856" i="4"/>
  <c r="I3857" i="4"/>
  <c r="I383" i="4"/>
  <c r="I1259" i="4"/>
  <c r="I384" i="4"/>
  <c r="I3005" i="4"/>
  <c r="I385" i="4"/>
  <c r="I3858" i="4"/>
  <c r="I2135" i="4"/>
  <c r="I1260" i="4"/>
  <c r="I1261" i="4"/>
  <c r="I3006" i="4"/>
  <c r="I386" i="4"/>
  <c r="I3007" i="4"/>
  <c r="I3859" i="4"/>
  <c r="I2136" i="4"/>
  <c r="I1262" i="4"/>
  <c r="I3008" i="4"/>
  <c r="I387" i="4"/>
  <c r="I1263" i="4"/>
  <c r="I388" i="4"/>
  <c r="I1264" i="4"/>
  <c r="I1265" i="4"/>
  <c r="I3860" i="4"/>
  <c r="I1266" i="4"/>
  <c r="I1267" i="4"/>
  <c r="I389" i="4"/>
  <c r="I1268" i="4"/>
  <c r="I1269" i="4"/>
  <c r="I2137" i="4"/>
  <c r="I3861" i="4"/>
  <c r="I3009" i="4"/>
  <c r="I3010" i="4"/>
  <c r="I2138" i="4"/>
  <c r="I390" i="4"/>
  <c r="I2139" i="4"/>
  <c r="I391" i="4"/>
  <c r="I3862" i="4"/>
  <c r="I1270" i="4"/>
  <c r="I2140" i="4"/>
  <c r="I3011" i="4"/>
  <c r="I3863" i="4"/>
  <c r="I3012" i="4"/>
  <c r="I3864" i="4"/>
  <c r="I1271" i="4"/>
  <c r="I3013" i="4"/>
  <c r="I3014" i="4"/>
  <c r="I1272" i="4"/>
  <c r="I392" i="4"/>
  <c r="I2141" i="4"/>
  <c r="I3865" i="4"/>
  <c r="I3015" i="4"/>
  <c r="I3866" i="4"/>
  <c r="I1273" i="4"/>
  <c r="I2142" i="4"/>
  <c r="I3867" i="4"/>
  <c r="I3868" i="4"/>
  <c r="I3869" i="4"/>
  <c r="I2143" i="4"/>
  <c r="I3016" i="4"/>
  <c r="I2144" i="4"/>
  <c r="I2145" i="4"/>
  <c r="I3870" i="4"/>
  <c r="I1274" i="4"/>
  <c r="I393" i="4"/>
  <c r="I1275" i="4"/>
  <c r="I3871" i="4"/>
  <c r="I3017" i="4"/>
  <c r="I3018" i="4"/>
  <c r="I3019" i="4"/>
  <c r="I2146" i="4"/>
  <c r="I3872" i="4"/>
  <c r="I3873" i="4"/>
  <c r="I3874" i="4"/>
  <c r="I1276" i="4"/>
  <c r="I3875" i="4"/>
  <c r="I394" i="4"/>
  <c r="I3876" i="4"/>
  <c r="I1277" i="4"/>
  <c r="I1278" i="4"/>
  <c r="I2147" i="4"/>
  <c r="I1279" i="4"/>
  <c r="I2148" i="4"/>
  <c r="I2149" i="4"/>
  <c r="I3877" i="4"/>
  <c r="I1280" i="4"/>
  <c r="I2150" i="4"/>
  <c r="I3020" i="4"/>
  <c r="I3878" i="4"/>
  <c r="I3879" i="4"/>
  <c r="I3880" i="4"/>
  <c r="I1281" i="4"/>
  <c r="I2151" i="4"/>
  <c r="I3881" i="4"/>
  <c r="I395" i="4"/>
  <c r="I3021" i="4"/>
  <c r="I3022" i="4"/>
  <c r="I2152" i="4"/>
  <c r="I396" i="4"/>
  <c r="I2153" i="4"/>
  <c r="I3882" i="4"/>
  <c r="I2154" i="4"/>
  <c r="I3023" i="4"/>
  <c r="I2155" i="4"/>
  <c r="I2156" i="4"/>
  <c r="I397" i="4"/>
  <c r="I1282" i="4"/>
  <c r="I1283" i="4"/>
  <c r="I398" i="4"/>
  <c r="I3024" i="4"/>
  <c r="I399" i="4"/>
  <c r="I2157" i="4"/>
  <c r="I3025" i="4"/>
  <c r="I2158" i="4"/>
  <c r="I400" i="4"/>
  <c r="I401" i="4"/>
  <c r="I3026" i="4"/>
  <c r="I2159" i="4"/>
  <c r="I3883" i="4"/>
  <c r="I3027" i="4"/>
  <c r="I2160" i="4"/>
  <c r="I2161" i="4"/>
  <c r="I3028" i="4"/>
  <c r="I402" i="4"/>
  <c r="I403" i="4"/>
  <c r="I3029" i="4"/>
  <c r="I1284" i="4"/>
  <c r="I3030" i="4"/>
  <c r="I2162" i="4"/>
  <c r="I2163" i="4"/>
  <c r="I404" i="4"/>
  <c r="I405" i="4"/>
  <c r="I3031" i="4"/>
  <c r="I2164" i="4"/>
  <c r="I3032" i="4"/>
  <c r="I406" i="4"/>
  <c r="I1285" i="4"/>
  <c r="I407" i="4"/>
  <c r="I3884" i="4"/>
  <c r="I1286" i="4"/>
  <c r="I1287" i="4"/>
  <c r="I408" i="4"/>
  <c r="I3033" i="4"/>
  <c r="I3885" i="4"/>
  <c r="I2165" i="4"/>
  <c r="I3886" i="4"/>
  <c r="I1288" i="4"/>
  <c r="I3034" i="4"/>
  <c r="I409" i="4"/>
  <c r="I3035" i="4"/>
  <c r="I3887" i="4"/>
  <c r="I2166" i="4"/>
  <c r="I3888" i="4"/>
  <c r="I410" i="4"/>
  <c r="I411" i="4"/>
  <c r="I3889" i="4"/>
  <c r="I2167" i="4"/>
  <c r="I1289" i="4"/>
  <c r="I412" i="4"/>
  <c r="I3890" i="4"/>
  <c r="I1290" i="4"/>
  <c r="I1291" i="4"/>
  <c r="I413" i="4"/>
  <c r="I414" i="4"/>
  <c r="I2168" i="4"/>
  <c r="I3891" i="4"/>
  <c r="I3036" i="4"/>
  <c r="I415" i="4"/>
  <c r="I416" i="4"/>
  <c r="I2169" i="4"/>
  <c r="I2170" i="4"/>
  <c r="I3037" i="4"/>
  <c r="I3038" i="4"/>
  <c r="I1292" i="4"/>
  <c r="I1293" i="4"/>
  <c r="I3892" i="4"/>
  <c r="I417" i="4"/>
  <c r="I418" i="4"/>
  <c r="I1294" i="4"/>
  <c r="I419" i="4"/>
  <c r="I420" i="4"/>
  <c r="I3039" i="4"/>
  <c r="I3893" i="4"/>
  <c r="I1295" i="4"/>
  <c r="I2171" i="4"/>
  <c r="I3894" i="4"/>
  <c r="I421" i="4"/>
  <c r="I1296" i="4"/>
  <c r="I3895" i="4"/>
  <c r="I3040" i="4"/>
  <c r="I3041" i="4"/>
  <c r="I3896" i="4"/>
  <c r="I3042" i="4"/>
  <c r="I2172" i="4"/>
  <c r="I2173" i="4"/>
  <c r="I3897" i="4"/>
  <c r="I1297" i="4"/>
  <c r="I3043" i="4"/>
  <c r="I3898" i="4"/>
  <c r="I3899" i="4"/>
  <c r="I422" i="4"/>
  <c r="I3044" i="4"/>
  <c r="I2174" i="4"/>
  <c r="I2175" i="4"/>
  <c r="I3045" i="4"/>
  <c r="I2176" i="4"/>
  <c r="I423" i="4"/>
  <c r="I2177" i="4"/>
  <c r="I2178" i="4"/>
  <c r="I2179" i="4"/>
  <c r="I3046" i="4"/>
  <c r="I1298" i="4"/>
  <c r="I1299" i="4"/>
  <c r="I3047" i="4"/>
  <c r="I424" i="4"/>
  <c r="I425" i="4"/>
  <c r="I1300" i="4"/>
  <c r="I3048" i="4"/>
  <c r="I3900" i="4"/>
  <c r="I2180" i="4"/>
  <c r="I2181" i="4"/>
  <c r="I3049" i="4"/>
  <c r="I3901" i="4"/>
  <c r="I3902" i="4"/>
  <c r="I2182" i="4"/>
  <c r="I2183" i="4"/>
  <c r="I3903" i="4"/>
  <c r="I3904" i="4"/>
  <c r="I426" i="4"/>
  <c r="I3050" i="4"/>
  <c r="I2184" i="4"/>
  <c r="I1301" i="4"/>
  <c r="I427" i="4"/>
  <c r="I3051" i="4"/>
  <c r="I1302" i="4"/>
  <c r="I428" i="4"/>
  <c r="I429" i="4"/>
  <c r="I2185" i="4"/>
  <c r="I1303" i="4"/>
  <c r="I2186" i="4"/>
  <c r="I3052" i="4"/>
  <c r="I430" i="4"/>
  <c r="I3905" i="4"/>
  <c r="I3906" i="4"/>
  <c r="I2187" i="4"/>
  <c r="I431" i="4"/>
  <c r="I2188" i="4"/>
  <c r="I3053" i="4"/>
  <c r="I2189" i="4"/>
  <c r="I432" i="4"/>
  <c r="I3054" i="4"/>
  <c r="I433" i="4"/>
  <c r="I1304" i="4"/>
  <c r="I1305" i="4"/>
  <c r="I3055" i="4"/>
  <c r="I3907" i="4"/>
  <c r="I434" i="4"/>
  <c r="I435" i="4"/>
  <c r="I436" i="4"/>
  <c r="I3908" i="4"/>
  <c r="I2190" i="4"/>
  <c r="I3056" i="4"/>
  <c r="I3057" i="4"/>
  <c r="I437" i="4"/>
  <c r="I3058" i="4"/>
  <c r="I1306" i="4"/>
  <c r="I3059" i="4"/>
  <c r="I438" i="4"/>
  <c r="I3909" i="4"/>
  <c r="I2191" i="4"/>
  <c r="I1307" i="4"/>
  <c r="I2192" i="4"/>
  <c r="I3910" i="4"/>
  <c r="I439" i="4"/>
  <c r="I1308" i="4"/>
  <c r="I2193" i="4"/>
  <c r="I1309" i="4"/>
  <c r="I1310" i="4"/>
  <c r="I3060" i="4"/>
  <c r="I3911" i="4"/>
  <c r="I1311" i="4"/>
  <c r="I3061" i="4"/>
  <c r="I1312" i="4"/>
  <c r="I3912" i="4"/>
  <c r="I1313" i="4"/>
  <c r="I3062" i="4"/>
  <c r="I2194" i="4"/>
  <c r="I2195" i="4"/>
  <c r="I3063" i="4"/>
  <c r="I1314" i="4"/>
  <c r="I3913" i="4"/>
  <c r="I440" i="4"/>
  <c r="I2196" i="4"/>
  <c r="I1315" i="4"/>
  <c r="I1316" i="4"/>
  <c r="I441" i="4"/>
  <c r="I3064" i="4"/>
  <c r="I442" i="4"/>
  <c r="I3065" i="4"/>
  <c r="I2197" i="4"/>
  <c r="I3066" i="4"/>
  <c r="I3067" i="4"/>
  <c r="I3914" i="4"/>
  <c r="I3068" i="4"/>
  <c r="I3915" i="4"/>
  <c r="I3916" i="4"/>
  <c r="I443" i="4"/>
  <c r="I1317" i="4"/>
  <c r="I3917" i="4"/>
  <c r="I3069" i="4"/>
  <c r="I2198" i="4"/>
  <c r="I3070" i="4"/>
  <c r="I2199" i="4"/>
  <c r="I444" i="4"/>
  <c r="I445" i="4"/>
  <c r="I2200" i="4"/>
  <c r="I3071" i="4"/>
  <c r="I2201" i="4"/>
  <c r="I3918" i="4"/>
  <c r="I1318" i="4"/>
  <c r="I3072" i="4"/>
  <c r="I3919" i="4"/>
  <c r="I2202" i="4"/>
  <c r="I3073" i="4"/>
  <c r="I2203" i="4"/>
  <c r="I446" i="4"/>
  <c r="I3920" i="4"/>
  <c r="I3074" i="4"/>
  <c r="I447" i="4"/>
  <c r="I3921" i="4"/>
  <c r="I3075" i="4"/>
  <c r="I3922" i="4"/>
  <c r="I1319" i="4"/>
  <c r="I3923" i="4"/>
  <c r="I3076" i="4"/>
  <c r="I1320" i="4"/>
  <c r="I2204" i="4"/>
  <c r="I3924" i="4"/>
  <c r="I3925" i="4"/>
  <c r="I448" i="4"/>
  <c r="I2205" i="4"/>
  <c r="I3077" i="4"/>
  <c r="I3926" i="4"/>
  <c r="I1321" i="4"/>
  <c r="I2206" i="4"/>
  <c r="I2207" i="4"/>
  <c r="I449" i="4"/>
  <c r="I3927" i="4"/>
  <c r="I3928" i="4"/>
  <c r="I450" i="4"/>
  <c r="I3078" i="4"/>
  <c r="I1322" i="4"/>
  <c r="I3079" i="4"/>
  <c r="I3929" i="4"/>
  <c r="I451" i="4"/>
  <c r="I3930" i="4"/>
  <c r="I3931" i="4"/>
  <c r="I3080" i="4"/>
  <c r="I1323" i="4"/>
  <c r="I1324" i="4"/>
  <c r="I452" i="4"/>
  <c r="I1325" i="4"/>
  <c r="I1326" i="4"/>
  <c r="I2208" i="4"/>
  <c r="I3081" i="4"/>
  <c r="I1327" i="4"/>
  <c r="I2209" i="4"/>
  <c r="I453" i="4"/>
  <c r="I2210" i="4"/>
  <c r="I2211" i="4"/>
  <c r="I1328" i="4"/>
  <c r="I3932" i="4"/>
  <c r="I3933" i="4"/>
  <c r="I3082" i="4"/>
  <c r="I3934" i="4"/>
  <c r="I3935" i="4"/>
  <c r="I1329" i="4"/>
  <c r="I454" i="4"/>
  <c r="I1330" i="4"/>
  <c r="I3936" i="4"/>
  <c r="I3083" i="4"/>
  <c r="I2212" i="4"/>
  <c r="I455" i="4"/>
  <c r="I3937" i="4"/>
  <c r="I3084" i="4"/>
  <c r="I3938" i="4"/>
  <c r="I3939" i="4"/>
  <c r="I3940" i="4"/>
  <c r="I1331" i="4"/>
  <c r="I456" i="4"/>
  <c r="I3085" i="4"/>
  <c r="I2213" i="4"/>
  <c r="I1332" i="4"/>
  <c r="I1333" i="4"/>
  <c r="I457" i="4"/>
  <c r="I2214" i="4"/>
  <c r="I2215" i="4"/>
  <c r="I3941" i="4"/>
  <c r="I2216" i="4"/>
  <c r="I3942" i="4"/>
  <c r="I3086" i="4"/>
  <c r="I3943" i="4"/>
  <c r="I2217" i="4"/>
  <c r="I3087" i="4"/>
  <c r="I458" i="4"/>
  <c r="I3088" i="4"/>
  <c r="I459" i="4"/>
  <c r="I3089" i="4"/>
  <c r="I2218" i="4"/>
  <c r="I1334" i="4"/>
  <c r="I3090" i="4"/>
  <c r="I2219" i="4"/>
  <c r="I460" i="4"/>
  <c r="I461" i="4"/>
  <c r="I3091" i="4"/>
  <c r="I462" i="4"/>
  <c r="I3944" i="4"/>
  <c r="I3945" i="4"/>
  <c r="I463" i="4"/>
  <c r="I3946" i="4"/>
  <c r="I1335" i="4"/>
  <c r="I1336" i="4"/>
  <c r="I1337" i="4"/>
  <c r="I464" i="4"/>
  <c r="I2220" i="4"/>
  <c r="I465" i="4"/>
  <c r="I2221" i="4"/>
  <c r="I1338" i="4"/>
  <c r="I3947" i="4"/>
  <c r="I3092" i="4"/>
  <c r="I466" i="4"/>
  <c r="I1339" i="4"/>
  <c r="I3948" i="4"/>
  <c r="I3093" i="4"/>
  <c r="I3949" i="4"/>
  <c r="I3094" i="4"/>
  <c r="I467" i="4"/>
  <c r="I2222" i="4"/>
  <c r="I3950" i="4"/>
  <c r="I3095" i="4"/>
  <c r="I3096" i="4"/>
  <c r="I1340" i="4"/>
  <c r="I1341" i="4"/>
  <c r="I3951" i="4"/>
  <c r="I3952" i="4"/>
  <c r="I3097" i="4"/>
  <c r="I1342" i="4"/>
  <c r="I468" i="4"/>
  <c r="I3098" i="4"/>
  <c r="I3953" i="4"/>
  <c r="I3099" i="4"/>
  <c r="I469" i="4"/>
  <c r="I3100" i="4"/>
  <c r="I3954" i="4"/>
  <c r="I2223" i="4"/>
  <c r="I1343" i="4"/>
  <c r="I470" i="4"/>
  <c r="I1344" i="4"/>
  <c r="I3955" i="4"/>
  <c r="I1345" i="4"/>
  <c r="I471" i="4"/>
  <c r="I3956" i="4"/>
  <c r="I3957" i="4"/>
  <c r="I472" i="4"/>
  <c r="I3958" i="4"/>
  <c r="I3959" i="4"/>
  <c r="I3101" i="4"/>
  <c r="I1346" i="4"/>
  <c r="I2224" i="4"/>
  <c r="I473" i="4"/>
  <c r="I2225" i="4"/>
  <c r="I2226" i="4"/>
  <c r="I1347" i="4"/>
  <c r="I2227" i="4"/>
  <c r="I474" i="4"/>
  <c r="I1348" i="4"/>
  <c r="I1349" i="4"/>
  <c r="I1350" i="4"/>
  <c r="I3102" i="4"/>
  <c r="I3103" i="4"/>
  <c r="I475" i="4"/>
  <c r="I2228" i="4"/>
  <c r="I3960" i="4"/>
  <c r="I3961" i="4"/>
  <c r="I1351" i="4"/>
  <c r="I3962" i="4"/>
  <c r="I3963" i="4"/>
  <c r="I3104" i="4"/>
  <c r="I2229" i="4"/>
  <c r="I1352" i="4"/>
  <c r="I1353" i="4"/>
  <c r="I476" i="4"/>
  <c r="I3105" i="4"/>
  <c r="I2230" i="4"/>
  <c r="I3106" i="4"/>
  <c r="I477" i="4"/>
  <c r="I2231" i="4"/>
  <c r="I478" i="4"/>
  <c r="I479" i="4"/>
  <c r="I2" i="4"/>
</calcChain>
</file>

<file path=xl/sharedStrings.xml><?xml version="1.0" encoding="utf-8"?>
<sst xmlns="http://schemas.openxmlformats.org/spreadsheetml/2006/main" count="31946" uniqueCount="623">
  <si>
    <t>STATISTIC</t>
  </si>
  <si>
    <t>Year</t>
  </si>
  <si>
    <t>Number of Bedrooms</t>
  </si>
  <si>
    <t>Property Type</t>
  </si>
  <si>
    <t>Location</t>
  </si>
  <si>
    <t>UNIT</t>
  </si>
  <si>
    <t>VALUE</t>
  </si>
  <si>
    <t>RTB Average Monthly Rent Report</t>
  </si>
  <si>
    <t>All property types</t>
  </si>
  <si>
    <t>Dublin</t>
  </si>
  <si>
    <t>Euro</t>
  </si>
  <si>
    <t>Balbriggan, Dublin</t>
  </si>
  <si>
    <t>Blackrock, Dublin</t>
  </si>
  <si>
    <t>Booterstown, Dublin</t>
  </si>
  <si>
    <t>Dalkey, Dublin</t>
  </si>
  <si>
    <t>Donabate, Dublin</t>
  </si>
  <si>
    <t>Dun Laoghaire, Dublin</t>
  </si>
  <si>
    <t>Glenageary, Dublin</t>
  </si>
  <si>
    <t>Howth, Dublin</t>
  </si>
  <si>
    <t>Killiney, Dublin</t>
  </si>
  <si>
    <t>Kinsealy, Dublin</t>
  </si>
  <si>
    <t>Lucan, Dublin</t>
  </si>
  <si>
    <t>Lusk, Dublin</t>
  </si>
  <si>
    <t>Malahide, Dublin</t>
  </si>
  <si>
    <t>Monkstown, Dublin</t>
  </si>
  <si>
    <t>Portmarnock, Dublin</t>
  </si>
  <si>
    <t>Rathcoole, Dublin</t>
  </si>
  <si>
    <t>Rush, Dublin</t>
  </si>
  <si>
    <t>Saggart, Dublin</t>
  </si>
  <si>
    <t>Sandycove, Dublin</t>
  </si>
  <si>
    <t>Shankill, Dublin</t>
  </si>
  <si>
    <t>Skerries, Dublin</t>
  </si>
  <si>
    <t>Stillorgan, Dublin</t>
  </si>
  <si>
    <t>Swords, Dublin</t>
  </si>
  <si>
    <t>Dublin 1</t>
  </si>
  <si>
    <t>I.F.S.C., Dublin 1</t>
  </si>
  <si>
    <t>Parnell Street, Dublin 1</t>
  </si>
  <si>
    <t>Spencer Dock, Dublin 1</t>
  </si>
  <si>
    <t>Summerhill, Dublin 1</t>
  </si>
  <si>
    <t>Dublin 2</t>
  </si>
  <si>
    <t>Charlemont Street, Dublin 2</t>
  </si>
  <si>
    <t>Grand Canal Dock, Dublin 2</t>
  </si>
  <si>
    <t>Grand Canal Square, Dublin 2</t>
  </si>
  <si>
    <t>Hanover Quay, Dublin 2</t>
  </si>
  <si>
    <t>Lower Mount Street, Dublin 2</t>
  </si>
  <si>
    <t>Pearse Street, Dublin 2</t>
  </si>
  <si>
    <t>Temple Bar, Dublin 2</t>
  </si>
  <si>
    <t>Townsend Street, Dublin 2</t>
  </si>
  <si>
    <t>Dublin 3</t>
  </si>
  <si>
    <t>Clonliffe, Dublin 3</t>
  </si>
  <si>
    <t>Clontarf, Dublin 3</t>
  </si>
  <si>
    <t>Drumcondra, Dublin 3</t>
  </si>
  <si>
    <t>East Wall, Dublin 3</t>
  </si>
  <si>
    <t>Fairview, Dublin 3</t>
  </si>
  <si>
    <t>Marino, Dublin 3</t>
  </si>
  <si>
    <t>North Strand, Dublin 3</t>
  </si>
  <si>
    <t>Dublin 4</t>
  </si>
  <si>
    <t>Ballsbridge, Dublin 4</t>
  </si>
  <si>
    <t>Donnybrook, Dublin 4</t>
  </si>
  <si>
    <t>Irishtown, Dublin 4</t>
  </si>
  <si>
    <t>Merrion, Dublin 4</t>
  </si>
  <si>
    <t>Pembroke, Dublin 4</t>
  </si>
  <si>
    <t>Ringsend, Dublin 4</t>
  </si>
  <si>
    <t>Sandymount, Dublin 4</t>
  </si>
  <si>
    <t>Dublin 5</t>
  </si>
  <si>
    <t>Artane, Dublin 5</t>
  </si>
  <si>
    <t>Killester, Dublin 5</t>
  </si>
  <si>
    <t>Raheny, Dublin 5</t>
  </si>
  <si>
    <t>Dublin 6</t>
  </si>
  <si>
    <t>Dartry, Dublin 6</t>
  </si>
  <si>
    <t>Harolds Cross, Dublin 6</t>
  </si>
  <si>
    <t>Milltown, Dublin 6</t>
  </si>
  <si>
    <t>Ranelagh, Dublin 6</t>
  </si>
  <si>
    <t>Rathgar, Dublin 6</t>
  </si>
  <si>
    <t>Rathmines, Dublin 6</t>
  </si>
  <si>
    <t>Terenure, Dublin 6</t>
  </si>
  <si>
    <t>Dublin 6W</t>
  </si>
  <si>
    <t>Harolds Cross, Dublin 6W</t>
  </si>
  <si>
    <t>Templeogue, Dublin 6W</t>
  </si>
  <si>
    <t>Terenure, Dublin 6W</t>
  </si>
  <si>
    <t>Dublin 7</t>
  </si>
  <si>
    <t>Arbour Hill, Dublin 7</t>
  </si>
  <si>
    <t>Cabra, Dublin 7</t>
  </si>
  <si>
    <t>Navan Road, Dublin 7</t>
  </si>
  <si>
    <t>North Circular Road, Dublin 7</t>
  </si>
  <si>
    <t>Phibsboro, Dublin 7</t>
  </si>
  <si>
    <t>Smithfield, Dublin 7</t>
  </si>
  <si>
    <t>Stoneybatter, Dublin 7</t>
  </si>
  <si>
    <t>Dublin 8</t>
  </si>
  <si>
    <t>Christchurch, Dublin 8</t>
  </si>
  <si>
    <t>Cork Street, Dublin 8</t>
  </si>
  <si>
    <t>Inchicore, Dublin 8</t>
  </si>
  <si>
    <t>Islandbridge, Dublin 8</t>
  </si>
  <si>
    <t>Kilmainham , Dublin 8</t>
  </si>
  <si>
    <t>Portobello, Dublin 8</t>
  </si>
  <si>
    <t>Rialto, Dublin 8</t>
  </si>
  <si>
    <t>South Circular Road, Dublin 8</t>
  </si>
  <si>
    <t>The Coombe, Dublin 8</t>
  </si>
  <si>
    <t>Dublin 9</t>
  </si>
  <si>
    <t>Ballymun, Dublin 9</t>
  </si>
  <si>
    <t>Beaumont, Dublin 9</t>
  </si>
  <si>
    <t>Drumcondra, Dublin 9</t>
  </si>
  <si>
    <t>Glasnevin, Dublin 9</t>
  </si>
  <si>
    <t>Santry, Dublin 9</t>
  </si>
  <si>
    <t>Whitehall, Dublin 9</t>
  </si>
  <si>
    <t>Dublin 10</t>
  </si>
  <si>
    <t>Ballyfermot, Dublin 10</t>
  </si>
  <si>
    <t>Cherry Orchard, Dublin 10</t>
  </si>
  <si>
    <t>Dublin 11</t>
  </si>
  <si>
    <t>Ballymun, Dublin 11</t>
  </si>
  <si>
    <t>Finglas, Dublin 11</t>
  </si>
  <si>
    <t>Glasnevin, Dublin 11</t>
  </si>
  <si>
    <t>Meakstown, Dublin 11</t>
  </si>
  <si>
    <t>Dublin 12</t>
  </si>
  <si>
    <t>Crumlin, Dublin 12</t>
  </si>
  <si>
    <t>Drimnagh, Dublin 12</t>
  </si>
  <si>
    <t>Kimmage, Dublin 12</t>
  </si>
  <si>
    <t>Walkinstown, Dublin 12</t>
  </si>
  <si>
    <t>Dublin 13</t>
  </si>
  <si>
    <t>Baldoyle, Dublin 13</t>
  </si>
  <si>
    <t>Balgriffin, Dublin 13</t>
  </si>
  <si>
    <t>Clongriffin, Dublin 13</t>
  </si>
  <si>
    <t>Donaghmede, Dublin 13</t>
  </si>
  <si>
    <t>Sutton, Dublin 13</t>
  </si>
  <si>
    <t>Dublin 14</t>
  </si>
  <si>
    <t>Churchtown, Dublin 14</t>
  </si>
  <si>
    <t>Clonskeagh, Dublin 14</t>
  </si>
  <si>
    <t>Dundrum, Dublin 14</t>
  </si>
  <si>
    <t>Goatstown, Dublin 14</t>
  </si>
  <si>
    <t>Rathfarnham, Dublin 14</t>
  </si>
  <si>
    <t>Dublin 15</t>
  </si>
  <si>
    <t>Ashtown, Dublin 15</t>
  </si>
  <si>
    <t>Blanchardstown, Dublin 15</t>
  </si>
  <si>
    <t>Carpenterstown, Dublin 15</t>
  </si>
  <si>
    <t>Castleknock, Dublin 15</t>
  </si>
  <si>
    <t>Clonee, Dublin 15</t>
  </si>
  <si>
    <t>Clonsilla, Dublin 15</t>
  </si>
  <si>
    <t>Coolmine, Dublin 15</t>
  </si>
  <si>
    <t>Mulhuddart, Dublin 15</t>
  </si>
  <si>
    <t>Ongar, Dublin 15</t>
  </si>
  <si>
    <t>Porterstown, Dublin 15</t>
  </si>
  <si>
    <t>Royal Canal Park, Dublin 15</t>
  </si>
  <si>
    <t>Tyrrelstown, Dublin 15</t>
  </si>
  <si>
    <t>Dublin 16</t>
  </si>
  <si>
    <t>Ballinteer, Dublin 16</t>
  </si>
  <si>
    <t>Dundrum, Dublin 16</t>
  </si>
  <si>
    <t>Knocklyon, Dublin 16</t>
  </si>
  <si>
    <t>Rathfarnham, Dublin 16</t>
  </si>
  <si>
    <t>Dublin 17</t>
  </si>
  <si>
    <t>Malahide Road, Dublin 17</t>
  </si>
  <si>
    <t>Northern Cross, Dublin 17</t>
  </si>
  <si>
    <t>Dublin 18</t>
  </si>
  <si>
    <t>Cabinteely, Dublin 18</t>
  </si>
  <si>
    <t>Carrickmines, Dublin 18</t>
  </si>
  <si>
    <t>Foxrock, Dublin 18</t>
  </si>
  <si>
    <t>Leopardstown, Dublin 18</t>
  </si>
  <si>
    <t>Sandyford, Dublin 18</t>
  </si>
  <si>
    <t>Stepaside, Dublin 18</t>
  </si>
  <si>
    <t>Dublin 20</t>
  </si>
  <si>
    <t>Chapelizod, Dublin 20</t>
  </si>
  <si>
    <t>Palmerstown, Dublin 20</t>
  </si>
  <si>
    <t>Clondalkin, Dublin 22</t>
  </si>
  <si>
    <t>Dublin 24</t>
  </si>
  <si>
    <t>Ballycullen, Dublin 24</t>
  </si>
  <si>
    <t>Citywest, Dublin 24</t>
  </si>
  <si>
    <t>Firhouse, Dublin 24</t>
  </si>
  <si>
    <t>Tallaght, Dublin 24</t>
  </si>
  <si>
    <t>One bed</t>
  </si>
  <si>
    <t>Two bed</t>
  </si>
  <si>
    <t>Three bed</t>
  </si>
  <si>
    <t>Cork</t>
  </si>
  <si>
    <t>Cork City</t>
  </si>
  <si>
    <t>Ballincollig, Cork</t>
  </si>
  <si>
    <t>Ballintemple, Cork</t>
  </si>
  <si>
    <t>Bandon, Cork</t>
  </si>
  <si>
    <t>Bantry, Cork</t>
  </si>
  <si>
    <t>Bishopstown, Cork</t>
  </si>
  <si>
    <t>Blackpool, Cork</t>
  </si>
  <si>
    <t>Blackrock, Cork</t>
  </si>
  <si>
    <t>Blarney, Cork</t>
  </si>
  <si>
    <t>Carrigaline, Cork</t>
  </si>
  <si>
    <t>Carrigtwohill, Cork</t>
  </si>
  <si>
    <t>Castlemartyr, Cork</t>
  </si>
  <si>
    <t>Charleville, Cork</t>
  </si>
  <si>
    <t>Clonakilty, Cork</t>
  </si>
  <si>
    <t>Cloyne, Cork</t>
  </si>
  <si>
    <t>Cobh, Cork</t>
  </si>
  <si>
    <t>Crosshaven, Cork</t>
  </si>
  <si>
    <t>Douglas, Cork</t>
  </si>
  <si>
    <t>Dunmanway, Cork</t>
  </si>
  <si>
    <t>Fermoy, Cork</t>
  </si>
  <si>
    <t>Frankfield, Cork</t>
  </si>
  <si>
    <t>Glanmire, Cork</t>
  </si>
  <si>
    <t>Kanturk, Cork</t>
  </si>
  <si>
    <t>Kinsale, Cork</t>
  </si>
  <si>
    <t>Macroom, Cork</t>
  </si>
  <si>
    <t>Mallow, Cork</t>
  </si>
  <si>
    <t>Midleton, Cork</t>
  </si>
  <si>
    <t>Millstreet, Cork</t>
  </si>
  <si>
    <t>Mitchelstown, Cork</t>
  </si>
  <si>
    <t>Montenotte, Cork</t>
  </si>
  <si>
    <t>Passage West, Cork</t>
  </si>
  <si>
    <t>Rathcormac, Cork</t>
  </si>
  <si>
    <t>Rochestown, Cork</t>
  </si>
  <si>
    <t>Skibbereen, Cork</t>
  </si>
  <si>
    <t>Tivoli, Cork</t>
  </si>
  <si>
    <t>Wilton, Cork</t>
  </si>
  <si>
    <t>Youghal, Cork</t>
  </si>
  <si>
    <t>Cork Road, Waterford</t>
  </si>
  <si>
    <t>Carlow</t>
  </si>
  <si>
    <t>Carlow Town</t>
  </si>
  <si>
    <t>Graiguecullen, Carlow</t>
  </si>
  <si>
    <t>Tullow, Carlow</t>
  </si>
  <si>
    <t>Cavan</t>
  </si>
  <si>
    <t>Cavan Town</t>
  </si>
  <si>
    <t>Bailieborough, Cavan</t>
  </si>
  <si>
    <t>Ballyconnell, Cavan</t>
  </si>
  <si>
    <t>Ballyjamesduff, Cavan</t>
  </si>
  <si>
    <t>Belturbet, Cavan</t>
  </si>
  <si>
    <t>Cootehill, Cavan</t>
  </si>
  <si>
    <t>Kingscourt, Cavan</t>
  </si>
  <si>
    <t>Virginia, Cavan</t>
  </si>
  <si>
    <t>Clare</t>
  </si>
  <si>
    <t>Ennis, Clare</t>
  </si>
  <si>
    <t>Killaloe, Clare</t>
  </si>
  <si>
    <t>Kilrush, Clare</t>
  </si>
  <si>
    <t>Shannon, Clare</t>
  </si>
  <si>
    <t>Sixmilebridge, Clare</t>
  </si>
  <si>
    <t>Donegal</t>
  </si>
  <si>
    <t>Donegal Town</t>
  </si>
  <si>
    <t>Ballybofey, Donegal</t>
  </si>
  <si>
    <t>Buncrana, Donegal</t>
  </si>
  <si>
    <t>Bundoran, Donegal</t>
  </si>
  <si>
    <t>Carndonagh, Donegal</t>
  </si>
  <si>
    <t>Letterkenny, Donegal</t>
  </si>
  <si>
    <t>Lifford, Donegal</t>
  </si>
  <si>
    <t>Stranorlar, Donegal</t>
  </si>
  <si>
    <t>Galway</t>
  </si>
  <si>
    <t>Galway City</t>
  </si>
  <si>
    <t>Athenry, Galway</t>
  </si>
  <si>
    <t>Ballinasloe, Galway</t>
  </si>
  <si>
    <t>Ballybane, Galway</t>
  </si>
  <si>
    <t>Ballybrit, Galway</t>
  </si>
  <si>
    <t>Barna, Galway</t>
  </si>
  <si>
    <t>Bohermore, Galway</t>
  </si>
  <si>
    <t>Claregalway, Galway</t>
  </si>
  <si>
    <t>Clifden, Galway</t>
  </si>
  <si>
    <t>Doughiska, Galway</t>
  </si>
  <si>
    <t>Gort, Galway</t>
  </si>
  <si>
    <t>Headford, Galway</t>
  </si>
  <si>
    <t>Knocknacarra, Galway</t>
  </si>
  <si>
    <t>Loughrea, Galway</t>
  </si>
  <si>
    <t>Moycullen, Galway</t>
  </si>
  <si>
    <t>Newcastle, Galway</t>
  </si>
  <si>
    <t>Oranmore, Galway</t>
  </si>
  <si>
    <t>Oughterard, Galway</t>
  </si>
  <si>
    <t>Portumna, Galway</t>
  </si>
  <si>
    <t>Rahoon, Galway</t>
  </si>
  <si>
    <t>Renmore, Galway</t>
  </si>
  <si>
    <t>Roscam, Galway</t>
  </si>
  <si>
    <t>Salthill, Galway</t>
  </si>
  <si>
    <t>Tuam, Galway</t>
  </si>
  <si>
    <t>Kerry</t>
  </si>
  <si>
    <t>Castleisland, Kerry</t>
  </si>
  <si>
    <t>Dingle, Kerry</t>
  </si>
  <si>
    <t>Kenmare, Kerry</t>
  </si>
  <si>
    <t>Killarney, Kerry</t>
  </si>
  <si>
    <t>Killorglin, Kerry</t>
  </si>
  <si>
    <t>Listowel, Kerry</t>
  </si>
  <si>
    <t>Tralee, Kerry</t>
  </si>
  <si>
    <t>Kildare</t>
  </si>
  <si>
    <t>Kildare Town</t>
  </si>
  <si>
    <t>Athy, Kildare</t>
  </si>
  <si>
    <t>Castledermot, Kildare</t>
  </si>
  <si>
    <t>Celbridge, Kildare</t>
  </si>
  <si>
    <t>Clane, Kildare</t>
  </si>
  <si>
    <t>Kilcock, Kildare</t>
  </si>
  <si>
    <t>Kilcullen, Kildare</t>
  </si>
  <si>
    <t>Kill, Kildare</t>
  </si>
  <si>
    <t>Leixlip, Kildare</t>
  </si>
  <si>
    <t>Maynooth, Kildare</t>
  </si>
  <si>
    <t>Monasterevin, Kildare</t>
  </si>
  <si>
    <t>Naas, Kildare</t>
  </si>
  <si>
    <t>Newbridge, Kildare</t>
  </si>
  <si>
    <t>Rathangan, Kildare</t>
  </si>
  <si>
    <t>Sallins, Kildare</t>
  </si>
  <si>
    <t>Kilkenny</t>
  </si>
  <si>
    <t>Kilkenny City</t>
  </si>
  <si>
    <t>Callan, Kilkenny</t>
  </si>
  <si>
    <t>Castlecomer, Kilkenny</t>
  </si>
  <si>
    <t>Thomastown, Kilkenny</t>
  </si>
  <si>
    <t>Laois</t>
  </si>
  <si>
    <t>Mountmellick, Laois</t>
  </si>
  <si>
    <t>Mountrath, Laois</t>
  </si>
  <si>
    <t>Portarlington, Laois</t>
  </si>
  <si>
    <t>Portlaoise, Laois</t>
  </si>
  <si>
    <t>Leitrim</t>
  </si>
  <si>
    <t>Carrick-On-Shannon, Leitrim</t>
  </si>
  <si>
    <t>Manorhamilton, Leitrim</t>
  </si>
  <si>
    <t>Limerick</t>
  </si>
  <si>
    <t>Limerick City</t>
  </si>
  <si>
    <t>Abbeyfeale, Limerick</t>
  </si>
  <si>
    <t>Annacotty, Limerick</t>
  </si>
  <si>
    <t>Castleconnell, Limerick</t>
  </si>
  <si>
    <t>Castletroy, Limerick</t>
  </si>
  <si>
    <t>Corbally, Limerick</t>
  </si>
  <si>
    <t>Dock Road, Limerick</t>
  </si>
  <si>
    <t>Dooradoyle, Limerick</t>
  </si>
  <si>
    <t>Kilmallock, Limerick</t>
  </si>
  <si>
    <t>Newcastle West, Limerick</t>
  </si>
  <si>
    <t>Raheen, Limerick</t>
  </si>
  <si>
    <t>Longford</t>
  </si>
  <si>
    <t>Longford Town</t>
  </si>
  <si>
    <t>Ballymahon, Longford</t>
  </si>
  <si>
    <t>Edgeworthstown, Longford</t>
  </si>
  <si>
    <t>Newtownforbes, Longford</t>
  </si>
  <si>
    <t>Louth</t>
  </si>
  <si>
    <t>Ardee, Louth</t>
  </si>
  <si>
    <t>Drogheda, Louth</t>
  </si>
  <si>
    <t>Dundalk, Louth</t>
  </si>
  <si>
    <t>Mayo</t>
  </si>
  <si>
    <t>Ballina, Mayo</t>
  </si>
  <si>
    <t>Ballinrobe, Mayo</t>
  </si>
  <si>
    <t>Ballyhaunis, Mayo</t>
  </si>
  <si>
    <t>Castlebar, Mayo</t>
  </si>
  <si>
    <t>Charlestown, Mayo</t>
  </si>
  <si>
    <t>Claremorris, Mayo</t>
  </si>
  <si>
    <t>Foxford, Mayo</t>
  </si>
  <si>
    <t>Swinford, Mayo</t>
  </si>
  <si>
    <t>Westport, Mayo</t>
  </si>
  <si>
    <t>Meath</t>
  </si>
  <si>
    <t>Ashbourne, Meath</t>
  </si>
  <si>
    <t>Athboy, Meath</t>
  </si>
  <si>
    <t>Bettystown, Meath</t>
  </si>
  <si>
    <t>Clonee, Meath</t>
  </si>
  <si>
    <t>Drogheda, Meath</t>
  </si>
  <si>
    <t>Duleek, Meath</t>
  </si>
  <si>
    <t>Dunboyne, Meath</t>
  </si>
  <si>
    <t>Dunshaughlin, Meath</t>
  </si>
  <si>
    <t>Enfield, Meath</t>
  </si>
  <si>
    <t>Kells, Meath</t>
  </si>
  <si>
    <t>Laytown, Meath</t>
  </si>
  <si>
    <t>Navan, Meath</t>
  </si>
  <si>
    <t>Ratoath, Meath</t>
  </si>
  <si>
    <t>Stamullen, Meath</t>
  </si>
  <si>
    <t>Trim, Meath</t>
  </si>
  <si>
    <t>Monaghan</t>
  </si>
  <si>
    <t>Ballybay, Monaghan</t>
  </si>
  <si>
    <t>Carrickmacross, Monaghan</t>
  </si>
  <si>
    <t>Castleblayney, Monaghan</t>
  </si>
  <si>
    <t>Monaghan Town</t>
  </si>
  <si>
    <t>Offaly</t>
  </si>
  <si>
    <t>Banagher, Offaly</t>
  </si>
  <si>
    <t>Birr, Offaly</t>
  </si>
  <si>
    <t>Clara, Offaly</t>
  </si>
  <si>
    <t>Edenderry, Offaly</t>
  </si>
  <si>
    <t>Tullamore, Offaly</t>
  </si>
  <si>
    <t>Roscommon</t>
  </si>
  <si>
    <t>Roscommon Town</t>
  </si>
  <si>
    <t>Athlone, Roscommon</t>
  </si>
  <si>
    <t>Ballaghaderreen, Roscommon</t>
  </si>
  <si>
    <t>Boyle, Roscommon</t>
  </si>
  <si>
    <t>Castlerea, Roscommon</t>
  </si>
  <si>
    <t>Strokestown, Roscommon</t>
  </si>
  <si>
    <t>Sligo</t>
  </si>
  <si>
    <t>Sligo Town</t>
  </si>
  <si>
    <t>Ballinode, Sligo</t>
  </si>
  <si>
    <t>Ballisodare, Sligo</t>
  </si>
  <si>
    <t>Ballymote, Sligo</t>
  </si>
  <si>
    <t>Ballytivnan, Sligo</t>
  </si>
  <si>
    <t>Collooney, Sligo</t>
  </si>
  <si>
    <t>Lough Gill, Sligo</t>
  </si>
  <si>
    <t>Strandhill, Sligo</t>
  </si>
  <si>
    <t>Tubbercurry, Sligo</t>
  </si>
  <si>
    <t>Tipperary</t>
  </si>
  <si>
    <t>Tipperary Town</t>
  </si>
  <si>
    <t>Ballina, Tipperary</t>
  </si>
  <si>
    <t>Cahir, Tipperary</t>
  </si>
  <si>
    <t>Cashel, Tipperary</t>
  </si>
  <si>
    <t>Clonmel, Tipperary</t>
  </si>
  <si>
    <t>Fethard, Tipperary</t>
  </si>
  <si>
    <t>Nenagh, Tipperary</t>
  </si>
  <si>
    <t>Roscrea, Tipperary</t>
  </si>
  <si>
    <t>Templemore, Tipperary</t>
  </si>
  <si>
    <t>Thurles, Tipperary</t>
  </si>
  <si>
    <t>Waterford</t>
  </si>
  <si>
    <t>Waterford City</t>
  </si>
  <si>
    <t>Ballytruckle, Waterford</t>
  </si>
  <si>
    <t>Canada Street, Waterford</t>
  </si>
  <si>
    <t>Castle Place, Waterford</t>
  </si>
  <si>
    <t>Dungarvan, Waterford</t>
  </si>
  <si>
    <t>Dunmore East, Waterford</t>
  </si>
  <si>
    <t>Dunmore Road, Waterford</t>
  </si>
  <si>
    <t>Ferrybank, Waterford</t>
  </si>
  <si>
    <t>Inner Ring Road, Waterford</t>
  </si>
  <si>
    <t>Johns Hill, Waterford</t>
  </si>
  <si>
    <t>Lismore, Waterford</t>
  </si>
  <si>
    <t>Mary Street, Waterford</t>
  </si>
  <si>
    <t>Penrose Lane, Waterford</t>
  </si>
  <si>
    <t>Poleberry, Waterford</t>
  </si>
  <si>
    <t>Portlaw, Waterford</t>
  </si>
  <si>
    <t>Railway Square, Waterford</t>
  </si>
  <si>
    <t>Scotch Quay, Waterford</t>
  </si>
  <si>
    <t>Templars Hall, Waterford</t>
  </si>
  <si>
    <t>Tramore, Waterford</t>
  </si>
  <si>
    <t>Westmeath</t>
  </si>
  <si>
    <t>Athlone, Westmeath</t>
  </si>
  <si>
    <t>Castlepollard, Westmeath</t>
  </si>
  <si>
    <t>Kilbeggan, Westmeath</t>
  </si>
  <si>
    <t>Kinnegad, Westmeath</t>
  </si>
  <si>
    <t>Moate, Westmeath</t>
  </si>
  <si>
    <t>Mullingar, Westmeath</t>
  </si>
  <si>
    <t>Wexford</t>
  </si>
  <si>
    <t>Bunclody, Wexford</t>
  </si>
  <si>
    <t>Clonard, Wexford</t>
  </si>
  <si>
    <t>Enniscorthy, Wexford</t>
  </si>
  <si>
    <t>Gorey, Wexford</t>
  </si>
  <si>
    <t>Mulgannon, Wexford</t>
  </si>
  <si>
    <t>New Ross, Wexford</t>
  </si>
  <si>
    <t>Rosslare, Wexford</t>
  </si>
  <si>
    <t>Wicklow</t>
  </si>
  <si>
    <t>Wicklow Town</t>
  </si>
  <si>
    <t>Arklow, Wicklow</t>
  </si>
  <si>
    <t>Baltinglass, Wicklow</t>
  </si>
  <si>
    <t>Blessington, Wicklow</t>
  </si>
  <si>
    <t>Bray, Wicklow</t>
  </si>
  <si>
    <t>Delgany, Wicklow</t>
  </si>
  <si>
    <t>Greystones, Wicklow</t>
  </si>
  <si>
    <t>Kilcoole, Wicklow</t>
  </si>
  <si>
    <t>Rathnew, Wicklow</t>
  </si>
  <si>
    <t>County</t>
  </si>
  <si>
    <t>Row Labels</t>
  </si>
  <si>
    <t>Grand Total</t>
  </si>
  <si>
    <t>Column Labels</t>
  </si>
  <si>
    <t>Average of VALUE</t>
  </si>
  <si>
    <t>Average through the Years</t>
  </si>
  <si>
    <t>Mean</t>
  </si>
  <si>
    <t>Standard Error</t>
  </si>
  <si>
    <t>Median</t>
  </si>
  <si>
    <t>Standard Deviation</t>
  </si>
  <si>
    <t>Sample Variance</t>
  </si>
  <si>
    <t>Range</t>
  </si>
  <si>
    <t>Minimum</t>
  </si>
  <si>
    <t>Maximum</t>
  </si>
  <si>
    <t>Sum</t>
  </si>
  <si>
    <t>Count</t>
  </si>
  <si>
    <t>Measure</t>
  </si>
  <si>
    <t>Avg. Increase</t>
  </si>
  <si>
    <t>Bedroom Type</t>
  </si>
  <si>
    <t>Years</t>
  </si>
  <si>
    <t>Average Value</t>
  </si>
  <si>
    <t>2016-2020</t>
  </si>
  <si>
    <t>Average For All</t>
  </si>
  <si>
    <t>Maxmium</t>
  </si>
  <si>
    <t>Minimum Wage/Hour</t>
  </si>
  <si>
    <t>Number of Hours/Week</t>
  </si>
  <si>
    <t>No.of Weeks in Month</t>
  </si>
  <si>
    <t>Monthly Wage</t>
  </si>
  <si>
    <t>"0 - 900"</t>
  </si>
  <si>
    <t>"0 - 3500"</t>
  </si>
  <si>
    <t>"0 - 2500"</t>
  </si>
  <si>
    <t>Average of All</t>
  </si>
  <si>
    <t>Average through the years</t>
  </si>
  <si>
    <t>Count of VALUE</t>
  </si>
  <si>
    <t>0-900</t>
  </si>
  <si>
    <t>Count of "0 - 900"</t>
  </si>
  <si>
    <t>Count of "0 - 2500"</t>
  </si>
  <si>
    <t>"0 - 1700"</t>
  </si>
  <si>
    <t>0-1700</t>
  </si>
  <si>
    <t>Count of "0 - 1700"</t>
  </si>
  <si>
    <t>County Wise Locations that can be Rented - All Bedrooms</t>
  </si>
  <si>
    <t>County Wise Locations that can be Rented - All Bedrooms - Minimum Wage - Part Time - "0 - 900 Euros"</t>
  </si>
  <si>
    <t>Student Accomodation - Part Time Wage</t>
  </si>
  <si>
    <t>Student Accomodation - Full Time Wage</t>
  </si>
  <si>
    <t>County Wise Locations that can be Rented - One Bedrooms - Minimum Wage - Part Time - "0 - 900 Euros"</t>
  </si>
  <si>
    <t>County Wise Locations that can be Rented - One Bedrooms - Minimum Wage - Full Time - "0 - 1700 Euros"</t>
  </si>
  <si>
    <t>County Wise Locations that can be Rented - All Bedrooms - Minimum Wage - Full Time - "0 - 1700 Euros"</t>
  </si>
  <si>
    <t>Total</t>
  </si>
  <si>
    <t>County Wise - Average Rent - All Bedroom Types</t>
  </si>
  <si>
    <t>County Wise Locations that can be Rented - All Bedrooms - Count</t>
  </si>
  <si>
    <t>Average Rent - Bedroom Type - Throughout the Years</t>
  </si>
  <si>
    <t>One BedRoom - Average Rent - Percentage Difference - Count</t>
  </si>
  <si>
    <t>Two Bedroom - Average Rent - Percentage Difference - Count</t>
  </si>
  <si>
    <t>Three Bedroom - Average Rent - Percentage Difference - Count</t>
  </si>
  <si>
    <t>Population Data</t>
  </si>
  <si>
    <t>Mode</t>
  </si>
  <si>
    <t>Sample Data</t>
  </si>
  <si>
    <t>Sample Mean</t>
  </si>
  <si>
    <t>Hypothesis Testing</t>
  </si>
  <si>
    <t>Null Hypothesis (H0)</t>
  </si>
  <si>
    <t>Alternative Hypothesis (Ha)</t>
  </si>
  <si>
    <t>Critical Value Approach</t>
  </si>
  <si>
    <t>P-Value Approach</t>
  </si>
  <si>
    <t>t-statistic</t>
  </si>
  <si>
    <t>degrees of freedom</t>
  </si>
  <si>
    <t>p-value</t>
  </si>
  <si>
    <t>Reject H0?</t>
  </si>
  <si>
    <t>u0 = 1708</t>
  </si>
  <si>
    <t>ua &lt; 1708</t>
  </si>
  <si>
    <t>Yes</t>
  </si>
  <si>
    <t>T-Statistic</t>
  </si>
  <si>
    <t>Degrees Of Freedom</t>
  </si>
  <si>
    <t>T-value</t>
  </si>
  <si>
    <t>Pop. Mean</t>
  </si>
  <si>
    <t>Sample St. Dev</t>
  </si>
  <si>
    <t>Sample Size</t>
  </si>
  <si>
    <t>Alpha</t>
  </si>
  <si>
    <t>Roscommon County</t>
  </si>
  <si>
    <t>Longford County</t>
  </si>
  <si>
    <t>Leitrim County</t>
  </si>
  <si>
    <t>Sligo County</t>
  </si>
  <si>
    <t>Donegal County</t>
  </si>
  <si>
    <t>Mayo County</t>
  </si>
  <si>
    <t>Tipperary County</t>
  </si>
  <si>
    <t>Cavan County</t>
  </si>
  <si>
    <t>Kerry County</t>
  </si>
  <si>
    <t>Waterford County</t>
  </si>
  <si>
    <t>Monaghan County</t>
  </si>
  <si>
    <t>Clare County</t>
  </si>
  <si>
    <t>Wexford County</t>
  </si>
  <si>
    <t>Galway County</t>
  </si>
  <si>
    <t>Cork County</t>
  </si>
  <si>
    <t>Laois County</t>
  </si>
  <si>
    <t>Offaly County</t>
  </si>
  <si>
    <t>Westmeath County</t>
  </si>
  <si>
    <t>Limerick County</t>
  </si>
  <si>
    <t>Carlow County</t>
  </si>
  <si>
    <t>Kildare County</t>
  </si>
  <si>
    <t>Louth County</t>
  </si>
  <si>
    <t>Wicklow County</t>
  </si>
  <si>
    <t>Meath County</t>
  </si>
  <si>
    <t>Kilkenny County</t>
  </si>
  <si>
    <t>Cork Sample</t>
  </si>
  <si>
    <t>Dublin Sample</t>
  </si>
  <si>
    <t>Sample Cork</t>
  </si>
  <si>
    <t>Sample Dublin</t>
  </si>
  <si>
    <t>Population 1</t>
  </si>
  <si>
    <t>Population 2</t>
  </si>
  <si>
    <r>
      <t>Population mean (</t>
    </r>
    <r>
      <rPr>
        <sz val="11"/>
        <color theme="1"/>
        <rFont val="Calibri"/>
        <family val="2"/>
      </rPr>
      <t>µ</t>
    </r>
    <r>
      <rPr>
        <sz val="11"/>
        <color theme="1"/>
        <rFont val="Calibri"/>
        <family val="2"/>
        <scheme val="minor"/>
      </rPr>
      <t>)</t>
    </r>
  </si>
  <si>
    <r>
      <rPr>
        <sz val="11"/>
        <color theme="1"/>
        <rFont val="Calibri"/>
        <family val="2"/>
      </rPr>
      <t>μ</t>
    </r>
    <r>
      <rPr>
        <vertAlign val="subscript"/>
        <sz val="11"/>
        <color theme="1"/>
        <rFont val="Calibri"/>
        <family val="2"/>
      </rPr>
      <t>1</t>
    </r>
  </si>
  <si>
    <r>
      <t>μ</t>
    </r>
    <r>
      <rPr>
        <vertAlign val="subscript"/>
        <sz val="11"/>
        <color theme="1"/>
        <rFont val="Calibri"/>
        <family val="2"/>
      </rPr>
      <t>2</t>
    </r>
  </si>
  <si>
    <t>Sample size (n)</t>
  </si>
  <si>
    <t>Sample mean (x_bar)</t>
  </si>
  <si>
    <t>Sample st dev (s)</t>
  </si>
  <si>
    <t>Degrees of freedom</t>
  </si>
  <si>
    <t>Level of significance</t>
  </si>
  <si>
    <t>t-critical</t>
  </si>
  <si>
    <t>Reject Ho?</t>
  </si>
  <si>
    <t>Non-pooled T-test</t>
  </si>
  <si>
    <t>u1 = u2</t>
  </si>
  <si>
    <t>u1 &lt; u2</t>
  </si>
  <si>
    <t>Sample Data - One Bedroom</t>
  </si>
  <si>
    <t>Population Data - All Bedrooms</t>
  </si>
  <si>
    <t>&lt;- Mean of All bedrooms</t>
  </si>
  <si>
    <t>&lt;-Mean of One Bedroom</t>
  </si>
  <si>
    <t>P-value</t>
  </si>
  <si>
    <t>Dataset</t>
  </si>
  <si>
    <t>Original</t>
  </si>
  <si>
    <t>Additions By Us</t>
  </si>
  <si>
    <r>
      <rPr>
        <b/>
        <sz val="11"/>
        <color theme="1"/>
        <rFont val="Calibri"/>
        <family val="2"/>
        <scheme val="minor"/>
      </rPr>
      <t>Description:</t>
    </r>
    <r>
      <rPr>
        <sz val="11"/>
        <color theme="1"/>
        <rFont val="Calibri"/>
        <family val="2"/>
        <scheme val="minor"/>
      </rPr>
      <t xml:space="preserve">  </t>
    </r>
  </si>
  <si>
    <r>
      <t xml:space="preserve">1) Analyzing the </t>
    </r>
    <r>
      <rPr>
        <b/>
        <sz val="11"/>
        <color theme="1"/>
        <rFont val="Calibri"/>
        <family val="2"/>
        <scheme val="minor"/>
      </rPr>
      <t>Average Rent</t>
    </r>
    <r>
      <rPr>
        <sz val="11"/>
        <color theme="1"/>
        <rFont val="Calibri"/>
        <family val="2"/>
        <scheme val="minor"/>
      </rPr>
      <t xml:space="preserve"> for </t>
    </r>
    <r>
      <rPr>
        <b/>
        <sz val="11"/>
        <color theme="1"/>
        <rFont val="Calibri"/>
        <family val="2"/>
        <scheme val="minor"/>
      </rPr>
      <t>All Bedroom Types</t>
    </r>
    <r>
      <rPr>
        <sz val="11"/>
        <color theme="1"/>
        <rFont val="Calibri"/>
        <family val="2"/>
        <scheme val="minor"/>
      </rPr>
      <t xml:space="preserve"> from the year 2016 to 2020.</t>
    </r>
  </si>
  <si>
    <r>
      <t xml:space="preserve">1) Analyzing the </t>
    </r>
    <r>
      <rPr>
        <b/>
        <sz val="11"/>
        <color theme="1"/>
        <rFont val="Calibri"/>
        <family val="2"/>
        <scheme val="minor"/>
      </rPr>
      <t>Average Rent</t>
    </r>
    <r>
      <rPr>
        <sz val="11"/>
        <color theme="1"/>
        <rFont val="Calibri"/>
        <family val="2"/>
        <scheme val="minor"/>
      </rPr>
      <t xml:space="preserve"> for </t>
    </r>
    <r>
      <rPr>
        <b/>
        <sz val="11"/>
        <color theme="1"/>
        <rFont val="Calibri"/>
        <family val="2"/>
        <scheme val="minor"/>
      </rPr>
      <t>All Bedroom Types,</t>
    </r>
    <r>
      <rPr>
        <sz val="11"/>
        <color theme="1"/>
        <rFont val="Calibri"/>
        <family val="2"/>
        <scheme val="minor"/>
      </rPr>
      <t xml:space="preserve"> </t>
    </r>
    <r>
      <rPr>
        <b/>
        <sz val="11"/>
        <color theme="1"/>
        <rFont val="Calibri"/>
        <family val="2"/>
        <scheme val="minor"/>
      </rPr>
      <t>By County</t>
    </r>
    <r>
      <rPr>
        <sz val="11"/>
        <color theme="1"/>
        <rFont val="Calibri"/>
        <family val="2"/>
        <scheme val="minor"/>
      </rPr>
      <t xml:space="preserve"> from the year 2016 to 2020.</t>
    </r>
  </si>
  <si>
    <r>
      <t xml:space="preserve">2) Analyzing the </t>
    </r>
    <r>
      <rPr>
        <b/>
        <sz val="11"/>
        <color theme="1"/>
        <rFont val="Calibri"/>
        <family val="2"/>
        <scheme val="minor"/>
      </rPr>
      <t>Percentage Change</t>
    </r>
    <r>
      <rPr>
        <sz val="11"/>
        <color theme="1"/>
        <rFont val="Calibri"/>
        <family val="2"/>
        <scheme val="minor"/>
      </rPr>
      <t xml:space="preserve"> for </t>
    </r>
    <r>
      <rPr>
        <b/>
        <sz val="11"/>
        <color theme="1"/>
        <rFont val="Calibri"/>
        <family val="2"/>
        <scheme val="minor"/>
      </rPr>
      <t>All Bedroom Types, By County</t>
    </r>
    <r>
      <rPr>
        <sz val="11"/>
        <color theme="1"/>
        <rFont val="Calibri"/>
        <family val="2"/>
        <scheme val="minor"/>
      </rPr>
      <t xml:space="preserve"> from the year 2016 to 2020.</t>
    </r>
  </si>
  <si>
    <r>
      <t xml:space="preserve">2) Analyzing the </t>
    </r>
    <r>
      <rPr>
        <b/>
        <sz val="11"/>
        <color theme="1"/>
        <rFont val="Calibri"/>
        <family val="2"/>
        <scheme val="minor"/>
      </rPr>
      <t>Percentage Change</t>
    </r>
    <r>
      <rPr>
        <sz val="11"/>
        <color theme="1"/>
        <rFont val="Calibri"/>
        <family val="2"/>
        <scheme val="minor"/>
      </rPr>
      <t xml:space="preserve"> for </t>
    </r>
    <r>
      <rPr>
        <b/>
        <sz val="11"/>
        <color theme="1"/>
        <rFont val="Calibri"/>
        <family val="2"/>
        <scheme val="minor"/>
      </rPr>
      <t>All Bedroom Types</t>
    </r>
    <r>
      <rPr>
        <sz val="11"/>
        <color theme="1"/>
        <rFont val="Calibri"/>
        <family val="2"/>
        <scheme val="minor"/>
      </rPr>
      <t xml:space="preserve"> from the year 2016 to 2020.</t>
    </r>
  </si>
  <si>
    <r>
      <rPr>
        <b/>
        <sz val="11"/>
        <color theme="1"/>
        <rFont val="Calibri"/>
        <family val="2"/>
        <scheme val="minor"/>
      </rPr>
      <t>For Example:</t>
    </r>
    <r>
      <rPr>
        <sz val="11"/>
        <color theme="1"/>
        <rFont val="Calibri"/>
        <family val="2"/>
        <scheme val="minor"/>
      </rPr>
      <t xml:space="preserve"> There were </t>
    </r>
    <r>
      <rPr>
        <b/>
        <sz val="11"/>
        <color theme="1"/>
        <rFont val="Calibri"/>
        <family val="2"/>
        <scheme val="minor"/>
      </rPr>
      <t>367</t>
    </r>
    <r>
      <rPr>
        <sz val="11"/>
        <color theme="1"/>
        <rFont val="Calibri"/>
        <family val="2"/>
        <scheme val="minor"/>
      </rPr>
      <t xml:space="preserve"> locations where we could rent a bedroom in Dublin for the year 2020.</t>
    </r>
  </si>
  <si>
    <t>To Analyze the Student Accomodation Condition for Part Time Workers (20 Hours/Week). With an earning wage clause of 0 - 900 Euros/Month.</t>
  </si>
  <si>
    <t>A Description of the count of locations that can be rented in Ireland, By County</t>
  </si>
  <si>
    <r>
      <t xml:space="preserve">1) The Count of all locations that can be rented </t>
    </r>
    <r>
      <rPr>
        <b/>
        <sz val="11"/>
        <color theme="1"/>
        <rFont val="Calibri"/>
        <family val="2"/>
        <scheme val="minor"/>
      </rPr>
      <t>By Each County. For all Bedrooms.</t>
    </r>
  </si>
  <si>
    <r>
      <t xml:space="preserve">2) The Count of all locations where we(part time students) could rent a bedroom, on minimum wage i.e 0 - 900 Euros. </t>
    </r>
    <r>
      <rPr>
        <b/>
        <sz val="11"/>
        <color theme="1"/>
        <rFont val="Calibri"/>
        <family val="2"/>
        <scheme val="minor"/>
      </rPr>
      <t>By Each County. For All Bedrooms.</t>
    </r>
  </si>
  <si>
    <r>
      <t xml:space="preserve">3) The Count of all locations where we(part time students) could rent a bedroom, on minimum wage i.e 0 - 900 Euros. </t>
    </r>
    <r>
      <rPr>
        <b/>
        <sz val="11"/>
        <color theme="1"/>
        <rFont val="Calibri"/>
        <family val="2"/>
        <scheme val="minor"/>
      </rPr>
      <t>By Each County. For One Bedrooms.</t>
    </r>
  </si>
  <si>
    <t>To Analyze the Student Accomodation Condition for Full Time Workers (40 Hours/Week) on minimum wage. With an earning wage clause of 0 - 1700 Euros/Month.</t>
  </si>
  <si>
    <r>
      <t xml:space="preserve">3) The Count of all locations where we(Full Time students) could rent a bedroom, on minimum wage i.e 0 - 1700 Euros. </t>
    </r>
    <r>
      <rPr>
        <b/>
        <sz val="11"/>
        <color theme="1"/>
        <rFont val="Calibri"/>
        <family val="2"/>
        <scheme val="minor"/>
      </rPr>
      <t>By Each County. For One Bedrooms.</t>
    </r>
  </si>
  <si>
    <r>
      <t xml:space="preserve">2) The Count of all locations where we(Full Time students) could rent a bedroom, on minimum wage i.e 0 - 1700 Euros. </t>
    </r>
    <r>
      <rPr>
        <b/>
        <sz val="11"/>
        <color theme="1"/>
        <rFont val="Calibri"/>
        <family val="2"/>
        <scheme val="minor"/>
      </rPr>
      <t>By Each County. For All Bedrooms.</t>
    </r>
  </si>
  <si>
    <t>Percentage of locations as opposed to total</t>
  </si>
  <si>
    <t>Minimum Wage/Month (Full Time)</t>
  </si>
  <si>
    <t>Minimum Wage/Month (Part Time)</t>
  </si>
  <si>
    <r>
      <t xml:space="preserve">1) The Average rent of </t>
    </r>
    <r>
      <rPr>
        <b/>
        <sz val="11"/>
        <color theme="1"/>
        <rFont val="Calibri"/>
        <family val="2"/>
        <scheme val="minor"/>
      </rPr>
      <t xml:space="preserve">One Bedroom </t>
    </r>
    <r>
      <rPr>
        <sz val="11"/>
        <color theme="1"/>
        <rFont val="Calibri"/>
        <family val="2"/>
        <scheme val="minor"/>
      </rPr>
      <t xml:space="preserve">Locations. </t>
    </r>
    <r>
      <rPr>
        <b/>
        <sz val="11"/>
        <color theme="1"/>
        <rFont val="Calibri"/>
        <family val="2"/>
        <scheme val="minor"/>
      </rPr>
      <t>By Each County.</t>
    </r>
  </si>
  <si>
    <r>
      <t xml:space="preserve">2) The Percentage change of </t>
    </r>
    <r>
      <rPr>
        <b/>
        <sz val="11"/>
        <color theme="1"/>
        <rFont val="Calibri"/>
        <family val="2"/>
        <scheme val="minor"/>
      </rPr>
      <t xml:space="preserve">One Bedroom </t>
    </r>
    <r>
      <rPr>
        <sz val="11"/>
        <color theme="1"/>
        <rFont val="Calibri"/>
        <family val="2"/>
        <scheme val="minor"/>
      </rPr>
      <t xml:space="preserve">Locations. </t>
    </r>
    <r>
      <rPr>
        <b/>
        <sz val="11"/>
        <color theme="1"/>
        <rFont val="Calibri"/>
        <family val="2"/>
        <scheme val="minor"/>
      </rPr>
      <t>By Each County.</t>
    </r>
  </si>
  <si>
    <r>
      <t xml:space="preserve">2) The Count of </t>
    </r>
    <r>
      <rPr>
        <b/>
        <sz val="11"/>
        <color theme="1"/>
        <rFont val="Calibri"/>
        <family val="2"/>
        <scheme val="minor"/>
      </rPr>
      <t xml:space="preserve">One Bedroom </t>
    </r>
    <r>
      <rPr>
        <sz val="11"/>
        <color theme="1"/>
        <rFont val="Calibri"/>
        <family val="2"/>
        <scheme val="minor"/>
      </rPr>
      <t xml:space="preserve">Locations. </t>
    </r>
    <r>
      <rPr>
        <b/>
        <sz val="11"/>
        <color theme="1"/>
        <rFont val="Calibri"/>
        <family val="2"/>
        <scheme val="minor"/>
      </rPr>
      <t>By Each County.</t>
    </r>
  </si>
  <si>
    <r>
      <t xml:space="preserve">1) The Average rent of </t>
    </r>
    <r>
      <rPr>
        <b/>
        <sz val="11"/>
        <color theme="1"/>
        <rFont val="Calibri"/>
        <family val="2"/>
        <scheme val="minor"/>
      </rPr>
      <t xml:space="preserve">Two Bedroom </t>
    </r>
    <r>
      <rPr>
        <sz val="11"/>
        <color theme="1"/>
        <rFont val="Calibri"/>
        <family val="2"/>
        <scheme val="minor"/>
      </rPr>
      <t xml:space="preserve">Locations. </t>
    </r>
    <r>
      <rPr>
        <b/>
        <sz val="11"/>
        <color theme="1"/>
        <rFont val="Calibri"/>
        <family val="2"/>
        <scheme val="minor"/>
      </rPr>
      <t>By Each County.</t>
    </r>
  </si>
  <si>
    <r>
      <t xml:space="preserve">2) The Percentage change of </t>
    </r>
    <r>
      <rPr>
        <b/>
        <sz val="11"/>
        <color theme="1"/>
        <rFont val="Calibri"/>
        <family val="2"/>
        <scheme val="minor"/>
      </rPr>
      <t xml:space="preserve">Two Bedroom </t>
    </r>
    <r>
      <rPr>
        <sz val="11"/>
        <color theme="1"/>
        <rFont val="Calibri"/>
        <family val="2"/>
        <scheme val="minor"/>
      </rPr>
      <t xml:space="preserve">Locations. </t>
    </r>
    <r>
      <rPr>
        <b/>
        <sz val="11"/>
        <color theme="1"/>
        <rFont val="Calibri"/>
        <family val="2"/>
        <scheme val="minor"/>
      </rPr>
      <t>By Each County.</t>
    </r>
  </si>
  <si>
    <r>
      <t xml:space="preserve">2) The Count of </t>
    </r>
    <r>
      <rPr>
        <b/>
        <sz val="11"/>
        <color theme="1"/>
        <rFont val="Calibri"/>
        <family val="2"/>
        <scheme val="minor"/>
      </rPr>
      <t xml:space="preserve">Two Bedroom </t>
    </r>
    <r>
      <rPr>
        <sz val="11"/>
        <color theme="1"/>
        <rFont val="Calibri"/>
        <family val="2"/>
        <scheme val="minor"/>
      </rPr>
      <t xml:space="preserve">Locations. </t>
    </r>
    <r>
      <rPr>
        <b/>
        <sz val="11"/>
        <color theme="1"/>
        <rFont val="Calibri"/>
        <family val="2"/>
        <scheme val="minor"/>
      </rPr>
      <t>By Each County.</t>
    </r>
  </si>
  <si>
    <r>
      <t xml:space="preserve">To Analyze the Condition of Housing By </t>
    </r>
    <r>
      <rPr>
        <b/>
        <sz val="11"/>
        <color theme="1"/>
        <rFont val="Calibri"/>
        <family val="2"/>
        <scheme val="minor"/>
      </rPr>
      <t>Two Bed Room Type</t>
    </r>
  </si>
  <si>
    <r>
      <t>To Analyze the Condition of Housing By</t>
    </r>
    <r>
      <rPr>
        <b/>
        <sz val="11"/>
        <color theme="1"/>
        <rFont val="Calibri"/>
        <family val="2"/>
        <scheme val="minor"/>
      </rPr>
      <t xml:space="preserve"> One Bed Room Type</t>
    </r>
  </si>
  <si>
    <r>
      <t xml:space="preserve">2) The Count of </t>
    </r>
    <r>
      <rPr>
        <b/>
        <sz val="11"/>
        <color theme="1"/>
        <rFont val="Calibri"/>
        <family val="2"/>
        <scheme val="minor"/>
      </rPr>
      <t xml:space="preserve">Three Bedroom </t>
    </r>
    <r>
      <rPr>
        <sz val="11"/>
        <color theme="1"/>
        <rFont val="Calibri"/>
        <family val="2"/>
        <scheme val="minor"/>
      </rPr>
      <t xml:space="preserve">Locations. </t>
    </r>
    <r>
      <rPr>
        <b/>
        <sz val="11"/>
        <color theme="1"/>
        <rFont val="Calibri"/>
        <family val="2"/>
        <scheme val="minor"/>
      </rPr>
      <t>By Each County.</t>
    </r>
  </si>
  <si>
    <r>
      <t xml:space="preserve">2) The Percentage change of </t>
    </r>
    <r>
      <rPr>
        <b/>
        <sz val="11"/>
        <color theme="1"/>
        <rFont val="Calibri"/>
        <family val="2"/>
        <scheme val="minor"/>
      </rPr>
      <t xml:space="preserve">Three Bedroom </t>
    </r>
    <r>
      <rPr>
        <sz val="11"/>
        <color theme="1"/>
        <rFont val="Calibri"/>
        <family val="2"/>
        <scheme val="minor"/>
      </rPr>
      <t xml:space="preserve">Locations. </t>
    </r>
    <r>
      <rPr>
        <b/>
        <sz val="11"/>
        <color theme="1"/>
        <rFont val="Calibri"/>
        <family val="2"/>
        <scheme val="minor"/>
      </rPr>
      <t>By Each County.</t>
    </r>
  </si>
  <si>
    <r>
      <t xml:space="preserve">1) The Average rent of </t>
    </r>
    <r>
      <rPr>
        <b/>
        <sz val="11"/>
        <color theme="1"/>
        <rFont val="Calibri"/>
        <family val="2"/>
        <scheme val="minor"/>
      </rPr>
      <t xml:space="preserve">Three Bedroom </t>
    </r>
    <r>
      <rPr>
        <sz val="11"/>
        <color theme="1"/>
        <rFont val="Calibri"/>
        <family val="2"/>
        <scheme val="minor"/>
      </rPr>
      <t xml:space="preserve">Locations. </t>
    </r>
    <r>
      <rPr>
        <b/>
        <sz val="11"/>
        <color theme="1"/>
        <rFont val="Calibri"/>
        <family val="2"/>
        <scheme val="minor"/>
      </rPr>
      <t>By Each County.</t>
    </r>
  </si>
  <si>
    <r>
      <t xml:space="preserve">To Analyze the Condition of Housing By </t>
    </r>
    <r>
      <rPr>
        <b/>
        <sz val="11"/>
        <color theme="1"/>
        <rFont val="Calibri"/>
        <family val="2"/>
        <scheme val="minor"/>
      </rPr>
      <t>Three Bed Room Type</t>
    </r>
  </si>
  <si>
    <t>Descriptive Statistics</t>
  </si>
  <si>
    <t>To Analyze the Average Rent by each county.</t>
  </si>
  <si>
    <t>To Analyze the Average Rent for Bedroom Types in Ireland.</t>
  </si>
  <si>
    <t>Inferential Statistics</t>
  </si>
  <si>
    <t>Normality</t>
  </si>
  <si>
    <r>
      <t xml:space="preserve">The Average price of one bed room accomodations for all property types for the year 2020 </t>
    </r>
    <r>
      <rPr>
        <b/>
        <sz val="11"/>
        <color theme="1"/>
        <rFont val="Calibri"/>
        <family val="2"/>
        <scheme val="minor"/>
      </rPr>
      <t>to be less</t>
    </r>
    <r>
      <rPr>
        <sz val="11"/>
        <color theme="1"/>
        <rFont val="Calibri"/>
        <family val="2"/>
        <scheme val="minor"/>
      </rPr>
      <t xml:space="preserve"> than 1708</t>
    </r>
  </si>
  <si>
    <r>
      <t xml:space="preserve">The Average price of one bed room accomodations for all property types for the year 2020 </t>
    </r>
    <r>
      <rPr>
        <b/>
        <sz val="11"/>
        <color theme="1"/>
        <rFont val="Calibri"/>
        <family val="2"/>
        <scheme val="minor"/>
      </rPr>
      <t>to be equal</t>
    </r>
    <r>
      <rPr>
        <sz val="11"/>
        <color theme="1"/>
        <rFont val="Calibri"/>
        <family val="2"/>
        <scheme val="minor"/>
      </rPr>
      <t xml:space="preserve"> to 1708</t>
    </r>
  </si>
  <si>
    <t>One Tail - T Test</t>
  </si>
  <si>
    <t xml:space="preserve">Brief: </t>
  </si>
  <si>
    <t>Hypothesis:</t>
  </si>
  <si>
    <t>1)  One Tail - T Test</t>
  </si>
  <si>
    <t>2)  Two Tail - Non -Pooled T Testing</t>
  </si>
  <si>
    <t>Non-Pooled - T Test</t>
  </si>
  <si>
    <r>
      <t xml:space="preserve">After analyzing the rental costs in Dublin throughout the years, we wanted to analyze the average rent in dublin for all accomodation types for the year 2020. It was interesting to find out that the average rental prices for the year 2020 was 1,708. Which is quite expensive and unaffordable for part time students on minimum wage. Thus we then analysed, the average prices of one bedroom accomodations for the year 2020. We wanted to check </t>
    </r>
    <r>
      <rPr>
        <b/>
        <sz val="11"/>
        <color theme="1"/>
        <rFont val="Calibri"/>
        <family val="2"/>
        <scheme val="minor"/>
      </rPr>
      <t xml:space="preserve">statistically </t>
    </r>
    <r>
      <rPr>
        <sz val="11"/>
        <color theme="1"/>
        <rFont val="Calibri"/>
        <family val="2"/>
        <scheme val="minor"/>
      </rPr>
      <t xml:space="preserve">if the average price of one bedroom apartments was less than the average mean of all bed room apartments. We assumed that the population standard deviation </t>
    </r>
    <r>
      <rPr>
        <b/>
        <sz val="11"/>
        <color theme="1"/>
        <rFont val="Calibri"/>
        <family val="2"/>
        <scheme val="minor"/>
      </rPr>
      <t>was unknown,</t>
    </r>
    <r>
      <rPr>
        <sz val="11"/>
        <color theme="1"/>
        <rFont val="Calibri"/>
        <family val="2"/>
        <scheme val="minor"/>
      </rPr>
      <t xml:space="preserve"> thus we deployed the use of </t>
    </r>
    <r>
      <rPr>
        <b/>
        <sz val="11"/>
        <color theme="1"/>
        <rFont val="Calibri"/>
        <family val="2"/>
        <scheme val="minor"/>
      </rPr>
      <t xml:space="preserve">One Tail - T testing </t>
    </r>
    <r>
      <rPr>
        <sz val="11"/>
        <color theme="1"/>
        <rFont val="Calibri"/>
        <family val="2"/>
        <scheme val="minor"/>
      </rPr>
      <t>to check our hypothesis, at 5% level of significance:</t>
    </r>
  </si>
  <si>
    <r>
      <t xml:space="preserve">While looking at the county wise statistics, it was interesting to find out that the most expensive county in terms of living was </t>
    </r>
    <r>
      <rPr>
        <b/>
        <sz val="11"/>
        <color theme="1"/>
        <rFont val="Calibri"/>
        <family val="2"/>
        <scheme val="minor"/>
      </rPr>
      <t>Dublin</t>
    </r>
    <r>
      <rPr>
        <sz val="11"/>
        <color theme="1"/>
        <rFont val="Calibri"/>
        <family val="2"/>
        <scheme val="minor"/>
      </rPr>
      <t xml:space="preserve">. Excluding the suburbs of Dublin, </t>
    </r>
    <r>
      <rPr>
        <b/>
        <sz val="11"/>
        <color theme="1"/>
        <rFont val="Calibri"/>
        <family val="2"/>
        <scheme val="minor"/>
      </rPr>
      <t>Cork</t>
    </r>
    <r>
      <rPr>
        <sz val="11"/>
        <color theme="1"/>
        <rFont val="Calibri"/>
        <family val="2"/>
        <scheme val="minor"/>
      </rPr>
      <t xml:space="preserve"> is claimed to be the second most expensive city in Ireland after Dublin. We wanted to check this </t>
    </r>
    <r>
      <rPr>
        <b/>
        <sz val="11"/>
        <color theme="1"/>
        <rFont val="Calibri"/>
        <family val="2"/>
        <scheme val="minor"/>
      </rPr>
      <t>statistically</t>
    </r>
    <r>
      <rPr>
        <sz val="11"/>
        <color theme="1"/>
        <rFont val="Calibri"/>
        <family val="2"/>
        <scheme val="minor"/>
      </rPr>
      <t xml:space="preserve">, thus for this purpose we took the </t>
    </r>
    <r>
      <rPr>
        <b/>
        <sz val="11"/>
        <color theme="1"/>
        <rFont val="Calibri"/>
        <family val="2"/>
        <scheme val="minor"/>
      </rPr>
      <t>three bedroom</t>
    </r>
    <r>
      <rPr>
        <sz val="11"/>
        <color theme="1"/>
        <rFont val="Calibri"/>
        <family val="2"/>
        <scheme val="minor"/>
      </rPr>
      <t xml:space="preserve"> prices of multiple locations of </t>
    </r>
    <r>
      <rPr>
        <b/>
        <sz val="11"/>
        <color theme="1"/>
        <rFont val="Calibri"/>
        <family val="2"/>
        <scheme val="minor"/>
      </rPr>
      <t>Cork and Dublin</t>
    </r>
    <r>
      <rPr>
        <sz val="11"/>
        <color theme="1"/>
        <rFont val="Calibri"/>
        <family val="2"/>
        <scheme val="minor"/>
      </rPr>
      <t xml:space="preserve"> as our Population Sample. We then deployed the use of </t>
    </r>
    <r>
      <rPr>
        <b/>
        <sz val="11"/>
        <color theme="1"/>
        <rFont val="Calibri"/>
        <family val="2"/>
        <scheme val="minor"/>
      </rPr>
      <t>Simple random sampling</t>
    </r>
    <r>
      <rPr>
        <sz val="11"/>
        <color theme="1"/>
        <rFont val="Calibri"/>
        <family val="2"/>
        <scheme val="minor"/>
      </rPr>
      <t xml:space="preserve"> to acquire a sample of 30 from both Counties. Thus we then analyzed if the average price of three bedroom apartments of Cork is equal to or less than Dublin. Since the standard deviation of the population is unknown and variances are unequal, we performed the use of </t>
    </r>
    <r>
      <rPr>
        <b/>
        <sz val="11"/>
        <color theme="1"/>
        <rFont val="Calibri"/>
        <family val="2"/>
        <scheme val="minor"/>
      </rPr>
      <t xml:space="preserve">Non-Pooled - T Testing </t>
    </r>
    <r>
      <rPr>
        <sz val="11"/>
        <color theme="1"/>
        <rFont val="Calibri"/>
        <family val="2"/>
        <scheme val="minor"/>
      </rPr>
      <t>to check our hypothesis at 5% level of significance:</t>
    </r>
  </si>
  <si>
    <t>U1</t>
  </si>
  <si>
    <t>U2</t>
  </si>
  <si>
    <t>Cork Mean</t>
  </si>
  <si>
    <t>Dublin Mean</t>
  </si>
  <si>
    <r>
      <t xml:space="preserve">The Average price of three bedroom accomodations in cork </t>
    </r>
    <r>
      <rPr>
        <b/>
        <sz val="11"/>
        <color theme="1"/>
        <rFont val="Calibri"/>
        <family val="2"/>
        <scheme val="minor"/>
      </rPr>
      <t>is equal</t>
    </r>
    <r>
      <rPr>
        <sz val="11"/>
        <color theme="1"/>
        <rFont val="Calibri"/>
        <family val="2"/>
        <scheme val="minor"/>
      </rPr>
      <t xml:space="preserve"> to dublin for the year 2020</t>
    </r>
  </si>
  <si>
    <r>
      <t xml:space="preserve">The Average price of three bedroom accomodations in cork </t>
    </r>
    <r>
      <rPr>
        <b/>
        <sz val="11"/>
        <color theme="1"/>
        <rFont val="Calibri"/>
        <family val="2"/>
        <scheme val="minor"/>
      </rPr>
      <t>is less</t>
    </r>
    <r>
      <rPr>
        <sz val="11"/>
        <color theme="1"/>
        <rFont val="Calibri"/>
        <family val="2"/>
        <scheme val="minor"/>
      </rPr>
      <t xml:space="preserve"> than dublin for the year 2020.</t>
    </r>
  </si>
  <si>
    <t>Brief:</t>
  </si>
  <si>
    <t>1st Quartile</t>
  </si>
  <si>
    <t>2nd Quartile</t>
  </si>
  <si>
    <t>3rd Quartile</t>
  </si>
  <si>
    <t>IQR</t>
  </si>
  <si>
    <r>
      <t xml:space="preserve">2)  To Analyze the Average Rent by each </t>
    </r>
    <r>
      <rPr>
        <b/>
        <sz val="11"/>
        <rFont val="Calibri"/>
        <family val="2"/>
        <scheme val="minor"/>
      </rPr>
      <t>County</t>
    </r>
    <r>
      <rPr>
        <sz val="11"/>
        <rFont val="Calibri"/>
        <family val="2"/>
        <scheme val="minor"/>
      </rPr>
      <t>.</t>
    </r>
  </si>
  <si>
    <r>
      <t xml:space="preserve">3)  To Analyze the Average Rent for </t>
    </r>
    <r>
      <rPr>
        <b/>
        <sz val="11"/>
        <color theme="1"/>
        <rFont val="Calibri"/>
        <family val="2"/>
        <scheme val="minor"/>
      </rPr>
      <t>Bedroom Types</t>
    </r>
    <r>
      <rPr>
        <sz val="11"/>
        <color theme="1"/>
        <rFont val="Calibri"/>
        <family val="2"/>
        <scheme val="minor"/>
      </rPr>
      <t xml:space="preserve"> in Ireland.</t>
    </r>
  </si>
  <si>
    <r>
      <t xml:space="preserve">5)  To Analyze the Student Accomodation Condition for </t>
    </r>
    <r>
      <rPr>
        <b/>
        <sz val="11"/>
        <color theme="1"/>
        <rFont val="Calibri"/>
        <family val="2"/>
        <scheme val="minor"/>
      </rPr>
      <t>Part Time Workers (20 Hours/Week)</t>
    </r>
    <r>
      <rPr>
        <sz val="11"/>
        <color theme="1"/>
        <rFont val="Calibri"/>
        <family val="2"/>
        <scheme val="minor"/>
      </rPr>
      <t>. With an earning wage clause of 0 - 900 Euros/Month.</t>
    </r>
  </si>
  <si>
    <r>
      <t xml:space="preserve">6)  To Analyze the Student Accomodation Condition for </t>
    </r>
    <r>
      <rPr>
        <b/>
        <sz val="11"/>
        <color theme="1"/>
        <rFont val="Calibri"/>
        <family val="2"/>
        <scheme val="minor"/>
      </rPr>
      <t>Full Time Workers (40 Hours/Week)</t>
    </r>
    <r>
      <rPr>
        <sz val="11"/>
        <color theme="1"/>
        <rFont val="Calibri"/>
        <family val="2"/>
        <scheme val="minor"/>
      </rPr>
      <t xml:space="preserve"> on minimum wage. With an earning wage clause of 0 - 1700 Euros/Month.</t>
    </r>
  </si>
  <si>
    <r>
      <t xml:space="preserve">7)  To Analyze the Condition of Housing By </t>
    </r>
    <r>
      <rPr>
        <b/>
        <sz val="11"/>
        <color theme="1"/>
        <rFont val="Calibri"/>
        <family val="2"/>
        <scheme val="minor"/>
      </rPr>
      <t>One Bed Room Type.</t>
    </r>
  </si>
  <si>
    <r>
      <t xml:space="preserve">8)  To Analyze the Condition of Housing By </t>
    </r>
    <r>
      <rPr>
        <b/>
        <sz val="11"/>
        <color theme="1"/>
        <rFont val="Calibri"/>
        <family val="2"/>
        <scheme val="minor"/>
      </rPr>
      <t>Two Bed Room Type</t>
    </r>
    <r>
      <rPr>
        <sz val="11"/>
        <color theme="1"/>
        <rFont val="Calibri"/>
        <family val="2"/>
        <scheme val="minor"/>
      </rPr>
      <t>.</t>
    </r>
  </si>
  <si>
    <r>
      <t xml:space="preserve">9)  To Analyze the Condition of Housing By </t>
    </r>
    <r>
      <rPr>
        <b/>
        <sz val="11"/>
        <color theme="1"/>
        <rFont val="Calibri"/>
        <family val="2"/>
        <scheme val="minor"/>
      </rPr>
      <t>One Bed Room Type</t>
    </r>
    <r>
      <rPr>
        <sz val="11"/>
        <color theme="1"/>
        <rFont val="Calibri"/>
        <family val="2"/>
        <scheme val="minor"/>
      </rPr>
      <t>.</t>
    </r>
  </si>
  <si>
    <r>
      <t xml:space="preserve">4)  To Analyze the </t>
    </r>
    <r>
      <rPr>
        <b/>
        <sz val="11"/>
        <color theme="1"/>
        <rFont val="Calibri"/>
        <family val="2"/>
        <scheme val="minor"/>
      </rPr>
      <t>Count of Locations</t>
    </r>
    <r>
      <rPr>
        <sz val="11"/>
        <color theme="1"/>
        <rFont val="Calibri"/>
        <family val="2"/>
        <scheme val="minor"/>
      </rPr>
      <t xml:space="preserve"> that can be rented in Ireland, By County.</t>
    </r>
  </si>
  <si>
    <r>
      <t xml:space="preserve">1)  To Analyze the </t>
    </r>
    <r>
      <rPr>
        <b/>
        <sz val="11"/>
        <color theme="1"/>
        <rFont val="Calibri"/>
        <family val="2"/>
        <scheme val="minor"/>
      </rPr>
      <t>Descriptive Stats, Year Wise</t>
    </r>
    <r>
      <rPr>
        <sz val="11"/>
        <color theme="1"/>
        <rFont val="Calibri"/>
        <family val="2"/>
        <scheme val="minor"/>
      </rPr>
      <t>, for all of Ireland.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</si>
</sst>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_(* #,##0_);_(* \(#,##0\);_(* &quot;-&quot;??_);_(@_)"/>
    <numFmt numFmtId="166" formatCode="_([$€-2]\ * #,##0.00_);_([$€-2]\ * \(#,##0.00\);_([$€-2]\ * &quot;-&quot;??_);_(@_)"/>
    <numFmt numFmtId="167" formatCode="_([$€-2]\ * #,##0_);_([$€-2]\ * \(#,##0\);_([$€-2]\ * &quot;-&quot;??_);_(@_)"/>
    <numFmt numFmtId="168" formatCode="0.000"/>
  </numFmts>
  <fonts count="15"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font>
    <font>
      <vertAlign val="subscript"/>
      <sz val="11"/>
      <color theme="1"/>
      <name val="Calibri"/>
      <family val="2"/>
    </font>
    <font>
      <b/>
      <sz val="11"/>
      <name val="Calibri"/>
      <family val="2"/>
      <scheme val="minor"/>
    </font>
    <font>
      <sz val="11"/>
      <name val="Calibri"/>
      <family val="2"/>
      <scheme val="minor"/>
    </font>
    <font>
      <b/>
      <i/>
      <sz val="11"/>
      <name val="Calibri"/>
      <family val="2"/>
      <scheme val="minor"/>
    </font>
    <font>
      <b/>
      <sz val="14"/>
      <color theme="0"/>
      <name val="Calibri"/>
      <family val="2"/>
      <scheme val="minor"/>
    </font>
    <font>
      <b/>
      <sz val="28"/>
      <color theme="0"/>
      <name val="Calibri"/>
      <family val="2"/>
      <scheme val="minor"/>
    </font>
    <font>
      <b/>
      <sz val="22"/>
      <color theme="1"/>
      <name val="Calibri"/>
      <family val="2"/>
      <scheme val="minor"/>
    </font>
    <font>
      <b/>
      <sz val="28"/>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499984740745262"/>
        <bgColor indexed="64"/>
      </patternFill>
    </fill>
    <fill>
      <patternFill patternType="solid">
        <fgColor theme="9"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s>
  <cellStyleXfs count="4">
    <xf numFmtId="0" fontId="0" fillId="0" borderId="0"/>
    <xf numFmtId="0" fontId="1" fillId="0" borderId="0" applyBorder="0"/>
    <xf numFmtId="43" fontId="3" fillId="0" borderId="0" applyFont="0" applyFill="0" applyBorder="0" applyAlignment="0" applyProtection="0"/>
    <xf numFmtId="9" fontId="3" fillId="0" borderId="0" applyFont="0" applyFill="0" applyBorder="0" applyAlignment="0" applyProtection="0"/>
  </cellStyleXfs>
  <cellXfs count="209">
    <xf numFmtId="0" fontId="0" fillId="0" borderId="0" xfId="0"/>
    <xf numFmtId="0" fontId="0" fillId="0" borderId="0" xfId="0" pivotButton="1"/>
    <xf numFmtId="0" fontId="0" fillId="0" borderId="0" xfId="0" applyAlignment="1">
      <alignment horizontal="left"/>
    </xf>
    <xf numFmtId="0" fontId="0" fillId="0" borderId="0" xfId="0" applyNumberFormat="1"/>
    <xf numFmtId="43" fontId="0" fillId="0" borderId="0" xfId="0" applyNumberFormat="1"/>
    <xf numFmtId="164" fontId="0" fillId="0" borderId="0" xfId="0" applyNumberFormat="1"/>
    <xf numFmtId="0" fontId="0" fillId="0" borderId="1" xfId="0" applyBorder="1"/>
    <xf numFmtId="0" fontId="4" fillId="0" borderId="1" xfId="0" applyFont="1" applyBorder="1"/>
    <xf numFmtId="9" fontId="0" fillId="0" borderId="1" xfId="3" applyFont="1" applyBorder="1"/>
    <xf numFmtId="0" fontId="0" fillId="0" borderId="1" xfId="0" applyFill="1" applyBorder="1" applyAlignment="1"/>
    <xf numFmtId="0" fontId="2" fillId="0" borderId="1" xfId="1" applyNumberFormat="1" applyFont="1" applyFill="1" applyBorder="1" applyAlignment="1" applyProtection="1"/>
    <xf numFmtId="0" fontId="1" fillId="0" borderId="1" xfId="1" applyNumberFormat="1" applyFill="1" applyBorder="1" applyAlignment="1" applyProtection="1"/>
    <xf numFmtId="1" fontId="2" fillId="0" borderId="1" xfId="1" applyNumberFormat="1" applyFont="1" applyFill="1" applyBorder="1" applyAlignment="1" applyProtection="1"/>
    <xf numFmtId="166" fontId="0" fillId="0" borderId="1" xfId="0" applyNumberFormat="1" applyBorder="1"/>
    <xf numFmtId="165" fontId="0" fillId="0" borderId="1" xfId="2" applyNumberFormat="1" applyFont="1" applyFill="1" applyBorder="1" applyAlignment="1"/>
    <xf numFmtId="0" fontId="0" fillId="0" borderId="1" xfId="0" applyFill="1" applyBorder="1"/>
    <xf numFmtId="0" fontId="4" fillId="0" borderId="1" xfId="0" applyFont="1" applyBorder="1" applyAlignment="1">
      <alignment horizontal="center"/>
    </xf>
    <xf numFmtId="165" fontId="0" fillId="0" borderId="1" xfId="2" applyNumberFormat="1" applyFont="1" applyBorder="1"/>
    <xf numFmtId="2" fontId="0" fillId="0" borderId="1" xfId="3" applyNumberFormat="1" applyFont="1" applyBorder="1"/>
    <xf numFmtId="166" fontId="0" fillId="0" borderId="0" xfId="0" applyNumberFormat="1"/>
    <xf numFmtId="0" fontId="0" fillId="0" borderId="0" xfId="0"/>
    <xf numFmtId="165" fontId="0" fillId="0" borderId="1" xfId="0" applyNumberFormat="1" applyBorder="1"/>
    <xf numFmtId="2" fontId="0" fillId="0" borderId="1" xfId="0" applyNumberFormat="1" applyBorder="1"/>
    <xf numFmtId="1" fontId="0" fillId="0" borderId="1" xfId="0" applyNumberFormat="1" applyBorder="1"/>
    <xf numFmtId="0" fontId="0" fillId="0" borderId="1" xfId="0" applyBorder="1" applyAlignment="1">
      <alignment horizontal="right"/>
    </xf>
    <xf numFmtId="0" fontId="0" fillId="0" borderId="1" xfId="0" applyNumberFormat="1" applyBorder="1"/>
    <xf numFmtId="0" fontId="0" fillId="0" borderId="1" xfId="0" applyBorder="1" applyAlignment="1">
      <alignment horizontal="center"/>
    </xf>
    <xf numFmtId="0" fontId="6" fillId="0" borderId="1" xfId="0" applyFont="1" applyBorder="1" applyAlignment="1">
      <alignment horizontal="center"/>
    </xf>
    <xf numFmtId="2" fontId="0" fillId="0" borderId="1" xfId="0" applyNumberFormat="1" applyBorder="1" applyAlignment="1">
      <alignment horizontal="center"/>
    </xf>
    <xf numFmtId="168" fontId="0" fillId="0" borderId="1" xfId="0" applyNumberFormat="1" applyBorder="1" applyAlignment="1">
      <alignment horizontal="center"/>
    </xf>
    <xf numFmtId="0" fontId="2" fillId="2" borderId="1" xfId="1" applyNumberFormat="1" applyFont="1" applyFill="1" applyBorder="1" applyAlignment="1" applyProtection="1"/>
    <xf numFmtId="1" fontId="2" fillId="2" borderId="1" xfId="1" applyNumberFormat="1" applyFont="1" applyFill="1" applyBorder="1" applyAlignment="1" applyProtection="1"/>
    <xf numFmtId="0" fontId="0" fillId="2" borderId="1" xfId="0" applyFill="1" applyBorder="1"/>
    <xf numFmtId="0" fontId="1" fillId="2" borderId="1" xfId="1" applyNumberFormat="1" applyFill="1" applyBorder="1" applyAlignment="1" applyProtection="1"/>
    <xf numFmtId="166" fontId="0" fillId="2" borderId="1" xfId="0" applyNumberFormat="1" applyFill="1" applyBorder="1"/>
    <xf numFmtId="166" fontId="1" fillId="2" borderId="1" xfId="1" applyNumberFormat="1" applyFill="1" applyBorder="1" applyAlignment="1" applyProtection="1"/>
    <xf numFmtId="0" fontId="2" fillId="3" borderId="1" xfId="1" applyNumberFormat="1" applyFont="1" applyFill="1" applyBorder="1" applyAlignment="1" applyProtection="1"/>
    <xf numFmtId="0" fontId="0" fillId="3" borderId="1" xfId="0" applyFill="1" applyBorder="1"/>
    <xf numFmtId="0" fontId="0" fillId="0" borderId="0" xfId="0" applyAlignment="1">
      <alignment horizontal="center"/>
    </xf>
    <xf numFmtId="0" fontId="9" fillId="0" borderId="0" xfId="0" applyFont="1" applyFill="1"/>
    <xf numFmtId="0" fontId="8" fillId="0" borderId="7" xfId="0" applyFont="1" applyFill="1" applyBorder="1" applyAlignment="1"/>
    <xf numFmtId="0" fontId="8" fillId="0" borderId="1" xfId="0" applyFont="1" applyFill="1" applyBorder="1"/>
    <xf numFmtId="167" fontId="9" fillId="0" borderId="1" xfId="0" applyNumberFormat="1" applyFont="1" applyFill="1" applyBorder="1"/>
    <xf numFmtId="0" fontId="8" fillId="0" borderId="2" xfId="0" applyFont="1" applyFill="1" applyBorder="1"/>
    <xf numFmtId="9" fontId="9" fillId="0" borderId="1" xfId="3" applyFont="1" applyFill="1" applyBorder="1"/>
    <xf numFmtId="166" fontId="9" fillId="0" borderId="1" xfId="0" applyNumberFormat="1" applyFont="1" applyFill="1" applyBorder="1"/>
    <xf numFmtId="0" fontId="9" fillId="0" borderId="0" xfId="0" applyFont="1" applyFill="1" applyBorder="1"/>
    <xf numFmtId="0" fontId="8" fillId="0" borderId="0" xfId="0" applyFont="1" applyFill="1"/>
    <xf numFmtId="165" fontId="9" fillId="0" borderId="1" xfId="2" applyNumberFormat="1" applyFont="1" applyFill="1" applyBorder="1" applyAlignment="1"/>
    <xf numFmtId="167" fontId="9" fillId="0" borderId="1" xfId="0" applyNumberFormat="1" applyFont="1" applyFill="1" applyBorder="1" applyAlignment="1"/>
    <xf numFmtId="9" fontId="8" fillId="0" borderId="1" xfId="0" applyNumberFormat="1" applyFont="1" applyFill="1" applyBorder="1"/>
    <xf numFmtId="167" fontId="8" fillId="0" borderId="1" xfId="0" applyNumberFormat="1" applyFont="1" applyFill="1" applyBorder="1"/>
    <xf numFmtId="0" fontId="0" fillId="0" borderId="0" xfId="0" applyAlignment="1">
      <alignment vertical="top"/>
    </xf>
    <xf numFmtId="0" fontId="8" fillId="0" borderId="25" xfId="0" applyFont="1" applyFill="1" applyBorder="1"/>
    <xf numFmtId="0" fontId="10" fillId="0" borderId="26" xfId="0" applyFont="1" applyFill="1" applyBorder="1" applyAlignment="1">
      <alignment horizontal="center"/>
    </xf>
    <xf numFmtId="0" fontId="10" fillId="0" borderId="27" xfId="0" applyFont="1" applyFill="1" applyBorder="1" applyAlignment="1">
      <alignment horizontal="center"/>
    </xf>
    <xf numFmtId="0" fontId="9" fillId="0" borderId="6" xfId="0" applyFont="1" applyFill="1" applyBorder="1" applyAlignment="1"/>
    <xf numFmtId="166" fontId="9" fillId="0" borderId="5" xfId="0" applyNumberFormat="1" applyFont="1" applyFill="1" applyBorder="1"/>
    <xf numFmtId="165" fontId="9" fillId="0" borderId="5" xfId="2" applyNumberFormat="1" applyFont="1" applyFill="1" applyBorder="1" applyAlignment="1"/>
    <xf numFmtId="167" fontId="9" fillId="0" borderId="5" xfId="0" applyNumberFormat="1" applyFont="1" applyFill="1" applyBorder="1" applyAlignment="1"/>
    <xf numFmtId="0" fontId="9" fillId="0" borderId="28" xfId="0" applyFont="1" applyFill="1" applyBorder="1" applyAlignment="1"/>
    <xf numFmtId="0" fontId="9" fillId="0" borderId="29" xfId="0" applyFont="1" applyFill="1" applyBorder="1" applyAlignment="1"/>
    <xf numFmtId="0" fontId="9" fillId="0" borderId="30" xfId="0" applyFont="1" applyFill="1" applyBorder="1" applyAlignment="1"/>
    <xf numFmtId="0" fontId="8" fillId="0" borderId="4" xfId="0" applyFont="1" applyFill="1" applyBorder="1"/>
    <xf numFmtId="167" fontId="9" fillId="0" borderId="1" xfId="2" applyNumberFormat="1" applyFont="1" applyFill="1" applyBorder="1"/>
    <xf numFmtId="0" fontId="8" fillId="0" borderId="6" xfId="0" applyFont="1" applyFill="1" applyBorder="1"/>
    <xf numFmtId="0" fontId="8" fillId="0" borderId="28" xfId="0" applyFont="1" applyFill="1" applyBorder="1"/>
    <xf numFmtId="167" fontId="9" fillId="0" borderId="29" xfId="2" applyNumberFormat="1" applyFont="1" applyFill="1" applyBorder="1"/>
    <xf numFmtId="9" fontId="9" fillId="0" borderId="29" xfId="3" applyFont="1" applyFill="1" applyBorder="1"/>
    <xf numFmtId="0" fontId="8" fillId="0" borderId="26" xfId="0" applyFont="1" applyFill="1" applyBorder="1" applyAlignment="1"/>
    <xf numFmtId="167" fontId="9" fillId="0" borderId="5" xfId="2" applyNumberFormat="1" applyFont="1" applyFill="1" applyBorder="1"/>
    <xf numFmtId="167" fontId="9" fillId="0" borderId="30" xfId="2" applyNumberFormat="1" applyFont="1" applyFill="1" applyBorder="1"/>
    <xf numFmtId="0" fontId="8" fillId="0" borderId="5" xfId="0" applyFont="1" applyFill="1" applyBorder="1"/>
    <xf numFmtId="9" fontId="9" fillId="0" borderId="5" xfId="3" applyFont="1" applyFill="1" applyBorder="1"/>
    <xf numFmtId="9" fontId="9" fillId="0" borderId="30" xfId="3" applyFont="1" applyFill="1" applyBorder="1"/>
    <xf numFmtId="0" fontId="8" fillId="4" borderId="7" xfId="0" applyFont="1" applyFill="1" applyBorder="1"/>
    <xf numFmtId="0" fontId="9" fillId="4" borderId="0" xfId="0" applyFont="1" applyFill="1"/>
    <xf numFmtId="0" fontId="9" fillId="4" borderId="0" xfId="0" applyFont="1" applyFill="1" applyBorder="1"/>
    <xf numFmtId="0" fontId="8" fillId="4" borderId="1" xfId="0" applyFont="1" applyFill="1" applyBorder="1"/>
    <xf numFmtId="0" fontId="9" fillId="4" borderId="1" xfId="0" applyFont="1" applyFill="1" applyBorder="1"/>
    <xf numFmtId="0" fontId="9" fillId="5" borderId="1" xfId="0" applyFont="1" applyFill="1" applyBorder="1"/>
    <xf numFmtId="0" fontId="9" fillId="0" borderId="0" xfId="0" applyFont="1" applyFill="1" applyAlignment="1">
      <alignment vertical="center"/>
    </xf>
    <xf numFmtId="0" fontId="9" fillId="0" borderId="1" xfId="0" applyFont="1" applyFill="1" applyBorder="1"/>
    <xf numFmtId="9" fontId="8" fillId="0" borderId="0" xfId="3" applyFont="1" applyFill="1" applyBorder="1"/>
    <xf numFmtId="9" fontId="8" fillId="4" borderId="0" xfId="3" applyFont="1" applyFill="1" applyBorder="1" applyAlignment="1">
      <alignment horizontal="center" vertical="center"/>
    </xf>
    <xf numFmtId="9" fontId="8" fillId="6" borderId="0" xfId="3" applyFont="1" applyFill="1" applyBorder="1" applyAlignment="1">
      <alignment horizontal="center" vertical="center"/>
    </xf>
    <xf numFmtId="0" fontId="8" fillId="4" borderId="0" xfId="0" applyFont="1" applyFill="1" applyBorder="1" applyAlignment="1">
      <alignment horizontal="center" wrapText="1"/>
    </xf>
    <xf numFmtId="166" fontId="4" fillId="0" borderId="1" xfId="0" applyNumberFormat="1" applyFont="1" applyBorder="1"/>
    <xf numFmtId="0" fontId="8" fillId="4" borderId="16" xfId="0" applyFont="1" applyFill="1" applyBorder="1"/>
    <xf numFmtId="0" fontId="8" fillId="4" borderId="5" xfId="0" applyFont="1" applyFill="1" applyBorder="1"/>
    <xf numFmtId="0" fontId="8" fillId="4" borderId="6" xfId="0" applyFont="1" applyFill="1" applyBorder="1" applyAlignment="1">
      <alignment horizontal="left"/>
    </xf>
    <xf numFmtId="43" fontId="9" fillId="4" borderId="1" xfId="0" applyNumberFormat="1" applyFont="1" applyFill="1" applyBorder="1"/>
    <xf numFmtId="0" fontId="8" fillId="4" borderId="2" xfId="0" applyFont="1" applyFill="1" applyBorder="1"/>
    <xf numFmtId="9" fontId="9" fillId="4" borderId="1" xfId="3" applyFont="1" applyFill="1" applyBorder="1"/>
    <xf numFmtId="9" fontId="9" fillId="4" borderId="5" xfId="3" applyFont="1" applyFill="1" applyBorder="1"/>
    <xf numFmtId="0" fontId="8" fillId="4" borderId="10" xfId="0" applyFont="1" applyFill="1" applyBorder="1" applyAlignment="1">
      <alignment horizontal="left"/>
    </xf>
    <xf numFmtId="43" fontId="9" fillId="4" borderId="9" xfId="0" applyNumberFormat="1" applyFont="1" applyFill="1" applyBorder="1"/>
    <xf numFmtId="0" fontId="8" fillId="4" borderId="18" xfId="0" applyFont="1" applyFill="1" applyBorder="1"/>
    <xf numFmtId="9" fontId="9" fillId="4" borderId="9" xfId="3" applyFont="1" applyFill="1" applyBorder="1"/>
    <xf numFmtId="9" fontId="9" fillId="4" borderId="17" xfId="3" applyFont="1" applyFill="1" applyBorder="1"/>
    <xf numFmtId="0" fontId="8" fillId="4" borderId="19" xfId="0" applyFont="1" applyFill="1" applyBorder="1" applyAlignment="1">
      <alignment horizontal="left"/>
    </xf>
    <xf numFmtId="43" fontId="9" fillId="4" borderId="20" xfId="0" applyNumberFormat="1" applyFont="1" applyFill="1" applyBorder="1"/>
    <xf numFmtId="0" fontId="9" fillId="4" borderId="21" xfId="0" applyFont="1" applyFill="1" applyBorder="1"/>
    <xf numFmtId="0" fontId="8" fillId="4" borderId="20" xfId="0" applyFont="1" applyFill="1" applyBorder="1"/>
    <xf numFmtId="9" fontId="9" fillId="4" borderId="20" xfId="3" applyFont="1" applyFill="1" applyBorder="1"/>
    <xf numFmtId="9" fontId="9" fillId="4" borderId="22" xfId="3" applyFont="1" applyFill="1" applyBorder="1"/>
    <xf numFmtId="43" fontId="9" fillId="4" borderId="22" xfId="0" applyNumberFormat="1" applyFont="1" applyFill="1" applyBorder="1"/>
    <xf numFmtId="0" fontId="8" fillId="4" borderId="1" xfId="0" applyFont="1" applyFill="1" applyBorder="1" applyAlignment="1">
      <alignment horizontal="left"/>
    </xf>
    <xf numFmtId="0" fontId="9" fillId="4" borderId="6" xfId="0" applyFont="1" applyFill="1" applyBorder="1" applyAlignment="1">
      <alignment horizontal="left"/>
    </xf>
    <xf numFmtId="1" fontId="9" fillId="4" borderId="1" xfId="3" applyNumberFormat="1" applyFont="1" applyFill="1" applyBorder="1"/>
    <xf numFmtId="1" fontId="9" fillId="4" borderId="5" xfId="3" applyNumberFormat="1" applyFont="1" applyFill="1" applyBorder="1"/>
    <xf numFmtId="0" fontId="9" fillId="4" borderId="1" xfId="0" applyFont="1" applyFill="1" applyBorder="1" applyAlignment="1">
      <alignment horizontal="left"/>
    </xf>
    <xf numFmtId="1" fontId="2" fillId="0" borderId="2" xfId="1" applyNumberFormat="1" applyFont="1" applyFill="1" applyBorder="1" applyAlignment="1" applyProtection="1"/>
    <xf numFmtId="166" fontId="0" fillId="0" borderId="2" xfId="0" applyNumberFormat="1" applyBorder="1"/>
    <xf numFmtId="0" fontId="0" fillId="0" borderId="0" xfId="0" applyAlignment="1">
      <alignment wrapText="1"/>
    </xf>
    <xf numFmtId="0" fontId="0" fillId="0" borderId="0" xfId="0" applyAlignment="1"/>
    <xf numFmtId="0" fontId="4" fillId="0" borderId="0" xfId="0" applyFont="1" applyAlignment="1"/>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vertical="center"/>
    </xf>
    <xf numFmtId="0" fontId="0" fillId="0" borderId="1" xfId="0" applyBorder="1" applyAlignment="1">
      <alignment vertical="center"/>
    </xf>
    <xf numFmtId="0" fontId="0" fillId="7" borderId="0" xfId="0" applyFill="1"/>
    <xf numFmtId="0" fontId="0" fillId="7" borderId="0" xfId="0" applyFill="1" applyBorder="1"/>
    <xf numFmtId="0" fontId="0" fillId="7" borderId="0" xfId="0" applyFill="1" applyAlignment="1">
      <alignment vertical="top"/>
    </xf>
    <xf numFmtId="0" fontId="0" fillId="8" borderId="0" xfId="0" applyFill="1"/>
    <xf numFmtId="0" fontId="0" fillId="8" borderId="0" xfId="0" applyFill="1" applyBorder="1"/>
    <xf numFmtId="0" fontId="0" fillId="8" borderId="0" xfId="0" applyFill="1" applyAlignment="1">
      <alignment vertical="top"/>
    </xf>
    <xf numFmtId="0" fontId="9" fillId="8" borderId="0" xfId="0" applyFont="1" applyFill="1" applyAlignment="1">
      <alignment vertical="top"/>
    </xf>
    <xf numFmtId="0" fontId="11" fillId="7" borderId="0" xfId="0" applyFont="1" applyFill="1" applyAlignment="1">
      <alignment vertical="top"/>
    </xf>
    <xf numFmtId="0" fontId="11" fillId="7" borderId="0" xfId="0" applyFont="1" applyFill="1"/>
    <xf numFmtId="0" fontId="13" fillId="0" borderId="0" xfId="0" applyFont="1" applyBorder="1" applyAlignment="1">
      <alignment horizontal="center" vertical="center"/>
    </xf>
    <xf numFmtId="0" fontId="4" fillId="0" borderId="0" xfId="0" applyFont="1"/>
    <xf numFmtId="0" fontId="4" fillId="0" borderId="1" xfId="0" applyFont="1" applyBorder="1" applyAlignment="1">
      <alignment horizontal="center"/>
    </xf>
    <xf numFmtId="0" fontId="14" fillId="8" borderId="1" xfId="0" applyFont="1" applyFill="1" applyBorder="1" applyAlignment="1">
      <alignment horizontal="center" vertical="center"/>
    </xf>
    <xf numFmtId="0" fontId="8" fillId="0" borderId="23" xfId="0" applyFont="1" applyFill="1" applyBorder="1" applyAlignment="1">
      <alignment horizontal="center"/>
    </xf>
    <xf numFmtId="0" fontId="8" fillId="0" borderId="21" xfId="0" applyFont="1" applyFill="1" applyBorder="1" applyAlignment="1">
      <alignment horizontal="center"/>
    </xf>
    <xf numFmtId="0" fontId="8" fillId="0" borderId="24" xfId="0" applyFont="1" applyFill="1" applyBorder="1" applyAlignment="1">
      <alignment horizontal="center"/>
    </xf>
    <xf numFmtId="0" fontId="8" fillId="0" borderId="11" xfId="0" applyFont="1" applyFill="1" applyBorder="1" applyAlignment="1">
      <alignment horizontal="center"/>
    </xf>
    <xf numFmtId="0" fontId="8" fillId="0" borderId="12" xfId="0" applyFont="1" applyFill="1" applyBorder="1" applyAlignment="1">
      <alignment horizontal="center"/>
    </xf>
    <xf numFmtId="0" fontId="8" fillId="0" borderId="13" xfId="0" applyFont="1" applyFill="1" applyBorder="1" applyAlignment="1">
      <alignment horizontal="center"/>
    </xf>
    <xf numFmtId="0" fontId="8" fillId="0" borderId="7"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2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27"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31" xfId="0" applyFont="1" applyFill="1" applyBorder="1" applyAlignment="1">
      <alignment horizontal="center"/>
    </xf>
    <xf numFmtId="0" fontId="8" fillId="0" borderId="32" xfId="0" applyFont="1" applyFill="1" applyBorder="1" applyAlignment="1">
      <alignment horizontal="center"/>
    </xf>
    <xf numFmtId="0" fontId="8" fillId="4" borderId="7"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7" xfId="0" applyFont="1" applyFill="1" applyBorder="1" applyAlignment="1">
      <alignment horizontal="center"/>
    </xf>
    <xf numFmtId="0" fontId="8" fillId="4" borderId="23" xfId="0" applyFont="1" applyFill="1" applyBorder="1" applyAlignment="1">
      <alignment horizontal="center"/>
    </xf>
    <xf numFmtId="0" fontId="8" fillId="4" borderId="21" xfId="0" applyFont="1" applyFill="1" applyBorder="1" applyAlignment="1">
      <alignment horizontal="center"/>
    </xf>
    <xf numFmtId="0" fontId="8" fillId="4" borderId="24" xfId="0" applyFont="1" applyFill="1" applyBorder="1" applyAlignment="1">
      <alignment horizontal="center"/>
    </xf>
    <xf numFmtId="0" fontId="8" fillId="4" borderId="19" xfId="0" applyFont="1" applyFill="1" applyBorder="1" applyAlignment="1">
      <alignment horizontal="center"/>
    </xf>
    <xf numFmtId="0" fontId="8" fillId="4" borderId="20" xfId="0" applyFont="1" applyFill="1" applyBorder="1" applyAlignment="1">
      <alignment horizontal="center"/>
    </xf>
    <xf numFmtId="0" fontId="8" fillId="4" borderId="22" xfId="0" applyFont="1" applyFill="1" applyBorder="1" applyAlignment="1">
      <alignment horizontal="center"/>
    </xf>
    <xf numFmtId="0" fontId="8" fillId="4" borderId="7" xfId="0" applyFont="1" applyFill="1" applyBorder="1" applyAlignment="1">
      <alignment horizontal="center" wrapText="1"/>
    </xf>
    <xf numFmtId="0" fontId="8" fillId="4" borderId="1" xfId="0" applyFont="1" applyFill="1" applyBorder="1" applyAlignment="1">
      <alignment horizontal="center"/>
    </xf>
    <xf numFmtId="0" fontId="8" fillId="0" borderId="9" xfId="0" applyFont="1" applyFill="1" applyBorder="1" applyAlignment="1">
      <alignment horizontal="center" vertical="center"/>
    </xf>
    <xf numFmtId="0" fontId="8" fillId="0" borderId="19" xfId="0" applyFont="1" applyFill="1" applyBorder="1" applyAlignment="1">
      <alignment horizontal="center" vertical="center"/>
    </xf>
    <xf numFmtId="0" fontId="8" fillId="0" borderId="20"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1" xfId="0" applyFont="1" applyFill="1" applyBorder="1" applyAlignment="1">
      <alignment horizont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22"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11" xfId="0" applyFont="1" applyFill="1" applyBorder="1" applyAlignment="1">
      <alignment horizontal="center"/>
    </xf>
    <xf numFmtId="0" fontId="8" fillId="4" borderId="12" xfId="0" applyFont="1" applyFill="1" applyBorder="1" applyAlignment="1">
      <alignment horizontal="center"/>
    </xf>
    <xf numFmtId="0" fontId="8" fillId="4" borderId="13" xfId="0" applyFont="1" applyFill="1" applyBorder="1" applyAlignment="1">
      <alignment horizontal="center"/>
    </xf>
    <xf numFmtId="0" fontId="8" fillId="4" borderId="10"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2" xfId="0" applyFont="1" applyFill="1" applyBorder="1" applyAlignment="1">
      <alignment horizontal="center"/>
    </xf>
    <xf numFmtId="0" fontId="8" fillId="4" borderId="3" xfId="0" applyFont="1" applyFill="1" applyBorder="1" applyAlignment="1">
      <alignment horizontal="center"/>
    </xf>
    <xf numFmtId="0" fontId="8" fillId="4" borderId="4" xfId="0" applyFont="1" applyFill="1" applyBorder="1" applyAlignment="1">
      <alignment horizontal="center"/>
    </xf>
    <xf numFmtId="0" fontId="12" fillId="7" borderId="34" xfId="0" applyFont="1" applyFill="1" applyBorder="1" applyAlignment="1">
      <alignment horizontal="center" vertical="center"/>
    </xf>
    <xf numFmtId="0" fontId="12" fillId="7" borderId="35" xfId="0" applyFont="1" applyFill="1" applyBorder="1" applyAlignment="1">
      <alignment horizontal="center" vertical="center"/>
    </xf>
    <xf numFmtId="0" fontId="12" fillId="7" borderId="36" xfId="0" applyFont="1" applyFill="1" applyBorder="1" applyAlignment="1">
      <alignment horizontal="center" vertical="center"/>
    </xf>
    <xf numFmtId="0" fontId="12" fillId="7" borderId="37" xfId="0" applyFont="1" applyFill="1" applyBorder="1" applyAlignment="1">
      <alignment horizontal="center" vertical="center"/>
    </xf>
    <xf numFmtId="0" fontId="12" fillId="7" borderId="0" xfId="0" applyFont="1" applyFill="1" applyBorder="1" applyAlignment="1">
      <alignment horizontal="center" vertical="center"/>
    </xf>
    <xf numFmtId="0" fontId="12" fillId="7" borderId="38" xfId="0" applyFont="1" applyFill="1" applyBorder="1" applyAlignment="1">
      <alignment horizontal="center" vertical="center"/>
    </xf>
    <xf numFmtId="0" fontId="12" fillId="7" borderId="39" xfId="0" applyFont="1" applyFill="1" applyBorder="1" applyAlignment="1">
      <alignment horizontal="center" vertical="center"/>
    </xf>
    <xf numFmtId="0" fontId="12" fillId="7" borderId="40" xfId="0" applyFont="1" applyFill="1" applyBorder="1" applyAlignment="1">
      <alignment horizontal="center" vertical="center"/>
    </xf>
    <xf numFmtId="0" fontId="12" fillId="7" borderId="41" xfId="0" applyFont="1" applyFill="1" applyBorder="1" applyAlignment="1">
      <alignment horizontal="center" vertical="center"/>
    </xf>
    <xf numFmtId="0" fontId="5" fillId="0" borderId="1" xfId="0" applyFont="1" applyBorder="1" applyAlignment="1">
      <alignment horizontal="center"/>
    </xf>
    <xf numFmtId="0" fontId="13"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5" fillId="0" borderId="1" xfId="0" applyFont="1" applyFill="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0" fillId="0" borderId="0" xfId="0" applyAlignment="1">
      <alignment horizontal="center" vertical="center" wrapText="1"/>
    </xf>
    <xf numFmtId="0" fontId="0" fillId="3" borderId="1" xfId="0" applyFill="1" applyBorder="1" applyAlignment="1"/>
    <xf numFmtId="0" fontId="5" fillId="0" borderId="1" xfId="0" applyFont="1" applyFill="1" applyBorder="1" applyAlignment="1">
      <alignment horizontal="center" vertical="center"/>
    </xf>
    <xf numFmtId="0" fontId="5" fillId="0" borderId="1" xfId="0" applyFont="1" applyFill="1" applyBorder="1" applyAlignment="1">
      <alignment horizontal="centerContinuous"/>
    </xf>
    <xf numFmtId="0" fontId="14" fillId="8" borderId="0" xfId="0" applyFont="1" applyFill="1" applyBorder="1" applyAlignment="1">
      <alignment horizontal="center" vertical="center"/>
    </xf>
  </cellXfs>
  <cellStyles count="4">
    <cellStyle name="Comma" xfId="2" builtinId="3"/>
    <cellStyle name="Normal" xfId="0" builtinId="0"/>
    <cellStyle name="Normal 2" xfId="1" xr:uid="{9547F040-85E9-40A3-8FD7-8377D281862B}"/>
    <cellStyle name="Percent" xfId="3" builtinId="5"/>
  </cellStyles>
  <dxfs count="6">
    <dxf>
      <numFmt numFmtId="35" formatCode="_(* #,##0.00_);_(* \(#,##0.00\);_(* &quot;-&quot;??_);_(@_)"/>
    </dxf>
    <dxf>
      <numFmt numFmtId="164" formatCode="_(* #,##0.0_);_(* \(#,##0.0\);_(* &quot;-&quot;??_);_(@_)"/>
    </dxf>
    <dxf>
      <numFmt numFmtId="164" formatCode="_(* #,##0.0_);_(* \(#,##0.0\);_(* &quot;-&quot;??_);_(@_)"/>
    </dxf>
    <dxf>
      <numFmt numFmtId="35" formatCode="_(* #,##0.00_);_(* \(#,##0.00\);_(* &quot;-&quot;??_);_(@_)"/>
    </dxf>
    <dxf>
      <numFmt numFmtId="164" formatCode="_(* #,##0.0_);_(* \(#,##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Sample</a:t>
            </a:r>
            <a:r>
              <a:rPr lang="en-US" baseline="0"/>
              <a:t> - Normality Check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'Inferential - 1'!$H$384:$H$488</c:f>
              <c:numCache>
                <c:formatCode>_([$€-2]\ * #,##0.00_);_([$€-2]\ * \(#,##0.00\);_([$€-2]\ * "-"??_);_(@_)</c:formatCode>
                <c:ptCount val="105"/>
                <c:pt idx="0">
                  <c:v>903.53</c:v>
                </c:pt>
                <c:pt idx="1">
                  <c:v>994</c:v>
                </c:pt>
                <c:pt idx="2">
                  <c:v>994.4</c:v>
                </c:pt>
                <c:pt idx="3">
                  <c:v>1068.08</c:v>
                </c:pt>
                <c:pt idx="4">
                  <c:v>1086.82</c:v>
                </c:pt>
                <c:pt idx="5">
                  <c:v>1087.5899999999999</c:v>
                </c:pt>
                <c:pt idx="6">
                  <c:v>1088.03</c:v>
                </c:pt>
                <c:pt idx="7">
                  <c:v>1092.18</c:v>
                </c:pt>
                <c:pt idx="8">
                  <c:v>1107.8699999999999</c:v>
                </c:pt>
                <c:pt idx="9">
                  <c:v>1110.68</c:v>
                </c:pt>
                <c:pt idx="10">
                  <c:v>1158.1099999999999</c:v>
                </c:pt>
                <c:pt idx="11">
                  <c:v>1164.08</c:v>
                </c:pt>
                <c:pt idx="12">
                  <c:v>1165.31</c:v>
                </c:pt>
                <c:pt idx="13">
                  <c:v>1167.1500000000001</c:v>
                </c:pt>
                <c:pt idx="14">
                  <c:v>1174.21</c:v>
                </c:pt>
                <c:pt idx="15">
                  <c:v>1176.54</c:v>
                </c:pt>
                <c:pt idx="16">
                  <c:v>1180</c:v>
                </c:pt>
                <c:pt idx="17">
                  <c:v>1181.3800000000001</c:v>
                </c:pt>
                <c:pt idx="18">
                  <c:v>1183.23</c:v>
                </c:pt>
                <c:pt idx="19">
                  <c:v>1187.52</c:v>
                </c:pt>
                <c:pt idx="20">
                  <c:v>1190.69</c:v>
                </c:pt>
                <c:pt idx="21">
                  <c:v>1195.6400000000001</c:v>
                </c:pt>
                <c:pt idx="22">
                  <c:v>1195.82</c:v>
                </c:pt>
                <c:pt idx="23">
                  <c:v>1198.46</c:v>
                </c:pt>
                <c:pt idx="24">
                  <c:v>1206.2</c:v>
                </c:pt>
                <c:pt idx="25">
                  <c:v>1211.44</c:v>
                </c:pt>
                <c:pt idx="26">
                  <c:v>1217.75</c:v>
                </c:pt>
                <c:pt idx="27">
                  <c:v>1223.1300000000001</c:v>
                </c:pt>
                <c:pt idx="28">
                  <c:v>1223.9100000000001</c:v>
                </c:pt>
                <c:pt idx="29">
                  <c:v>1224.6300000000001</c:v>
                </c:pt>
                <c:pt idx="30">
                  <c:v>1227.23</c:v>
                </c:pt>
                <c:pt idx="31">
                  <c:v>1227.57</c:v>
                </c:pt>
                <c:pt idx="32">
                  <c:v>1229.6099999999999</c:v>
                </c:pt>
                <c:pt idx="33">
                  <c:v>1234.23</c:v>
                </c:pt>
                <c:pt idx="34">
                  <c:v>1234.3599999999999</c:v>
                </c:pt>
                <c:pt idx="35">
                  <c:v>1238.3399999999999</c:v>
                </c:pt>
                <c:pt idx="36">
                  <c:v>1239.8499999999999</c:v>
                </c:pt>
                <c:pt idx="37">
                  <c:v>1241.22</c:v>
                </c:pt>
                <c:pt idx="38">
                  <c:v>1244.53</c:v>
                </c:pt>
                <c:pt idx="39">
                  <c:v>1252.1400000000001</c:v>
                </c:pt>
                <c:pt idx="40">
                  <c:v>1258.06</c:v>
                </c:pt>
                <c:pt idx="41">
                  <c:v>1261.17</c:v>
                </c:pt>
                <c:pt idx="42">
                  <c:v>1261.83</c:v>
                </c:pt>
                <c:pt idx="43">
                  <c:v>1266.32</c:v>
                </c:pt>
                <c:pt idx="44">
                  <c:v>1267.76</c:v>
                </c:pt>
                <c:pt idx="45">
                  <c:v>1269.32</c:v>
                </c:pt>
                <c:pt idx="46">
                  <c:v>1273.18</c:v>
                </c:pt>
                <c:pt idx="47">
                  <c:v>1274.02</c:v>
                </c:pt>
                <c:pt idx="48">
                  <c:v>1280.93</c:v>
                </c:pt>
                <c:pt idx="49">
                  <c:v>1283.1099999999999</c:v>
                </c:pt>
                <c:pt idx="50">
                  <c:v>1285.48</c:v>
                </c:pt>
                <c:pt idx="51">
                  <c:v>1286.8</c:v>
                </c:pt>
                <c:pt idx="52">
                  <c:v>1293.3599999999999</c:v>
                </c:pt>
                <c:pt idx="53">
                  <c:v>1302.75</c:v>
                </c:pt>
                <c:pt idx="54">
                  <c:v>1314</c:v>
                </c:pt>
                <c:pt idx="55">
                  <c:v>1315.35</c:v>
                </c:pt>
                <c:pt idx="56">
                  <c:v>1340.22</c:v>
                </c:pt>
                <c:pt idx="57">
                  <c:v>1340.67</c:v>
                </c:pt>
                <c:pt idx="58">
                  <c:v>1340.88</c:v>
                </c:pt>
                <c:pt idx="59">
                  <c:v>1341.17</c:v>
                </c:pt>
                <c:pt idx="60">
                  <c:v>1345.28</c:v>
                </c:pt>
                <c:pt idx="61">
                  <c:v>1347.66</c:v>
                </c:pt>
                <c:pt idx="62">
                  <c:v>1350.05</c:v>
                </c:pt>
                <c:pt idx="63">
                  <c:v>1350.26</c:v>
                </c:pt>
                <c:pt idx="64">
                  <c:v>1353.11</c:v>
                </c:pt>
                <c:pt idx="65">
                  <c:v>1354.66</c:v>
                </c:pt>
                <c:pt idx="66">
                  <c:v>1356.51</c:v>
                </c:pt>
                <c:pt idx="67">
                  <c:v>1365.09</c:v>
                </c:pt>
                <c:pt idx="68">
                  <c:v>1373.91</c:v>
                </c:pt>
                <c:pt idx="69">
                  <c:v>1384.75</c:v>
                </c:pt>
                <c:pt idx="70">
                  <c:v>1403.61</c:v>
                </c:pt>
                <c:pt idx="71">
                  <c:v>1405.08</c:v>
                </c:pt>
                <c:pt idx="72">
                  <c:v>1419.63</c:v>
                </c:pt>
                <c:pt idx="73">
                  <c:v>1423.92</c:v>
                </c:pt>
                <c:pt idx="74">
                  <c:v>1440.27</c:v>
                </c:pt>
                <c:pt idx="75">
                  <c:v>1444.55</c:v>
                </c:pt>
                <c:pt idx="76">
                  <c:v>1474.21</c:v>
                </c:pt>
                <c:pt idx="77">
                  <c:v>1480.34</c:v>
                </c:pt>
                <c:pt idx="78">
                  <c:v>1484.05</c:v>
                </c:pt>
                <c:pt idx="79">
                  <c:v>1488.73</c:v>
                </c:pt>
                <c:pt idx="80">
                  <c:v>1493.42</c:v>
                </c:pt>
                <c:pt idx="81">
                  <c:v>1494.6</c:v>
                </c:pt>
                <c:pt idx="82">
                  <c:v>1495.06</c:v>
                </c:pt>
                <c:pt idx="83">
                  <c:v>1495.95</c:v>
                </c:pt>
                <c:pt idx="84">
                  <c:v>1496.6</c:v>
                </c:pt>
                <c:pt idx="85">
                  <c:v>1511.1</c:v>
                </c:pt>
                <c:pt idx="86">
                  <c:v>1522.99</c:v>
                </c:pt>
                <c:pt idx="87">
                  <c:v>1525.17</c:v>
                </c:pt>
                <c:pt idx="88">
                  <c:v>1529.34</c:v>
                </c:pt>
                <c:pt idx="89">
                  <c:v>1537.21</c:v>
                </c:pt>
                <c:pt idx="90">
                  <c:v>1553.38</c:v>
                </c:pt>
                <c:pt idx="91">
                  <c:v>1569.2</c:v>
                </c:pt>
                <c:pt idx="92">
                  <c:v>1572.64</c:v>
                </c:pt>
                <c:pt idx="93">
                  <c:v>1583.8</c:v>
                </c:pt>
                <c:pt idx="94">
                  <c:v>1584.59</c:v>
                </c:pt>
                <c:pt idx="95">
                  <c:v>1600.8</c:v>
                </c:pt>
                <c:pt idx="96">
                  <c:v>1603.11</c:v>
                </c:pt>
                <c:pt idx="97">
                  <c:v>1607.97</c:v>
                </c:pt>
                <c:pt idx="98">
                  <c:v>1614.26</c:v>
                </c:pt>
                <c:pt idx="99">
                  <c:v>1640.55</c:v>
                </c:pt>
                <c:pt idx="100">
                  <c:v>1653.93</c:v>
                </c:pt>
                <c:pt idx="101">
                  <c:v>1666.51</c:v>
                </c:pt>
                <c:pt idx="102">
                  <c:v>1703.31</c:v>
                </c:pt>
                <c:pt idx="103">
                  <c:v>1729.82</c:v>
                </c:pt>
                <c:pt idx="104">
                  <c:v>1833.86</c:v>
                </c:pt>
              </c:numCache>
            </c:numRef>
          </c:xVal>
          <c:yVal>
            <c:numRef>
              <c:f>'Inferential - 1'!$K$384:$K$488</c:f>
              <c:numCache>
                <c:formatCode>General</c:formatCode>
                <c:ptCount val="105"/>
                <c:pt idx="0">
                  <c:v>-2.5157932024248382</c:v>
                </c:pt>
                <c:pt idx="1">
                  <c:v>-2.1586303031757423</c:v>
                </c:pt>
                <c:pt idx="2">
                  <c:v>-1.9609810359165838</c:v>
                </c:pt>
                <c:pt idx="3">
                  <c:v>-1.8191823776461851</c:v>
                </c:pt>
                <c:pt idx="4">
                  <c:v>-1.7066561300472594</c:v>
                </c:pt>
                <c:pt idx="5">
                  <c:v>-1.612338218211206</c:v>
                </c:pt>
                <c:pt idx="6">
                  <c:v>-1.5305092066757846</c:v>
                </c:pt>
                <c:pt idx="7">
                  <c:v>-1.4578093091056481</c:v>
                </c:pt>
                <c:pt idx="8">
                  <c:v>-1.3920888741258117</c:v>
                </c:pt>
                <c:pt idx="9">
                  <c:v>-1.331885360814097</c:v>
                </c:pt>
                <c:pt idx="10">
                  <c:v>-1.2761564002823327</c:v>
                </c:pt>
                <c:pt idx="11">
                  <c:v>-1.2241315315967447</c:v>
                </c:pt>
                <c:pt idx="12">
                  <c:v>-1.1752243068280901</c:v>
                </c:pt>
                <c:pt idx="13">
                  <c:v>-1.1289774097853382</c:v>
                </c:pt>
                <c:pt idx="14">
                  <c:v>-1.0850269059292326</c:v>
                </c:pt>
                <c:pt idx="15">
                  <c:v>-1.0430781186166223</c:v>
                </c:pt>
                <c:pt idx="16">
                  <c:v>-1.0028888575630868</c:v>
                </c:pt>
                <c:pt idx="17">
                  <c:v>-0.96425745647123484</c:v>
                </c:pt>
                <c:pt idx="18">
                  <c:v>-0.9270140492112855</c:v>
                </c:pt>
                <c:pt idx="19">
                  <c:v>-0.89101408276906013</c:v>
                </c:pt>
                <c:pt idx="20">
                  <c:v>-0.85613340977401631</c:v>
                </c:pt>
                <c:pt idx="21">
                  <c:v>-0.82226451867398198</c:v>
                </c:pt>
                <c:pt idx="22">
                  <c:v>-0.78931359776914789</c:v>
                </c:pt>
                <c:pt idx="23">
                  <c:v>-0.75719822013627092</c:v>
                </c:pt>
                <c:pt idx="24">
                  <c:v>-0.72584549747952665</c:v>
                </c:pt>
                <c:pt idx="25">
                  <c:v>-0.69519059272695416</c:v>
                </c:pt>
                <c:pt idx="26">
                  <c:v>-0.6651755103159519</c:v>
                </c:pt>
                <c:pt idx="27">
                  <c:v>-0.63574810374001633</c:v>
                </c:pt>
                <c:pt idx="28">
                  <c:v>-0.60686125475545827</c:v>
                </c:pt>
                <c:pt idx="29">
                  <c:v>-0.57847218944713574</c:v>
                </c:pt>
                <c:pt idx="30">
                  <c:v>-0.55054190431749916</c:v>
                </c:pt>
                <c:pt idx="31">
                  <c:v>-0.52303468150503485</c:v>
                </c:pt>
                <c:pt idx="32">
                  <c:v>-0.49591767671763665</c:v>
                </c:pt>
                <c:pt idx="33">
                  <c:v>-0.46916056687670965</c:v>
                </c:pt>
                <c:pt idx="34">
                  <c:v>-0.44273524708785511</c:v>
                </c:pt>
                <c:pt idx="35">
                  <c:v>-0.41661556858404952</c:v>
                </c:pt>
                <c:pt idx="36">
                  <c:v>-0.39077711087264216</c:v>
                </c:pt>
                <c:pt idx="37">
                  <c:v>-0.36519698256472427</c:v>
                </c:pt>
                <c:pt idx="38">
                  <c:v>-0.33985364635334908</c:v>
                </c:pt>
                <c:pt idx="39">
                  <c:v>-0.3147267643945067</c:v>
                </c:pt>
                <c:pt idx="40">
                  <c:v>-0.28979706097603075</c:v>
                </c:pt>
                <c:pt idx="41">
                  <c:v>-0.26504619986831773</c:v>
                </c:pt>
                <c:pt idx="42">
                  <c:v>-0.24045667416258448</c:v>
                </c:pt>
                <c:pt idx="43">
                  <c:v>-0.21601170673713249</c:v>
                </c:pt>
                <c:pt idx="44">
                  <c:v>-0.19169515976501014</c:v>
                </c:pt>
                <c:pt idx="45">
                  <c:v>-0.16749145189948883</c:v>
                </c:pt>
                <c:pt idx="46">
                  <c:v>-0.14338548195616935</c:v>
                </c:pt>
                <c:pt idx="47">
                  <c:v>-0.11936255805963134</c:v>
                </c:pt>
                <c:pt idx="48">
                  <c:v>-9.5408331344039199E-2</c:v>
                </c:pt>
                <c:pt idx="49">
                  <c:v>-7.1508733395541035E-2</c:v>
                </c:pt>
                <c:pt idx="50">
                  <c:v>-4.7649916703175241E-2</c:v>
                </c:pt>
                <c:pt idx="51">
                  <c:v>-2.3818197447057689E-2</c:v>
                </c:pt>
                <c:pt idx="52">
                  <c:v>0</c:v>
                </c:pt>
                <c:pt idx="53">
                  <c:v>2.3818197447057824E-2</c:v>
                </c:pt>
                <c:pt idx="54">
                  <c:v>4.7649916703175102E-2</c:v>
                </c:pt>
                <c:pt idx="55">
                  <c:v>7.1508733395541035E-2</c:v>
                </c:pt>
                <c:pt idx="56">
                  <c:v>9.5408331344039199E-2</c:v>
                </c:pt>
                <c:pt idx="57">
                  <c:v>0.11936255805963146</c:v>
                </c:pt>
                <c:pt idx="58">
                  <c:v>0.14338548195616918</c:v>
                </c:pt>
                <c:pt idx="59">
                  <c:v>0.16749145189948883</c:v>
                </c:pt>
                <c:pt idx="60">
                  <c:v>0.19169515976501028</c:v>
                </c:pt>
                <c:pt idx="61">
                  <c:v>0.21601170673713235</c:v>
                </c:pt>
                <c:pt idx="62">
                  <c:v>0.24045667416258448</c:v>
                </c:pt>
                <c:pt idx="63">
                  <c:v>0.26504619986831773</c:v>
                </c:pt>
                <c:pt idx="64">
                  <c:v>0.28979706097603092</c:v>
                </c:pt>
                <c:pt idx="65">
                  <c:v>0.31472676439450664</c:v>
                </c:pt>
                <c:pt idx="66">
                  <c:v>0.33985364635334908</c:v>
                </c:pt>
                <c:pt idx="67">
                  <c:v>0.36519698256472455</c:v>
                </c:pt>
                <c:pt idx="68">
                  <c:v>0.390777110872642</c:v>
                </c:pt>
                <c:pt idx="69">
                  <c:v>0.41661556858404952</c:v>
                </c:pt>
                <c:pt idx="70">
                  <c:v>0.44273524708785511</c:v>
                </c:pt>
                <c:pt idx="71">
                  <c:v>0.46916056687670987</c:v>
                </c:pt>
                <c:pt idx="72">
                  <c:v>0.49591767671763642</c:v>
                </c:pt>
                <c:pt idx="73">
                  <c:v>0.52303468150503485</c:v>
                </c:pt>
                <c:pt idx="74">
                  <c:v>0.55054190431749928</c:v>
                </c:pt>
                <c:pt idx="75">
                  <c:v>0.57847218944713552</c:v>
                </c:pt>
                <c:pt idx="76">
                  <c:v>0.60686125475545827</c:v>
                </c:pt>
                <c:pt idx="77">
                  <c:v>0.63574810374001633</c:v>
                </c:pt>
                <c:pt idx="78">
                  <c:v>0.66517551031595179</c:v>
                </c:pt>
                <c:pt idx="79">
                  <c:v>0.69519059272695416</c:v>
                </c:pt>
                <c:pt idx="80">
                  <c:v>0.72584549747952665</c:v>
                </c:pt>
                <c:pt idx="81">
                  <c:v>0.75719822013627092</c:v>
                </c:pt>
                <c:pt idx="82">
                  <c:v>0.78931359776914778</c:v>
                </c:pt>
                <c:pt idx="83">
                  <c:v>0.82226451867398198</c:v>
                </c:pt>
                <c:pt idx="84">
                  <c:v>0.85613340977401631</c:v>
                </c:pt>
                <c:pt idx="85">
                  <c:v>0.89101408276906024</c:v>
                </c:pt>
                <c:pt idx="86">
                  <c:v>0.9270140492112855</c:v>
                </c:pt>
                <c:pt idx="87">
                  <c:v>0.96425745647123484</c:v>
                </c:pt>
                <c:pt idx="88">
                  <c:v>1.0028888575630868</c:v>
                </c:pt>
                <c:pt idx="89">
                  <c:v>1.0430781186166209</c:v>
                </c:pt>
                <c:pt idx="90">
                  <c:v>1.0850269059292326</c:v>
                </c:pt>
                <c:pt idx="91">
                  <c:v>1.1289774097853382</c:v>
                </c:pt>
                <c:pt idx="92">
                  <c:v>1.1752243068280901</c:v>
                </c:pt>
                <c:pt idx="93">
                  <c:v>1.224131531596744</c:v>
                </c:pt>
                <c:pt idx="94">
                  <c:v>1.2761564002823327</c:v>
                </c:pt>
                <c:pt idx="95">
                  <c:v>1.331885360814097</c:v>
                </c:pt>
                <c:pt idx="96">
                  <c:v>1.3920888741258113</c:v>
                </c:pt>
                <c:pt idx="97">
                  <c:v>1.4578093091056488</c:v>
                </c:pt>
                <c:pt idx="98">
                  <c:v>1.5305092066757848</c:v>
                </c:pt>
                <c:pt idx="99">
                  <c:v>1.6123382182112067</c:v>
                </c:pt>
                <c:pt idx="100">
                  <c:v>1.7066561300472589</c:v>
                </c:pt>
                <c:pt idx="101">
                  <c:v>1.8191823776461846</c:v>
                </c:pt>
                <c:pt idx="102">
                  <c:v>1.9609810359165842</c:v>
                </c:pt>
                <c:pt idx="103">
                  <c:v>2.158630303175741</c:v>
                </c:pt>
                <c:pt idx="104">
                  <c:v>2.5157932024248364</c:v>
                </c:pt>
              </c:numCache>
            </c:numRef>
          </c:yVal>
          <c:smooth val="0"/>
          <c:extLst>
            <c:ext xmlns:c16="http://schemas.microsoft.com/office/drawing/2014/chart" uri="{C3380CC4-5D6E-409C-BE32-E72D297353CC}">
              <c16:uniqueId val="{00000000-7FE8-4442-8B2E-D9A866E51102}"/>
            </c:ext>
          </c:extLst>
        </c:ser>
        <c:dLbls>
          <c:showLegendKey val="0"/>
          <c:showVal val="0"/>
          <c:showCatName val="0"/>
          <c:showSerName val="0"/>
          <c:showPercent val="0"/>
          <c:showBubbleSize val="0"/>
        </c:dLbls>
        <c:axId val="998656448"/>
        <c:axId val="998658944"/>
      </c:scatterChart>
      <c:valAx>
        <c:axId val="998656448"/>
        <c:scaling>
          <c:orientation val="minMax"/>
        </c:scaling>
        <c:delete val="0"/>
        <c:axPos val="b"/>
        <c:majorGridlines>
          <c:spPr>
            <a:ln w="9525" cap="flat" cmpd="sng" algn="ctr">
              <a:solidFill>
                <a:schemeClr val="tx1">
                  <a:lumMod val="15000"/>
                  <a:lumOff val="85000"/>
                </a:schemeClr>
              </a:solidFill>
              <a:round/>
            </a:ln>
            <a:effectLst/>
          </c:spPr>
        </c:majorGridlines>
        <c:numFmt formatCode="_([$€-2]\ * #,##0.00_);_([$€-2]\ * \(#,##0.00\);_([$€-2]\ *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658944"/>
        <c:crosses val="autoZero"/>
        <c:crossBetween val="midCat"/>
      </c:valAx>
      <c:valAx>
        <c:axId val="99865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6564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Normality</a:t>
            </a:r>
            <a:r>
              <a:rPr lang="en-US" baseline="0"/>
              <a:t> Graph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'Inferential - 1'!$H$14:$H$379</c:f>
              <c:numCache>
                <c:formatCode>_([$€-2]\ * #,##0.00_);_([$€-2]\ * \(#,##0.00\);_([$€-2]\ * "-"??_);_(@_)</c:formatCode>
                <c:ptCount val="366"/>
                <c:pt idx="0">
                  <c:v>903.53</c:v>
                </c:pt>
                <c:pt idx="1">
                  <c:v>994</c:v>
                </c:pt>
                <c:pt idx="2">
                  <c:v>994.4</c:v>
                </c:pt>
                <c:pt idx="3">
                  <c:v>1068.08</c:v>
                </c:pt>
                <c:pt idx="4">
                  <c:v>1086.82</c:v>
                </c:pt>
                <c:pt idx="5">
                  <c:v>1087.5899999999999</c:v>
                </c:pt>
                <c:pt idx="6">
                  <c:v>1088.03</c:v>
                </c:pt>
                <c:pt idx="7">
                  <c:v>1092.18</c:v>
                </c:pt>
                <c:pt idx="8">
                  <c:v>1107.8699999999999</c:v>
                </c:pt>
                <c:pt idx="9">
                  <c:v>1110.68</c:v>
                </c:pt>
                <c:pt idx="10">
                  <c:v>1158.1099999999999</c:v>
                </c:pt>
                <c:pt idx="11">
                  <c:v>1164.08</c:v>
                </c:pt>
                <c:pt idx="12">
                  <c:v>1165.31</c:v>
                </c:pt>
                <c:pt idx="13">
                  <c:v>1167.1500000000001</c:v>
                </c:pt>
                <c:pt idx="14">
                  <c:v>1174.21</c:v>
                </c:pt>
                <c:pt idx="15">
                  <c:v>1176.54</c:v>
                </c:pt>
                <c:pt idx="16">
                  <c:v>1180</c:v>
                </c:pt>
                <c:pt idx="17">
                  <c:v>1181.3800000000001</c:v>
                </c:pt>
                <c:pt idx="18">
                  <c:v>1183.23</c:v>
                </c:pt>
                <c:pt idx="19">
                  <c:v>1187.52</c:v>
                </c:pt>
                <c:pt idx="20">
                  <c:v>1190.69</c:v>
                </c:pt>
                <c:pt idx="21">
                  <c:v>1195.6400000000001</c:v>
                </c:pt>
                <c:pt idx="22">
                  <c:v>1195.82</c:v>
                </c:pt>
                <c:pt idx="23">
                  <c:v>1198.46</c:v>
                </c:pt>
                <c:pt idx="24">
                  <c:v>1206.2</c:v>
                </c:pt>
                <c:pt idx="25">
                  <c:v>1211.44</c:v>
                </c:pt>
                <c:pt idx="26">
                  <c:v>1217.75</c:v>
                </c:pt>
                <c:pt idx="27">
                  <c:v>1223.1300000000001</c:v>
                </c:pt>
                <c:pt idx="28">
                  <c:v>1223.9100000000001</c:v>
                </c:pt>
                <c:pt idx="29">
                  <c:v>1224.6300000000001</c:v>
                </c:pt>
                <c:pt idx="30">
                  <c:v>1227.23</c:v>
                </c:pt>
                <c:pt idx="31">
                  <c:v>1227.57</c:v>
                </c:pt>
                <c:pt idx="32">
                  <c:v>1229.6099999999999</c:v>
                </c:pt>
                <c:pt idx="33">
                  <c:v>1234.23</c:v>
                </c:pt>
                <c:pt idx="34">
                  <c:v>1234.3599999999999</c:v>
                </c:pt>
                <c:pt idx="35">
                  <c:v>1238.3399999999999</c:v>
                </c:pt>
                <c:pt idx="36">
                  <c:v>1239.8499999999999</c:v>
                </c:pt>
                <c:pt idx="37">
                  <c:v>1241.22</c:v>
                </c:pt>
                <c:pt idx="38">
                  <c:v>1244.53</c:v>
                </c:pt>
                <c:pt idx="39">
                  <c:v>1252.1400000000001</c:v>
                </c:pt>
                <c:pt idx="40">
                  <c:v>1258.06</c:v>
                </c:pt>
                <c:pt idx="41">
                  <c:v>1261.17</c:v>
                </c:pt>
                <c:pt idx="42">
                  <c:v>1261.83</c:v>
                </c:pt>
                <c:pt idx="43">
                  <c:v>1266.32</c:v>
                </c:pt>
                <c:pt idx="44">
                  <c:v>1267.76</c:v>
                </c:pt>
                <c:pt idx="45">
                  <c:v>1269.32</c:v>
                </c:pt>
                <c:pt idx="46">
                  <c:v>1273.18</c:v>
                </c:pt>
                <c:pt idx="47">
                  <c:v>1273.23</c:v>
                </c:pt>
                <c:pt idx="48">
                  <c:v>1274.02</c:v>
                </c:pt>
                <c:pt idx="49">
                  <c:v>1280.93</c:v>
                </c:pt>
                <c:pt idx="50">
                  <c:v>1283.1099999999999</c:v>
                </c:pt>
                <c:pt idx="51">
                  <c:v>1285.48</c:v>
                </c:pt>
                <c:pt idx="52">
                  <c:v>1286.07</c:v>
                </c:pt>
                <c:pt idx="53">
                  <c:v>1286.8</c:v>
                </c:pt>
                <c:pt idx="54">
                  <c:v>1293.3599999999999</c:v>
                </c:pt>
                <c:pt idx="55">
                  <c:v>1302.75</c:v>
                </c:pt>
                <c:pt idx="56">
                  <c:v>1314</c:v>
                </c:pt>
                <c:pt idx="57">
                  <c:v>1315.35</c:v>
                </c:pt>
                <c:pt idx="58">
                  <c:v>1318.27</c:v>
                </c:pt>
                <c:pt idx="59">
                  <c:v>1340.22</c:v>
                </c:pt>
                <c:pt idx="60">
                  <c:v>1340.67</c:v>
                </c:pt>
                <c:pt idx="61">
                  <c:v>1340.88</c:v>
                </c:pt>
                <c:pt idx="62">
                  <c:v>1341.17</c:v>
                </c:pt>
                <c:pt idx="63">
                  <c:v>1345.28</c:v>
                </c:pt>
                <c:pt idx="64">
                  <c:v>1346.15</c:v>
                </c:pt>
                <c:pt idx="65">
                  <c:v>1347.66</c:v>
                </c:pt>
                <c:pt idx="66">
                  <c:v>1350.05</c:v>
                </c:pt>
                <c:pt idx="67">
                  <c:v>1350.26</c:v>
                </c:pt>
                <c:pt idx="68">
                  <c:v>1353.11</c:v>
                </c:pt>
                <c:pt idx="69">
                  <c:v>1354.66</c:v>
                </c:pt>
                <c:pt idx="70">
                  <c:v>1356.51</c:v>
                </c:pt>
                <c:pt idx="71">
                  <c:v>1365.09</c:v>
                </c:pt>
                <c:pt idx="72">
                  <c:v>1373.91</c:v>
                </c:pt>
                <c:pt idx="73">
                  <c:v>1384.14</c:v>
                </c:pt>
                <c:pt idx="74">
                  <c:v>1384.75</c:v>
                </c:pt>
                <c:pt idx="75">
                  <c:v>1394.99</c:v>
                </c:pt>
                <c:pt idx="76">
                  <c:v>1400.01</c:v>
                </c:pt>
                <c:pt idx="77">
                  <c:v>1403.61</c:v>
                </c:pt>
                <c:pt idx="78">
                  <c:v>1405.08</c:v>
                </c:pt>
                <c:pt idx="79">
                  <c:v>1419.63</c:v>
                </c:pt>
                <c:pt idx="80">
                  <c:v>1420.63</c:v>
                </c:pt>
                <c:pt idx="81">
                  <c:v>1423.92</c:v>
                </c:pt>
                <c:pt idx="82">
                  <c:v>1429.76</c:v>
                </c:pt>
                <c:pt idx="83">
                  <c:v>1431.64</c:v>
                </c:pt>
                <c:pt idx="84">
                  <c:v>1435.85</c:v>
                </c:pt>
                <c:pt idx="85">
                  <c:v>1437.62</c:v>
                </c:pt>
                <c:pt idx="86">
                  <c:v>1438.73</c:v>
                </c:pt>
                <c:pt idx="87">
                  <c:v>1440.27</c:v>
                </c:pt>
                <c:pt idx="88">
                  <c:v>1442.59</c:v>
                </c:pt>
                <c:pt idx="89">
                  <c:v>1444.55</c:v>
                </c:pt>
                <c:pt idx="90">
                  <c:v>1449.72</c:v>
                </c:pt>
                <c:pt idx="91">
                  <c:v>1455.04</c:v>
                </c:pt>
                <c:pt idx="92">
                  <c:v>1456.55</c:v>
                </c:pt>
                <c:pt idx="93">
                  <c:v>1459.75</c:v>
                </c:pt>
                <c:pt idx="94">
                  <c:v>1465.03</c:v>
                </c:pt>
                <c:pt idx="95">
                  <c:v>1470.55</c:v>
                </c:pt>
                <c:pt idx="96">
                  <c:v>1471.37</c:v>
                </c:pt>
                <c:pt idx="97">
                  <c:v>1473.74</c:v>
                </c:pt>
                <c:pt idx="98">
                  <c:v>1474.21</c:v>
                </c:pt>
                <c:pt idx="99">
                  <c:v>1480.34</c:v>
                </c:pt>
                <c:pt idx="100">
                  <c:v>1483.75</c:v>
                </c:pt>
                <c:pt idx="101">
                  <c:v>1484.05</c:v>
                </c:pt>
                <c:pt idx="102">
                  <c:v>1485.03</c:v>
                </c:pt>
                <c:pt idx="103">
                  <c:v>1486.3</c:v>
                </c:pt>
                <c:pt idx="104">
                  <c:v>1488.14</c:v>
                </c:pt>
                <c:pt idx="105">
                  <c:v>1488.73</c:v>
                </c:pt>
                <c:pt idx="106">
                  <c:v>1489.58</c:v>
                </c:pt>
                <c:pt idx="107">
                  <c:v>1493.42</c:v>
                </c:pt>
                <c:pt idx="108">
                  <c:v>1494.6</c:v>
                </c:pt>
                <c:pt idx="109">
                  <c:v>1494.72</c:v>
                </c:pt>
                <c:pt idx="110">
                  <c:v>1495.06</c:v>
                </c:pt>
                <c:pt idx="111">
                  <c:v>1495.95</c:v>
                </c:pt>
                <c:pt idx="112">
                  <c:v>1496.6</c:v>
                </c:pt>
                <c:pt idx="113">
                  <c:v>1502.91</c:v>
                </c:pt>
                <c:pt idx="114">
                  <c:v>1503.52</c:v>
                </c:pt>
                <c:pt idx="115">
                  <c:v>1504.74</c:v>
                </c:pt>
                <c:pt idx="116">
                  <c:v>1506.83</c:v>
                </c:pt>
                <c:pt idx="117">
                  <c:v>1511.1</c:v>
                </c:pt>
                <c:pt idx="118">
                  <c:v>1519.16</c:v>
                </c:pt>
                <c:pt idx="119">
                  <c:v>1522.99</c:v>
                </c:pt>
                <c:pt idx="120">
                  <c:v>1525.17</c:v>
                </c:pt>
                <c:pt idx="121">
                  <c:v>1525.37</c:v>
                </c:pt>
                <c:pt idx="122">
                  <c:v>1525.85</c:v>
                </c:pt>
                <c:pt idx="123">
                  <c:v>1526.95</c:v>
                </c:pt>
                <c:pt idx="124">
                  <c:v>1529.34</c:v>
                </c:pt>
                <c:pt idx="125">
                  <c:v>1530.14</c:v>
                </c:pt>
                <c:pt idx="126">
                  <c:v>1536.88</c:v>
                </c:pt>
                <c:pt idx="127">
                  <c:v>1537.21</c:v>
                </c:pt>
                <c:pt idx="128">
                  <c:v>1540.45</c:v>
                </c:pt>
                <c:pt idx="129">
                  <c:v>1541.09</c:v>
                </c:pt>
                <c:pt idx="130">
                  <c:v>1543.55</c:v>
                </c:pt>
                <c:pt idx="131">
                  <c:v>1546.64</c:v>
                </c:pt>
                <c:pt idx="132">
                  <c:v>1549.64</c:v>
                </c:pt>
                <c:pt idx="133">
                  <c:v>1551.29</c:v>
                </c:pt>
                <c:pt idx="134">
                  <c:v>1553.38</c:v>
                </c:pt>
                <c:pt idx="135">
                  <c:v>1554.95</c:v>
                </c:pt>
                <c:pt idx="136">
                  <c:v>1558.87</c:v>
                </c:pt>
                <c:pt idx="137">
                  <c:v>1568.29</c:v>
                </c:pt>
                <c:pt idx="138">
                  <c:v>1569.2</c:v>
                </c:pt>
                <c:pt idx="139">
                  <c:v>1572.64</c:v>
                </c:pt>
                <c:pt idx="140">
                  <c:v>1574.78</c:v>
                </c:pt>
                <c:pt idx="141">
                  <c:v>1575.93</c:v>
                </c:pt>
                <c:pt idx="142">
                  <c:v>1580.91</c:v>
                </c:pt>
                <c:pt idx="143">
                  <c:v>1581.21</c:v>
                </c:pt>
                <c:pt idx="144">
                  <c:v>1582.3</c:v>
                </c:pt>
                <c:pt idx="145">
                  <c:v>1583.41</c:v>
                </c:pt>
                <c:pt idx="146">
                  <c:v>1583.8</c:v>
                </c:pt>
                <c:pt idx="147">
                  <c:v>1584.59</c:v>
                </c:pt>
                <c:pt idx="148">
                  <c:v>1586.88</c:v>
                </c:pt>
                <c:pt idx="149">
                  <c:v>1587.62</c:v>
                </c:pt>
                <c:pt idx="150">
                  <c:v>1589.46</c:v>
                </c:pt>
                <c:pt idx="151">
                  <c:v>1590.41</c:v>
                </c:pt>
                <c:pt idx="152">
                  <c:v>1590.6</c:v>
                </c:pt>
                <c:pt idx="153">
                  <c:v>1597.18</c:v>
                </c:pt>
                <c:pt idx="154">
                  <c:v>1600.8</c:v>
                </c:pt>
                <c:pt idx="155">
                  <c:v>1601.45</c:v>
                </c:pt>
                <c:pt idx="156">
                  <c:v>1601.87</c:v>
                </c:pt>
                <c:pt idx="157">
                  <c:v>1603.11</c:v>
                </c:pt>
                <c:pt idx="158">
                  <c:v>1607.97</c:v>
                </c:pt>
                <c:pt idx="159">
                  <c:v>1608.81</c:v>
                </c:pt>
                <c:pt idx="160">
                  <c:v>1609.46</c:v>
                </c:pt>
                <c:pt idx="161">
                  <c:v>1614.26</c:v>
                </c:pt>
                <c:pt idx="162">
                  <c:v>1619.83</c:v>
                </c:pt>
                <c:pt idx="163">
                  <c:v>1621.62</c:v>
                </c:pt>
                <c:pt idx="164">
                  <c:v>1623.66</c:v>
                </c:pt>
                <c:pt idx="165">
                  <c:v>1624.12</c:v>
                </c:pt>
                <c:pt idx="166">
                  <c:v>1636.61</c:v>
                </c:pt>
                <c:pt idx="167">
                  <c:v>1637.04</c:v>
                </c:pt>
                <c:pt idx="168">
                  <c:v>1639.49</c:v>
                </c:pt>
                <c:pt idx="169">
                  <c:v>1640.55</c:v>
                </c:pt>
                <c:pt idx="170">
                  <c:v>1642.01</c:v>
                </c:pt>
                <c:pt idx="171">
                  <c:v>1642.89</c:v>
                </c:pt>
                <c:pt idx="172">
                  <c:v>1643.35</c:v>
                </c:pt>
                <c:pt idx="173">
                  <c:v>1646.55</c:v>
                </c:pt>
                <c:pt idx="174">
                  <c:v>1652.56</c:v>
                </c:pt>
                <c:pt idx="175">
                  <c:v>1653.93</c:v>
                </c:pt>
                <c:pt idx="176">
                  <c:v>1654</c:v>
                </c:pt>
                <c:pt idx="177">
                  <c:v>1656.41</c:v>
                </c:pt>
                <c:pt idx="178">
                  <c:v>1659.5</c:v>
                </c:pt>
                <c:pt idx="179">
                  <c:v>1659.89</c:v>
                </c:pt>
                <c:pt idx="180">
                  <c:v>1661.7</c:v>
                </c:pt>
                <c:pt idx="181">
                  <c:v>1664.55</c:v>
                </c:pt>
                <c:pt idx="182">
                  <c:v>1665.61</c:v>
                </c:pt>
                <c:pt idx="183">
                  <c:v>1666.51</c:v>
                </c:pt>
                <c:pt idx="184">
                  <c:v>1670.65</c:v>
                </c:pt>
                <c:pt idx="185">
                  <c:v>1676.98</c:v>
                </c:pt>
                <c:pt idx="186">
                  <c:v>1677.54</c:v>
                </c:pt>
                <c:pt idx="187">
                  <c:v>1679.82</c:v>
                </c:pt>
                <c:pt idx="188">
                  <c:v>1680.61</c:v>
                </c:pt>
                <c:pt idx="189">
                  <c:v>1688.86</c:v>
                </c:pt>
                <c:pt idx="190">
                  <c:v>1690.88</c:v>
                </c:pt>
                <c:pt idx="191">
                  <c:v>1694</c:v>
                </c:pt>
                <c:pt idx="192">
                  <c:v>1695.26</c:v>
                </c:pt>
                <c:pt idx="193">
                  <c:v>1695.74</c:v>
                </c:pt>
                <c:pt idx="194">
                  <c:v>1697.55</c:v>
                </c:pt>
                <c:pt idx="195">
                  <c:v>1700.57</c:v>
                </c:pt>
                <c:pt idx="196">
                  <c:v>1700.59</c:v>
                </c:pt>
                <c:pt idx="197">
                  <c:v>1703.31</c:v>
                </c:pt>
                <c:pt idx="198">
                  <c:v>1703.55</c:v>
                </c:pt>
                <c:pt idx="199">
                  <c:v>1705.54</c:v>
                </c:pt>
                <c:pt idx="200">
                  <c:v>1707.77</c:v>
                </c:pt>
                <c:pt idx="201">
                  <c:v>1710.47</c:v>
                </c:pt>
                <c:pt idx="202">
                  <c:v>1712.34</c:v>
                </c:pt>
                <c:pt idx="203">
                  <c:v>1712.86</c:v>
                </c:pt>
                <c:pt idx="204">
                  <c:v>1714.68</c:v>
                </c:pt>
                <c:pt idx="205">
                  <c:v>1717.72</c:v>
                </c:pt>
                <c:pt idx="206">
                  <c:v>1718</c:v>
                </c:pt>
                <c:pt idx="207">
                  <c:v>1718.21</c:v>
                </c:pt>
                <c:pt idx="208">
                  <c:v>1719.19</c:v>
                </c:pt>
                <c:pt idx="209">
                  <c:v>1724.56</c:v>
                </c:pt>
                <c:pt idx="210">
                  <c:v>1727.77</c:v>
                </c:pt>
                <c:pt idx="211">
                  <c:v>1729.82</c:v>
                </c:pt>
                <c:pt idx="212">
                  <c:v>1733.81</c:v>
                </c:pt>
                <c:pt idx="213">
                  <c:v>1736.33</c:v>
                </c:pt>
                <c:pt idx="214">
                  <c:v>1739.29</c:v>
                </c:pt>
                <c:pt idx="215">
                  <c:v>1746.9</c:v>
                </c:pt>
                <c:pt idx="216">
                  <c:v>1750.94</c:v>
                </c:pt>
                <c:pt idx="217">
                  <c:v>1756.51</c:v>
                </c:pt>
                <c:pt idx="218">
                  <c:v>1762.79</c:v>
                </c:pt>
                <c:pt idx="219">
                  <c:v>1765.08</c:v>
                </c:pt>
                <c:pt idx="220">
                  <c:v>1767.91</c:v>
                </c:pt>
                <c:pt idx="221">
                  <c:v>1768.39</c:v>
                </c:pt>
                <c:pt idx="222">
                  <c:v>1769.82</c:v>
                </c:pt>
                <c:pt idx="223">
                  <c:v>1769.94</c:v>
                </c:pt>
                <c:pt idx="224">
                  <c:v>1781.16</c:v>
                </c:pt>
                <c:pt idx="225">
                  <c:v>1781.35</c:v>
                </c:pt>
                <c:pt idx="226">
                  <c:v>1785.98</c:v>
                </c:pt>
                <c:pt idx="227">
                  <c:v>1788.86</c:v>
                </c:pt>
                <c:pt idx="228">
                  <c:v>1789.75</c:v>
                </c:pt>
                <c:pt idx="229">
                  <c:v>1790.56</c:v>
                </c:pt>
                <c:pt idx="230">
                  <c:v>1792.89</c:v>
                </c:pt>
                <c:pt idx="231">
                  <c:v>1793.37</c:v>
                </c:pt>
                <c:pt idx="232">
                  <c:v>1794.15</c:v>
                </c:pt>
                <c:pt idx="233">
                  <c:v>1798.24</c:v>
                </c:pt>
                <c:pt idx="234">
                  <c:v>1799.94</c:v>
                </c:pt>
                <c:pt idx="235">
                  <c:v>1800.87</c:v>
                </c:pt>
                <c:pt idx="236">
                  <c:v>1803.99</c:v>
                </c:pt>
                <c:pt idx="237">
                  <c:v>1805.57</c:v>
                </c:pt>
                <c:pt idx="238">
                  <c:v>1808.94</c:v>
                </c:pt>
                <c:pt idx="239">
                  <c:v>1821.73</c:v>
                </c:pt>
                <c:pt idx="240">
                  <c:v>1822.13</c:v>
                </c:pt>
                <c:pt idx="241">
                  <c:v>1822.53</c:v>
                </c:pt>
                <c:pt idx="242">
                  <c:v>1823.96</c:v>
                </c:pt>
                <c:pt idx="243">
                  <c:v>1826.06</c:v>
                </c:pt>
                <c:pt idx="244">
                  <c:v>1828.86</c:v>
                </c:pt>
                <c:pt idx="245">
                  <c:v>1829.92</c:v>
                </c:pt>
                <c:pt idx="246">
                  <c:v>1832.56</c:v>
                </c:pt>
                <c:pt idx="247">
                  <c:v>1833.84</c:v>
                </c:pt>
                <c:pt idx="248">
                  <c:v>1833.86</c:v>
                </c:pt>
                <c:pt idx="249">
                  <c:v>1834.13</c:v>
                </c:pt>
                <c:pt idx="250">
                  <c:v>1835.11</c:v>
                </c:pt>
                <c:pt idx="251">
                  <c:v>1840.12</c:v>
                </c:pt>
                <c:pt idx="252">
                  <c:v>1840.91</c:v>
                </c:pt>
                <c:pt idx="253">
                  <c:v>1845.96</c:v>
                </c:pt>
                <c:pt idx="254">
                  <c:v>1847.93</c:v>
                </c:pt>
                <c:pt idx="255">
                  <c:v>1850.61</c:v>
                </c:pt>
                <c:pt idx="256">
                  <c:v>1852.55</c:v>
                </c:pt>
                <c:pt idx="257">
                  <c:v>1852.74</c:v>
                </c:pt>
                <c:pt idx="258">
                  <c:v>1855.46</c:v>
                </c:pt>
                <c:pt idx="259">
                  <c:v>1860.81</c:v>
                </c:pt>
                <c:pt idx="260">
                  <c:v>1861.36</c:v>
                </c:pt>
                <c:pt idx="261">
                  <c:v>1863.2</c:v>
                </c:pt>
                <c:pt idx="262">
                  <c:v>1863.28</c:v>
                </c:pt>
                <c:pt idx="263">
                  <c:v>1865.84</c:v>
                </c:pt>
                <c:pt idx="264">
                  <c:v>1868.83</c:v>
                </c:pt>
                <c:pt idx="265">
                  <c:v>1870.05</c:v>
                </c:pt>
                <c:pt idx="266">
                  <c:v>1872.27</c:v>
                </c:pt>
                <c:pt idx="267">
                  <c:v>1874.45</c:v>
                </c:pt>
                <c:pt idx="268">
                  <c:v>1881.02</c:v>
                </c:pt>
                <c:pt idx="269">
                  <c:v>1887.98</c:v>
                </c:pt>
                <c:pt idx="270">
                  <c:v>1888.32</c:v>
                </c:pt>
                <c:pt idx="271">
                  <c:v>1889.08</c:v>
                </c:pt>
                <c:pt idx="272">
                  <c:v>1890.58</c:v>
                </c:pt>
                <c:pt idx="273">
                  <c:v>1898.94</c:v>
                </c:pt>
                <c:pt idx="274">
                  <c:v>1910.96</c:v>
                </c:pt>
                <c:pt idx="275">
                  <c:v>1912.01</c:v>
                </c:pt>
                <c:pt idx="276">
                  <c:v>1914.03</c:v>
                </c:pt>
                <c:pt idx="277">
                  <c:v>1915.19</c:v>
                </c:pt>
                <c:pt idx="278">
                  <c:v>1917.27</c:v>
                </c:pt>
                <c:pt idx="279">
                  <c:v>1917.9</c:v>
                </c:pt>
                <c:pt idx="280">
                  <c:v>1924.83</c:v>
                </c:pt>
                <c:pt idx="281">
                  <c:v>1926.32</c:v>
                </c:pt>
                <c:pt idx="282">
                  <c:v>1927.28</c:v>
                </c:pt>
                <c:pt idx="283">
                  <c:v>1927.67</c:v>
                </c:pt>
                <c:pt idx="284">
                  <c:v>1937.78</c:v>
                </c:pt>
                <c:pt idx="285">
                  <c:v>1942.06</c:v>
                </c:pt>
                <c:pt idx="286">
                  <c:v>1945.86</c:v>
                </c:pt>
                <c:pt idx="287">
                  <c:v>1950.84</c:v>
                </c:pt>
                <c:pt idx="288">
                  <c:v>1952.21</c:v>
                </c:pt>
                <c:pt idx="289">
                  <c:v>1960.4</c:v>
                </c:pt>
                <c:pt idx="290">
                  <c:v>1960.95</c:v>
                </c:pt>
                <c:pt idx="291">
                  <c:v>1966.2</c:v>
                </c:pt>
                <c:pt idx="292">
                  <c:v>1971.27</c:v>
                </c:pt>
                <c:pt idx="293">
                  <c:v>1972.56</c:v>
                </c:pt>
                <c:pt idx="294">
                  <c:v>1972.84</c:v>
                </c:pt>
                <c:pt idx="295">
                  <c:v>1982.21</c:v>
                </c:pt>
                <c:pt idx="296">
                  <c:v>1984.93</c:v>
                </c:pt>
                <c:pt idx="297">
                  <c:v>1987.45</c:v>
                </c:pt>
                <c:pt idx="298">
                  <c:v>1992.39</c:v>
                </c:pt>
                <c:pt idx="299">
                  <c:v>1992.41</c:v>
                </c:pt>
                <c:pt idx="300">
                  <c:v>1994.63</c:v>
                </c:pt>
                <c:pt idx="301">
                  <c:v>2008.38</c:v>
                </c:pt>
                <c:pt idx="302">
                  <c:v>2009.52</c:v>
                </c:pt>
                <c:pt idx="303">
                  <c:v>2021.5</c:v>
                </c:pt>
                <c:pt idx="304">
                  <c:v>2022.45</c:v>
                </c:pt>
                <c:pt idx="305">
                  <c:v>2031.01</c:v>
                </c:pt>
                <c:pt idx="306">
                  <c:v>2042.4</c:v>
                </c:pt>
                <c:pt idx="307">
                  <c:v>2045.73</c:v>
                </c:pt>
                <c:pt idx="308">
                  <c:v>2062.52</c:v>
                </c:pt>
                <c:pt idx="309">
                  <c:v>2063.9699999999998</c:v>
                </c:pt>
                <c:pt idx="310">
                  <c:v>2066.3200000000002</c:v>
                </c:pt>
                <c:pt idx="311">
                  <c:v>2070.63</c:v>
                </c:pt>
                <c:pt idx="312">
                  <c:v>2082.1799999999998</c:v>
                </c:pt>
                <c:pt idx="313">
                  <c:v>2082.4299999999998</c:v>
                </c:pt>
                <c:pt idx="314">
                  <c:v>2094.6</c:v>
                </c:pt>
                <c:pt idx="315">
                  <c:v>2129.88</c:v>
                </c:pt>
                <c:pt idx="316">
                  <c:v>2133.25</c:v>
                </c:pt>
                <c:pt idx="317">
                  <c:v>2134.8000000000002</c:v>
                </c:pt>
                <c:pt idx="318">
                  <c:v>2137.66</c:v>
                </c:pt>
                <c:pt idx="319">
                  <c:v>2150.73</c:v>
                </c:pt>
                <c:pt idx="320">
                  <c:v>2151.3000000000002</c:v>
                </c:pt>
                <c:pt idx="321">
                  <c:v>2155.38</c:v>
                </c:pt>
                <c:pt idx="322">
                  <c:v>2160.4699999999998</c:v>
                </c:pt>
                <c:pt idx="323">
                  <c:v>2167.06</c:v>
                </c:pt>
                <c:pt idx="324">
                  <c:v>2175.5300000000002</c:v>
                </c:pt>
                <c:pt idx="325">
                  <c:v>2178.1</c:v>
                </c:pt>
                <c:pt idx="326">
                  <c:v>2178.86</c:v>
                </c:pt>
                <c:pt idx="327">
                  <c:v>2182.34</c:v>
                </c:pt>
                <c:pt idx="328">
                  <c:v>2194.85</c:v>
                </c:pt>
                <c:pt idx="329">
                  <c:v>2213.7399999999998</c:v>
                </c:pt>
                <c:pt idx="330">
                  <c:v>2219.7800000000002</c:v>
                </c:pt>
                <c:pt idx="331">
                  <c:v>2232.63</c:v>
                </c:pt>
                <c:pt idx="332">
                  <c:v>2239.16</c:v>
                </c:pt>
                <c:pt idx="333">
                  <c:v>2260.31</c:v>
                </c:pt>
                <c:pt idx="334">
                  <c:v>2271.58</c:v>
                </c:pt>
                <c:pt idx="335">
                  <c:v>2292.5300000000002</c:v>
                </c:pt>
                <c:pt idx="336">
                  <c:v>2294.92</c:v>
                </c:pt>
                <c:pt idx="337">
                  <c:v>2312.42</c:v>
                </c:pt>
                <c:pt idx="338">
                  <c:v>2314.7199999999998</c:v>
                </c:pt>
                <c:pt idx="339">
                  <c:v>2319.73</c:v>
                </c:pt>
                <c:pt idx="340">
                  <c:v>2324.54</c:v>
                </c:pt>
                <c:pt idx="341">
                  <c:v>2336.48</c:v>
                </c:pt>
                <c:pt idx="342">
                  <c:v>2344.14</c:v>
                </c:pt>
                <c:pt idx="343">
                  <c:v>2368.59</c:v>
                </c:pt>
                <c:pt idx="344">
                  <c:v>2419.34</c:v>
                </c:pt>
                <c:pt idx="345">
                  <c:v>2422.09</c:v>
                </c:pt>
                <c:pt idx="346">
                  <c:v>2446.34</c:v>
                </c:pt>
                <c:pt idx="347">
                  <c:v>2448.17</c:v>
                </c:pt>
                <c:pt idx="348">
                  <c:v>2453.73</c:v>
                </c:pt>
                <c:pt idx="349">
                  <c:v>2455.42</c:v>
                </c:pt>
                <c:pt idx="350">
                  <c:v>2457.73</c:v>
                </c:pt>
                <c:pt idx="351">
                  <c:v>2466.81</c:v>
                </c:pt>
                <c:pt idx="352">
                  <c:v>2469.83</c:v>
                </c:pt>
                <c:pt idx="353">
                  <c:v>2470.7800000000002</c:v>
                </c:pt>
                <c:pt idx="354">
                  <c:v>2486.5100000000002</c:v>
                </c:pt>
                <c:pt idx="355">
                  <c:v>2486.77</c:v>
                </c:pt>
                <c:pt idx="356">
                  <c:v>2548.81</c:v>
                </c:pt>
                <c:pt idx="357">
                  <c:v>2580.9699999999998</c:v>
                </c:pt>
                <c:pt idx="358">
                  <c:v>2602.87</c:v>
                </c:pt>
                <c:pt idx="359">
                  <c:v>2603.0100000000002</c:v>
                </c:pt>
                <c:pt idx="360">
                  <c:v>2702.94</c:v>
                </c:pt>
                <c:pt idx="361">
                  <c:v>2783.39</c:v>
                </c:pt>
                <c:pt idx="362">
                  <c:v>2840.25</c:v>
                </c:pt>
                <c:pt idx="363">
                  <c:v>2888.18</c:v>
                </c:pt>
                <c:pt idx="364">
                  <c:v>2893.86</c:v>
                </c:pt>
                <c:pt idx="365">
                  <c:v>2937.43</c:v>
                </c:pt>
              </c:numCache>
            </c:numRef>
          </c:xVal>
          <c:yVal>
            <c:numRef>
              <c:f>'Inferential - 1'!$K$14:$K$379</c:f>
              <c:numCache>
                <c:formatCode>General</c:formatCode>
                <c:ptCount val="366"/>
                <c:pt idx="0">
                  <c:v>-2.9278661587374288</c:v>
                </c:pt>
                <c:pt idx="1">
                  <c:v>-2.6168812692670329</c:v>
                </c:pt>
                <c:pt idx="2">
                  <c:v>-2.4487706021805073</c:v>
                </c:pt>
                <c:pt idx="3">
                  <c:v>-2.330206836228371</c:v>
                </c:pt>
                <c:pt idx="4">
                  <c:v>-2.2374648726963224</c:v>
                </c:pt>
                <c:pt idx="5">
                  <c:v>-2.16072325345425</c:v>
                </c:pt>
                <c:pt idx="6">
                  <c:v>-2.0949270886288249</c:v>
                </c:pt>
                <c:pt idx="7">
                  <c:v>-2.0371179326837292</c:v>
                </c:pt>
                <c:pt idx="8">
                  <c:v>-1.9854090841379137</c:v>
                </c:pt>
                <c:pt idx="9">
                  <c:v>-1.9385207073713209</c:v>
                </c:pt>
                <c:pt idx="10">
                  <c:v>-1.8955431722572476</c:v>
                </c:pt>
                <c:pt idx="11">
                  <c:v>-1.8558059045276223</c:v>
                </c:pt>
                <c:pt idx="12">
                  <c:v>-1.8187997961215212</c:v>
                </c:pt>
                <c:pt idx="13">
                  <c:v>-1.7841288496689272</c:v>
                </c:pt>
                <c:pt idx="14">
                  <c:v>-1.751478734292153</c:v>
                </c:pt>
                <c:pt idx="15">
                  <c:v>-1.7205956020576896</c:v>
                </c:pt>
                <c:pt idx="16">
                  <c:v>-1.6912713832459054</c:v>
                </c:pt>
                <c:pt idx="17">
                  <c:v>-1.6633333135128525</c:v>
                </c:pt>
                <c:pt idx="18">
                  <c:v>-1.6366363070908108</c:v>
                </c:pt>
                <c:pt idx="19">
                  <c:v>-1.6110572932127682</c:v>
                </c:pt>
                <c:pt idx="20">
                  <c:v>-1.5864909373187857</c:v>
                </c:pt>
                <c:pt idx="21">
                  <c:v>-1.5628463585114916</c:v>
                </c:pt>
                <c:pt idx="22">
                  <c:v>-1.5400445764750026</c:v>
                </c:pt>
                <c:pt idx="23">
                  <c:v>-1.5180165010260529</c:v>
                </c:pt>
                <c:pt idx="24">
                  <c:v>-1.496701331120561</c:v>
                </c:pt>
                <c:pt idx="25">
                  <c:v>-1.4760452668518591</c:v>
                </c:pt>
                <c:pt idx="26">
                  <c:v>-1.4560004635443977</c:v>
                </c:pt>
                <c:pt idx="27">
                  <c:v>-1.4365241751404141</c:v>
                </c:pt>
                <c:pt idx="28">
                  <c:v>-1.417578047070891</c:v>
                </c:pt>
                <c:pt idx="29">
                  <c:v>-1.3991275282600211</c:v>
                </c:pt>
                <c:pt idx="30">
                  <c:v>-1.3811413788824451</c:v>
                </c:pt>
                <c:pt idx="31">
                  <c:v>-1.3635912556885226</c:v>
                </c:pt>
                <c:pt idx="32">
                  <c:v>-1.3464513606275452</c:v>
                </c:pt>
                <c:pt idx="33">
                  <c:v>-1.3296981414776075</c:v>
                </c:pt>
                <c:pt idx="34">
                  <c:v>-1.3133100354783998</c:v>
                </c:pt>
                <c:pt idx="35">
                  <c:v>-1.2972672487350263</c:v>
                </c:pt>
                <c:pt idx="36">
                  <c:v>-1.2815515655446006</c:v>
                </c:pt>
                <c:pt idx="37">
                  <c:v>-1.2661461828859735</c:v>
                </c:pt>
                <c:pt idx="38">
                  <c:v>-1.2510355661755437</c:v>
                </c:pt>
                <c:pt idx="39">
                  <c:v>-1.2362053230802716</c:v>
                </c:pt>
                <c:pt idx="40">
                  <c:v>-1.221642092731442</c:v>
                </c:pt>
                <c:pt idx="41">
                  <c:v>-1.2073334481288913</c:v>
                </c:pt>
                <c:pt idx="42">
                  <c:v>-1.1932678098877934</c:v>
                </c:pt>
                <c:pt idx="43">
                  <c:v>-1.179434369775993</c:v>
                </c:pt>
                <c:pt idx="44">
                  <c:v>-1.1658230227327628</c:v>
                </c:pt>
                <c:pt idx="45">
                  <c:v>-1.1524243062601272</c:v>
                </c:pt>
                <c:pt idx="46">
                  <c:v>-1.1392293462439025</c:v>
                </c:pt>
                <c:pt idx="47">
                  <c:v>-1.1262298083996749</c:v>
                </c:pt>
                <c:pt idx="48">
                  <c:v>-1.1134178546543847</c:v>
                </c:pt>
                <c:pt idx="49">
                  <c:v>-1.1007861038710163</c:v>
                </c:pt>
                <c:pt idx="50">
                  <c:v>-1.0883275964054959</c:v>
                </c:pt>
                <c:pt idx="51">
                  <c:v>-1.0760357620538135</c:v>
                </c:pt>
                <c:pt idx="52">
                  <c:v>-1.0639043910059343</c:v>
                </c:pt>
                <c:pt idx="53">
                  <c:v>-1.0519276074728392</c:v>
                </c:pt>
                <c:pt idx="54">
                  <c:v>-1.040099845695567</c:v>
                </c:pt>
                <c:pt idx="55">
                  <c:v>-1.0284158280815738</c:v>
                </c:pt>
                <c:pt idx="56">
                  <c:v>-1.0168705452450022</c:v>
                </c:pt>
                <c:pt idx="57">
                  <c:v>-1.0054592377544569</c:v>
                </c:pt>
                <c:pt idx="58">
                  <c:v>-0.99417737941518847</c:v>
                </c:pt>
                <c:pt idx="59">
                  <c:v>-0.98302066193269788</c:v>
                </c:pt>
                <c:pt idx="60">
                  <c:v>-0.97198498082249607</c:v>
                </c:pt>
                <c:pt idx="61">
                  <c:v>-0.96106642244580887</c:v>
                </c:pt>
                <c:pt idx="62">
                  <c:v>-0.95026125206447665</c:v>
                </c:pt>
                <c:pt idx="63">
                  <c:v>-0.93956590281996855</c:v>
                </c:pt>
                <c:pt idx="64">
                  <c:v>-0.92897696555160669</c:v>
                </c:pt>
                <c:pt idx="65">
                  <c:v>-0.9184911793780457</c:v>
                </c:pt>
                <c:pt idx="66">
                  <c:v>-0.90810542297409635</c:v>
                </c:pt>
                <c:pt idx="67">
                  <c:v>-0.89781670648184353</c:v>
                </c:pt>
                <c:pt idx="68">
                  <c:v>-0.88762216400121918</c:v>
                </c:pt>
                <c:pt idx="69">
                  <c:v>-0.87751904661067837</c:v>
                </c:pt>
                <c:pt idx="70">
                  <c:v>-0.86750471587344002</c:v>
                </c:pt>
                <c:pt idx="71">
                  <c:v>-0.85757663778913495</c:v>
                </c:pt>
                <c:pt idx="72">
                  <c:v>-0.84773237715443395</c:v>
                </c:pt>
                <c:pt idx="73">
                  <c:v>-0.83796959229977774</c:v>
                </c:pt>
                <c:pt idx="74">
                  <c:v>-0.82828603017229585</c:v>
                </c:pt>
                <c:pt idx="75">
                  <c:v>-0.81867952173780956</c:v>
                </c:pt>
                <c:pt idx="76">
                  <c:v>-0.80914797767721358</c:v>
                </c:pt>
                <c:pt idx="77">
                  <c:v>-0.79968938435478365</c:v>
                </c:pt>
                <c:pt idx="78">
                  <c:v>-0.79030180003790607</c:v>
                </c:pt>
                <c:pt idx="79">
                  <c:v>-0.78098335134951946</c:v>
                </c:pt>
                <c:pt idx="80">
                  <c:v>-0.7717322299361794</c:v>
                </c:pt>
                <c:pt idx="81">
                  <c:v>-0.76254668933608183</c:v>
                </c:pt>
                <c:pt idx="82">
                  <c:v>-0.75342504203272365</c:v>
                </c:pt>
                <c:pt idx="83">
                  <c:v>-0.74436565668104193</c:v>
                </c:pt>
                <c:pt idx="84">
                  <c:v>-0.73536695549396347</c:v>
                </c:pt>
                <c:pt idx="85">
                  <c:v>-0.72642741177826853</c:v>
                </c:pt>
                <c:pt idx="86">
                  <c:v>-0.71754554760956124</c:v>
                </c:pt>
                <c:pt idx="87">
                  <c:v>-0.70871993163693736</c:v>
                </c:pt>
                <c:pt idx="88">
                  <c:v>-0.69994917700869597</c:v>
                </c:pt>
                <c:pt idx="89">
                  <c:v>-0.69123193941108185</c:v>
                </c:pt>
                <c:pt idx="90">
                  <c:v>-0.68256691521268109</c:v>
                </c:pt>
                <c:pt idx="91">
                  <c:v>-0.67395283970763609</c:v>
                </c:pt>
                <c:pt idx="92">
                  <c:v>-0.66538848545136076</c:v>
                </c:pt>
                <c:pt idx="93">
                  <c:v>-0.65687266068291061</c:v>
                </c:pt>
                <c:pt idx="94">
                  <c:v>-0.64840420782856945</c:v>
                </c:pt>
                <c:pt idx="95">
                  <c:v>-0.63998200208163547</c:v>
                </c:pt>
                <c:pt idx="96">
                  <c:v>-0.63160495005372375</c:v>
                </c:pt>
                <c:pt idx="97">
                  <c:v>-0.62327198849325116</c:v>
                </c:pt>
                <c:pt idx="98">
                  <c:v>-0.61498208306706192</c:v>
                </c:pt>
                <c:pt idx="99">
                  <c:v>-0.60673422720143855</c:v>
                </c:pt>
                <c:pt idx="100">
                  <c:v>-0.5985274409790039</c:v>
                </c:pt>
                <c:pt idx="101">
                  <c:v>-0.5903607700882415</c:v>
                </c:pt>
                <c:pt idx="102">
                  <c:v>-0.5822332848226095</c:v>
                </c:pt>
                <c:pt idx="103">
                  <c:v>-0.57414407912639065</c:v>
                </c:pt>
                <c:pt idx="104">
                  <c:v>-0.56609226968464577</c:v>
                </c:pt>
                <c:pt idx="105">
                  <c:v>-0.55807699505477437</c:v>
                </c:pt>
                <c:pt idx="106">
                  <c:v>-0.55009741483737873</c:v>
                </c:pt>
                <c:pt idx="107">
                  <c:v>-0.54215270888425571</c:v>
                </c:pt>
                <c:pt idx="108">
                  <c:v>-0.53424207654148259</c:v>
                </c:pt>
                <c:pt idx="109">
                  <c:v>-0.52636473592569977</c:v>
                </c:pt>
                <c:pt idx="110">
                  <c:v>-0.51851992323179896</c:v>
                </c:pt>
                <c:pt idx="111">
                  <c:v>-0.51070689207034492</c:v>
                </c:pt>
                <c:pt idx="112">
                  <c:v>-0.50292491283315832</c:v>
                </c:pt>
                <c:pt idx="113">
                  <c:v>-0.49517327208557915</c:v>
                </c:pt>
                <c:pt idx="114">
                  <c:v>-0.48745127198402671</c:v>
                </c:pt>
                <c:pt idx="115">
                  <c:v>-0.47975822971754617</c:v>
                </c:pt>
                <c:pt idx="116">
                  <c:v>-0.47209347697211429</c:v>
                </c:pt>
                <c:pt idx="117">
                  <c:v>-0.46445635941654734</c:v>
                </c:pt>
                <c:pt idx="118">
                  <c:v>-0.45684623620891868</c:v>
                </c:pt>
                <c:pt idx="119">
                  <c:v>-0.44926247952246168</c:v>
                </c:pt>
                <c:pt idx="120">
                  <c:v>-0.44170447408998442</c:v>
                </c:pt>
                <c:pt idx="121">
                  <c:v>-0.43417161676588539</c:v>
                </c:pt>
                <c:pt idx="122">
                  <c:v>-0.42666331610490249</c:v>
                </c:pt>
                <c:pt idx="123">
                  <c:v>-0.41917899195678288</c:v>
                </c:pt>
                <c:pt idx="124">
                  <c:v>-0.41171807507610014</c:v>
                </c:pt>
                <c:pt idx="125">
                  <c:v>-0.40428000674649067</c:v>
                </c:pt>
                <c:pt idx="126">
                  <c:v>-0.39686423841861623</c:v>
                </c:pt>
                <c:pt idx="127">
                  <c:v>-0.38947023136120545</c:v>
                </c:pt>
                <c:pt idx="128">
                  <c:v>-0.38209745632454839</c:v>
                </c:pt>
                <c:pt idx="129">
                  <c:v>-0.37474539321586281</c:v>
                </c:pt>
                <c:pt idx="130">
                  <c:v>-0.36741353078597433</c:v>
                </c:pt>
                <c:pt idx="131">
                  <c:v>-0.3601013663267823</c:v>
                </c:pt>
                <c:pt idx="132">
                  <c:v>-0.35280840537901298</c:v>
                </c:pt>
                <c:pt idx="133">
                  <c:v>-0.34553416144978283</c:v>
                </c:pt>
                <c:pt idx="134">
                  <c:v>-0.33827815573952125</c:v>
                </c:pt>
                <c:pt idx="135">
                  <c:v>-0.3310399168778228</c:v>
                </c:pt>
                <c:pt idx="136">
                  <c:v>-0.323818980667823</c:v>
                </c:pt>
                <c:pt idx="137">
                  <c:v>-0.31661488983870473</c:v>
                </c:pt>
                <c:pt idx="138">
                  <c:v>-0.30942719380597133</c:v>
                </c:pt>
                <c:pt idx="139">
                  <c:v>-0.3022554484391281</c:v>
                </c:pt>
                <c:pt idx="140">
                  <c:v>-0.29509921583644233</c:v>
                </c:pt>
                <c:pt idx="141">
                  <c:v>-0.28795806410645652</c:v>
                </c:pt>
                <c:pt idx="142">
                  <c:v>-0.28083156715595364</c:v>
                </c:pt>
                <c:pt idx="143">
                  <c:v>-0.27371930448407966</c:v>
                </c:pt>
                <c:pt idx="144">
                  <c:v>-0.26662086098234766</c:v>
                </c:pt>
                <c:pt idx="145">
                  <c:v>-0.25953582674025488</c:v>
                </c:pt>
                <c:pt idx="146">
                  <c:v>-0.25246379685626014</c:v>
                </c:pt>
                <c:pt idx="147">
                  <c:v>-0.24540437125387812</c:v>
                </c:pt>
                <c:pt idx="148">
                  <c:v>-0.23835715450265474</c:v>
                </c:pt>
                <c:pt idx="149">
                  <c:v>-0.23132175564380519</c:v>
                </c:pt>
                <c:pt idx="150">
                  <c:v>-0.22429778802029512</c:v>
                </c:pt>
                <c:pt idx="151">
                  <c:v>-0.21728486911116451</c:v>
                </c:pt>
                <c:pt idx="152">
                  <c:v>-0.21028262036989293</c:v>
                </c:pt>
                <c:pt idx="153">
                  <c:v>-0.20329066706662124</c:v>
                </c:pt>
                <c:pt idx="154">
                  <c:v>-0.19630863813404273</c:v>
                </c:pt>
                <c:pt idx="155">
                  <c:v>-0.18933616601679418</c:v>
                </c:pt>
                <c:pt idx="156">
                  <c:v>-0.18237288652417266</c:v>
                </c:pt>
                <c:pt idx="157">
                  <c:v>-0.17541843868602155</c:v>
                </c:pt>
                <c:pt idx="158">
                  <c:v>-0.1684724646116233</c:v>
                </c:pt>
                <c:pt idx="159">
                  <c:v>-0.16153460935145364</c:v>
                </c:pt>
                <c:pt idx="160">
                  <c:v>-0.15460452076164641</c:v>
                </c:pt>
                <c:pt idx="161">
                  <c:v>-0.14768184937103124</c:v>
                </c:pt>
                <c:pt idx="162">
                  <c:v>-0.1407662482506068</c:v>
                </c:pt>
                <c:pt idx="163">
                  <c:v>-0.13385737288531568</c:v>
                </c:pt>
                <c:pt idx="164">
                  <c:v>-0.12695488104799632</c:v>
                </c:pt>
                <c:pt idx="165">
                  <c:v>-0.12005843267538327</c:v>
                </c:pt>
                <c:pt idx="166">
                  <c:v>-0.11316768974603943</c:v>
                </c:pt>
                <c:pt idx="167">
                  <c:v>-0.10628231616009848</c:v>
                </c:pt>
                <c:pt idx="168">
                  <c:v>-9.9401977620707196E-2</c:v>
                </c:pt>
                <c:pt idx="169">
                  <c:v>-9.2526341517051844E-2</c:v>
                </c:pt>
                <c:pt idx="170">
                  <c:v>-8.5655076808864375E-2</c:v>
                </c:pt>
                <c:pt idx="171">
                  <c:v>-7.8787853912297173E-2</c:v>
                </c:pt>
                <c:pt idx="172">
                  <c:v>-7.192434458706716E-2</c:v>
                </c:pt>
                <c:pt idx="173">
                  <c:v>-6.5064221824762389E-2</c:v>
                </c:pt>
                <c:pt idx="174">
                  <c:v>-5.8207159738215948E-2</c:v>
                </c:pt>
                <c:pt idx="175">
                  <c:v>-5.1352833451844077E-2</c:v>
                </c:pt>
                <c:pt idx="176">
                  <c:v>-4.4500918992855555E-2</c:v>
                </c:pt>
                <c:pt idx="177">
                  <c:v>-3.7651093183235569E-2</c:v>
                </c:pt>
                <c:pt idx="178">
                  <c:v>-3.0803033532408649E-2</c:v>
                </c:pt>
                <c:pt idx="179">
                  <c:v>-2.3956418130491128E-2</c:v>
                </c:pt>
                <c:pt idx="180">
                  <c:v>-1.7110925542036928E-2</c:v>
                </c:pt>
                <c:pt idx="181">
                  <c:v>-1.0266234700189922E-2</c:v>
                </c:pt>
                <c:pt idx="182">
                  <c:v>-3.4220248011478309E-3</c:v>
                </c:pt>
                <c:pt idx="183">
                  <c:v>3.4220248011479701E-3</c:v>
                </c:pt>
                <c:pt idx="184">
                  <c:v>1.0266234700189922E-2</c:v>
                </c:pt>
                <c:pt idx="185">
                  <c:v>1.7110925542036928E-2</c:v>
                </c:pt>
                <c:pt idx="186">
                  <c:v>2.3956418130490986E-2</c:v>
                </c:pt>
                <c:pt idx="187">
                  <c:v>3.0803033532408788E-2</c:v>
                </c:pt>
                <c:pt idx="188">
                  <c:v>3.7651093183235569E-2</c:v>
                </c:pt>
                <c:pt idx="189">
                  <c:v>4.4500918992855555E-2</c:v>
                </c:pt>
                <c:pt idx="190">
                  <c:v>5.1352833451843938E-2</c:v>
                </c:pt>
                <c:pt idx="191">
                  <c:v>5.8207159738215809E-2</c:v>
                </c:pt>
                <c:pt idx="192">
                  <c:v>6.5064221824762528E-2</c:v>
                </c:pt>
                <c:pt idx="193">
                  <c:v>7.192434458706716E-2</c:v>
                </c:pt>
                <c:pt idx="194">
                  <c:v>7.8787853912297173E-2</c:v>
                </c:pt>
                <c:pt idx="195">
                  <c:v>8.5655076808864236E-2</c:v>
                </c:pt>
                <c:pt idx="196">
                  <c:v>9.2526341517051983E-2</c:v>
                </c:pt>
                <c:pt idx="197">
                  <c:v>9.9401977620707196E-2</c:v>
                </c:pt>
                <c:pt idx="198">
                  <c:v>0.10628231616009848</c:v>
                </c:pt>
                <c:pt idx="199">
                  <c:v>0.11316768974603927</c:v>
                </c:pt>
                <c:pt idx="200">
                  <c:v>0.12005843267538341</c:v>
                </c:pt>
                <c:pt idx="201">
                  <c:v>0.12695488104799632</c:v>
                </c:pt>
                <c:pt idx="202">
                  <c:v>0.13385737288531568</c:v>
                </c:pt>
                <c:pt idx="203">
                  <c:v>0.14076624825060663</c:v>
                </c:pt>
                <c:pt idx="204">
                  <c:v>0.14768184937103138</c:v>
                </c:pt>
                <c:pt idx="205">
                  <c:v>0.15460452076164641</c:v>
                </c:pt>
                <c:pt idx="206">
                  <c:v>0.16153460935145364</c:v>
                </c:pt>
                <c:pt idx="207">
                  <c:v>0.1684724646116233</c:v>
                </c:pt>
                <c:pt idx="208">
                  <c:v>0.17541843868602139</c:v>
                </c:pt>
                <c:pt idx="209">
                  <c:v>0.18237288652417283</c:v>
                </c:pt>
                <c:pt idx="210">
                  <c:v>0.18933616601679418</c:v>
                </c:pt>
                <c:pt idx="211">
                  <c:v>0.19630863813404273</c:v>
                </c:pt>
                <c:pt idx="212">
                  <c:v>0.20329066706662111</c:v>
                </c:pt>
                <c:pt idx="213">
                  <c:v>0.21028262036989304</c:v>
                </c:pt>
                <c:pt idx="214">
                  <c:v>0.21728486911116451</c:v>
                </c:pt>
                <c:pt idx="215">
                  <c:v>0.22429778802029512</c:v>
                </c:pt>
                <c:pt idx="216">
                  <c:v>0.23132175564380508</c:v>
                </c:pt>
                <c:pt idx="217">
                  <c:v>0.23835715450265485</c:v>
                </c:pt>
                <c:pt idx="218">
                  <c:v>0.24540437125387812</c:v>
                </c:pt>
                <c:pt idx="219">
                  <c:v>0.25246379685626014</c:v>
                </c:pt>
                <c:pt idx="220">
                  <c:v>0.25953582674025472</c:v>
                </c:pt>
                <c:pt idx="221">
                  <c:v>0.26662086098234777</c:v>
                </c:pt>
                <c:pt idx="222">
                  <c:v>0.27371930448407983</c:v>
                </c:pt>
                <c:pt idx="223">
                  <c:v>0.28083156715595364</c:v>
                </c:pt>
                <c:pt idx="224">
                  <c:v>0.28795806410645652</c:v>
                </c:pt>
                <c:pt idx="225">
                  <c:v>0.29509921583644222</c:v>
                </c:pt>
                <c:pt idx="226">
                  <c:v>0.30225544843912816</c:v>
                </c:pt>
                <c:pt idx="227">
                  <c:v>0.30942719380597133</c:v>
                </c:pt>
                <c:pt idx="228">
                  <c:v>0.31661488983870473</c:v>
                </c:pt>
                <c:pt idx="229">
                  <c:v>0.32381898066782289</c:v>
                </c:pt>
                <c:pt idx="230">
                  <c:v>0.33103991687782292</c:v>
                </c:pt>
                <c:pt idx="231">
                  <c:v>0.33827815573952125</c:v>
                </c:pt>
                <c:pt idx="232">
                  <c:v>0.34553416144978283</c:v>
                </c:pt>
                <c:pt idx="233">
                  <c:v>0.35280840537901287</c:v>
                </c:pt>
                <c:pt idx="234">
                  <c:v>0.36010136632678236</c:v>
                </c:pt>
                <c:pt idx="235">
                  <c:v>0.36741353078597433</c:v>
                </c:pt>
                <c:pt idx="236">
                  <c:v>0.37474539321586281</c:v>
                </c:pt>
                <c:pt idx="237">
                  <c:v>0.38209745632454822</c:v>
                </c:pt>
                <c:pt idx="238">
                  <c:v>0.38947023136120529</c:v>
                </c:pt>
                <c:pt idx="239">
                  <c:v>0.3968642384186164</c:v>
                </c:pt>
                <c:pt idx="240">
                  <c:v>0.40428000674649067</c:v>
                </c:pt>
                <c:pt idx="241">
                  <c:v>0.41171807507610014</c:v>
                </c:pt>
                <c:pt idx="242">
                  <c:v>0.41917899195678271</c:v>
                </c:pt>
                <c:pt idx="243">
                  <c:v>0.42666331610490249</c:v>
                </c:pt>
                <c:pt idx="244">
                  <c:v>0.43417161676588539</c:v>
                </c:pt>
                <c:pt idx="245">
                  <c:v>0.44170447408998442</c:v>
                </c:pt>
                <c:pt idx="246">
                  <c:v>0.44926247952246151</c:v>
                </c:pt>
                <c:pt idx="247">
                  <c:v>0.45684623620891884</c:v>
                </c:pt>
                <c:pt idx="248">
                  <c:v>0.46445635941654734</c:v>
                </c:pt>
                <c:pt idx="249">
                  <c:v>0.47209347697211429</c:v>
                </c:pt>
                <c:pt idx="250">
                  <c:v>0.479758229717546</c:v>
                </c:pt>
                <c:pt idx="251">
                  <c:v>0.48745127198402682</c:v>
                </c:pt>
                <c:pt idx="252">
                  <c:v>0.49517327208557915</c:v>
                </c:pt>
                <c:pt idx="253">
                  <c:v>0.50292491283315832</c:v>
                </c:pt>
                <c:pt idx="254">
                  <c:v>0.51070689207034492</c:v>
                </c:pt>
                <c:pt idx="255">
                  <c:v>0.51851992323179874</c:v>
                </c:pt>
                <c:pt idx="256">
                  <c:v>0.52636473592569988</c:v>
                </c:pt>
                <c:pt idx="257">
                  <c:v>0.53424207654148259</c:v>
                </c:pt>
                <c:pt idx="258">
                  <c:v>0.54215270888425571</c:v>
                </c:pt>
                <c:pt idx="259">
                  <c:v>0.55009741483737884</c:v>
                </c:pt>
                <c:pt idx="260">
                  <c:v>0.55807699505477437</c:v>
                </c:pt>
                <c:pt idx="261">
                  <c:v>0.56609226968464577</c:v>
                </c:pt>
                <c:pt idx="262">
                  <c:v>0.57414407912639065</c:v>
                </c:pt>
                <c:pt idx="263">
                  <c:v>0.58223328482260928</c:v>
                </c:pt>
                <c:pt idx="264">
                  <c:v>0.59036077008824173</c:v>
                </c:pt>
                <c:pt idx="265">
                  <c:v>0.5985274409790039</c:v>
                </c:pt>
                <c:pt idx="266">
                  <c:v>0.60673422720143855</c:v>
                </c:pt>
                <c:pt idx="267">
                  <c:v>0.6149820830670617</c:v>
                </c:pt>
                <c:pt idx="268">
                  <c:v>0.62327198849325149</c:v>
                </c:pt>
                <c:pt idx="269">
                  <c:v>0.63160495005372375</c:v>
                </c:pt>
                <c:pt idx="270">
                  <c:v>0.63998200208163547</c:v>
                </c:pt>
                <c:pt idx="271">
                  <c:v>0.64840420782856945</c:v>
                </c:pt>
                <c:pt idx="272">
                  <c:v>0.6568726606829105</c:v>
                </c:pt>
                <c:pt idx="273">
                  <c:v>0.66538848545136087</c:v>
                </c:pt>
                <c:pt idx="274">
                  <c:v>0.67395283970763609</c:v>
                </c:pt>
                <c:pt idx="275">
                  <c:v>0.68256691521268109</c:v>
                </c:pt>
                <c:pt idx="276">
                  <c:v>0.69123193941108174</c:v>
                </c:pt>
                <c:pt idx="277">
                  <c:v>0.69994917700869597</c:v>
                </c:pt>
                <c:pt idx="278">
                  <c:v>0.70871993163693736</c:v>
                </c:pt>
                <c:pt idx="279">
                  <c:v>0.71754554760956124</c:v>
                </c:pt>
                <c:pt idx="280">
                  <c:v>0.72642741177826853</c:v>
                </c:pt>
                <c:pt idx="281">
                  <c:v>0.73536695549396358</c:v>
                </c:pt>
                <c:pt idx="282">
                  <c:v>0.74436565668104193</c:v>
                </c:pt>
                <c:pt idx="283">
                  <c:v>0.75342504203272365</c:v>
                </c:pt>
                <c:pt idx="284">
                  <c:v>0.76254668933608183</c:v>
                </c:pt>
                <c:pt idx="285">
                  <c:v>0.77173222993617918</c:v>
                </c:pt>
                <c:pt idx="286">
                  <c:v>0.78098335134951946</c:v>
                </c:pt>
                <c:pt idx="287">
                  <c:v>0.79030180003790607</c:v>
                </c:pt>
                <c:pt idx="288">
                  <c:v>0.79968938435478365</c:v>
                </c:pt>
                <c:pt idx="289">
                  <c:v>0.80914797767721292</c:v>
                </c:pt>
                <c:pt idx="290">
                  <c:v>0.81867952173780956</c:v>
                </c:pt>
                <c:pt idx="291">
                  <c:v>0.82828603017229585</c:v>
                </c:pt>
                <c:pt idx="292">
                  <c:v>0.83796959229977774</c:v>
                </c:pt>
                <c:pt idx="293">
                  <c:v>0.84773237715443395</c:v>
                </c:pt>
                <c:pt idx="294">
                  <c:v>0.85757663778913507</c:v>
                </c:pt>
                <c:pt idx="295">
                  <c:v>0.86750471587344002</c:v>
                </c:pt>
                <c:pt idx="296">
                  <c:v>0.87751904661067837</c:v>
                </c:pt>
                <c:pt idx="297">
                  <c:v>0.88762216400121918</c:v>
                </c:pt>
                <c:pt idx="298">
                  <c:v>0.89781670648184375</c:v>
                </c:pt>
                <c:pt idx="299">
                  <c:v>0.90810542297409635</c:v>
                </c:pt>
                <c:pt idx="300">
                  <c:v>0.9184911793780457</c:v>
                </c:pt>
                <c:pt idx="301">
                  <c:v>0.92897696555160669</c:v>
                </c:pt>
                <c:pt idx="302">
                  <c:v>0.93956590281996999</c:v>
                </c:pt>
                <c:pt idx="303">
                  <c:v>0.95026125206447665</c:v>
                </c:pt>
                <c:pt idx="304">
                  <c:v>0.96106642244580887</c:v>
                </c:pt>
                <c:pt idx="305">
                  <c:v>0.97198498082249607</c:v>
                </c:pt>
                <c:pt idx="306">
                  <c:v>0.98302066193269744</c:v>
                </c:pt>
                <c:pt idx="307">
                  <c:v>0.99417737941518847</c:v>
                </c:pt>
                <c:pt idx="308">
                  <c:v>1.0054592377544569</c:v>
                </c:pt>
                <c:pt idx="309">
                  <c:v>1.0168705452450022</c:v>
                </c:pt>
                <c:pt idx="310">
                  <c:v>1.0284158280815738</c:v>
                </c:pt>
                <c:pt idx="311">
                  <c:v>1.0400998456955628</c:v>
                </c:pt>
                <c:pt idx="312">
                  <c:v>1.0519276074728392</c:v>
                </c:pt>
                <c:pt idx="313">
                  <c:v>1.0639043910059343</c:v>
                </c:pt>
                <c:pt idx="314">
                  <c:v>1.0760357620538135</c:v>
                </c:pt>
                <c:pt idx="315">
                  <c:v>1.0883275964054968</c:v>
                </c:pt>
                <c:pt idx="316">
                  <c:v>1.1007861038710163</c:v>
                </c:pt>
                <c:pt idx="317">
                  <c:v>1.1134178546543847</c:v>
                </c:pt>
                <c:pt idx="318">
                  <c:v>1.1262298083996749</c:v>
                </c:pt>
                <c:pt idx="319">
                  <c:v>1.1392293462439016</c:v>
                </c:pt>
                <c:pt idx="320">
                  <c:v>1.1524243062601272</c:v>
                </c:pt>
                <c:pt idx="321">
                  <c:v>1.1658230227327628</c:v>
                </c:pt>
                <c:pt idx="322">
                  <c:v>1.179434369775993</c:v>
                </c:pt>
                <c:pt idx="323">
                  <c:v>1.1932678098877929</c:v>
                </c:pt>
                <c:pt idx="324">
                  <c:v>1.2073334481288913</c:v>
                </c:pt>
                <c:pt idx="325">
                  <c:v>1.221642092731442</c:v>
                </c:pt>
                <c:pt idx="326">
                  <c:v>1.2362053230802716</c:v>
                </c:pt>
                <c:pt idx="327">
                  <c:v>1.2510355661755435</c:v>
                </c:pt>
                <c:pt idx="328">
                  <c:v>1.2661461828859728</c:v>
                </c:pt>
                <c:pt idx="329">
                  <c:v>1.2815515655446006</c:v>
                </c:pt>
                <c:pt idx="330">
                  <c:v>1.2972672487350263</c:v>
                </c:pt>
                <c:pt idx="331">
                  <c:v>1.3133100354783998</c:v>
                </c:pt>
                <c:pt idx="332">
                  <c:v>1.3296981414776081</c:v>
                </c:pt>
                <c:pt idx="333">
                  <c:v>1.3464513606275452</c:v>
                </c:pt>
                <c:pt idx="334">
                  <c:v>1.3635912556885226</c:v>
                </c:pt>
                <c:pt idx="335">
                  <c:v>1.3811413788824451</c:v>
                </c:pt>
                <c:pt idx="336">
                  <c:v>1.3991275282600186</c:v>
                </c:pt>
                <c:pt idx="337">
                  <c:v>1.4175780470708914</c:v>
                </c:pt>
                <c:pt idx="338">
                  <c:v>1.4365241751404141</c:v>
                </c:pt>
                <c:pt idx="339">
                  <c:v>1.4560004635443982</c:v>
                </c:pt>
                <c:pt idx="340">
                  <c:v>1.4760452668518595</c:v>
                </c:pt>
                <c:pt idx="341">
                  <c:v>1.4967013311205615</c:v>
                </c:pt>
                <c:pt idx="342">
                  <c:v>1.5180165010260538</c:v>
                </c:pt>
                <c:pt idx="343">
                  <c:v>1.5400445764750026</c:v>
                </c:pt>
                <c:pt idx="344">
                  <c:v>1.5628463585114916</c:v>
                </c:pt>
                <c:pt idx="345">
                  <c:v>1.5864909373187863</c:v>
                </c:pt>
                <c:pt idx="346">
                  <c:v>1.6110572932127682</c:v>
                </c:pt>
                <c:pt idx="347">
                  <c:v>1.6366363070908108</c:v>
                </c:pt>
                <c:pt idx="348">
                  <c:v>1.6633333135128521</c:v>
                </c:pt>
                <c:pt idx="349">
                  <c:v>1.6912713832459048</c:v>
                </c:pt>
                <c:pt idx="350">
                  <c:v>1.7205956020576898</c:v>
                </c:pt>
                <c:pt idx="351">
                  <c:v>1.751478734292153</c:v>
                </c:pt>
                <c:pt idx="352">
                  <c:v>1.7841288496689267</c:v>
                </c:pt>
                <c:pt idx="353">
                  <c:v>1.8187997961215205</c:v>
                </c:pt>
                <c:pt idx="354">
                  <c:v>1.8558059045276225</c:v>
                </c:pt>
                <c:pt idx="355">
                  <c:v>1.8955431722572482</c:v>
                </c:pt>
                <c:pt idx="356">
                  <c:v>1.9385207073713204</c:v>
                </c:pt>
                <c:pt idx="357">
                  <c:v>1.9854090841379128</c:v>
                </c:pt>
                <c:pt idx="358">
                  <c:v>2.0371179326837301</c:v>
                </c:pt>
                <c:pt idx="359">
                  <c:v>2.0949270886288258</c:v>
                </c:pt>
                <c:pt idx="360">
                  <c:v>2.16072325345425</c:v>
                </c:pt>
                <c:pt idx="361">
                  <c:v>2.2374648726963211</c:v>
                </c:pt>
                <c:pt idx="362">
                  <c:v>2.3302068362283728</c:v>
                </c:pt>
                <c:pt idx="363">
                  <c:v>2.4487706021805087</c:v>
                </c:pt>
                <c:pt idx="364">
                  <c:v>2.6168812692670329</c:v>
                </c:pt>
                <c:pt idx="365">
                  <c:v>2.9278661587374244</c:v>
                </c:pt>
              </c:numCache>
            </c:numRef>
          </c:yVal>
          <c:smooth val="0"/>
          <c:extLst>
            <c:ext xmlns:c16="http://schemas.microsoft.com/office/drawing/2014/chart" uri="{C3380CC4-5D6E-409C-BE32-E72D297353CC}">
              <c16:uniqueId val="{00000000-779D-4664-AC0D-778C6B46D841}"/>
            </c:ext>
          </c:extLst>
        </c:ser>
        <c:dLbls>
          <c:showLegendKey val="0"/>
          <c:showVal val="0"/>
          <c:showCatName val="0"/>
          <c:showSerName val="0"/>
          <c:showPercent val="0"/>
          <c:showBubbleSize val="0"/>
        </c:dLbls>
        <c:axId val="1074634304"/>
        <c:axId val="1074644704"/>
      </c:scatterChart>
      <c:valAx>
        <c:axId val="1074634304"/>
        <c:scaling>
          <c:orientation val="minMax"/>
        </c:scaling>
        <c:delete val="0"/>
        <c:axPos val="b"/>
        <c:majorGridlines>
          <c:spPr>
            <a:ln w="9525" cap="flat" cmpd="sng" algn="ctr">
              <a:solidFill>
                <a:schemeClr val="tx1">
                  <a:lumMod val="15000"/>
                  <a:lumOff val="85000"/>
                </a:schemeClr>
              </a:solidFill>
              <a:round/>
            </a:ln>
            <a:effectLst/>
          </c:spPr>
        </c:majorGridlines>
        <c:numFmt formatCode="_([$€-2]\ * #,##0.00_);_([$€-2]\ * \(#,##0.00\);_([$€-2]\ *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644704"/>
        <c:crosses val="autoZero"/>
        <c:crossBetween val="midCat"/>
      </c:valAx>
      <c:valAx>
        <c:axId val="107464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634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scriptive 9 - Three Bedroom'!A1"/><Relationship Id="rId3" Type="http://schemas.openxmlformats.org/officeDocument/2006/relationships/hyperlink" Target="#'Descriptive 4 - Location Count'!A1"/><Relationship Id="rId7" Type="http://schemas.openxmlformats.org/officeDocument/2006/relationships/hyperlink" Target="#'Descriptive 8 - Two Bedroom'!A1"/><Relationship Id="rId2" Type="http://schemas.openxmlformats.org/officeDocument/2006/relationships/hyperlink" Target="#'Descriptive 3 - Bedroom Type'!A1"/><Relationship Id="rId1" Type="http://schemas.openxmlformats.org/officeDocument/2006/relationships/hyperlink" Target="#'Descriptive 2- County Wise'!A1"/><Relationship Id="rId6" Type="http://schemas.openxmlformats.org/officeDocument/2006/relationships/hyperlink" Target="#'Descriptive 7 - One Bedroom'!A1"/><Relationship Id="rId5" Type="http://schemas.openxmlformats.org/officeDocument/2006/relationships/hyperlink" Target="#'Descriptive 6 - Full Time'!A1"/><Relationship Id="rId4" Type="http://schemas.openxmlformats.org/officeDocument/2006/relationships/hyperlink" Target="#'Descriptive 5 - Part Time'!A1"/><Relationship Id="rId9" Type="http://schemas.openxmlformats.org/officeDocument/2006/relationships/hyperlink" Target="#'Descriptive 1-Year Wise Ireland'!A1"/></Relationships>
</file>

<file path=xl/drawings/_rels/drawing2.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3.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4.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5.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6.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7.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8.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9.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10.xml.rels><?xml version="1.0" encoding="UTF-8" standalone="yes"?>
<Relationships xmlns="http://schemas.openxmlformats.org/package/2006/relationships"><Relationship Id="rId1" Type="http://schemas.openxmlformats.org/officeDocument/2006/relationships/hyperlink" Target="#Descriptive!A1"/></Relationships>
</file>

<file path=xl/drawings/_rels/drawing11.xml.rels><?xml version="1.0" encoding="UTF-8" standalone="yes"?>
<Relationships xmlns="http://schemas.openxmlformats.org/package/2006/relationships"><Relationship Id="rId2" Type="http://schemas.openxmlformats.org/officeDocument/2006/relationships/hyperlink" Target="#'Inferential - 2'!A1"/><Relationship Id="rId1" Type="http://schemas.openxmlformats.org/officeDocument/2006/relationships/hyperlink" Target="#'Inferential - 1'!A1"/></Relationships>
</file>

<file path=xl/drawings/_rels/drawing1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762000</xdr:colOff>
      <xdr:row>4</xdr:row>
      <xdr:rowOff>152400</xdr:rowOff>
    </xdr:from>
    <xdr:to>
      <xdr:col>4</xdr:col>
      <xdr:colOff>144780</xdr:colOff>
      <xdr:row>5</xdr:row>
      <xdr:rowOff>144780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4261F3-A3E1-4F62-A780-6AA4E93FB280}"/>
            </a:ext>
          </a:extLst>
        </xdr:cNvPr>
        <xdr:cNvSpPr/>
      </xdr:nvSpPr>
      <xdr:spPr>
        <a:xfrm>
          <a:off x="2720340" y="70104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3</xdr:col>
      <xdr:colOff>723900</xdr:colOff>
      <xdr:row>5</xdr:row>
      <xdr:rowOff>144780</xdr:rowOff>
    </xdr:from>
    <xdr:to>
      <xdr:col>5</xdr:col>
      <xdr:colOff>106680</xdr:colOff>
      <xdr:row>6</xdr:row>
      <xdr:rowOff>137160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5F863D93-6C64-402A-8993-EBC580041CC6}"/>
            </a:ext>
          </a:extLst>
        </xdr:cNvPr>
        <xdr:cNvSpPr/>
      </xdr:nvSpPr>
      <xdr:spPr>
        <a:xfrm>
          <a:off x="3505200" y="87630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4</xdr:col>
      <xdr:colOff>762000</xdr:colOff>
      <xdr:row>6</xdr:row>
      <xdr:rowOff>152400</xdr:rowOff>
    </xdr:from>
    <xdr:to>
      <xdr:col>6</xdr:col>
      <xdr:colOff>144780</xdr:colOff>
      <xdr:row>7</xdr:row>
      <xdr:rowOff>144780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37B90F6-B545-4ED8-9C10-0FE46C28B293}"/>
            </a:ext>
          </a:extLst>
        </xdr:cNvPr>
        <xdr:cNvSpPr/>
      </xdr:nvSpPr>
      <xdr:spPr>
        <a:xfrm>
          <a:off x="4366260" y="138684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8</xdr:col>
      <xdr:colOff>807720</xdr:colOff>
      <xdr:row>7</xdr:row>
      <xdr:rowOff>152400</xdr:rowOff>
    </xdr:from>
    <xdr:to>
      <xdr:col>10</xdr:col>
      <xdr:colOff>342900</xdr:colOff>
      <xdr:row>8</xdr:row>
      <xdr:rowOff>144780</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153EAAFB-FE53-47AC-B1F5-E7DFBEEA6101}"/>
            </a:ext>
          </a:extLst>
        </xdr:cNvPr>
        <xdr:cNvSpPr/>
      </xdr:nvSpPr>
      <xdr:spPr>
        <a:xfrm>
          <a:off x="8221980" y="124968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10</xdr:col>
      <xdr:colOff>365760</xdr:colOff>
      <xdr:row>8</xdr:row>
      <xdr:rowOff>152400</xdr:rowOff>
    </xdr:from>
    <xdr:to>
      <xdr:col>12</xdr:col>
      <xdr:colOff>381000</xdr:colOff>
      <xdr:row>9</xdr:row>
      <xdr:rowOff>144780</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D2B341A2-BCA3-415E-85DF-059D8271517D}"/>
            </a:ext>
          </a:extLst>
        </xdr:cNvPr>
        <xdr:cNvSpPr/>
      </xdr:nvSpPr>
      <xdr:spPr>
        <a:xfrm>
          <a:off x="9273540" y="143256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3</xdr:col>
      <xdr:colOff>807720</xdr:colOff>
      <xdr:row>9</xdr:row>
      <xdr:rowOff>160020</xdr:rowOff>
    </xdr:from>
    <xdr:to>
      <xdr:col>5</xdr:col>
      <xdr:colOff>190500</xdr:colOff>
      <xdr:row>10</xdr:row>
      <xdr:rowOff>152400</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244E961D-0473-49B1-B449-48F69B694350}"/>
            </a:ext>
          </a:extLst>
        </xdr:cNvPr>
        <xdr:cNvSpPr/>
      </xdr:nvSpPr>
      <xdr:spPr>
        <a:xfrm>
          <a:off x="3589020" y="162306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3</xdr:col>
      <xdr:colOff>807720</xdr:colOff>
      <xdr:row>10</xdr:row>
      <xdr:rowOff>160020</xdr:rowOff>
    </xdr:from>
    <xdr:to>
      <xdr:col>5</xdr:col>
      <xdr:colOff>190500</xdr:colOff>
      <xdr:row>11</xdr:row>
      <xdr:rowOff>152400</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D9D87CC4-B014-489D-91E1-FA010F8BA3EA}"/>
            </a:ext>
          </a:extLst>
        </xdr:cNvPr>
        <xdr:cNvSpPr/>
      </xdr:nvSpPr>
      <xdr:spPr>
        <a:xfrm>
          <a:off x="3589020" y="180594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3</xdr:col>
      <xdr:colOff>800100</xdr:colOff>
      <xdr:row>11</xdr:row>
      <xdr:rowOff>160020</xdr:rowOff>
    </xdr:from>
    <xdr:to>
      <xdr:col>5</xdr:col>
      <xdr:colOff>182880</xdr:colOff>
      <xdr:row>12</xdr:row>
      <xdr:rowOff>152400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41DF5444-F719-461A-9D92-2ABED99170E3}"/>
            </a:ext>
          </a:extLst>
        </xdr:cNvPr>
        <xdr:cNvSpPr/>
      </xdr:nvSpPr>
      <xdr:spPr>
        <a:xfrm>
          <a:off x="3581400" y="198882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twoCellAnchor>
    <xdr:from>
      <xdr:col>3</xdr:col>
      <xdr:colOff>800100</xdr:colOff>
      <xdr:row>3</xdr:row>
      <xdr:rowOff>289560</xdr:rowOff>
    </xdr:from>
    <xdr:to>
      <xdr:col>5</xdr:col>
      <xdr:colOff>182880</xdr:colOff>
      <xdr:row>4</xdr:row>
      <xdr:rowOff>144780</xdr:rowOff>
    </xdr:to>
    <xdr:sp macro="" textlink="">
      <xdr:nvSpPr>
        <xdr:cNvPr id="10" name="Rectangle 9">
          <a:hlinkClick xmlns:r="http://schemas.openxmlformats.org/officeDocument/2006/relationships" r:id="rId9"/>
          <a:extLst>
            <a:ext uri="{FF2B5EF4-FFF2-40B4-BE49-F238E27FC236}">
              <a16:creationId xmlns:a16="http://schemas.microsoft.com/office/drawing/2014/main" id="{8CB019B6-228C-4C97-AB68-D45C4517B786}"/>
            </a:ext>
          </a:extLst>
        </xdr:cNvPr>
        <xdr:cNvSpPr/>
      </xdr:nvSpPr>
      <xdr:spPr>
        <a:xfrm>
          <a:off x="3581400" y="838200"/>
          <a:ext cx="1028700" cy="1752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Go To Sheet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213360</xdr:colOff>
      <xdr:row>1</xdr:row>
      <xdr:rowOff>114300</xdr:rowOff>
    </xdr:from>
    <xdr:to>
      <xdr:col>13</xdr:col>
      <xdr:colOff>114300</xdr:colOff>
      <xdr:row>3</xdr:row>
      <xdr:rowOff>22860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5E148954-BC5E-46C6-8DC6-65B11FE150B5}"/>
            </a:ext>
          </a:extLst>
        </xdr:cNvPr>
        <xdr:cNvSpPr/>
      </xdr:nvSpPr>
      <xdr:spPr>
        <a:xfrm>
          <a:off x="7909560" y="29718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373380</xdr:colOff>
      <xdr:row>0</xdr:row>
      <xdr:rowOff>53340</xdr:rowOff>
    </xdr:from>
    <xdr:to>
      <xdr:col>13</xdr:col>
      <xdr:colOff>251460</xdr:colOff>
      <xdr:row>1</xdr:row>
      <xdr:rowOff>144780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4A81412F-35D0-46FC-A4BA-B91A888FB457}"/>
            </a:ext>
          </a:extLst>
        </xdr:cNvPr>
        <xdr:cNvSpPr/>
      </xdr:nvSpPr>
      <xdr:spPr>
        <a:xfrm>
          <a:off x="8709660" y="5334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137160</xdr:colOff>
      <xdr:row>2</xdr:row>
      <xdr:rowOff>106680</xdr:rowOff>
    </xdr:from>
    <xdr:to>
      <xdr:col>15</xdr:col>
      <xdr:colOff>175260</xdr:colOff>
      <xdr:row>4</xdr:row>
      <xdr:rowOff>15240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6FEF7AD-E9FB-48F5-9FBF-B68C77435470}"/>
            </a:ext>
          </a:extLst>
        </xdr:cNvPr>
        <xdr:cNvSpPr/>
      </xdr:nvSpPr>
      <xdr:spPr>
        <a:xfrm>
          <a:off x="7635240" y="47244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464820</xdr:colOff>
      <xdr:row>0</xdr:row>
      <xdr:rowOff>129540</xdr:rowOff>
    </xdr:from>
    <xdr:to>
      <xdr:col>13</xdr:col>
      <xdr:colOff>365760</xdr:colOff>
      <xdr:row>2</xdr:row>
      <xdr:rowOff>38100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79F641E9-BB98-41DD-B5C9-A9D9DECC437D}"/>
            </a:ext>
          </a:extLst>
        </xdr:cNvPr>
        <xdr:cNvSpPr/>
      </xdr:nvSpPr>
      <xdr:spPr>
        <a:xfrm>
          <a:off x="6537960" y="12954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14</xdr:col>
      <xdr:colOff>297180</xdr:colOff>
      <xdr:row>0</xdr:row>
      <xdr:rowOff>83820</xdr:rowOff>
    </xdr:from>
    <xdr:to>
      <xdr:col>16</xdr:col>
      <xdr:colOff>678180</xdr:colOff>
      <xdr:row>1</xdr:row>
      <xdr:rowOff>175260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74852A4-16DD-418A-B558-E678431648A3}"/>
            </a:ext>
          </a:extLst>
        </xdr:cNvPr>
        <xdr:cNvSpPr/>
      </xdr:nvSpPr>
      <xdr:spPr>
        <a:xfrm>
          <a:off x="9486900" y="8382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62753</xdr:colOff>
      <xdr:row>0</xdr:row>
      <xdr:rowOff>80682</xdr:rowOff>
    </xdr:from>
    <xdr:to>
      <xdr:col>18</xdr:col>
      <xdr:colOff>322281</xdr:colOff>
      <xdr:row>1</xdr:row>
      <xdr:rowOff>175708</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CFCCA32-278C-4C4D-BF4A-A48865FA7D75}"/>
            </a:ext>
          </a:extLst>
        </xdr:cNvPr>
        <xdr:cNvSpPr/>
      </xdr:nvSpPr>
      <xdr:spPr>
        <a:xfrm>
          <a:off x="10614212" y="80682"/>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182880</xdr:colOff>
      <xdr:row>0</xdr:row>
      <xdr:rowOff>99060</xdr:rowOff>
    </xdr:from>
    <xdr:to>
      <xdr:col>13</xdr:col>
      <xdr:colOff>60960</xdr:colOff>
      <xdr:row>2</xdr:row>
      <xdr:rowOff>7620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D0916EAD-9D17-4078-8495-EB646E331F80}"/>
            </a:ext>
          </a:extLst>
        </xdr:cNvPr>
        <xdr:cNvSpPr/>
      </xdr:nvSpPr>
      <xdr:spPr>
        <a:xfrm>
          <a:off x="7856220" y="9906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350520</xdr:colOff>
      <xdr:row>0</xdr:row>
      <xdr:rowOff>0</xdr:rowOff>
    </xdr:from>
    <xdr:to>
      <xdr:col>13</xdr:col>
      <xdr:colOff>228600</xdr:colOff>
      <xdr:row>1</xdr:row>
      <xdr:rowOff>91440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1C57B995-0868-4D0C-A62D-2E4F1F937E99}"/>
            </a:ext>
          </a:extLst>
        </xdr:cNvPr>
        <xdr:cNvSpPr/>
      </xdr:nvSpPr>
      <xdr:spPr>
        <a:xfrm>
          <a:off x="7764780" y="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68580</xdr:colOff>
      <xdr:row>0</xdr:row>
      <xdr:rowOff>38100</xdr:rowOff>
    </xdr:from>
    <xdr:to>
      <xdr:col>15</xdr:col>
      <xdr:colOff>518160</xdr:colOff>
      <xdr:row>1</xdr:row>
      <xdr:rowOff>129540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46A57CB9-EF7D-4F31-9406-509492B1BC34}"/>
            </a:ext>
          </a:extLst>
        </xdr:cNvPr>
        <xdr:cNvSpPr/>
      </xdr:nvSpPr>
      <xdr:spPr>
        <a:xfrm>
          <a:off x="9593580" y="38100"/>
          <a:ext cx="172974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ysClr val="windowText" lastClr="000000"/>
              </a:solidFill>
            </a:rPr>
            <a:t>Return To Original Sheet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525780</xdr:colOff>
      <xdr:row>4</xdr:row>
      <xdr:rowOff>7620</xdr:rowOff>
    </xdr:from>
    <xdr:to>
      <xdr:col>3</xdr:col>
      <xdr:colOff>121920</xdr:colOff>
      <xdr:row>5</xdr:row>
      <xdr:rowOff>45720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28D81B8-51F6-47BD-B0E5-EB0C98606D25}"/>
            </a:ext>
          </a:extLst>
        </xdr:cNvPr>
        <xdr:cNvSpPr/>
      </xdr:nvSpPr>
      <xdr:spPr>
        <a:xfrm>
          <a:off x="2606040" y="746760"/>
          <a:ext cx="124206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Go To Sheet</a:t>
          </a:r>
        </a:p>
      </xdr:txBody>
    </xdr:sp>
    <xdr:clientData/>
  </xdr:twoCellAnchor>
  <xdr:twoCellAnchor>
    <xdr:from>
      <xdr:col>1</xdr:col>
      <xdr:colOff>533400</xdr:colOff>
      <xdr:row>5</xdr:row>
      <xdr:rowOff>7620</xdr:rowOff>
    </xdr:from>
    <xdr:to>
      <xdr:col>3</xdr:col>
      <xdr:colOff>129540</xdr:colOff>
      <xdr:row>6</xdr:row>
      <xdr:rowOff>45720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F9CB44F-B053-4526-9E29-FD1DB1E0F2C5}"/>
            </a:ext>
          </a:extLst>
        </xdr:cNvPr>
        <xdr:cNvSpPr/>
      </xdr:nvSpPr>
      <xdr:spPr>
        <a:xfrm>
          <a:off x="2613660" y="975360"/>
          <a:ext cx="124206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Go To Sheet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236220</xdr:colOff>
      <xdr:row>382</xdr:row>
      <xdr:rowOff>167640</xdr:rowOff>
    </xdr:from>
    <xdr:to>
      <xdr:col>16</xdr:col>
      <xdr:colOff>594360</xdr:colOff>
      <xdr:row>397</xdr:row>
      <xdr:rowOff>167640</xdr:rowOff>
    </xdr:to>
    <xdr:graphicFrame macro="">
      <xdr:nvGraphicFramePr>
        <xdr:cNvPr id="3" name="Chart 2">
          <a:extLst>
            <a:ext uri="{FF2B5EF4-FFF2-40B4-BE49-F238E27FC236}">
              <a16:creationId xmlns:a16="http://schemas.microsoft.com/office/drawing/2014/main" id="{F5AFD42C-FF8F-4CC3-A5AE-E6EF41DE61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0</xdr:colOff>
      <xdr:row>12</xdr:row>
      <xdr:rowOff>0</xdr:rowOff>
    </xdr:from>
    <xdr:to>
      <xdr:col>31</xdr:col>
      <xdr:colOff>304800</xdr:colOff>
      <xdr:row>27</xdr:row>
      <xdr:rowOff>0</xdr:rowOff>
    </xdr:to>
    <xdr:graphicFrame macro="">
      <xdr:nvGraphicFramePr>
        <xdr:cNvPr id="4" name="Chart 3">
          <a:extLst>
            <a:ext uri="{FF2B5EF4-FFF2-40B4-BE49-F238E27FC236}">
              <a16:creationId xmlns:a16="http://schemas.microsoft.com/office/drawing/2014/main" id="{8A73A742-C5E1-4CAE-BD09-E0AEABAF2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taza tariq" refreshedDate="44518.89292604167" createdVersion="7" refreshedVersion="7" minRefreshableVersion="3" recordCount="4530" xr:uid="{91538D1B-3BB0-483B-9174-58F779410DB0}">
  <cacheSource type="worksheet">
    <worksheetSource ref="A1:L4531" sheet="Ireland Dataset"/>
  </cacheSource>
  <cacheFields count="12">
    <cacheField name="STATISTIC" numFmtId="0">
      <sharedItems/>
    </cacheField>
    <cacheField name="Year" numFmtId="0">
      <sharedItems containsSemiMixedTypes="0" containsString="0" containsNumber="1" containsInteger="1" minValue="2016" maxValue="2020" count="5">
        <n v="2016"/>
        <n v="2017"/>
        <n v="2018"/>
        <n v="2019"/>
        <n v="2020"/>
      </sharedItems>
    </cacheField>
    <cacheField name="Number of Bedrooms" numFmtId="0">
      <sharedItems count="3">
        <s v="Two bed"/>
        <s v="One bed"/>
        <s v="Three bed"/>
      </sharedItems>
    </cacheField>
    <cacheField name="Property Type" numFmtId="0">
      <sharedItems count="1">
        <s v="All property types"/>
      </sharedItems>
    </cacheField>
    <cacheField name="Location" numFmtId="0">
      <sharedItems/>
    </cacheField>
    <cacheField name="County" numFmtId="0">
      <sharedItems count="26">
        <s v="Roscommon"/>
        <s v="Longford"/>
        <s v="Leitrim"/>
        <s v="Sligo"/>
        <s v="Donegal"/>
        <s v="Mayo"/>
        <s v="Tipperary"/>
        <s v="Cavan"/>
        <s v="Kerry"/>
        <s v="Waterford"/>
        <s v="Monaghan"/>
        <s v="Clare"/>
        <s v="Wexford"/>
        <s v="Galway"/>
        <s v="Cork"/>
        <s v="Laois"/>
        <s v="Offaly"/>
        <s v="Westmeath"/>
        <s v="Limerick"/>
        <s v="Carlow"/>
        <s v="Kildare"/>
        <s v="Louth"/>
        <s v="Wicklow"/>
        <s v="Meath"/>
        <s v="Kilkenny"/>
        <s v="Dublin"/>
      </sharedItems>
    </cacheField>
    <cacheField name="UNIT" numFmtId="0">
      <sharedItems/>
    </cacheField>
    <cacheField name="VALUE" numFmtId="166">
      <sharedItems containsSemiMixedTypes="0" containsString="0" containsNumber="1" minValue="331.77" maxValue="3315.57"/>
    </cacheField>
    <cacheField name="&quot;0 - 900&quot;" numFmtId="0">
      <sharedItems containsBlank="1"/>
    </cacheField>
    <cacheField name="&quot;0 - 1700&quot;" numFmtId="0">
      <sharedItems containsBlank="1"/>
    </cacheField>
    <cacheField name="&quot;0 - 2500&quot;" numFmtId="0">
      <sharedItems containsBlank="1"/>
    </cacheField>
    <cacheField name="&quot;0 - 3500&quo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rtaza tariq" refreshedDate="44518.89292766204" createdVersion="7" refreshedVersion="7" minRefreshableVersion="3" recordCount="4530" xr:uid="{9DABEF53-E425-41E9-AC8D-F9F021566B77}">
  <cacheSource type="worksheet">
    <worksheetSource ref="A1:H4531" sheet="Ireland Dataset"/>
  </cacheSource>
  <cacheFields count="8">
    <cacheField name="STATISTIC" numFmtId="0">
      <sharedItems/>
    </cacheField>
    <cacheField name="Year" numFmtId="0">
      <sharedItems containsSemiMixedTypes="0" containsString="0" containsNumber="1" containsInteger="1" minValue="2014" maxValue="2020" count="7">
        <n v="2016"/>
        <n v="2017"/>
        <n v="2018"/>
        <n v="2019"/>
        <n v="2020"/>
        <n v="2015" u="1"/>
        <n v="2014" u="1"/>
      </sharedItems>
    </cacheField>
    <cacheField name="Number of Bedrooms" numFmtId="0">
      <sharedItems count="3">
        <s v="Two bed"/>
        <s v="One bed"/>
        <s v="Three bed"/>
      </sharedItems>
    </cacheField>
    <cacheField name="Property Type" numFmtId="0">
      <sharedItems/>
    </cacheField>
    <cacheField name="Location" numFmtId="0">
      <sharedItems/>
    </cacheField>
    <cacheField name="County" numFmtId="0">
      <sharedItems count="26">
        <s v="Roscommon"/>
        <s v="Longford"/>
        <s v="Leitrim"/>
        <s v="Sligo"/>
        <s v="Donegal"/>
        <s v="Mayo"/>
        <s v="Tipperary"/>
        <s v="Cavan"/>
        <s v="Kerry"/>
        <s v="Waterford"/>
        <s v="Monaghan"/>
        <s v="Clare"/>
        <s v="Wexford"/>
        <s v="Galway"/>
        <s v="Cork"/>
        <s v="Laois"/>
        <s v="Offaly"/>
        <s v="Westmeath"/>
        <s v="Limerick"/>
        <s v="Carlow"/>
        <s v="Kildare"/>
        <s v="Louth"/>
        <s v="Wicklow"/>
        <s v="Meath"/>
        <s v="Kilkenny"/>
        <s v="Dublin"/>
      </sharedItems>
    </cacheField>
    <cacheField name="UNIT" numFmtId="0">
      <sharedItems/>
    </cacheField>
    <cacheField name="VALUE" numFmtId="166">
      <sharedItems containsSemiMixedTypes="0" containsString="0" containsNumber="1" minValue="331.77" maxValue="3315.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30">
  <r>
    <s v="RTB Average Monthly Rent Report"/>
    <x v="0"/>
    <x v="0"/>
    <x v="0"/>
    <s v="Ballaghaderreen, Roscommon"/>
    <x v="0"/>
    <s v="Euro"/>
    <n v="331.77"/>
    <s v="0-900"/>
    <s v="0-1700"/>
    <s v="0-2500"/>
    <s v="0-3500"/>
  </r>
  <r>
    <s v="RTB Average Monthly Rent Report"/>
    <x v="1"/>
    <x v="0"/>
    <x v="0"/>
    <s v="Ballaghaderreen, Roscommon"/>
    <x v="0"/>
    <s v="Euro"/>
    <n v="339.11"/>
    <s v="0-900"/>
    <s v="0-1700"/>
    <s v="0-2500"/>
    <s v="0-3500"/>
  </r>
  <r>
    <s v="RTB Average Monthly Rent Report"/>
    <x v="0"/>
    <x v="1"/>
    <x v="0"/>
    <s v="Ballymahon, Longford"/>
    <x v="1"/>
    <s v="Euro"/>
    <n v="344.98"/>
    <s v="0-900"/>
    <s v="0-1700"/>
    <s v="0-2500"/>
    <s v="0-3500"/>
  </r>
  <r>
    <s v="RTB Average Monthly Rent Report"/>
    <x v="0"/>
    <x v="0"/>
    <x v="0"/>
    <s v="Castlerea, Roscommon"/>
    <x v="0"/>
    <s v="Euro"/>
    <n v="354.27"/>
    <s v="0-900"/>
    <s v="0-1700"/>
    <s v="0-2500"/>
    <s v="0-3500"/>
  </r>
  <r>
    <s v="RTB Average Monthly Rent Report"/>
    <x v="0"/>
    <x v="1"/>
    <x v="0"/>
    <s v="Longford"/>
    <x v="1"/>
    <s v="Euro"/>
    <n v="359.03"/>
    <s v="0-900"/>
    <s v="0-1700"/>
    <s v="0-2500"/>
    <s v="0-3500"/>
  </r>
  <r>
    <s v="RTB Average Monthly Rent Report"/>
    <x v="0"/>
    <x v="1"/>
    <x v="0"/>
    <s v="Carrick-On-Shannon, Leitrim"/>
    <x v="2"/>
    <s v="Euro"/>
    <n v="368.42"/>
    <s v="0-900"/>
    <s v="0-1700"/>
    <s v="0-2500"/>
    <s v="0-3500"/>
  </r>
  <r>
    <s v="RTB Average Monthly Rent Report"/>
    <x v="0"/>
    <x v="1"/>
    <x v="0"/>
    <s v="Leitrim"/>
    <x v="2"/>
    <s v="Euro"/>
    <n v="369.33"/>
    <s v="0-900"/>
    <s v="0-1700"/>
    <s v="0-2500"/>
    <s v="0-3500"/>
  </r>
  <r>
    <s v="RTB Average Monthly Rent Report"/>
    <x v="0"/>
    <x v="2"/>
    <x v="0"/>
    <s v="Ballaghaderreen, Roscommon"/>
    <x v="0"/>
    <s v="Euro"/>
    <n v="370.83"/>
    <s v="0-900"/>
    <s v="0-1700"/>
    <s v="0-2500"/>
    <s v="0-3500"/>
  </r>
  <r>
    <s v="RTB Average Monthly Rent Report"/>
    <x v="0"/>
    <x v="0"/>
    <x v="0"/>
    <s v="Tubbercurry, Sligo"/>
    <x v="3"/>
    <s v="Euro"/>
    <n v="373.08"/>
    <s v="0-900"/>
    <s v="0-1700"/>
    <s v="0-2500"/>
    <s v="0-3500"/>
  </r>
  <r>
    <s v="RTB Average Monthly Rent Report"/>
    <x v="0"/>
    <x v="1"/>
    <x v="0"/>
    <s v="Donegal"/>
    <x v="4"/>
    <s v="Euro"/>
    <n v="373.97"/>
    <s v="0-900"/>
    <s v="0-1700"/>
    <s v="0-2500"/>
    <s v="0-3500"/>
  </r>
  <r>
    <s v="RTB Average Monthly Rent Report"/>
    <x v="0"/>
    <x v="1"/>
    <x v="0"/>
    <s v="Claremorris, Mayo"/>
    <x v="5"/>
    <s v="Euro"/>
    <n v="375.2"/>
    <s v="0-900"/>
    <s v="0-1700"/>
    <s v="0-2500"/>
    <s v="0-3500"/>
  </r>
  <r>
    <s v="RTB Average Monthly Rent Report"/>
    <x v="0"/>
    <x v="1"/>
    <x v="0"/>
    <s v="Tipperary Town"/>
    <x v="6"/>
    <s v="Euro"/>
    <n v="376.6"/>
    <s v="0-900"/>
    <s v="0-1700"/>
    <s v="0-2500"/>
    <s v="0-3500"/>
  </r>
  <r>
    <s v="RTB Average Monthly Rent Report"/>
    <x v="0"/>
    <x v="1"/>
    <x v="0"/>
    <s v="Longford Town"/>
    <x v="1"/>
    <s v="Euro"/>
    <n v="376.76"/>
    <s v="0-900"/>
    <s v="0-1700"/>
    <s v="0-2500"/>
    <s v="0-3500"/>
  </r>
  <r>
    <s v="RTB Average Monthly Rent Report"/>
    <x v="0"/>
    <x v="1"/>
    <x v="0"/>
    <s v="Cavan Town"/>
    <x v="7"/>
    <s v="Euro"/>
    <n v="378.87"/>
    <s v="0-900"/>
    <s v="0-1700"/>
    <s v="0-2500"/>
    <s v="0-3500"/>
  </r>
  <r>
    <s v="RTB Average Monthly Rent Report"/>
    <x v="2"/>
    <x v="0"/>
    <x v="0"/>
    <s v="Ballaghaderreen, Roscommon"/>
    <x v="0"/>
    <s v="Euro"/>
    <n v="380.75"/>
    <s v="0-900"/>
    <s v="0-1700"/>
    <s v="0-2500"/>
    <s v="0-3500"/>
  </r>
  <r>
    <s v="RTB Average Monthly Rent Report"/>
    <x v="0"/>
    <x v="1"/>
    <x v="0"/>
    <s v="Cavan"/>
    <x v="7"/>
    <s v="Euro"/>
    <n v="380.91"/>
    <s v="0-900"/>
    <s v="0-1700"/>
    <s v="0-2500"/>
    <s v="0-3500"/>
  </r>
  <r>
    <s v="RTB Average Monthly Rent Report"/>
    <x v="0"/>
    <x v="0"/>
    <x v="0"/>
    <s v="Boyle, Roscommon"/>
    <x v="0"/>
    <s v="Euro"/>
    <n v="382.97"/>
    <s v="0-900"/>
    <s v="0-1700"/>
    <s v="0-2500"/>
    <s v="0-3500"/>
  </r>
  <r>
    <s v="RTB Average Monthly Rent Report"/>
    <x v="0"/>
    <x v="0"/>
    <x v="0"/>
    <s v="Lifford, Donegal"/>
    <x v="4"/>
    <s v="Euro"/>
    <n v="384.48"/>
    <s v="0-900"/>
    <s v="0-1700"/>
    <s v="0-2500"/>
    <s v="0-3500"/>
  </r>
  <r>
    <s v="RTB Average Monthly Rent Report"/>
    <x v="1"/>
    <x v="1"/>
    <x v="0"/>
    <s v="Leitrim"/>
    <x v="2"/>
    <s v="Euro"/>
    <n v="384.49"/>
    <s v="0-900"/>
    <s v="0-1700"/>
    <s v="0-2500"/>
    <s v="0-3500"/>
  </r>
  <r>
    <s v="RTB Average Monthly Rent Report"/>
    <x v="1"/>
    <x v="1"/>
    <x v="0"/>
    <s v="Ballymahon, Longford"/>
    <x v="1"/>
    <s v="Euro"/>
    <n v="386.04"/>
    <s v="0-900"/>
    <s v="0-1700"/>
    <s v="0-2500"/>
    <s v="0-3500"/>
  </r>
  <r>
    <s v="RTB Average Monthly Rent Report"/>
    <x v="1"/>
    <x v="1"/>
    <x v="0"/>
    <s v="Claremorris, Mayo"/>
    <x v="5"/>
    <s v="Euro"/>
    <n v="386.2"/>
    <s v="0-900"/>
    <s v="0-1700"/>
    <s v="0-2500"/>
    <s v="0-3500"/>
  </r>
  <r>
    <s v="RTB Average Monthly Rent Report"/>
    <x v="0"/>
    <x v="0"/>
    <x v="0"/>
    <s v="Ballybofey, Donegal"/>
    <x v="4"/>
    <s v="Euro"/>
    <n v="386.33"/>
    <s v="0-900"/>
    <s v="0-1700"/>
    <s v="0-2500"/>
    <s v="0-3500"/>
  </r>
  <r>
    <s v="RTB Average Monthly Rent Report"/>
    <x v="0"/>
    <x v="0"/>
    <x v="0"/>
    <s v="Newtownforbes, Longford"/>
    <x v="1"/>
    <s v="Euro"/>
    <n v="389.66"/>
    <s v="0-900"/>
    <s v="0-1700"/>
    <s v="0-2500"/>
    <s v="0-3500"/>
  </r>
  <r>
    <s v="RTB Average Monthly Rent Report"/>
    <x v="0"/>
    <x v="1"/>
    <x v="0"/>
    <s v="Letterkenny, Donegal"/>
    <x v="4"/>
    <s v="Euro"/>
    <n v="392.35"/>
    <s v="0-900"/>
    <s v="0-1700"/>
    <s v="0-2500"/>
    <s v="0-3500"/>
  </r>
  <r>
    <s v="RTB Average Monthly Rent Report"/>
    <x v="0"/>
    <x v="0"/>
    <x v="0"/>
    <s v="Listowel, Kerry"/>
    <x v="8"/>
    <s v="Euro"/>
    <n v="394.21"/>
    <s v="0-900"/>
    <s v="0-1700"/>
    <s v="0-2500"/>
    <s v="0-3500"/>
  </r>
  <r>
    <s v="RTB Average Monthly Rent Report"/>
    <x v="2"/>
    <x v="1"/>
    <x v="0"/>
    <s v="Bailieborough, Cavan"/>
    <x v="7"/>
    <s v="Euro"/>
    <n v="394.89"/>
    <s v="0-900"/>
    <s v="0-1700"/>
    <s v="0-2500"/>
    <s v="0-3500"/>
  </r>
  <r>
    <s v="RTB Average Monthly Rent Report"/>
    <x v="0"/>
    <x v="1"/>
    <x v="0"/>
    <s v="Roscommon"/>
    <x v="0"/>
    <s v="Euro"/>
    <n v="395.91"/>
    <s v="0-900"/>
    <s v="0-1700"/>
    <s v="0-2500"/>
    <s v="0-3500"/>
  </r>
  <r>
    <s v="RTB Average Monthly Rent Report"/>
    <x v="0"/>
    <x v="0"/>
    <x v="0"/>
    <s v="Edgeworthstown, Longford"/>
    <x v="1"/>
    <s v="Euro"/>
    <n v="396.25"/>
    <s v="0-900"/>
    <s v="0-1700"/>
    <s v="0-2500"/>
    <s v="0-3500"/>
  </r>
  <r>
    <s v="RTB Average Monthly Rent Report"/>
    <x v="1"/>
    <x v="0"/>
    <x v="0"/>
    <s v="Tubbercurry, Sligo"/>
    <x v="3"/>
    <s v="Euro"/>
    <n v="397.1"/>
    <s v="0-900"/>
    <s v="0-1700"/>
    <s v="0-2500"/>
    <s v="0-3500"/>
  </r>
  <r>
    <s v="RTB Average Monthly Rent Report"/>
    <x v="1"/>
    <x v="0"/>
    <x v="0"/>
    <s v="Castlerea, Roscommon"/>
    <x v="0"/>
    <s v="Euro"/>
    <n v="397.33"/>
    <s v="0-900"/>
    <s v="0-1700"/>
    <s v="0-2500"/>
    <s v="0-3500"/>
  </r>
  <r>
    <s v="RTB Average Monthly Rent Report"/>
    <x v="1"/>
    <x v="1"/>
    <x v="0"/>
    <s v="Tipperary Town"/>
    <x v="6"/>
    <s v="Euro"/>
    <n v="398.27"/>
    <s v="0-900"/>
    <s v="0-1700"/>
    <s v="0-2500"/>
    <s v="0-3500"/>
  </r>
  <r>
    <s v="RTB Average Monthly Rent Report"/>
    <x v="0"/>
    <x v="2"/>
    <x v="0"/>
    <s v="Carndonagh, Donegal"/>
    <x v="4"/>
    <s v="Euro"/>
    <n v="398.79"/>
    <s v="0-900"/>
    <s v="0-1700"/>
    <s v="0-2500"/>
    <s v="0-3500"/>
  </r>
  <r>
    <s v="RTB Average Monthly Rent Report"/>
    <x v="1"/>
    <x v="1"/>
    <x v="0"/>
    <s v="Tramore, Waterford"/>
    <x v="9"/>
    <s v="Euro"/>
    <n v="402.11"/>
    <s v="0-900"/>
    <s v="0-1700"/>
    <s v="0-2500"/>
    <s v="0-3500"/>
  </r>
  <r>
    <s v="RTB Average Monthly Rent Report"/>
    <x v="1"/>
    <x v="0"/>
    <x v="0"/>
    <s v="Edgeworthstown, Longford"/>
    <x v="1"/>
    <s v="Euro"/>
    <n v="402.44"/>
    <s v="0-900"/>
    <s v="0-1700"/>
    <s v="0-2500"/>
    <s v="0-3500"/>
  </r>
  <r>
    <s v="RTB Average Monthly Rent Report"/>
    <x v="0"/>
    <x v="1"/>
    <x v="0"/>
    <s v="Cahir, Tipperary"/>
    <x v="6"/>
    <s v="Euro"/>
    <n v="402.74"/>
    <s v="0-900"/>
    <s v="0-1700"/>
    <s v="0-2500"/>
    <s v="0-3500"/>
  </r>
  <r>
    <s v="RTB Average Monthly Rent Report"/>
    <x v="3"/>
    <x v="0"/>
    <x v="0"/>
    <s v="Ballaghaderreen, Roscommon"/>
    <x v="0"/>
    <s v="Euro"/>
    <n v="404.11"/>
    <s v="0-900"/>
    <s v="0-1700"/>
    <s v="0-2500"/>
    <s v="0-3500"/>
  </r>
  <r>
    <s v="RTB Average Monthly Rent Report"/>
    <x v="1"/>
    <x v="1"/>
    <x v="0"/>
    <s v="Cahir, Tipperary"/>
    <x v="6"/>
    <s v="Euro"/>
    <n v="405.46"/>
    <s v="0-900"/>
    <s v="0-1700"/>
    <s v="0-2500"/>
    <s v="0-3500"/>
  </r>
  <r>
    <s v="RTB Average Monthly Rent Report"/>
    <x v="0"/>
    <x v="0"/>
    <x v="0"/>
    <s v="Buncrana, Donegal"/>
    <x v="4"/>
    <s v="Euro"/>
    <n v="406.27"/>
    <s v="0-900"/>
    <s v="0-1700"/>
    <s v="0-2500"/>
    <s v="0-3500"/>
  </r>
  <r>
    <s v="RTB Average Monthly Rent Report"/>
    <x v="3"/>
    <x v="1"/>
    <x v="0"/>
    <s v="Bailieborough, Cavan"/>
    <x v="7"/>
    <s v="Euro"/>
    <n v="407.01"/>
    <s v="0-900"/>
    <s v="0-1700"/>
    <s v="0-2500"/>
    <s v="0-3500"/>
  </r>
  <r>
    <s v="RTB Average Monthly Rent Report"/>
    <x v="1"/>
    <x v="0"/>
    <x v="0"/>
    <s v="Lifford, Donegal"/>
    <x v="4"/>
    <s v="Euro"/>
    <n v="407.44"/>
    <s v="0-900"/>
    <s v="0-1700"/>
    <s v="0-2500"/>
    <s v="0-3500"/>
  </r>
  <r>
    <s v="RTB Average Monthly Rent Report"/>
    <x v="1"/>
    <x v="2"/>
    <x v="0"/>
    <s v="Ballaghaderreen, Roscommon"/>
    <x v="0"/>
    <s v="Euro"/>
    <n v="407.74"/>
    <s v="0-900"/>
    <s v="0-1700"/>
    <s v="0-2500"/>
    <s v="0-3500"/>
  </r>
  <r>
    <s v="RTB Average Monthly Rent Report"/>
    <x v="1"/>
    <x v="1"/>
    <x v="0"/>
    <s v="Donegal"/>
    <x v="4"/>
    <s v="Euro"/>
    <n v="407.84"/>
    <s v="0-900"/>
    <s v="0-1700"/>
    <s v="0-2500"/>
    <s v="0-3500"/>
  </r>
  <r>
    <s v="RTB Average Monthly Rent Report"/>
    <x v="0"/>
    <x v="0"/>
    <x v="0"/>
    <s v="Ballymote, Sligo"/>
    <x v="3"/>
    <s v="Euro"/>
    <n v="408.48"/>
    <s v="0-900"/>
    <s v="0-1700"/>
    <s v="0-2500"/>
    <s v="0-3500"/>
  </r>
  <r>
    <s v="RTB Average Monthly Rent Report"/>
    <x v="1"/>
    <x v="1"/>
    <x v="0"/>
    <s v="Longford"/>
    <x v="1"/>
    <s v="Euro"/>
    <n v="408.58"/>
    <s v="0-900"/>
    <s v="0-1700"/>
    <s v="0-2500"/>
    <s v="0-3500"/>
  </r>
  <r>
    <s v="RTB Average Monthly Rent Report"/>
    <x v="0"/>
    <x v="2"/>
    <x v="0"/>
    <s v="Poleberry, Waterford"/>
    <x v="9"/>
    <s v="Euro"/>
    <n v="409.06"/>
    <s v="0-900"/>
    <s v="0-1700"/>
    <s v="0-2500"/>
    <s v="0-3500"/>
  </r>
  <r>
    <s v="RTB Average Monthly Rent Report"/>
    <x v="1"/>
    <x v="0"/>
    <x v="0"/>
    <s v="Buncrana, Donegal"/>
    <x v="4"/>
    <s v="Euro"/>
    <n v="409.2"/>
    <s v="0-900"/>
    <s v="0-1700"/>
    <s v="0-2500"/>
    <s v="0-3500"/>
  </r>
  <r>
    <s v="RTB Average Monthly Rent Report"/>
    <x v="0"/>
    <x v="1"/>
    <x v="0"/>
    <s v="Castlebar, Mayo"/>
    <x v="5"/>
    <s v="Euro"/>
    <n v="409.46"/>
    <s v="0-900"/>
    <s v="0-1700"/>
    <s v="0-2500"/>
    <s v="0-3500"/>
  </r>
  <r>
    <s v="RTB Average Monthly Rent Report"/>
    <x v="0"/>
    <x v="1"/>
    <x v="0"/>
    <s v="Monaghan"/>
    <x v="10"/>
    <s v="Euro"/>
    <n v="409.59"/>
    <s v="0-900"/>
    <s v="0-1700"/>
    <s v="0-2500"/>
    <s v="0-3500"/>
  </r>
  <r>
    <s v="RTB Average Monthly Rent Report"/>
    <x v="0"/>
    <x v="2"/>
    <x v="0"/>
    <s v="Manorhamilton, Leitrim"/>
    <x v="2"/>
    <s v="Euro"/>
    <n v="410.45"/>
    <s v="0-900"/>
    <s v="0-1700"/>
    <s v="0-2500"/>
    <s v="0-3500"/>
  </r>
  <r>
    <s v="RTB Average Monthly Rent Report"/>
    <x v="2"/>
    <x v="0"/>
    <x v="0"/>
    <s v="Carndonagh, Donegal"/>
    <x v="4"/>
    <s v="Euro"/>
    <n v="412.77"/>
    <s v="0-900"/>
    <s v="0-1700"/>
    <s v="0-2500"/>
    <s v="0-3500"/>
  </r>
  <r>
    <s v="RTB Average Monthly Rent Report"/>
    <x v="0"/>
    <x v="1"/>
    <x v="0"/>
    <s v="Thurles, Tipperary"/>
    <x v="6"/>
    <s v="Euro"/>
    <n v="413.22"/>
    <s v="0-900"/>
    <s v="0-1700"/>
    <s v="0-2500"/>
    <s v="0-3500"/>
  </r>
  <r>
    <s v="RTB Average Monthly Rent Report"/>
    <x v="0"/>
    <x v="0"/>
    <x v="0"/>
    <s v="Stranorlar, Donegal"/>
    <x v="4"/>
    <s v="Euro"/>
    <n v="414.06"/>
    <s v="0-900"/>
    <s v="0-1700"/>
    <s v="0-2500"/>
    <s v="0-3500"/>
  </r>
  <r>
    <s v="RTB Average Monthly Rent Report"/>
    <x v="1"/>
    <x v="0"/>
    <x v="0"/>
    <s v="Boyle, Roscommon"/>
    <x v="0"/>
    <s v="Euro"/>
    <n v="414.12"/>
    <s v="0-900"/>
    <s v="0-1700"/>
    <s v="0-2500"/>
    <s v="0-3500"/>
  </r>
  <r>
    <s v="RTB Average Monthly Rent Report"/>
    <x v="0"/>
    <x v="1"/>
    <x v="0"/>
    <s v="Mayo"/>
    <x v="5"/>
    <s v="Euro"/>
    <n v="415.04"/>
    <s v="0-900"/>
    <s v="0-1700"/>
    <s v="0-2500"/>
    <s v="0-3500"/>
  </r>
  <r>
    <s v="RTB Average Monthly Rent Report"/>
    <x v="0"/>
    <x v="1"/>
    <x v="0"/>
    <s v="Clare"/>
    <x v="11"/>
    <s v="Euro"/>
    <n v="415.47"/>
    <s v="0-900"/>
    <s v="0-1700"/>
    <s v="0-2500"/>
    <s v="0-3500"/>
  </r>
  <r>
    <s v="RTB Average Monthly Rent Report"/>
    <x v="1"/>
    <x v="0"/>
    <x v="0"/>
    <s v="Ballybofey, Donegal"/>
    <x v="4"/>
    <s v="Euro"/>
    <n v="415.88"/>
    <s v="0-900"/>
    <s v="0-1700"/>
    <s v="0-2500"/>
    <s v="0-3500"/>
  </r>
  <r>
    <s v="RTB Average Monthly Rent Report"/>
    <x v="1"/>
    <x v="1"/>
    <x v="0"/>
    <s v="Roscommon"/>
    <x v="0"/>
    <s v="Euro"/>
    <n v="416.37"/>
    <s v="0-900"/>
    <s v="0-1700"/>
    <s v="0-2500"/>
    <s v="0-3500"/>
  </r>
  <r>
    <s v="RTB Average Monthly Rent Report"/>
    <x v="1"/>
    <x v="2"/>
    <x v="0"/>
    <s v="Carndonagh, Donegal"/>
    <x v="4"/>
    <s v="Euro"/>
    <n v="416.37"/>
    <s v="0-900"/>
    <s v="0-1700"/>
    <s v="0-2500"/>
    <s v="0-3500"/>
  </r>
  <r>
    <s v="RTB Average Monthly Rent Report"/>
    <x v="0"/>
    <x v="1"/>
    <x v="0"/>
    <s v="Ballina, Mayo"/>
    <x v="5"/>
    <s v="Euro"/>
    <n v="416.54"/>
    <s v="0-900"/>
    <s v="0-1700"/>
    <s v="0-2500"/>
    <s v="0-3500"/>
  </r>
  <r>
    <s v="RTB Average Monthly Rent Report"/>
    <x v="0"/>
    <x v="1"/>
    <x v="0"/>
    <s v="Ennis, Clare"/>
    <x v="11"/>
    <s v="Euro"/>
    <n v="417.83"/>
    <s v="0-900"/>
    <s v="0-1700"/>
    <s v="0-2500"/>
    <s v="0-3500"/>
  </r>
  <r>
    <s v="RTB Average Monthly Rent Report"/>
    <x v="3"/>
    <x v="0"/>
    <x v="0"/>
    <s v="Lifford, Donegal"/>
    <x v="4"/>
    <s v="Euro"/>
    <n v="417.96"/>
    <s v="0-900"/>
    <s v="0-1700"/>
    <s v="0-2500"/>
    <s v="0-3500"/>
  </r>
  <r>
    <s v="RTB Average Monthly Rent Report"/>
    <x v="0"/>
    <x v="0"/>
    <x v="0"/>
    <s v="Kilrush, Clare"/>
    <x v="11"/>
    <s v="Euro"/>
    <n v="418.33"/>
    <s v="0-900"/>
    <s v="0-1700"/>
    <s v="0-2500"/>
    <s v="0-3500"/>
  </r>
  <r>
    <s v="RTB Average Monthly Rent Report"/>
    <x v="0"/>
    <x v="2"/>
    <x v="0"/>
    <s v="Ballyconnell, Cavan"/>
    <x v="7"/>
    <s v="Euro"/>
    <n v="419.8"/>
    <s v="0-900"/>
    <s v="0-1700"/>
    <s v="0-2500"/>
    <s v="0-3500"/>
  </r>
  <r>
    <s v="RTB Average Monthly Rent Report"/>
    <x v="1"/>
    <x v="1"/>
    <x v="0"/>
    <s v="Cavan"/>
    <x v="7"/>
    <s v="Euro"/>
    <n v="420.34"/>
    <s v="0-900"/>
    <s v="0-1700"/>
    <s v="0-2500"/>
    <s v="0-3500"/>
  </r>
  <r>
    <s v="RTB Average Monthly Rent Report"/>
    <x v="0"/>
    <x v="1"/>
    <x v="0"/>
    <s v="New Ross, Wexford"/>
    <x v="12"/>
    <s v="Euro"/>
    <n v="420.75"/>
    <s v="0-900"/>
    <s v="0-1700"/>
    <s v="0-2500"/>
    <s v="0-3500"/>
  </r>
  <r>
    <s v="RTB Average Monthly Rent Report"/>
    <x v="0"/>
    <x v="2"/>
    <x v="0"/>
    <s v="Castlerea, Roscommon"/>
    <x v="0"/>
    <s v="Euro"/>
    <n v="420.95"/>
    <s v="0-900"/>
    <s v="0-1700"/>
    <s v="0-2500"/>
    <s v="0-3500"/>
  </r>
  <r>
    <s v="RTB Average Monthly Rent Report"/>
    <x v="2"/>
    <x v="1"/>
    <x v="0"/>
    <s v="Leitrim"/>
    <x v="2"/>
    <s v="Euro"/>
    <n v="422.12"/>
    <s v="0-900"/>
    <s v="0-1700"/>
    <s v="0-2500"/>
    <s v="0-3500"/>
  </r>
  <r>
    <s v="RTB Average Monthly Rent Report"/>
    <x v="2"/>
    <x v="2"/>
    <x v="0"/>
    <s v="Ballaghaderreen, Roscommon"/>
    <x v="0"/>
    <s v="Euro"/>
    <n v="423.11"/>
    <s v="0-900"/>
    <s v="0-1700"/>
    <s v="0-2500"/>
    <s v="0-3500"/>
  </r>
  <r>
    <s v="RTB Average Monthly Rent Report"/>
    <x v="0"/>
    <x v="0"/>
    <x v="0"/>
    <s v="Leitrim"/>
    <x v="2"/>
    <s v="Euro"/>
    <n v="423.37"/>
    <s v="0-900"/>
    <s v="0-1700"/>
    <s v="0-2500"/>
    <s v="0-3500"/>
  </r>
  <r>
    <s v="RTB Average Monthly Rent Report"/>
    <x v="2"/>
    <x v="0"/>
    <x v="0"/>
    <s v="Buncrana, Donegal"/>
    <x v="4"/>
    <s v="Euro"/>
    <n v="424.59"/>
    <s v="0-900"/>
    <s v="0-1700"/>
    <s v="0-2500"/>
    <s v="0-3500"/>
  </r>
  <r>
    <s v="RTB Average Monthly Rent Report"/>
    <x v="0"/>
    <x v="0"/>
    <x v="0"/>
    <s v="Longford"/>
    <x v="1"/>
    <s v="Euro"/>
    <n v="424.95"/>
    <s v="0-900"/>
    <s v="0-1700"/>
    <s v="0-2500"/>
    <s v="0-3500"/>
  </r>
  <r>
    <s v="RTB Average Monthly Rent Report"/>
    <x v="0"/>
    <x v="0"/>
    <x v="0"/>
    <s v="Portumna, Galway"/>
    <x v="13"/>
    <s v="Euro"/>
    <n v="425.88"/>
    <s v="0-900"/>
    <s v="0-1700"/>
    <s v="0-2500"/>
    <s v="0-3500"/>
  </r>
  <r>
    <s v="RTB Average Monthly Rent Report"/>
    <x v="2"/>
    <x v="1"/>
    <x v="0"/>
    <s v="Donegal"/>
    <x v="4"/>
    <s v="Euro"/>
    <n v="426.41"/>
    <s v="0-900"/>
    <s v="0-1700"/>
    <s v="0-2500"/>
    <s v="0-3500"/>
  </r>
  <r>
    <s v="RTB Average Monthly Rent Report"/>
    <x v="0"/>
    <x v="1"/>
    <x v="0"/>
    <s v="Tipperary"/>
    <x v="6"/>
    <s v="Euro"/>
    <n v="426.53"/>
    <s v="0-900"/>
    <s v="0-1700"/>
    <s v="0-2500"/>
    <s v="0-3500"/>
  </r>
  <r>
    <s v="RTB Average Monthly Rent Report"/>
    <x v="0"/>
    <x v="1"/>
    <x v="0"/>
    <s v="Skibbereen, Cork"/>
    <x v="14"/>
    <s v="Euro"/>
    <n v="427.24"/>
    <s v="0-900"/>
    <s v="0-1700"/>
    <s v="0-2500"/>
    <s v="0-3500"/>
  </r>
  <r>
    <s v="RTB Average Monthly Rent Report"/>
    <x v="1"/>
    <x v="0"/>
    <x v="0"/>
    <s v="Donegal Town"/>
    <x v="4"/>
    <s v="Euro"/>
    <n v="427.96"/>
    <s v="0-900"/>
    <s v="0-1700"/>
    <s v="0-2500"/>
    <s v="0-3500"/>
  </r>
  <r>
    <s v="RTB Average Monthly Rent Report"/>
    <x v="0"/>
    <x v="1"/>
    <x v="0"/>
    <s v="Monaghan Town"/>
    <x v="10"/>
    <s v="Euro"/>
    <n v="428.21"/>
    <s v="0-900"/>
    <s v="0-1700"/>
    <s v="0-2500"/>
    <s v="0-3500"/>
  </r>
  <r>
    <s v="RTB Average Monthly Rent Report"/>
    <x v="1"/>
    <x v="1"/>
    <x v="0"/>
    <s v="Ennis, Clare"/>
    <x v="11"/>
    <s v="Euro"/>
    <n v="428.42"/>
    <s v="0-900"/>
    <s v="0-1700"/>
    <s v="0-2500"/>
    <s v="0-3500"/>
  </r>
  <r>
    <s v="RTB Average Monthly Rent Report"/>
    <x v="0"/>
    <x v="1"/>
    <x v="0"/>
    <s v="Portarlington, Laois"/>
    <x v="15"/>
    <s v="Euro"/>
    <n v="428.9"/>
    <s v="0-900"/>
    <s v="0-1700"/>
    <s v="0-2500"/>
    <s v="0-3500"/>
  </r>
  <r>
    <s v="RTB Average Monthly Rent Report"/>
    <x v="1"/>
    <x v="1"/>
    <x v="0"/>
    <s v="Ballina, Mayo"/>
    <x v="5"/>
    <s v="Euro"/>
    <n v="430.38"/>
    <s v="0-900"/>
    <s v="0-1700"/>
    <s v="0-2500"/>
    <s v="0-3500"/>
  </r>
  <r>
    <s v="RTB Average Monthly Rent Report"/>
    <x v="2"/>
    <x v="1"/>
    <x v="0"/>
    <s v="Carrick-On-Shannon, Leitrim"/>
    <x v="2"/>
    <s v="Euro"/>
    <n v="431.13"/>
    <s v="0-900"/>
    <s v="0-1700"/>
    <s v="0-2500"/>
    <s v="0-3500"/>
  </r>
  <r>
    <s v="RTB Average Monthly Rent Report"/>
    <x v="0"/>
    <x v="0"/>
    <x v="0"/>
    <s v="Roscommon"/>
    <x v="0"/>
    <s v="Euro"/>
    <n v="431.5"/>
    <s v="0-900"/>
    <s v="0-1700"/>
    <s v="0-2500"/>
    <s v="0-3500"/>
  </r>
  <r>
    <s v="RTB Average Monthly Rent Report"/>
    <x v="1"/>
    <x v="1"/>
    <x v="0"/>
    <s v="Castlebar, Mayo"/>
    <x v="5"/>
    <s v="Euro"/>
    <n v="432.26"/>
    <s v="0-900"/>
    <s v="0-1700"/>
    <s v="0-2500"/>
    <s v="0-3500"/>
  </r>
  <r>
    <s v="RTB Average Monthly Rent Report"/>
    <x v="1"/>
    <x v="1"/>
    <x v="0"/>
    <s v="Letterkenny, Donegal"/>
    <x v="4"/>
    <s v="Euro"/>
    <n v="432.84"/>
    <s v="0-900"/>
    <s v="0-1700"/>
    <s v="0-2500"/>
    <s v="0-3500"/>
  </r>
  <r>
    <s v="RTB Average Monthly Rent Report"/>
    <x v="2"/>
    <x v="0"/>
    <x v="0"/>
    <s v="Lifford, Donegal"/>
    <x v="4"/>
    <s v="Euro"/>
    <n v="433.18"/>
    <s v="0-900"/>
    <s v="0-1700"/>
    <s v="0-2500"/>
    <s v="0-3500"/>
  </r>
  <r>
    <s v="RTB Average Monthly Rent Report"/>
    <x v="2"/>
    <x v="1"/>
    <x v="0"/>
    <s v="Claremorris, Mayo"/>
    <x v="5"/>
    <s v="Euro"/>
    <n v="433.37"/>
    <s v="0-900"/>
    <s v="0-1700"/>
    <s v="0-2500"/>
    <s v="0-3500"/>
  </r>
  <r>
    <s v="RTB Average Monthly Rent Report"/>
    <x v="0"/>
    <x v="0"/>
    <x v="0"/>
    <s v="Ballymahon, Longford"/>
    <x v="1"/>
    <s v="Euro"/>
    <n v="434.27"/>
    <s v="0-900"/>
    <s v="0-1700"/>
    <s v="0-2500"/>
    <s v="0-3500"/>
  </r>
  <r>
    <s v="RTB Average Monthly Rent Report"/>
    <x v="0"/>
    <x v="1"/>
    <x v="0"/>
    <s v="Tullamore, Offaly"/>
    <x v="16"/>
    <s v="Euro"/>
    <n v="434.7"/>
    <s v="0-900"/>
    <s v="0-1700"/>
    <s v="0-2500"/>
    <s v="0-3500"/>
  </r>
  <r>
    <s v="RTB Average Monthly Rent Report"/>
    <x v="0"/>
    <x v="0"/>
    <x v="0"/>
    <s v="Ballinrobe, Mayo"/>
    <x v="5"/>
    <s v="Euro"/>
    <n v="434.7"/>
    <s v="0-900"/>
    <s v="0-1700"/>
    <s v="0-2500"/>
    <s v="0-3500"/>
  </r>
  <r>
    <s v="RTB Average Monthly Rent Report"/>
    <x v="1"/>
    <x v="1"/>
    <x v="0"/>
    <s v="Clare"/>
    <x v="11"/>
    <s v="Euro"/>
    <n v="434.84"/>
    <s v="0-900"/>
    <s v="0-1700"/>
    <s v="0-2500"/>
    <s v="0-3500"/>
  </r>
  <r>
    <s v="RTB Average Monthly Rent Report"/>
    <x v="1"/>
    <x v="1"/>
    <x v="0"/>
    <s v="Mayo"/>
    <x v="5"/>
    <s v="Euro"/>
    <n v="435.1"/>
    <s v="0-900"/>
    <s v="0-1700"/>
    <s v="0-2500"/>
    <s v="0-3500"/>
  </r>
  <r>
    <s v="RTB Average Monthly Rent Report"/>
    <x v="1"/>
    <x v="0"/>
    <x v="0"/>
    <s v="Newtownforbes, Longford"/>
    <x v="1"/>
    <s v="Euro"/>
    <n v="435.17"/>
    <s v="0-900"/>
    <s v="0-1700"/>
    <s v="0-2500"/>
    <s v="0-3500"/>
  </r>
  <r>
    <s v="RTB Average Monthly Rent Report"/>
    <x v="0"/>
    <x v="1"/>
    <x v="0"/>
    <s v="Enniscorthy, Wexford"/>
    <x v="12"/>
    <s v="Euro"/>
    <n v="436.04"/>
    <s v="0-900"/>
    <s v="0-1700"/>
    <s v="0-2500"/>
    <s v="0-3500"/>
  </r>
  <r>
    <s v="RTB Average Monthly Rent Report"/>
    <x v="1"/>
    <x v="0"/>
    <x v="0"/>
    <s v="Ballymote, Sligo"/>
    <x v="3"/>
    <s v="Euro"/>
    <n v="436.42"/>
    <s v="0-900"/>
    <s v="0-1700"/>
    <s v="0-2500"/>
    <s v="0-3500"/>
  </r>
  <r>
    <s v="RTB Average Monthly Rent Report"/>
    <x v="0"/>
    <x v="1"/>
    <x v="0"/>
    <s v="Nenagh, Tipperary"/>
    <x v="6"/>
    <s v="Euro"/>
    <n v="436.47"/>
    <s v="0-900"/>
    <s v="0-1700"/>
    <s v="0-2500"/>
    <s v="0-3500"/>
  </r>
  <r>
    <s v="RTB Average Monthly Rent Report"/>
    <x v="2"/>
    <x v="1"/>
    <x v="0"/>
    <s v="Cahir, Tipperary"/>
    <x v="6"/>
    <s v="Euro"/>
    <n v="436.74"/>
    <s v="0-900"/>
    <s v="0-1700"/>
    <s v="0-2500"/>
    <s v="0-3500"/>
  </r>
  <r>
    <s v="RTB Average Monthly Rent Report"/>
    <x v="0"/>
    <x v="1"/>
    <x v="0"/>
    <s v="Cashel, Tipperary"/>
    <x v="6"/>
    <s v="Euro"/>
    <n v="437.56"/>
    <s v="0-900"/>
    <s v="0-1700"/>
    <s v="0-2500"/>
    <s v="0-3500"/>
  </r>
  <r>
    <s v="RTB Average Monthly Rent Report"/>
    <x v="1"/>
    <x v="1"/>
    <x v="0"/>
    <s v="Monaghan"/>
    <x v="10"/>
    <s v="Euro"/>
    <n v="437.61"/>
    <s v="0-900"/>
    <s v="0-1700"/>
    <s v="0-2500"/>
    <s v="0-3500"/>
  </r>
  <r>
    <s v="RTB Average Monthly Rent Report"/>
    <x v="2"/>
    <x v="0"/>
    <x v="0"/>
    <s v="Tubbercurry, Sligo"/>
    <x v="3"/>
    <s v="Euro"/>
    <n v="438.03"/>
    <s v="0-900"/>
    <s v="0-1700"/>
    <s v="0-2500"/>
    <s v="0-3500"/>
  </r>
  <r>
    <s v="RTB Average Monthly Rent Report"/>
    <x v="1"/>
    <x v="2"/>
    <x v="0"/>
    <s v="Manorhamilton, Leitrim"/>
    <x v="2"/>
    <s v="Euro"/>
    <n v="438.17"/>
    <s v="0-900"/>
    <s v="0-1700"/>
    <s v="0-2500"/>
    <s v="0-3500"/>
  </r>
  <r>
    <s v="RTB Average Monthly Rent Report"/>
    <x v="2"/>
    <x v="2"/>
    <x v="0"/>
    <s v="Carndonagh, Donegal"/>
    <x v="4"/>
    <s v="Euro"/>
    <n v="438.22"/>
    <s v="0-900"/>
    <s v="0-1700"/>
    <s v="0-2500"/>
    <s v="0-3500"/>
  </r>
  <r>
    <s v="RTB Average Monthly Rent Report"/>
    <x v="0"/>
    <x v="0"/>
    <x v="0"/>
    <s v="Donegal"/>
    <x v="4"/>
    <s v="Euro"/>
    <n v="439.39"/>
    <s v="0-900"/>
    <s v="0-1700"/>
    <s v="0-2500"/>
    <s v="0-3500"/>
  </r>
  <r>
    <s v="RTB Average Monthly Rent Report"/>
    <x v="1"/>
    <x v="1"/>
    <x v="0"/>
    <s v="Longford Town"/>
    <x v="1"/>
    <s v="Euro"/>
    <n v="439.6"/>
    <s v="0-900"/>
    <s v="0-1700"/>
    <s v="0-2500"/>
    <s v="0-3500"/>
  </r>
  <r>
    <s v="RTB Average Monthly Rent Report"/>
    <x v="0"/>
    <x v="1"/>
    <x v="0"/>
    <s v="Offaly"/>
    <x v="16"/>
    <s v="Euro"/>
    <n v="439.64"/>
    <s v="0-900"/>
    <s v="0-1700"/>
    <s v="0-2500"/>
    <s v="0-3500"/>
  </r>
  <r>
    <s v="RTB Average Monthly Rent Report"/>
    <x v="0"/>
    <x v="2"/>
    <x v="0"/>
    <s v="Lifford, Donegal"/>
    <x v="4"/>
    <s v="Euro"/>
    <n v="439.73"/>
    <s v="0-900"/>
    <s v="0-1700"/>
    <s v="0-2500"/>
    <s v="0-3500"/>
  </r>
  <r>
    <s v="RTB Average Monthly Rent Report"/>
    <x v="3"/>
    <x v="1"/>
    <x v="0"/>
    <s v="Donegal"/>
    <x v="4"/>
    <s v="Euro"/>
    <n v="439.92"/>
    <s v="0-900"/>
    <s v="0-1700"/>
    <s v="0-2500"/>
    <s v="0-3500"/>
  </r>
  <r>
    <s v="RTB Average Monthly Rent Report"/>
    <x v="1"/>
    <x v="0"/>
    <x v="0"/>
    <s v="Ballyconnell, Cavan"/>
    <x v="7"/>
    <s v="Euro"/>
    <n v="440.51"/>
    <s v="0-900"/>
    <s v="0-1700"/>
    <s v="0-2500"/>
    <s v="0-3500"/>
  </r>
  <r>
    <s v="RTB Average Monthly Rent Report"/>
    <x v="2"/>
    <x v="1"/>
    <x v="0"/>
    <s v="Longford"/>
    <x v="1"/>
    <s v="Euro"/>
    <n v="442.3"/>
    <s v="0-900"/>
    <s v="0-1700"/>
    <s v="0-2500"/>
    <s v="0-3500"/>
  </r>
  <r>
    <s v="RTB Average Monthly Rent Report"/>
    <x v="0"/>
    <x v="0"/>
    <x v="0"/>
    <s v="Longford Town"/>
    <x v="1"/>
    <s v="Euro"/>
    <n v="442.91"/>
    <s v="0-900"/>
    <s v="0-1700"/>
    <s v="0-2500"/>
    <s v="0-3500"/>
  </r>
  <r>
    <s v="RTB Average Monthly Rent Report"/>
    <x v="3"/>
    <x v="0"/>
    <x v="0"/>
    <s v="Buncrana, Donegal"/>
    <x v="4"/>
    <s v="Euro"/>
    <n v="443.51"/>
    <s v="0-900"/>
    <s v="0-1700"/>
    <s v="0-2500"/>
    <s v="0-3500"/>
  </r>
  <r>
    <s v="RTB Average Monthly Rent Report"/>
    <x v="2"/>
    <x v="1"/>
    <x v="0"/>
    <s v="Roscommon"/>
    <x v="0"/>
    <s v="Euro"/>
    <n v="444.53"/>
    <s v="0-900"/>
    <s v="0-1700"/>
    <s v="0-2500"/>
    <s v="0-3500"/>
  </r>
  <r>
    <s v="RTB Average Monthly Rent Report"/>
    <x v="3"/>
    <x v="0"/>
    <x v="0"/>
    <s v="Carndonagh, Donegal"/>
    <x v="4"/>
    <s v="Euro"/>
    <n v="444.71"/>
    <s v="0-900"/>
    <s v="0-1700"/>
    <s v="0-2500"/>
    <s v="0-3500"/>
  </r>
  <r>
    <s v="RTB Average Monthly Rent Report"/>
    <x v="1"/>
    <x v="0"/>
    <x v="0"/>
    <s v="Portumna, Galway"/>
    <x v="13"/>
    <s v="Euro"/>
    <n v="444.83"/>
    <s v="0-900"/>
    <s v="0-1700"/>
    <s v="0-2500"/>
    <s v="0-3500"/>
  </r>
  <r>
    <s v="RTB Average Monthly Rent Report"/>
    <x v="0"/>
    <x v="2"/>
    <x v="0"/>
    <s v="Tubbercurry, Sligo"/>
    <x v="3"/>
    <s v="Euro"/>
    <n v="445.05"/>
    <s v="0-900"/>
    <s v="0-1700"/>
    <s v="0-2500"/>
    <s v="0-3500"/>
  </r>
  <r>
    <s v="RTB Average Monthly Rent Report"/>
    <x v="2"/>
    <x v="1"/>
    <x v="0"/>
    <s v="Tipperary Town"/>
    <x v="6"/>
    <s v="Euro"/>
    <n v="446.38"/>
    <s v="0-900"/>
    <s v="0-1700"/>
    <s v="0-2500"/>
    <s v="0-3500"/>
  </r>
  <r>
    <s v="RTB Average Monthly Rent Report"/>
    <x v="0"/>
    <x v="1"/>
    <x v="0"/>
    <s v="Kerry"/>
    <x v="8"/>
    <s v="Euro"/>
    <n v="447.1"/>
    <s v="0-900"/>
    <s v="0-1700"/>
    <s v="0-2500"/>
    <s v="0-3500"/>
  </r>
  <r>
    <s v="RTB Average Monthly Rent Report"/>
    <x v="2"/>
    <x v="1"/>
    <x v="0"/>
    <s v="Longford Town"/>
    <x v="1"/>
    <s v="Euro"/>
    <n v="447.11"/>
    <s v="0-900"/>
    <s v="0-1700"/>
    <s v="0-2500"/>
    <s v="0-3500"/>
  </r>
  <r>
    <s v="RTB Average Monthly Rent Report"/>
    <x v="1"/>
    <x v="0"/>
    <x v="0"/>
    <s v="Listowel, Kerry"/>
    <x v="8"/>
    <s v="Euro"/>
    <n v="447.36"/>
    <s v="0-900"/>
    <s v="0-1700"/>
    <s v="0-2500"/>
    <s v="0-3500"/>
  </r>
  <r>
    <s v="RTB Average Monthly Rent Report"/>
    <x v="2"/>
    <x v="0"/>
    <x v="0"/>
    <s v="Castlerea, Roscommon"/>
    <x v="0"/>
    <s v="Euro"/>
    <n v="447.62"/>
    <s v="0-900"/>
    <s v="0-1700"/>
    <s v="0-2500"/>
    <s v="0-3500"/>
  </r>
  <r>
    <s v="RTB Average Monthly Rent Report"/>
    <x v="0"/>
    <x v="0"/>
    <x v="0"/>
    <s v="Ballyhaunis, Mayo"/>
    <x v="5"/>
    <s v="Euro"/>
    <n v="448.45"/>
    <s v="0-900"/>
    <s v="0-1700"/>
    <s v="0-2500"/>
    <s v="0-3500"/>
  </r>
  <r>
    <s v="RTB Average Monthly Rent Report"/>
    <x v="1"/>
    <x v="1"/>
    <x v="0"/>
    <s v="Birr, Offaly"/>
    <x v="16"/>
    <s v="Euro"/>
    <n v="448.59"/>
    <s v="0-900"/>
    <s v="0-1700"/>
    <s v="0-2500"/>
    <s v="0-3500"/>
  </r>
  <r>
    <s v="RTB Average Monthly Rent Report"/>
    <x v="1"/>
    <x v="2"/>
    <x v="0"/>
    <s v="Castlerea, Roscommon"/>
    <x v="0"/>
    <s v="Euro"/>
    <n v="449.39"/>
    <s v="0-900"/>
    <s v="0-1700"/>
    <s v="0-2500"/>
    <s v="0-3500"/>
  </r>
  <r>
    <s v="RTB Average Monthly Rent Report"/>
    <x v="2"/>
    <x v="0"/>
    <x v="0"/>
    <s v="Ballymote, Sligo"/>
    <x v="3"/>
    <s v="Euro"/>
    <n v="449.89"/>
    <s v="0-900"/>
    <s v="0-1700"/>
    <s v="0-2500"/>
    <s v="0-3500"/>
  </r>
  <r>
    <s v="RTB Average Monthly Rent Report"/>
    <x v="0"/>
    <x v="2"/>
    <x v="0"/>
    <s v="Edgeworthstown, Longford"/>
    <x v="1"/>
    <s v="Euro"/>
    <n v="450.46"/>
    <s v="0-900"/>
    <s v="0-1700"/>
    <s v="0-2500"/>
    <s v="0-3500"/>
  </r>
  <r>
    <s v="RTB Average Monthly Rent Report"/>
    <x v="3"/>
    <x v="1"/>
    <x v="0"/>
    <s v="Leitrim"/>
    <x v="2"/>
    <s v="Euro"/>
    <n v="451.04"/>
    <s v="0-900"/>
    <s v="0-1700"/>
    <s v="0-2500"/>
    <s v="0-3500"/>
  </r>
  <r>
    <s v="RTB Average Monthly Rent Report"/>
    <x v="0"/>
    <x v="0"/>
    <x v="0"/>
    <s v="Carrick-On-Shannon, Leitrim"/>
    <x v="2"/>
    <s v="Euro"/>
    <n v="451.73"/>
    <s v="0-900"/>
    <s v="0-1700"/>
    <s v="0-2500"/>
    <s v="0-3500"/>
  </r>
  <r>
    <s v="RTB Average Monthly Rent Report"/>
    <x v="2"/>
    <x v="1"/>
    <x v="0"/>
    <s v="Cavan"/>
    <x v="7"/>
    <s v="Euro"/>
    <n v="451.8"/>
    <s v="0-900"/>
    <s v="0-1700"/>
    <s v="0-2500"/>
    <s v="0-3500"/>
  </r>
  <r>
    <s v="RTB Average Monthly Rent Report"/>
    <x v="1"/>
    <x v="0"/>
    <x v="0"/>
    <s v="Ballinrobe, Mayo"/>
    <x v="5"/>
    <s v="Euro"/>
    <n v="451.82"/>
    <s v="0-900"/>
    <s v="0-1700"/>
    <s v="0-2500"/>
    <s v="0-3500"/>
  </r>
  <r>
    <s v="RTB Average Monthly Rent Report"/>
    <x v="0"/>
    <x v="2"/>
    <x v="0"/>
    <s v="Bundoran, Donegal"/>
    <x v="4"/>
    <s v="Euro"/>
    <n v="451.95"/>
    <s v="0-900"/>
    <s v="0-1700"/>
    <s v="0-2500"/>
    <s v="0-3500"/>
  </r>
  <r>
    <s v="RTB Average Monthly Rent Report"/>
    <x v="1"/>
    <x v="2"/>
    <x v="0"/>
    <s v="Lifford, Donegal"/>
    <x v="4"/>
    <s v="Euro"/>
    <n v="452.34"/>
    <s v="0-900"/>
    <s v="0-1700"/>
    <s v="0-2500"/>
    <s v="0-3500"/>
  </r>
  <r>
    <s v="RTB Average Monthly Rent Report"/>
    <x v="2"/>
    <x v="0"/>
    <x v="0"/>
    <s v="Ballyhaunis, Mayo"/>
    <x v="5"/>
    <s v="Euro"/>
    <n v="452.52"/>
    <s v="0-900"/>
    <s v="0-1700"/>
    <s v="0-2500"/>
    <s v="0-3500"/>
  </r>
  <r>
    <s v="RTB Average Monthly Rent Report"/>
    <x v="0"/>
    <x v="2"/>
    <x v="0"/>
    <s v="Kilrush, Clare"/>
    <x v="11"/>
    <s v="Euro"/>
    <n v="452.59"/>
    <s v="0-900"/>
    <s v="0-1700"/>
    <s v="0-2500"/>
    <s v="0-3500"/>
  </r>
  <r>
    <s v="RTB Average Monthly Rent Report"/>
    <x v="1"/>
    <x v="0"/>
    <x v="0"/>
    <s v="Kilrush, Clare"/>
    <x v="11"/>
    <s v="Euro"/>
    <n v="452.96"/>
    <s v="0-900"/>
    <s v="0-1700"/>
    <s v="0-2500"/>
    <s v="0-3500"/>
  </r>
  <r>
    <s v="RTB Average Monthly Rent Report"/>
    <x v="0"/>
    <x v="2"/>
    <x v="0"/>
    <s v="Boyle, Roscommon"/>
    <x v="0"/>
    <s v="Euro"/>
    <n v="453.07"/>
    <s v="0-900"/>
    <s v="0-1700"/>
    <s v="0-2500"/>
    <s v="0-3500"/>
  </r>
  <r>
    <s v="RTB Average Monthly Rent Report"/>
    <x v="1"/>
    <x v="1"/>
    <x v="0"/>
    <s v="Cavan Town"/>
    <x v="7"/>
    <s v="Euro"/>
    <n v="453.11"/>
    <s v="0-900"/>
    <s v="0-1700"/>
    <s v="0-2500"/>
    <s v="0-3500"/>
  </r>
  <r>
    <s v="RTB Average Monthly Rent Report"/>
    <x v="0"/>
    <x v="1"/>
    <x v="0"/>
    <s v="Birr, Offaly"/>
    <x v="16"/>
    <s v="Euro"/>
    <n v="453.33"/>
    <s v="0-900"/>
    <s v="0-1700"/>
    <s v="0-2500"/>
    <s v="0-3500"/>
  </r>
  <r>
    <s v="RTB Average Monthly Rent Report"/>
    <x v="2"/>
    <x v="1"/>
    <x v="0"/>
    <s v="Ballymahon, Longford"/>
    <x v="1"/>
    <s v="Euro"/>
    <n v="454.01"/>
    <s v="0-900"/>
    <s v="0-1700"/>
    <s v="0-2500"/>
    <s v="0-3500"/>
  </r>
  <r>
    <s v="RTB Average Monthly Rent Report"/>
    <x v="0"/>
    <x v="1"/>
    <x v="0"/>
    <s v="Mountmellick, Laois"/>
    <x v="15"/>
    <s v="Euro"/>
    <n v="454.55"/>
    <s v="0-900"/>
    <s v="0-1700"/>
    <s v="0-2500"/>
    <s v="0-3500"/>
  </r>
  <r>
    <s v="RTB Average Monthly Rent Report"/>
    <x v="1"/>
    <x v="1"/>
    <x v="0"/>
    <s v="Tipperary"/>
    <x v="6"/>
    <s v="Euro"/>
    <n v="454.86"/>
    <s v="0-900"/>
    <s v="0-1700"/>
    <s v="0-2500"/>
    <s v="0-3500"/>
  </r>
  <r>
    <s v="RTB Average Monthly Rent Report"/>
    <x v="0"/>
    <x v="1"/>
    <x v="0"/>
    <s v="Clonmel, Tipperary"/>
    <x v="6"/>
    <s v="Euro"/>
    <n v="454.99"/>
    <s v="0-900"/>
    <s v="0-1700"/>
    <s v="0-2500"/>
    <s v="0-3500"/>
  </r>
  <r>
    <s v="RTB Average Monthly Rent Report"/>
    <x v="0"/>
    <x v="1"/>
    <x v="0"/>
    <s v="Youghal, Cork"/>
    <x v="14"/>
    <s v="Euro"/>
    <n v="455.78"/>
    <s v="0-900"/>
    <s v="0-1700"/>
    <s v="0-2500"/>
    <s v="0-3500"/>
  </r>
  <r>
    <s v="RTB Average Monthly Rent Report"/>
    <x v="3"/>
    <x v="1"/>
    <x v="0"/>
    <s v="Castleblayney, Monaghan"/>
    <x v="10"/>
    <s v="Euro"/>
    <n v="456.06"/>
    <s v="0-900"/>
    <s v="0-1700"/>
    <s v="0-2500"/>
    <s v="0-3500"/>
  </r>
  <r>
    <s v="RTB Average Monthly Rent Report"/>
    <x v="0"/>
    <x v="1"/>
    <x v="0"/>
    <s v="Fermoy, Cork"/>
    <x v="14"/>
    <s v="Euro"/>
    <n v="456.36"/>
    <s v="0-900"/>
    <s v="0-1700"/>
    <s v="0-2500"/>
    <s v="0-3500"/>
  </r>
  <r>
    <s v="RTB Average Monthly Rent Report"/>
    <x v="0"/>
    <x v="1"/>
    <x v="0"/>
    <s v="Mullingar, Westmeath"/>
    <x v="17"/>
    <s v="Euro"/>
    <n v="456.92"/>
    <s v="0-900"/>
    <s v="0-1700"/>
    <s v="0-2500"/>
    <s v="0-3500"/>
  </r>
  <r>
    <s v="RTB Average Monthly Rent Report"/>
    <x v="0"/>
    <x v="2"/>
    <x v="0"/>
    <s v="Leitrim"/>
    <x v="2"/>
    <s v="Euro"/>
    <n v="457.11"/>
    <s v="0-900"/>
    <s v="0-1700"/>
    <s v="0-2500"/>
    <s v="0-3500"/>
  </r>
  <r>
    <s v="RTB Average Monthly Rent Report"/>
    <x v="0"/>
    <x v="2"/>
    <x v="0"/>
    <s v="Ballymote, Sligo"/>
    <x v="3"/>
    <s v="Euro"/>
    <n v="457.24"/>
    <s v="0-900"/>
    <s v="0-1700"/>
    <s v="0-2500"/>
    <s v="0-3500"/>
  </r>
  <r>
    <s v="RTB Average Monthly Rent Report"/>
    <x v="0"/>
    <x v="1"/>
    <x v="0"/>
    <s v="Tralee, Kerry"/>
    <x v="8"/>
    <s v="Euro"/>
    <n v="457.31"/>
    <s v="0-900"/>
    <s v="0-1700"/>
    <s v="0-2500"/>
    <s v="0-3500"/>
  </r>
  <r>
    <s v="RTB Average Monthly Rent Report"/>
    <x v="0"/>
    <x v="2"/>
    <x v="0"/>
    <s v="Ballyhaunis, Mayo"/>
    <x v="5"/>
    <s v="Euro"/>
    <n v="457.51"/>
    <s v="0-900"/>
    <s v="0-1700"/>
    <s v="0-2500"/>
    <s v="0-3500"/>
  </r>
  <r>
    <s v="RTB Average Monthly Rent Report"/>
    <x v="1"/>
    <x v="1"/>
    <x v="0"/>
    <s v="Thurles, Tipperary"/>
    <x v="6"/>
    <s v="Euro"/>
    <n v="457.71"/>
    <s v="0-900"/>
    <s v="0-1700"/>
    <s v="0-2500"/>
    <s v="0-3500"/>
  </r>
  <r>
    <s v="RTB Average Monthly Rent Report"/>
    <x v="4"/>
    <x v="0"/>
    <x v="0"/>
    <s v="Carndonagh, Donegal"/>
    <x v="4"/>
    <s v="Euro"/>
    <n v="457.73"/>
    <s v="0-900"/>
    <s v="0-1700"/>
    <s v="0-2500"/>
    <s v="0-3500"/>
  </r>
  <r>
    <s v="RTB Average Monthly Rent Report"/>
    <x v="1"/>
    <x v="0"/>
    <x v="0"/>
    <s v="Leitrim"/>
    <x v="2"/>
    <s v="Euro"/>
    <n v="458.37"/>
    <s v="0-900"/>
    <s v="0-1700"/>
    <s v="0-2500"/>
    <s v="0-3500"/>
  </r>
  <r>
    <s v="RTB Average Monthly Rent Report"/>
    <x v="0"/>
    <x v="0"/>
    <x v="0"/>
    <s v="Kenmare, Kerry"/>
    <x v="8"/>
    <s v="Euro"/>
    <n v="458.48"/>
    <s v="0-900"/>
    <s v="0-1700"/>
    <s v="0-2500"/>
    <s v="0-3500"/>
  </r>
  <r>
    <s v="RTB Average Monthly Rent Report"/>
    <x v="4"/>
    <x v="0"/>
    <x v="0"/>
    <s v="Ballaghaderreen, Roscommon"/>
    <x v="0"/>
    <s v="Euro"/>
    <n v="459.19"/>
    <s v="0-900"/>
    <s v="0-1700"/>
    <s v="0-2500"/>
    <s v="0-3500"/>
  </r>
  <r>
    <s v="RTB Average Monthly Rent Report"/>
    <x v="4"/>
    <x v="2"/>
    <x v="0"/>
    <s v="Inner Ring Road, Waterford"/>
    <x v="9"/>
    <s v="Euro"/>
    <n v="459.19"/>
    <s v="0-900"/>
    <s v="0-1700"/>
    <s v="0-2500"/>
    <s v="0-3500"/>
  </r>
  <r>
    <s v="RTB Average Monthly Rent Report"/>
    <x v="3"/>
    <x v="1"/>
    <x v="0"/>
    <s v="Cahir, Tipperary"/>
    <x v="6"/>
    <s v="Euro"/>
    <n v="459.27"/>
    <s v="0-900"/>
    <s v="0-1700"/>
    <s v="0-2500"/>
    <s v="0-3500"/>
  </r>
  <r>
    <s v="RTB Average Monthly Rent Report"/>
    <x v="2"/>
    <x v="0"/>
    <x v="0"/>
    <s v="Kilrush, Clare"/>
    <x v="11"/>
    <s v="Euro"/>
    <n v="460.85"/>
    <s v="0-900"/>
    <s v="0-1700"/>
    <s v="0-2500"/>
    <s v="0-3500"/>
  </r>
  <r>
    <s v="RTB Average Monthly Rent Report"/>
    <x v="2"/>
    <x v="1"/>
    <x v="0"/>
    <s v="Letterkenny, Donegal"/>
    <x v="4"/>
    <s v="Euro"/>
    <n v="460.87"/>
    <s v="0-900"/>
    <s v="0-1700"/>
    <s v="0-2500"/>
    <s v="0-3500"/>
  </r>
  <r>
    <s v="RTB Average Monthly Rent Report"/>
    <x v="0"/>
    <x v="2"/>
    <x v="0"/>
    <s v="Ballybay, Monaghan"/>
    <x v="10"/>
    <s v="Euro"/>
    <n v="461.84"/>
    <s v="0-900"/>
    <s v="0-1700"/>
    <s v="0-2500"/>
    <s v="0-3500"/>
  </r>
  <r>
    <s v="RTB Average Monthly Rent Report"/>
    <x v="0"/>
    <x v="0"/>
    <x v="0"/>
    <s v="Templemore, Tipperary"/>
    <x v="6"/>
    <s v="Euro"/>
    <n v="462.37"/>
    <s v="0-900"/>
    <s v="0-1700"/>
    <s v="0-2500"/>
    <s v="0-3500"/>
  </r>
  <r>
    <s v="RTB Average Monthly Rent Report"/>
    <x v="4"/>
    <x v="1"/>
    <x v="0"/>
    <s v="Leitrim"/>
    <x v="2"/>
    <s v="Euro"/>
    <n v="462.92"/>
    <s v="0-900"/>
    <s v="0-1700"/>
    <s v="0-2500"/>
    <s v="0-3500"/>
  </r>
  <r>
    <s v="RTB Average Monthly Rent Report"/>
    <x v="2"/>
    <x v="1"/>
    <x v="0"/>
    <s v="Ballina, Mayo"/>
    <x v="5"/>
    <s v="Euro"/>
    <n v="463.16"/>
    <s v="0-900"/>
    <s v="0-1700"/>
    <s v="0-2500"/>
    <s v="0-3500"/>
  </r>
  <r>
    <s v="RTB Average Monthly Rent Report"/>
    <x v="0"/>
    <x v="0"/>
    <x v="0"/>
    <s v="Letterkenny, Donegal"/>
    <x v="4"/>
    <s v="Euro"/>
    <n v="463.72"/>
    <s v="0-900"/>
    <s v="0-1700"/>
    <s v="0-2500"/>
    <s v="0-3500"/>
  </r>
  <r>
    <s v="RTB Average Monthly Rent Report"/>
    <x v="2"/>
    <x v="0"/>
    <x v="0"/>
    <s v="Donegal Town"/>
    <x v="4"/>
    <s v="Euro"/>
    <n v="463.99"/>
    <s v="0-900"/>
    <s v="0-1700"/>
    <s v="0-2500"/>
    <s v="0-3500"/>
  </r>
  <r>
    <s v="RTB Average Monthly Rent Report"/>
    <x v="4"/>
    <x v="0"/>
    <x v="0"/>
    <s v="Buncrana, Donegal"/>
    <x v="4"/>
    <s v="Euro"/>
    <n v="464.3"/>
    <s v="0-900"/>
    <s v="0-1700"/>
    <s v="0-2500"/>
    <s v="0-3500"/>
  </r>
  <r>
    <s v="RTB Average Monthly Rent Report"/>
    <x v="0"/>
    <x v="0"/>
    <x v="0"/>
    <s v="Donegal Town"/>
    <x v="4"/>
    <s v="Euro"/>
    <n v="464.67"/>
    <s v="0-900"/>
    <s v="0-1700"/>
    <s v="0-2500"/>
    <s v="0-3500"/>
  </r>
  <r>
    <s v="RTB Average Monthly Rent Report"/>
    <x v="3"/>
    <x v="1"/>
    <x v="0"/>
    <s v="Longford Town"/>
    <x v="1"/>
    <s v="Euro"/>
    <n v="464.75"/>
    <s v="0-900"/>
    <s v="0-1700"/>
    <s v="0-2500"/>
    <s v="0-3500"/>
  </r>
  <r>
    <s v="RTB Average Monthly Rent Report"/>
    <x v="4"/>
    <x v="1"/>
    <x v="0"/>
    <s v="Donegal"/>
    <x v="4"/>
    <s v="Euro"/>
    <n v="465.13"/>
    <s v="0-900"/>
    <s v="0-1700"/>
    <s v="0-2500"/>
    <s v="0-3500"/>
  </r>
  <r>
    <s v="RTB Average Monthly Rent Report"/>
    <x v="2"/>
    <x v="0"/>
    <x v="0"/>
    <s v="Edgeworthstown, Longford"/>
    <x v="1"/>
    <s v="Euro"/>
    <n v="465.71"/>
    <s v="0-900"/>
    <s v="0-1700"/>
    <s v="0-2500"/>
    <s v="0-3500"/>
  </r>
  <r>
    <s v="RTB Average Monthly Rent Report"/>
    <x v="1"/>
    <x v="1"/>
    <x v="0"/>
    <s v="Monaghan Town"/>
    <x v="10"/>
    <s v="Euro"/>
    <n v="465.8"/>
    <s v="0-900"/>
    <s v="0-1700"/>
    <s v="0-2500"/>
    <s v="0-3500"/>
  </r>
  <r>
    <s v="RTB Average Monthly Rent Report"/>
    <x v="1"/>
    <x v="1"/>
    <x v="0"/>
    <s v="Enniscorthy, Wexford"/>
    <x v="12"/>
    <s v="Euro"/>
    <n v="466.84"/>
    <s v="0-900"/>
    <s v="0-1700"/>
    <s v="0-2500"/>
    <s v="0-3500"/>
  </r>
  <r>
    <s v="RTB Average Monthly Rent Report"/>
    <x v="3"/>
    <x v="1"/>
    <x v="0"/>
    <s v="Claremorris, Mayo"/>
    <x v="5"/>
    <s v="Euro"/>
    <n v="467.16"/>
    <s v="0-900"/>
    <s v="0-1700"/>
    <s v="0-2500"/>
    <s v="0-3500"/>
  </r>
  <r>
    <s v="RTB Average Monthly Rent Report"/>
    <x v="0"/>
    <x v="2"/>
    <x v="0"/>
    <s v="Cootehill, Cavan"/>
    <x v="7"/>
    <s v="Euro"/>
    <n v="467.47"/>
    <s v="0-900"/>
    <s v="0-1700"/>
    <s v="0-2500"/>
    <s v="0-3500"/>
  </r>
  <r>
    <s v="RTB Average Monthly Rent Report"/>
    <x v="3"/>
    <x v="0"/>
    <x v="0"/>
    <s v="Ballyhaunis, Mayo"/>
    <x v="5"/>
    <s v="Euro"/>
    <n v="467.58"/>
    <s v="0-900"/>
    <s v="0-1700"/>
    <s v="0-2500"/>
    <s v="0-3500"/>
  </r>
  <r>
    <s v="RTB Average Monthly Rent Report"/>
    <x v="1"/>
    <x v="0"/>
    <x v="0"/>
    <s v="Longford"/>
    <x v="1"/>
    <s v="Euro"/>
    <n v="467.61"/>
    <s v="0-900"/>
    <s v="0-1700"/>
    <s v="0-2500"/>
    <s v="0-3500"/>
  </r>
  <r>
    <s v="RTB Average Monthly Rent Report"/>
    <x v="2"/>
    <x v="1"/>
    <x v="0"/>
    <s v="Belturbet, Cavan"/>
    <x v="7"/>
    <s v="Euro"/>
    <n v="467.78"/>
    <s v="0-900"/>
    <s v="0-1700"/>
    <s v="0-2500"/>
    <s v="0-3500"/>
  </r>
  <r>
    <s v="RTB Average Monthly Rent Report"/>
    <x v="1"/>
    <x v="2"/>
    <x v="0"/>
    <s v="Ballyhaunis, Mayo"/>
    <x v="5"/>
    <s v="Euro"/>
    <n v="468.29"/>
    <s v="0-900"/>
    <s v="0-1700"/>
    <s v="0-2500"/>
    <s v="0-3500"/>
  </r>
  <r>
    <s v="RTB Average Monthly Rent Report"/>
    <x v="1"/>
    <x v="1"/>
    <x v="0"/>
    <s v="Nenagh, Tipperary"/>
    <x v="6"/>
    <s v="Euro"/>
    <n v="468.48"/>
    <s v="0-900"/>
    <s v="0-1700"/>
    <s v="0-2500"/>
    <s v="0-3500"/>
  </r>
  <r>
    <s v="RTB Average Monthly Rent Report"/>
    <x v="2"/>
    <x v="0"/>
    <x v="0"/>
    <s v="Boyle, Roscommon"/>
    <x v="0"/>
    <s v="Euro"/>
    <n v="468.53"/>
    <s v="0-900"/>
    <s v="0-1700"/>
    <s v="0-2500"/>
    <s v="0-3500"/>
  </r>
  <r>
    <s v="RTB Average Monthly Rent Report"/>
    <x v="0"/>
    <x v="2"/>
    <x v="0"/>
    <s v="Belturbet, Cavan"/>
    <x v="7"/>
    <s v="Euro"/>
    <n v="468.87"/>
    <s v="0-900"/>
    <s v="0-1700"/>
    <s v="0-2500"/>
    <s v="0-3500"/>
  </r>
  <r>
    <s v="RTB Average Monthly Rent Report"/>
    <x v="0"/>
    <x v="2"/>
    <x v="0"/>
    <s v="Swinford, Mayo"/>
    <x v="5"/>
    <s v="Euro"/>
    <n v="469.39"/>
    <s v="0-900"/>
    <s v="0-1700"/>
    <s v="0-2500"/>
    <s v="0-3500"/>
  </r>
  <r>
    <s v="RTB Average Monthly Rent Report"/>
    <x v="1"/>
    <x v="1"/>
    <x v="0"/>
    <s v="Offaly"/>
    <x v="16"/>
    <s v="Euro"/>
    <n v="470.06"/>
    <s v="0-900"/>
    <s v="0-1700"/>
    <s v="0-2500"/>
    <s v="0-3500"/>
  </r>
  <r>
    <s v="RTB Average Monthly Rent Report"/>
    <x v="3"/>
    <x v="2"/>
    <x v="0"/>
    <s v="Carndonagh, Donegal"/>
    <x v="4"/>
    <s v="Euro"/>
    <n v="470.35"/>
    <s v="0-900"/>
    <s v="0-1700"/>
    <s v="0-2500"/>
    <s v="0-3500"/>
  </r>
  <r>
    <s v="RTB Average Monthly Rent Report"/>
    <x v="0"/>
    <x v="2"/>
    <x v="0"/>
    <s v="Buncrana, Donegal"/>
    <x v="4"/>
    <s v="Euro"/>
    <n v="470.36"/>
    <s v="0-900"/>
    <s v="0-1700"/>
    <s v="0-2500"/>
    <s v="0-3500"/>
  </r>
  <r>
    <s v="RTB Average Monthly Rent Report"/>
    <x v="0"/>
    <x v="0"/>
    <x v="0"/>
    <s v="Cavan"/>
    <x v="7"/>
    <s v="Euro"/>
    <n v="470.5"/>
    <s v="0-900"/>
    <s v="0-1700"/>
    <s v="0-2500"/>
    <s v="0-3500"/>
  </r>
  <r>
    <s v="RTB Average Monthly Rent Report"/>
    <x v="3"/>
    <x v="1"/>
    <x v="0"/>
    <s v="Letterkenny, Donegal"/>
    <x v="4"/>
    <s v="Euro"/>
    <n v="470.51"/>
    <s v="0-900"/>
    <s v="0-1700"/>
    <s v="0-2500"/>
    <s v="0-3500"/>
  </r>
  <r>
    <s v="RTB Average Monthly Rent Report"/>
    <x v="2"/>
    <x v="1"/>
    <x v="0"/>
    <s v="Birr, Offaly"/>
    <x v="16"/>
    <s v="Euro"/>
    <n v="470.65"/>
    <s v="0-900"/>
    <s v="0-1700"/>
    <s v="0-2500"/>
    <s v="0-3500"/>
  </r>
  <r>
    <s v="RTB Average Monthly Rent Report"/>
    <x v="3"/>
    <x v="0"/>
    <x v="0"/>
    <s v="Castlerea, Roscommon"/>
    <x v="0"/>
    <s v="Euro"/>
    <n v="470.82"/>
    <s v="0-900"/>
    <s v="0-1700"/>
    <s v="0-2500"/>
    <s v="0-3500"/>
  </r>
  <r>
    <s v="RTB Average Monthly Rent Report"/>
    <x v="0"/>
    <x v="1"/>
    <x v="0"/>
    <s v="Wexford"/>
    <x v="12"/>
    <s v="Euro"/>
    <n v="470.96"/>
    <s v="0-900"/>
    <s v="0-1700"/>
    <s v="0-2500"/>
    <s v="0-3500"/>
  </r>
  <r>
    <s v="RTB Average Monthly Rent Report"/>
    <x v="2"/>
    <x v="1"/>
    <x v="0"/>
    <s v="Ennis, Clare"/>
    <x v="11"/>
    <s v="Euro"/>
    <n v="470.97"/>
    <s v="0-900"/>
    <s v="0-1700"/>
    <s v="0-2500"/>
    <s v="0-3500"/>
  </r>
  <r>
    <s v="RTB Average Monthly Rent Report"/>
    <x v="1"/>
    <x v="1"/>
    <x v="0"/>
    <s v="Loughrea, Galway"/>
    <x v="13"/>
    <s v="Euro"/>
    <n v="470.99"/>
    <s v="0-900"/>
    <s v="0-1700"/>
    <s v="0-2500"/>
    <s v="0-3500"/>
  </r>
  <r>
    <s v="RTB Average Monthly Rent Report"/>
    <x v="3"/>
    <x v="1"/>
    <x v="0"/>
    <s v="Tipperary Town"/>
    <x v="6"/>
    <s v="Euro"/>
    <n v="471.26"/>
    <s v="0-900"/>
    <s v="0-1700"/>
    <s v="0-2500"/>
    <s v="0-3500"/>
  </r>
  <r>
    <s v="RTB Average Monthly Rent Report"/>
    <x v="1"/>
    <x v="0"/>
    <x v="0"/>
    <s v="Roscommon"/>
    <x v="0"/>
    <s v="Euro"/>
    <n v="471.5"/>
    <s v="0-900"/>
    <s v="0-1700"/>
    <s v="0-2500"/>
    <s v="0-3500"/>
  </r>
  <r>
    <s v="RTB Average Monthly Rent Report"/>
    <x v="0"/>
    <x v="1"/>
    <x v="0"/>
    <s v="Dock Road, Limerick"/>
    <x v="18"/>
    <s v="Euro"/>
    <n v="471.56"/>
    <s v="0-900"/>
    <s v="0-1700"/>
    <s v="0-2500"/>
    <s v="0-3500"/>
  </r>
  <r>
    <s v="RTB Average Monthly Rent Report"/>
    <x v="0"/>
    <x v="1"/>
    <x v="0"/>
    <s v="Waterford City"/>
    <x v="9"/>
    <s v="Euro"/>
    <n v="471.89"/>
    <s v="0-900"/>
    <s v="0-1700"/>
    <s v="0-2500"/>
    <s v="0-3500"/>
  </r>
  <r>
    <s v="RTB Average Monthly Rent Report"/>
    <x v="2"/>
    <x v="1"/>
    <x v="0"/>
    <s v="Monaghan"/>
    <x v="10"/>
    <s v="Euro"/>
    <n v="472.01"/>
    <s v="0-900"/>
    <s v="0-1700"/>
    <s v="0-2500"/>
    <s v="0-3500"/>
  </r>
  <r>
    <s v="RTB Average Monthly Rent Report"/>
    <x v="2"/>
    <x v="0"/>
    <x v="0"/>
    <s v="Listowel, Kerry"/>
    <x v="8"/>
    <s v="Euro"/>
    <n v="472.04"/>
    <s v="0-900"/>
    <s v="0-1700"/>
    <s v="0-2500"/>
    <s v="0-3500"/>
  </r>
  <r>
    <s v="RTB Average Monthly Rent Report"/>
    <x v="3"/>
    <x v="1"/>
    <x v="0"/>
    <s v="Longford"/>
    <x v="1"/>
    <s v="Euro"/>
    <n v="472.61"/>
    <s v="0-900"/>
    <s v="0-1700"/>
    <s v="0-2500"/>
    <s v="0-3500"/>
  </r>
  <r>
    <s v="RTB Average Monthly Rent Report"/>
    <x v="2"/>
    <x v="1"/>
    <x v="0"/>
    <s v="Clare"/>
    <x v="11"/>
    <s v="Euro"/>
    <n v="472.78"/>
    <s v="0-900"/>
    <s v="0-1700"/>
    <s v="0-2500"/>
    <s v="0-3500"/>
  </r>
  <r>
    <s v="RTB Average Monthly Rent Report"/>
    <x v="1"/>
    <x v="1"/>
    <x v="0"/>
    <s v="Tullamore, Offaly"/>
    <x v="16"/>
    <s v="Euro"/>
    <n v="473.05"/>
    <s v="0-900"/>
    <s v="0-1700"/>
    <s v="0-2500"/>
    <s v="0-3500"/>
  </r>
  <r>
    <s v="RTB Average Monthly Rent Report"/>
    <x v="0"/>
    <x v="0"/>
    <x v="0"/>
    <s v="Cavan Town"/>
    <x v="7"/>
    <s v="Euro"/>
    <n v="473.46"/>
    <s v="0-900"/>
    <s v="0-1700"/>
    <s v="0-2500"/>
    <s v="0-3500"/>
  </r>
  <r>
    <s v="RTB Average Monthly Rent Report"/>
    <x v="1"/>
    <x v="2"/>
    <x v="0"/>
    <s v="Ballymote, Sligo"/>
    <x v="3"/>
    <s v="Euro"/>
    <n v="473.85"/>
    <s v="0-900"/>
    <s v="0-1700"/>
    <s v="0-2500"/>
    <s v="0-3500"/>
  </r>
  <r>
    <s v="RTB Average Monthly Rent Report"/>
    <x v="2"/>
    <x v="1"/>
    <x v="0"/>
    <s v="Mayo"/>
    <x v="5"/>
    <s v="Euro"/>
    <n v="473.92"/>
    <s v="0-900"/>
    <s v="0-1700"/>
    <s v="0-2500"/>
    <s v="0-3500"/>
  </r>
  <r>
    <s v="RTB Average Monthly Rent Report"/>
    <x v="2"/>
    <x v="0"/>
    <x v="0"/>
    <s v="Ballybofey, Donegal"/>
    <x v="4"/>
    <s v="Euro"/>
    <n v="474.18"/>
    <s v="0-900"/>
    <s v="0-1700"/>
    <s v="0-2500"/>
    <s v="0-3500"/>
  </r>
  <r>
    <s v="RTB Average Monthly Rent Report"/>
    <x v="1"/>
    <x v="0"/>
    <x v="0"/>
    <s v="Donegal"/>
    <x v="4"/>
    <s v="Euro"/>
    <n v="474.53"/>
    <s v="0-900"/>
    <s v="0-1700"/>
    <s v="0-2500"/>
    <s v="0-3500"/>
  </r>
  <r>
    <s v="RTB Average Monthly Rent Report"/>
    <x v="0"/>
    <x v="1"/>
    <x v="0"/>
    <s v="Carlow Town"/>
    <x v="19"/>
    <s v="Euro"/>
    <n v="475.16"/>
    <s v="0-900"/>
    <s v="0-1700"/>
    <s v="0-2500"/>
    <s v="0-3500"/>
  </r>
  <r>
    <s v="RTB Average Monthly Rent Report"/>
    <x v="0"/>
    <x v="1"/>
    <x v="0"/>
    <s v="Waterford"/>
    <x v="9"/>
    <s v="Euro"/>
    <n v="475.18"/>
    <s v="0-900"/>
    <s v="0-1700"/>
    <s v="0-2500"/>
    <s v="0-3500"/>
  </r>
  <r>
    <s v="RTB Average Monthly Rent Report"/>
    <x v="2"/>
    <x v="2"/>
    <x v="0"/>
    <s v="Manorhamilton, Leitrim"/>
    <x v="2"/>
    <s v="Euro"/>
    <n v="475.59"/>
    <s v="0-900"/>
    <s v="0-1700"/>
    <s v="0-2500"/>
    <s v="0-3500"/>
  </r>
  <r>
    <s v="RTB Average Monthly Rent Report"/>
    <x v="3"/>
    <x v="1"/>
    <x v="0"/>
    <s v="Cavan"/>
    <x v="7"/>
    <s v="Euro"/>
    <n v="475.87"/>
    <s v="0-900"/>
    <s v="0-1700"/>
    <s v="0-2500"/>
    <s v="0-3500"/>
  </r>
  <r>
    <s v="RTB Average Monthly Rent Report"/>
    <x v="0"/>
    <x v="1"/>
    <x v="0"/>
    <s v="Killarney, Kerry"/>
    <x v="8"/>
    <s v="Euro"/>
    <n v="476.07"/>
    <s v="0-900"/>
    <s v="0-1700"/>
    <s v="0-2500"/>
    <s v="0-3500"/>
  </r>
  <r>
    <s v="RTB Average Monthly Rent Report"/>
    <x v="0"/>
    <x v="0"/>
    <x v="0"/>
    <s v="Tipperary Town"/>
    <x v="6"/>
    <s v="Euro"/>
    <n v="476.12"/>
    <s v="0-900"/>
    <s v="0-1700"/>
    <s v="0-2500"/>
    <s v="0-3500"/>
  </r>
  <r>
    <s v="RTB Average Monthly Rent Report"/>
    <x v="3"/>
    <x v="0"/>
    <x v="0"/>
    <s v="Kilrush, Clare"/>
    <x v="11"/>
    <s v="Euro"/>
    <n v="476.32"/>
    <s v="0-900"/>
    <s v="0-1700"/>
    <s v="0-2500"/>
    <s v="0-3500"/>
  </r>
  <r>
    <s v="RTB Average Monthly Rent Report"/>
    <x v="1"/>
    <x v="0"/>
    <x v="0"/>
    <s v="Ballymahon, Longford"/>
    <x v="1"/>
    <s v="Euro"/>
    <n v="476.98"/>
    <s v="0-900"/>
    <s v="0-1700"/>
    <s v="0-2500"/>
    <s v="0-3500"/>
  </r>
  <r>
    <s v="RTB Average Monthly Rent Report"/>
    <x v="0"/>
    <x v="1"/>
    <x v="0"/>
    <s v="Dungarvan, Waterford"/>
    <x v="9"/>
    <s v="Euro"/>
    <n v="477.16"/>
    <s v="0-900"/>
    <s v="0-1700"/>
    <s v="0-2500"/>
    <s v="0-3500"/>
  </r>
  <r>
    <s v="RTB Average Monthly Rent Report"/>
    <x v="1"/>
    <x v="1"/>
    <x v="0"/>
    <s v="Cashel, Tipperary"/>
    <x v="6"/>
    <s v="Euro"/>
    <n v="477.29"/>
    <s v="0-900"/>
    <s v="0-1700"/>
    <s v="0-2500"/>
    <s v="0-3500"/>
  </r>
  <r>
    <s v="RTB Average Monthly Rent Report"/>
    <x v="4"/>
    <x v="2"/>
    <x v="0"/>
    <s v="Lifford, Donegal"/>
    <x v="4"/>
    <s v="Euro"/>
    <n v="477.71"/>
    <s v="0-900"/>
    <s v="0-1700"/>
    <s v="0-2500"/>
    <s v="0-3500"/>
  </r>
  <r>
    <s v="RTB Average Monthly Rent Report"/>
    <x v="2"/>
    <x v="2"/>
    <x v="0"/>
    <s v="Lifford, Donegal"/>
    <x v="4"/>
    <s v="Euro"/>
    <n v="478.82"/>
    <s v="0-900"/>
    <s v="0-1700"/>
    <s v="0-2500"/>
    <s v="0-3500"/>
  </r>
  <r>
    <s v="RTB Average Monthly Rent Report"/>
    <x v="1"/>
    <x v="2"/>
    <x v="0"/>
    <s v="Leitrim"/>
    <x v="2"/>
    <s v="Euro"/>
    <n v="479.04"/>
    <s v="0-900"/>
    <s v="0-1700"/>
    <s v="0-2500"/>
    <s v="0-3500"/>
  </r>
  <r>
    <s v="RTB Average Monthly Rent Report"/>
    <x v="0"/>
    <x v="1"/>
    <x v="0"/>
    <s v="Laois"/>
    <x v="15"/>
    <s v="Euro"/>
    <n v="479.47"/>
    <s v="0-900"/>
    <s v="0-1700"/>
    <s v="0-2500"/>
    <s v="0-3500"/>
  </r>
  <r>
    <s v="RTB Average Monthly Rent Report"/>
    <x v="4"/>
    <x v="0"/>
    <x v="0"/>
    <s v="Ballybofey, Donegal"/>
    <x v="4"/>
    <s v="Euro"/>
    <n v="479.62"/>
    <s v="0-900"/>
    <s v="0-1700"/>
    <s v="0-2500"/>
    <s v="0-3500"/>
  </r>
  <r>
    <s v="RTB Average Monthly Rent Report"/>
    <x v="0"/>
    <x v="0"/>
    <x v="0"/>
    <s v="Claremorris, Mayo"/>
    <x v="5"/>
    <s v="Euro"/>
    <n v="479.74"/>
    <s v="0-900"/>
    <s v="0-1700"/>
    <s v="0-2500"/>
    <s v="0-3500"/>
  </r>
  <r>
    <s v="RTB Average Monthly Rent Report"/>
    <x v="3"/>
    <x v="0"/>
    <x v="0"/>
    <s v="Manorhamilton, Leitrim"/>
    <x v="2"/>
    <s v="Euro"/>
    <n v="480.17"/>
    <s v="0-900"/>
    <s v="0-1700"/>
    <s v="0-2500"/>
    <s v="0-3500"/>
  </r>
  <r>
    <s v="RTB Average Monthly Rent Report"/>
    <x v="4"/>
    <x v="1"/>
    <x v="0"/>
    <s v="Ennis, Clare"/>
    <x v="11"/>
    <s v="Euro"/>
    <n v="480.29"/>
    <s v="0-900"/>
    <s v="0-1700"/>
    <s v="0-2500"/>
    <s v="0-3500"/>
  </r>
  <r>
    <s v="RTB Average Monthly Rent Report"/>
    <x v="0"/>
    <x v="0"/>
    <x v="0"/>
    <s v="Skibbereen, Cork"/>
    <x v="14"/>
    <s v="Euro"/>
    <n v="480.5"/>
    <s v="0-900"/>
    <s v="0-1700"/>
    <s v="0-2500"/>
    <s v="0-3500"/>
  </r>
  <r>
    <s v="RTB Average Monthly Rent Report"/>
    <x v="0"/>
    <x v="2"/>
    <x v="0"/>
    <s v="Donegal Town"/>
    <x v="4"/>
    <s v="Euro"/>
    <n v="480.54"/>
    <s v="0-900"/>
    <s v="0-1700"/>
    <s v="0-2500"/>
    <s v="0-3500"/>
  </r>
  <r>
    <s v="RTB Average Monthly Rent Report"/>
    <x v="3"/>
    <x v="0"/>
    <x v="0"/>
    <s v="Ballybofey, Donegal"/>
    <x v="4"/>
    <s v="Euro"/>
    <n v="481.73"/>
    <s v="0-900"/>
    <s v="0-1700"/>
    <s v="0-2500"/>
    <s v="0-3500"/>
  </r>
  <r>
    <s v="RTB Average Monthly Rent Report"/>
    <x v="3"/>
    <x v="1"/>
    <x v="0"/>
    <s v="Carrick-On-Shannon, Leitrim"/>
    <x v="2"/>
    <s v="Euro"/>
    <n v="481.77"/>
    <s v="0-900"/>
    <s v="0-1700"/>
    <s v="0-2500"/>
    <s v="0-3500"/>
  </r>
  <r>
    <s v="RTB Average Monthly Rent Report"/>
    <x v="0"/>
    <x v="1"/>
    <x v="0"/>
    <s v="Westmeath"/>
    <x v="17"/>
    <s v="Euro"/>
    <n v="481.97"/>
    <s v="0-900"/>
    <s v="0-1700"/>
    <s v="0-2500"/>
    <s v="0-3500"/>
  </r>
  <r>
    <s v="RTB Average Monthly Rent Report"/>
    <x v="1"/>
    <x v="1"/>
    <x v="0"/>
    <s v="Skibbereen, Cork"/>
    <x v="14"/>
    <s v="Euro"/>
    <n v="482.06"/>
    <s v="0-900"/>
    <s v="0-1700"/>
    <s v="0-2500"/>
    <s v="0-3500"/>
  </r>
  <r>
    <s v="RTB Average Monthly Rent Report"/>
    <x v="0"/>
    <x v="0"/>
    <x v="0"/>
    <s v="Foxford, Mayo"/>
    <x v="5"/>
    <s v="Euro"/>
    <n v="482.8"/>
    <s v="0-900"/>
    <s v="0-1700"/>
    <s v="0-2500"/>
    <s v="0-3500"/>
  </r>
  <r>
    <s v="RTB Average Monthly Rent Report"/>
    <x v="0"/>
    <x v="0"/>
    <x v="0"/>
    <s v="Mitchelstown, Cork"/>
    <x v="14"/>
    <s v="Euro"/>
    <n v="483.04"/>
    <s v="0-900"/>
    <s v="0-1700"/>
    <s v="0-2500"/>
    <s v="0-3500"/>
  </r>
  <r>
    <s v="RTB Average Monthly Rent Report"/>
    <x v="0"/>
    <x v="0"/>
    <x v="0"/>
    <s v="Ballinasloe, Galway"/>
    <x v="13"/>
    <s v="Euro"/>
    <n v="484.09"/>
    <s v="0-900"/>
    <s v="0-1700"/>
    <s v="0-2500"/>
    <s v="0-3500"/>
  </r>
  <r>
    <s v="RTB Average Monthly Rent Report"/>
    <x v="1"/>
    <x v="1"/>
    <x v="0"/>
    <s v="New Ross, Wexford"/>
    <x v="12"/>
    <s v="Euro"/>
    <n v="484.35"/>
    <s v="0-900"/>
    <s v="0-1700"/>
    <s v="0-2500"/>
    <s v="0-3500"/>
  </r>
  <r>
    <s v="RTB Average Monthly Rent Report"/>
    <x v="4"/>
    <x v="1"/>
    <x v="0"/>
    <s v="Cahir, Tipperary"/>
    <x v="6"/>
    <s v="Euro"/>
    <n v="484.41"/>
    <s v="0-900"/>
    <s v="0-1700"/>
    <s v="0-2500"/>
    <s v="0-3500"/>
  </r>
  <r>
    <s v="RTB Average Monthly Rent Report"/>
    <x v="2"/>
    <x v="1"/>
    <x v="0"/>
    <s v="Castlebar, Mayo"/>
    <x v="5"/>
    <s v="Euro"/>
    <n v="484.44"/>
    <s v="0-900"/>
    <s v="0-1700"/>
    <s v="0-2500"/>
    <s v="0-3500"/>
  </r>
  <r>
    <s v="RTB Average Monthly Rent Report"/>
    <x v="1"/>
    <x v="0"/>
    <x v="0"/>
    <s v="Templemore, Tipperary"/>
    <x v="6"/>
    <s v="Euro"/>
    <n v="484.77"/>
    <s v="0-900"/>
    <s v="0-1700"/>
    <s v="0-2500"/>
    <s v="0-3500"/>
  </r>
  <r>
    <s v="RTB Average Monthly Rent Report"/>
    <x v="4"/>
    <x v="0"/>
    <x v="0"/>
    <s v="Castlerea, Roscommon"/>
    <x v="0"/>
    <s v="Euro"/>
    <n v="484.81"/>
    <s v="0-900"/>
    <s v="0-1700"/>
    <s v="0-2500"/>
    <s v="0-3500"/>
  </r>
  <r>
    <s v="RTB Average Monthly Rent Report"/>
    <x v="0"/>
    <x v="0"/>
    <x v="0"/>
    <s v="Roscommon Town"/>
    <x v="0"/>
    <s v="Euro"/>
    <n v="484.83"/>
    <s v="0-900"/>
    <s v="0-1700"/>
    <s v="0-2500"/>
    <s v="0-3500"/>
  </r>
  <r>
    <s v="RTB Average Monthly Rent Report"/>
    <x v="0"/>
    <x v="0"/>
    <x v="0"/>
    <s v="Castleblayney, Monaghan"/>
    <x v="10"/>
    <s v="Euro"/>
    <n v="485.69"/>
    <s v="0-900"/>
    <s v="0-1700"/>
    <s v="0-2500"/>
    <s v="0-3500"/>
  </r>
  <r>
    <s v="RTB Average Monthly Rent Report"/>
    <x v="1"/>
    <x v="1"/>
    <x v="0"/>
    <s v="Portarlington, Laois"/>
    <x v="15"/>
    <s v="Euro"/>
    <n v="486.43"/>
    <s v="0-900"/>
    <s v="0-1700"/>
    <s v="0-2500"/>
    <s v="0-3500"/>
  </r>
  <r>
    <s v="RTB Average Monthly Rent Report"/>
    <x v="2"/>
    <x v="1"/>
    <x v="0"/>
    <s v="Tipperary"/>
    <x v="6"/>
    <s v="Euro"/>
    <n v="486.51"/>
    <s v="0-900"/>
    <s v="0-1700"/>
    <s v="0-2500"/>
    <s v="0-3500"/>
  </r>
  <r>
    <s v="RTB Average Monthly Rent Report"/>
    <x v="0"/>
    <x v="0"/>
    <x v="0"/>
    <s v="Ballina, Mayo"/>
    <x v="5"/>
    <s v="Euro"/>
    <n v="486.54"/>
    <s v="0-900"/>
    <s v="0-1700"/>
    <s v="0-2500"/>
    <s v="0-3500"/>
  </r>
  <r>
    <s v="RTB Average Monthly Rent Report"/>
    <x v="1"/>
    <x v="2"/>
    <x v="0"/>
    <s v="Poleberry, Waterford"/>
    <x v="9"/>
    <s v="Euro"/>
    <n v="486.87"/>
    <s v="0-900"/>
    <s v="0-1700"/>
    <s v="0-2500"/>
    <s v="0-3500"/>
  </r>
  <r>
    <s v="RTB Average Monthly Rent Report"/>
    <x v="2"/>
    <x v="1"/>
    <x v="0"/>
    <s v="Thurles, Tipperary"/>
    <x v="6"/>
    <s v="Euro"/>
    <n v="486.93"/>
    <s v="0-900"/>
    <s v="0-1700"/>
    <s v="0-2500"/>
    <s v="0-3500"/>
  </r>
  <r>
    <s v="RTB Average Monthly Rent Report"/>
    <x v="4"/>
    <x v="0"/>
    <x v="0"/>
    <s v="Manorhamilton, Leitrim"/>
    <x v="2"/>
    <s v="Euro"/>
    <n v="487.64"/>
    <s v="0-900"/>
    <s v="0-1700"/>
    <s v="0-2500"/>
    <s v="0-3500"/>
  </r>
  <r>
    <s v="RTB Average Monthly Rent Report"/>
    <x v="3"/>
    <x v="1"/>
    <x v="0"/>
    <s v="Ballymahon, Longford"/>
    <x v="1"/>
    <s v="Euro"/>
    <n v="488.11"/>
    <s v="0-900"/>
    <s v="0-1700"/>
    <s v="0-2500"/>
    <s v="0-3500"/>
  </r>
  <r>
    <s v="RTB Average Monthly Rent Report"/>
    <x v="0"/>
    <x v="1"/>
    <x v="0"/>
    <s v="Athy, Kildare"/>
    <x v="20"/>
    <s v="Euro"/>
    <n v="488.33"/>
    <s v="0-900"/>
    <s v="0-1700"/>
    <s v="0-2500"/>
    <s v="0-3500"/>
  </r>
  <r>
    <s v="RTB Average Monthly Rent Report"/>
    <x v="1"/>
    <x v="2"/>
    <x v="0"/>
    <s v="Boyle, Roscommon"/>
    <x v="0"/>
    <s v="Euro"/>
    <n v="489.06"/>
    <s v="0-900"/>
    <s v="0-1700"/>
    <s v="0-2500"/>
    <s v="0-3500"/>
  </r>
  <r>
    <s v="RTB Average Monthly Rent Report"/>
    <x v="0"/>
    <x v="2"/>
    <x v="0"/>
    <s v="Longford"/>
    <x v="1"/>
    <s v="Euro"/>
    <n v="489.11"/>
    <s v="0-900"/>
    <s v="0-1700"/>
    <s v="0-2500"/>
    <s v="0-3500"/>
  </r>
  <r>
    <s v="RTB Average Monthly Rent Report"/>
    <x v="0"/>
    <x v="0"/>
    <x v="0"/>
    <s v="Nenagh, Tipperary"/>
    <x v="6"/>
    <s v="Euro"/>
    <n v="489.42"/>
    <s v="0-900"/>
    <s v="0-1700"/>
    <s v="0-2500"/>
    <s v="0-3500"/>
  </r>
  <r>
    <s v="RTB Average Monthly Rent Report"/>
    <x v="2"/>
    <x v="0"/>
    <x v="0"/>
    <s v="Ballyconnell, Cavan"/>
    <x v="7"/>
    <s v="Euro"/>
    <n v="489.44"/>
    <s v="0-900"/>
    <s v="0-1700"/>
    <s v="0-2500"/>
    <s v="0-3500"/>
  </r>
  <r>
    <s v="RTB Average Monthly Rent Report"/>
    <x v="0"/>
    <x v="2"/>
    <x v="0"/>
    <s v="Ballybofey, Donegal"/>
    <x v="4"/>
    <s v="Euro"/>
    <n v="489.56"/>
    <s v="0-900"/>
    <s v="0-1700"/>
    <s v="0-2500"/>
    <s v="0-3500"/>
  </r>
  <r>
    <s v="RTB Average Monthly Rent Report"/>
    <x v="2"/>
    <x v="0"/>
    <x v="0"/>
    <s v="Leitrim"/>
    <x v="2"/>
    <s v="Euro"/>
    <n v="489.58"/>
    <s v="0-900"/>
    <s v="0-1700"/>
    <s v="0-2500"/>
    <s v="0-3500"/>
  </r>
  <r>
    <s v="RTB Average Monthly Rent Report"/>
    <x v="1"/>
    <x v="0"/>
    <x v="0"/>
    <s v="Longford Town"/>
    <x v="1"/>
    <s v="Euro"/>
    <n v="489.67"/>
    <s v="0-900"/>
    <s v="0-1700"/>
    <s v="0-2500"/>
    <s v="0-3500"/>
  </r>
  <r>
    <s v="RTB Average Monthly Rent Report"/>
    <x v="3"/>
    <x v="2"/>
    <x v="0"/>
    <s v="Ballaghaderreen, Roscommon"/>
    <x v="0"/>
    <s v="Euro"/>
    <n v="489.77"/>
    <s v="0-900"/>
    <s v="0-1700"/>
    <s v="0-2500"/>
    <s v="0-3500"/>
  </r>
  <r>
    <s v="RTB Average Monthly Rent Report"/>
    <x v="2"/>
    <x v="0"/>
    <x v="0"/>
    <s v="Donegal"/>
    <x v="4"/>
    <s v="Euro"/>
    <n v="489.88"/>
    <s v="0-900"/>
    <s v="0-1700"/>
    <s v="0-2500"/>
    <s v="0-3500"/>
  </r>
  <r>
    <s v="RTB Average Monthly Rent Report"/>
    <x v="3"/>
    <x v="1"/>
    <x v="0"/>
    <s v="Bantry, Cork"/>
    <x v="14"/>
    <s v="Euro"/>
    <n v="490.79"/>
    <s v="0-900"/>
    <s v="0-1700"/>
    <s v="0-2500"/>
    <s v="0-3500"/>
  </r>
  <r>
    <s v="RTB Average Monthly Rent Report"/>
    <x v="0"/>
    <x v="1"/>
    <x v="0"/>
    <s v="Carlow"/>
    <x v="19"/>
    <s v="Euro"/>
    <n v="491.06"/>
    <s v="0-900"/>
    <s v="0-1700"/>
    <s v="0-2500"/>
    <s v="0-3500"/>
  </r>
  <r>
    <s v="RTB Average Monthly Rent Report"/>
    <x v="0"/>
    <x v="2"/>
    <x v="0"/>
    <s v="Donegal"/>
    <x v="4"/>
    <s v="Euro"/>
    <n v="491.36"/>
    <s v="0-900"/>
    <s v="0-1700"/>
    <s v="0-2500"/>
    <s v="0-3500"/>
  </r>
  <r>
    <s v="RTB Average Monthly Rent Report"/>
    <x v="2"/>
    <x v="2"/>
    <x v="0"/>
    <s v="Ballyhaunis, Mayo"/>
    <x v="5"/>
    <s v="Euro"/>
    <n v="491.39"/>
    <s v="0-900"/>
    <s v="0-1700"/>
    <s v="0-2500"/>
    <s v="0-3500"/>
  </r>
  <r>
    <s v="RTB Average Monthly Rent Report"/>
    <x v="1"/>
    <x v="2"/>
    <x v="0"/>
    <s v="Swinford, Mayo"/>
    <x v="5"/>
    <s v="Euro"/>
    <n v="491.45"/>
    <s v="0-900"/>
    <s v="0-1700"/>
    <s v="0-2500"/>
    <s v="0-3500"/>
  </r>
  <r>
    <s v="RTB Average Monthly Rent Report"/>
    <x v="1"/>
    <x v="1"/>
    <x v="0"/>
    <s v="Clonmel, Tipperary"/>
    <x v="6"/>
    <s v="Euro"/>
    <n v="491.5"/>
    <s v="0-900"/>
    <s v="0-1700"/>
    <s v="0-2500"/>
    <s v="0-3500"/>
  </r>
  <r>
    <s v="RTB Average Monthly Rent Report"/>
    <x v="1"/>
    <x v="0"/>
    <x v="0"/>
    <s v="Ballinasloe, Galway"/>
    <x v="13"/>
    <s v="Euro"/>
    <n v="491.77"/>
    <s v="0-900"/>
    <s v="0-1700"/>
    <s v="0-2500"/>
    <s v="0-3500"/>
  </r>
  <r>
    <s v="RTB Average Monthly Rent Report"/>
    <x v="4"/>
    <x v="1"/>
    <x v="0"/>
    <s v="Letterkenny, Donegal"/>
    <x v="4"/>
    <s v="Euro"/>
    <n v="491.89"/>
    <s v="0-900"/>
    <s v="0-1700"/>
    <s v="0-2500"/>
    <s v="0-3500"/>
  </r>
  <r>
    <s v="RTB Average Monthly Rent Report"/>
    <x v="0"/>
    <x v="0"/>
    <x v="0"/>
    <s v="Dunmanway, Cork"/>
    <x v="14"/>
    <s v="Euro"/>
    <n v="492.25"/>
    <s v="0-900"/>
    <s v="0-1700"/>
    <s v="0-2500"/>
    <s v="0-3500"/>
  </r>
  <r>
    <s v="RTB Average Monthly Rent Report"/>
    <x v="0"/>
    <x v="0"/>
    <x v="0"/>
    <s v="Virginia, Cavan"/>
    <x v="7"/>
    <s v="Euro"/>
    <n v="492.34"/>
    <s v="0-900"/>
    <s v="0-1700"/>
    <s v="0-2500"/>
    <s v="0-3500"/>
  </r>
  <r>
    <s v="RTB Average Monthly Rent Report"/>
    <x v="2"/>
    <x v="1"/>
    <x v="0"/>
    <s v="Skibbereen, Cork"/>
    <x v="14"/>
    <s v="Euro"/>
    <n v="492.51"/>
    <s v="0-900"/>
    <s v="0-1700"/>
    <s v="0-2500"/>
    <s v="0-3500"/>
  </r>
  <r>
    <s v="RTB Average Monthly Rent Report"/>
    <x v="0"/>
    <x v="0"/>
    <x v="0"/>
    <s v="Birr, Offaly"/>
    <x v="16"/>
    <s v="Euro"/>
    <n v="493.23"/>
    <s v="0-900"/>
    <s v="0-1700"/>
    <s v="0-2500"/>
    <s v="0-3500"/>
  </r>
  <r>
    <s v="RTB Average Monthly Rent Report"/>
    <x v="1"/>
    <x v="2"/>
    <x v="0"/>
    <s v="Cootehill, Cavan"/>
    <x v="7"/>
    <s v="Euro"/>
    <n v="493.43"/>
    <s v="0-900"/>
    <s v="0-1700"/>
    <s v="0-2500"/>
    <s v="0-3500"/>
  </r>
  <r>
    <s v="RTB Average Monthly Rent Report"/>
    <x v="1"/>
    <x v="1"/>
    <x v="0"/>
    <s v="Kerry"/>
    <x v="8"/>
    <s v="Euro"/>
    <n v="494.05"/>
    <s v="0-900"/>
    <s v="0-1700"/>
    <s v="0-2500"/>
    <s v="0-3500"/>
  </r>
  <r>
    <s v="RTB Average Monthly Rent Report"/>
    <x v="2"/>
    <x v="0"/>
    <x v="0"/>
    <s v="Ballinrobe, Mayo"/>
    <x v="5"/>
    <s v="Euro"/>
    <n v="494.48"/>
    <s v="0-900"/>
    <s v="0-1700"/>
    <s v="0-2500"/>
    <s v="0-3500"/>
  </r>
  <r>
    <s v="RTB Average Monthly Rent Report"/>
    <x v="3"/>
    <x v="2"/>
    <x v="0"/>
    <s v="Lifford, Donegal"/>
    <x v="4"/>
    <s v="Euro"/>
    <n v="494.69"/>
    <s v="0-900"/>
    <s v="0-1700"/>
    <s v="0-2500"/>
    <s v="0-3500"/>
  </r>
  <r>
    <s v="RTB Average Monthly Rent Report"/>
    <x v="1"/>
    <x v="0"/>
    <x v="0"/>
    <s v="Roscommon Town"/>
    <x v="0"/>
    <s v="Euro"/>
    <n v="494.87"/>
    <s v="0-900"/>
    <s v="0-1700"/>
    <s v="0-2500"/>
    <s v="0-3500"/>
  </r>
  <r>
    <s v="RTB Average Monthly Rent Report"/>
    <x v="1"/>
    <x v="1"/>
    <x v="0"/>
    <s v="Mullingar, Westmeath"/>
    <x v="17"/>
    <s v="Euro"/>
    <n v="495.02"/>
    <s v="0-900"/>
    <s v="0-1700"/>
    <s v="0-2500"/>
    <s v="0-3500"/>
  </r>
  <r>
    <s v="RTB Average Monthly Rent Report"/>
    <x v="1"/>
    <x v="2"/>
    <x v="0"/>
    <s v="Tubbercurry, Sligo"/>
    <x v="3"/>
    <s v="Euro"/>
    <n v="495.43"/>
    <s v="0-900"/>
    <s v="0-1700"/>
    <s v="0-2500"/>
    <s v="0-3500"/>
  </r>
  <r>
    <s v="RTB Average Monthly Rent Report"/>
    <x v="0"/>
    <x v="0"/>
    <x v="0"/>
    <s v="Cootehill, Cavan"/>
    <x v="7"/>
    <s v="Euro"/>
    <n v="495.48"/>
    <s v="0-900"/>
    <s v="0-1700"/>
    <s v="0-2500"/>
    <s v="0-3500"/>
  </r>
  <r>
    <s v="RTB Average Monthly Rent Report"/>
    <x v="2"/>
    <x v="1"/>
    <x v="0"/>
    <s v="Loughrea, Galway"/>
    <x v="13"/>
    <s v="Euro"/>
    <n v="495.7"/>
    <s v="0-900"/>
    <s v="0-1700"/>
    <s v="0-2500"/>
    <s v="0-3500"/>
  </r>
  <r>
    <s v="RTB Average Monthly Rent Report"/>
    <x v="3"/>
    <x v="0"/>
    <x v="0"/>
    <s v="Ballymote, Sligo"/>
    <x v="3"/>
    <s v="Euro"/>
    <n v="496.05"/>
    <s v="0-900"/>
    <s v="0-1700"/>
    <s v="0-2500"/>
    <s v="0-3500"/>
  </r>
  <r>
    <s v="RTB Average Monthly Rent Report"/>
    <x v="1"/>
    <x v="0"/>
    <x v="0"/>
    <s v="Carrick-On-Shannon, Leitrim"/>
    <x v="2"/>
    <s v="Euro"/>
    <n v="496.14"/>
    <s v="0-900"/>
    <s v="0-1700"/>
    <s v="0-2500"/>
    <s v="0-3500"/>
  </r>
  <r>
    <s v="RTB Average Monthly Rent Report"/>
    <x v="4"/>
    <x v="2"/>
    <x v="0"/>
    <s v="Carndonagh, Donegal"/>
    <x v="4"/>
    <s v="Euro"/>
    <n v="496.22"/>
    <s v="0-900"/>
    <s v="0-1700"/>
    <s v="0-2500"/>
    <s v="0-3500"/>
  </r>
  <r>
    <s v="RTB Average Monthly Rent Report"/>
    <x v="0"/>
    <x v="2"/>
    <x v="0"/>
    <s v="Longford Town"/>
    <x v="1"/>
    <s v="Euro"/>
    <n v="496.29"/>
    <s v="0-900"/>
    <s v="0-1700"/>
    <s v="0-2500"/>
    <s v="0-3500"/>
  </r>
  <r>
    <s v="RTB Average Monthly Rent Report"/>
    <x v="0"/>
    <x v="2"/>
    <x v="0"/>
    <s v="Roscommon"/>
    <x v="0"/>
    <s v="Euro"/>
    <n v="496.32"/>
    <s v="0-900"/>
    <s v="0-1700"/>
    <s v="0-2500"/>
    <s v="0-3500"/>
  </r>
  <r>
    <s v="RTB Average Monthly Rent Report"/>
    <x v="1"/>
    <x v="2"/>
    <x v="0"/>
    <s v="Buncrana, Donegal"/>
    <x v="4"/>
    <s v="Euro"/>
    <n v="496.79"/>
    <s v="0-900"/>
    <s v="0-1700"/>
    <s v="0-2500"/>
    <s v="0-3500"/>
  </r>
  <r>
    <s v="RTB Average Monthly Rent Report"/>
    <x v="0"/>
    <x v="0"/>
    <x v="0"/>
    <s v="Thurles, Tipperary"/>
    <x v="6"/>
    <s v="Euro"/>
    <n v="496.99"/>
    <s v="0-900"/>
    <s v="0-1700"/>
    <s v="0-2500"/>
    <s v="0-3500"/>
  </r>
  <r>
    <s v="RTB Average Monthly Rent Report"/>
    <x v="1"/>
    <x v="0"/>
    <x v="0"/>
    <s v="Ballyhaunis, Mayo"/>
    <x v="5"/>
    <s v="Euro"/>
    <n v="497.39"/>
    <s v="0-900"/>
    <s v="0-1700"/>
    <s v="0-2500"/>
    <s v="0-3500"/>
  </r>
  <r>
    <s v="RTB Average Monthly Rent Report"/>
    <x v="3"/>
    <x v="1"/>
    <x v="0"/>
    <s v="Ennis, Clare"/>
    <x v="11"/>
    <s v="Euro"/>
    <n v="497.49"/>
    <s v="0-900"/>
    <s v="0-1700"/>
    <s v="0-2500"/>
    <s v="0-3500"/>
  </r>
  <r>
    <s v="RTB Average Monthly Rent Report"/>
    <x v="0"/>
    <x v="0"/>
    <x v="0"/>
    <s v="Bunclody, Wexford"/>
    <x v="12"/>
    <s v="Euro"/>
    <n v="497.53"/>
    <s v="0-900"/>
    <s v="0-1700"/>
    <s v="0-2500"/>
    <s v="0-3500"/>
  </r>
  <r>
    <s v="RTB Average Monthly Rent Report"/>
    <x v="3"/>
    <x v="0"/>
    <x v="0"/>
    <s v="Boyle, Roscommon"/>
    <x v="0"/>
    <s v="Euro"/>
    <n v="497.54"/>
    <s v="0-900"/>
    <s v="0-1700"/>
    <s v="0-2500"/>
    <s v="0-3500"/>
  </r>
  <r>
    <s v="RTB Average Monthly Rent Report"/>
    <x v="1"/>
    <x v="2"/>
    <x v="0"/>
    <s v="Kilrush, Clare"/>
    <x v="11"/>
    <s v="Euro"/>
    <n v="497.73"/>
    <s v="0-900"/>
    <s v="0-1700"/>
    <s v="0-2500"/>
    <s v="0-3500"/>
  </r>
  <r>
    <s v="RTB Average Monthly Rent Report"/>
    <x v="1"/>
    <x v="2"/>
    <x v="0"/>
    <s v="Belturbet, Cavan"/>
    <x v="7"/>
    <s v="Euro"/>
    <n v="498.67"/>
    <s v="0-900"/>
    <s v="0-1700"/>
    <s v="0-2500"/>
    <s v="0-3500"/>
  </r>
  <r>
    <s v="RTB Average Monthly Rent Report"/>
    <x v="0"/>
    <x v="0"/>
    <x v="0"/>
    <s v="Killorglin, Kerry"/>
    <x v="8"/>
    <s v="Euro"/>
    <n v="499.05"/>
    <s v="0-900"/>
    <s v="0-1700"/>
    <s v="0-2500"/>
    <s v="0-3500"/>
  </r>
  <r>
    <s v="RTB Average Monthly Rent Report"/>
    <x v="4"/>
    <x v="0"/>
    <x v="0"/>
    <s v="Tubbercurry, Sligo"/>
    <x v="3"/>
    <s v="Euro"/>
    <n v="499.43"/>
    <s v="0-900"/>
    <s v="0-1700"/>
    <s v="0-2500"/>
    <s v="0-3500"/>
  </r>
  <r>
    <s v="RTB Average Monthly Rent Report"/>
    <x v="4"/>
    <x v="1"/>
    <x v="0"/>
    <s v="Carrick-On-Shannon, Leitrim"/>
    <x v="2"/>
    <s v="Euro"/>
    <n v="500"/>
    <s v="0-900"/>
    <s v="0-1700"/>
    <s v="0-2500"/>
    <s v="0-3500"/>
  </r>
  <r>
    <s v="RTB Average Monthly Rent Report"/>
    <x v="4"/>
    <x v="0"/>
    <x v="0"/>
    <s v="Ballyhaunis, Mayo"/>
    <x v="5"/>
    <s v="Euro"/>
    <n v="500.48"/>
    <s v="0-900"/>
    <s v="0-1700"/>
    <s v="0-2500"/>
    <s v="0-3500"/>
  </r>
  <r>
    <s v="RTB Average Monthly Rent Report"/>
    <x v="0"/>
    <x v="1"/>
    <x v="0"/>
    <s v="Westport, Mayo"/>
    <x v="5"/>
    <s v="Euro"/>
    <n v="500.8"/>
    <s v="0-900"/>
    <s v="0-1700"/>
    <s v="0-2500"/>
    <s v="0-3500"/>
  </r>
  <r>
    <s v="RTB Average Monthly Rent Report"/>
    <x v="0"/>
    <x v="2"/>
    <x v="0"/>
    <s v="Carrick-On-Shannon, Leitrim"/>
    <x v="2"/>
    <s v="Euro"/>
    <n v="500.97"/>
    <s v="0-900"/>
    <s v="0-1700"/>
    <s v="0-2500"/>
    <s v="0-3500"/>
  </r>
  <r>
    <s v="RTB Average Monthly Rent Report"/>
    <x v="0"/>
    <x v="2"/>
    <x v="0"/>
    <s v="Ballinrobe, Mayo"/>
    <x v="5"/>
    <s v="Euro"/>
    <n v="500.97"/>
    <s v="0-900"/>
    <s v="0-1700"/>
    <s v="0-2500"/>
    <s v="0-3500"/>
  </r>
  <r>
    <s v="RTB Average Monthly Rent Report"/>
    <x v="1"/>
    <x v="0"/>
    <x v="0"/>
    <s v="Ballina, Mayo"/>
    <x v="5"/>
    <s v="Euro"/>
    <n v="501.47"/>
    <s v="0-900"/>
    <s v="0-1700"/>
    <s v="0-2500"/>
    <s v="0-3500"/>
  </r>
  <r>
    <s v="RTB Average Monthly Rent Report"/>
    <x v="1"/>
    <x v="1"/>
    <x v="0"/>
    <s v="Dungarvan, Waterford"/>
    <x v="9"/>
    <s v="Euro"/>
    <n v="501.98"/>
    <s v="0-900"/>
    <s v="0-1700"/>
    <s v="0-2500"/>
    <s v="0-3500"/>
  </r>
  <r>
    <s v="RTB Average Monthly Rent Report"/>
    <x v="1"/>
    <x v="0"/>
    <x v="0"/>
    <s v="Cavan"/>
    <x v="7"/>
    <s v="Euro"/>
    <n v="502.65"/>
    <s v="0-900"/>
    <s v="0-1700"/>
    <s v="0-2500"/>
    <s v="0-3500"/>
  </r>
  <r>
    <s v="RTB Average Monthly Rent Report"/>
    <x v="1"/>
    <x v="1"/>
    <x v="0"/>
    <s v="Tralee, Kerry"/>
    <x v="8"/>
    <s v="Euro"/>
    <n v="502.76"/>
    <s v="0-900"/>
    <s v="0-1700"/>
    <s v="0-2500"/>
    <s v="0-3500"/>
  </r>
  <r>
    <s v="RTB Average Monthly Rent Report"/>
    <x v="2"/>
    <x v="2"/>
    <x v="0"/>
    <s v="Ballyconnell, Cavan"/>
    <x v="7"/>
    <s v="Euro"/>
    <n v="502.79"/>
    <s v="0-900"/>
    <s v="0-1700"/>
    <s v="0-2500"/>
    <s v="0-3500"/>
  </r>
  <r>
    <s v="RTB Average Monthly Rent Report"/>
    <x v="1"/>
    <x v="2"/>
    <x v="0"/>
    <s v="Edgeworthstown, Longford"/>
    <x v="1"/>
    <s v="Euro"/>
    <n v="503.45"/>
    <s v="0-900"/>
    <s v="0-1700"/>
    <s v="0-2500"/>
    <s v="0-3500"/>
  </r>
  <r>
    <s v="RTB Average Monthly Rent Report"/>
    <x v="2"/>
    <x v="1"/>
    <x v="0"/>
    <s v="Enniscorthy, Wexford"/>
    <x v="12"/>
    <s v="Euro"/>
    <n v="504.19"/>
    <s v="0-900"/>
    <s v="0-1700"/>
    <s v="0-2500"/>
    <s v="0-3500"/>
  </r>
  <r>
    <s v="RTB Average Monthly Rent Report"/>
    <x v="2"/>
    <x v="1"/>
    <x v="0"/>
    <s v="Cavan Town"/>
    <x v="7"/>
    <s v="Euro"/>
    <n v="504.26"/>
    <s v="0-900"/>
    <s v="0-1700"/>
    <s v="0-2500"/>
    <s v="0-3500"/>
  </r>
  <r>
    <s v="RTB Average Monthly Rent Report"/>
    <x v="0"/>
    <x v="0"/>
    <x v="0"/>
    <s v="New Ross, Wexford"/>
    <x v="12"/>
    <s v="Euro"/>
    <n v="504.36"/>
    <s v="0-900"/>
    <s v="0-1700"/>
    <s v="0-2500"/>
    <s v="0-3500"/>
  </r>
  <r>
    <s v="RTB Average Monthly Rent Report"/>
    <x v="1"/>
    <x v="2"/>
    <x v="0"/>
    <s v="Donegal Town"/>
    <x v="4"/>
    <s v="Euro"/>
    <n v="504.38"/>
    <s v="0-900"/>
    <s v="0-1700"/>
    <s v="0-2500"/>
    <s v="0-3500"/>
  </r>
  <r>
    <s v="RTB Average Monthly Rent Report"/>
    <x v="3"/>
    <x v="1"/>
    <x v="0"/>
    <s v="Ballina, Mayo"/>
    <x v="5"/>
    <s v="Euro"/>
    <n v="504.57"/>
    <s v="0-900"/>
    <s v="0-1700"/>
    <s v="0-2500"/>
    <s v="0-3500"/>
  </r>
  <r>
    <s v="RTB Average Monthly Rent Report"/>
    <x v="0"/>
    <x v="0"/>
    <x v="0"/>
    <s v="Cahir, Tipperary"/>
    <x v="6"/>
    <s v="Euro"/>
    <n v="504.71"/>
    <s v="0-900"/>
    <s v="0-1700"/>
    <s v="0-2500"/>
    <s v="0-3500"/>
  </r>
  <r>
    <s v="RTB Average Monthly Rent Report"/>
    <x v="3"/>
    <x v="0"/>
    <x v="0"/>
    <s v="Edgeworthstown, Longford"/>
    <x v="1"/>
    <s v="Euro"/>
    <n v="504.91"/>
    <s v="0-900"/>
    <s v="0-1700"/>
    <s v="0-2500"/>
    <s v="0-3500"/>
  </r>
  <r>
    <s v="RTB Average Monthly Rent Report"/>
    <x v="3"/>
    <x v="1"/>
    <x v="0"/>
    <s v="Birr, Offaly"/>
    <x v="16"/>
    <s v="Euro"/>
    <n v="504.95"/>
    <s v="0-900"/>
    <s v="0-1700"/>
    <s v="0-2500"/>
    <s v="0-3500"/>
  </r>
  <r>
    <s v="RTB Average Monthly Rent Report"/>
    <x v="0"/>
    <x v="0"/>
    <x v="0"/>
    <s v="Newcastle West, Limerick"/>
    <x v="18"/>
    <s v="Euro"/>
    <n v="505.21"/>
    <s v="0-900"/>
    <s v="0-1700"/>
    <s v="0-2500"/>
    <s v="0-3500"/>
  </r>
  <r>
    <s v="RTB Average Monthly Rent Report"/>
    <x v="0"/>
    <x v="0"/>
    <x v="0"/>
    <s v="Cashel, Tipperary"/>
    <x v="6"/>
    <s v="Euro"/>
    <n v="505.42"/>
    <s v="0-900"/>
    <s v="0-1700"/>
    <s v="0-2500"/>
    <s v="0-3500"/>
  </r>
  <r>
    <s v="RTB Average Monthly Rent Report"/>
    <x v="0"/>
    <x v="1"/>
    <x v="0"/>
    <s v="Bandon, Cork"/>
    <x v="14"/>
    <s v="Euro"/>
    <n v="505.44"/>
    <s v="0-900"/>
    <s v="0-1700"/>
    <s v="0-2500"/>
    <s v="0-3500"/>
  </r>
  <r>
    <s v="RTB Average Monthly Rent Report"/>
    <x v="4"/>
    <x v="1"/>
    <x v="0"/>
    <s v="Longford"/>
    <x v="1"/>
    <s v="Euro"/>
    <n v="505.45"/>
    <s v="0-900"/>
    <s v="0-1700"/>
    <s v="0-2500"/>
    <s v="0-3500"/>
  </r>
  <r>
    <s v="RTB Average Monthly Rent Report"/>
    <x v="0"/>
    <x v="1"/>
    <x v="0"/>
    <s v="Portlaoise, Laois"/>
    <x v="15"/>
    <s v="Euro"/>
    <n v="505.51"/>
    <s v="0-900"/>
    <s v="0-1700"/>
    <s v="0-2500"/>
    <s v="0-3500"/>
  </r>
  <r>
    <s v="RTB Average Monthly Rent Report"/>
    <x v="3"/>
    <x v="0"/>
    <x v="0"/>
    <s v="Listowel, Kerry"/>
    <x v="8"/>
    <s v="Euro"/>
    <n v="506.03"/>
    <s v="0-900"/>
    <s v="0-1700"/>
    <s v="0-2500"/>
    <s v="0-3500"/>
  </r>
  <r>
    <s v="RTB Average Monthly Rent Report"/>
    <x v="4"/>
    <x v="1"/>
    <x v="0"/>
    <s v="Ballymahon, Longford"/>
    <x v="1"/>
    <s v="Euro"/>
    <n v="506.17"/>
    <s v="0-900"/>
    <s v="0-1700"/>
    <s v="0-2500"/>
    <s v="0-3500"/>
  </r>
  <r>
    <s v="RTB Average Monthly Rent Report"/>
    <x v="3"/>
    <x v="1"/>
    <x v="0"/>
    <s v="Clare"/>
    <x v="11"/>
    <s v="Euro"/>
    <n v="506.58"/>
    <s v="0-900"/>
    <s v="0-1700"/>
    <s v="0-2500"/>
    <s v="0-3500"/>
  </r>
  <r>
    <s v="RTB Average Monthly Rent Report"/>
    <x v="0"/>
    <x v="0"/>
    <x v="0"/>
    <s v="Bantry, Cork"/>
    <x v="14"/>
    <s v="Euro"/>
    <n v="507.06"/>
    <s v="0-900"/>
    <s v="0-1700"/>
    <s v="0-2500"/>
    <s v="0-3500"/>
  </r>
  <r>
    <s v="RTB Average Monthly Rent Report"/>
    <x v="0"/>
    <x v="1"/>
    <x v="0"/>
    <s v="Sligo Town"/>
    <x v="3"/>
    <s v="Euro"/>
    <n v="507.12"/>
    <s v="0-900"/>
    <s v="0-1700"/>
    <s v="0-2500"/>
    <s v="0-3500"/>
  </r>
  <r>
    <s v="RTB Average Monthly Rent Report"/>
    <x v="3"/>
    <x v="1"/>
    <x v="0"/>
    <s v="Skibbereen, Cork"/>
    <x v="14"/>
    <s v="Euro"/>
    <n v="507.38"/>
    <s v="0-900"/>
    <s v="0-1700"/>
    <s v="0-2500"/>
    <s v="0-3500"/>
  </r>
  <r>
    <s v="RTB Average Monthly Rent Report"/>
    <x v="2"/>
    <x v="1"/>
    <x v="0"/>
    <s v="New Ross, Wexford"/>
    <x v="12"/>
    <s v="Euro"/>
    <n v="507.58"/>
    <s v="0-900"/>
    <s v="0-1700"/>
    <s v="0-2500"/>
    <s v="0-3500"/>
  </r>
  <r>
    <s v="RTB Average Monthly Rent Report"/>
    <x v="1"/>
    <x v="1"/>
    <x v="0"/>
    <s v="Waterford City"/>
    <x v="9"/>
    <s v="Euro"/>
    <n v="507.9"/>
    <s v="0-900"/>
    <s v="0-1700"/>
    <s v="0-2500"/>
    <s v="0-3500"/>
  </r>
  <r>
    <s v="RTB Average Monthly Rent Report"/>
    <x v="3"/>
    <x v="1"/>
    <x v="0"/>
    <s v="Roscommon"/>
    <x v="0"/>
    <s v="Euro"/>
    <n v="507.9"/>
    <s v="0-900"/>
    <s v="0-1700"/>
    <s v="0-2500"/>
    <s v="0-3500"/>
  </r>
  <r>
    <s v="RTB Average Monthly Rent Report"/>
    <x v="0"/>
    <x v="0"/>
    <x v="0"/>
    <s v="Mountmellick, Laois"/>
    <x v="15"/>
    <s v="Euro"/>
    <n v="507.91"/>
    <s v="0-900"/>
    <s v="0-1700"/>
    <s v="0-2500"/>
    <s v="0-3500"/>
  </r>
  <r>
    <s v="RTB Average Monthly Rent Report"/>
    <x v="0"/>
    <x v="0"/>
    <x v="0"/>
    <s v="Dingle, Kerry"/>
    <x v="8"/>
    <s v="Euro"/>
    <n v="508.01"/>
    <s v="0-900"/>
    <s v="0-1700"/>
    <s v="0-2500"/>
    <s v="0-3500"/>
  </r>
  <r>
    <s v="RTB Average Monthly Rent Report"/>
    <x v="0"/>
    <x v="1"/>
    <x v="0"/>
    <s v="Limerick"/>
    <x v="18"/>
    <s v="Euro"/>
    <n v="508.18"/>
    <s v="0-900"/>
    <s v="0-1700"/>
    <s v="0-2500"/>
    <s v="0-3500"/>
  </r>
  <r>
    <s v="RTB Average Monthly Rent Report"/>
    <x v="1"/>
    <x v="0"/>
    <x v="0"/>
    <s v="Foxford, Mayo"/>
    <x v="5"/>
    <s v="Euro"/>
    <n v="508.22"/>
    <s v="0-900"/>
    <s v="0-1700"/>
    <s v="0-2500"/>
    <s v="0-3500"/>
  </r>
  <r>
    <s v="RTB Average Monthly Rent Report"/>
    <x v="4"/>
    <x v="0"/>
    <x v="0"/>
    <s v="Kilrush, Clare"/>
    <x v="11"/>
    <s v="Euro"/>
    <n v="508.26"/>
    <s v="0-900"/>
    <s v="0-1700"/>
    <s v="0-2500"/>
    <s v="0-3500"/>
  </r>
  <r>
    <s v="RTB Average Monthly Rent Report"/>
    <x v="0"/>
    <x v="2"/>
    <x v="0"/>
    <s v="Foxford, Mayo"/>
    <x v="5"/>
    <s v="Euro"/>
    <n v="509.69"/>
    <s v="0-900"/>
    <s v="0-1700"/>
    <s v="0-2500"/>
    <s v="0-3500"/>
  </r>
  <r>
    <s v="RTB Average Monthly Rent Report"/>
    <x v="3"/>
    <x v="1"/>
    <x v="0"/>
    <s v="New Ross, Wexford"/>
    <x v="12"/>
    <s v="Euro"/>
    <n v="509.7"/>
    <s v="0-900"/>
    <s v="0-1700"/>
    <s v="0-2500"/>
    <s v="0-3500"/>
  </r>
  <r>
    <s v="RTB Average Monthly Rent Report"/>
    <x v="3"/>
    <x v="0"/>
    <x v="0"/>
    <s v="Leitrim"/>
    <x v="2"/>
    <s v="Euro"/>
    <n v="510.88"/>
    <s v="0-900"/>
    <s v="0-1700"/>
    <s v="0-2500"/>
    <s v="0-3500"/>
  </r>
  <r>
    <s v="RTB Average Monthly Rent Report"/>
    <x v="0"/>
    <x v="0"/>
    <x v="0"/>
    <s v="Monaghan"/>
    <x v="10"/>
    <s v="Euro"/>
    <n v="510.97"/>
    <s v="0-900"/>
    <s v="0-1700"/>
    <s v="0-2500"/>
    <s v="0-3500"/>
  </r>
  <r>
    <s v="RTB Average Monthly Rent Report"/>
    <x v="2"/>
    <x v="1"/>
    <x v="0"/>
    <s v="Offaly"/>
    <x v="16"/>
    <s v="Euro"/>
    <n v="511.55"/>
    <s v="0-900"/>
    <s v="0-1700"/>
    <s v="0-2500"/>
    <s v="0-3500"/>
  </r>
  <r>
    <s v="RTB Average Monthly Rent Report"/>
    <x v="2"/>
    <x v="2"/>
    <x v="0"/>
    <s v="Kilrush, Clare"/>
    <x v="11"/>
    <s v="Euro"/>
    <n v="511.63"/>
    <s v="0-900"/>
    <s v="0-1700"/>
    <s v="0-2500"/>
    <s v="0-3500"/>
  </r>
  <r>
    <s v="RTB Average Monthly Rent Report"/>
    <x v="0"/>
    <x v="0"/>
    <x v="0"/>
    <s v="Moate, Westmeath"/>
    <x v="17"/>
    <s v="Euro"/>
    <n v="512.03"/>
    <s v="0-900"/>
    <s v="0-1700"/>
    <s v="0-2500"/>
    <s v="0-3500"/>
  </r>
  <r>
    <s v="RTB Average Monthly Rent Report"/>
    <x v="3"/>
    <x v="1"/>
    <x v="0"/>
    <s v="Tipperary"/>
    <x v="6"/>
    <s v="Euro"/>
    <n v="512.07000000000005"/>
    <s v="0-900"/>
    <s v="0-1700"/>
    <s v="0-2500"/>
    <s v="0-3500"/>
  </r>
  <r>
    <s v="RTB Average Monthly Rent Report"/>
    <x v="1"/>
    <x v="2"/>
    <x v="0"/>
    <s v="Ballybofey, Donegal"/>
    <x v="4"/>
    <s v="Euro"/>
    <n v="512.1"/>
    <s v="0-900"/>
    <s v="0-1700"/>
    <s v="0-2500"/>
    <s v="0-3500"/>
  </r>
  <r>
    <s v="RTB Average Monthly Rent Report"/>
    <x v="3"/>
    <x v="0"/>
    <x v="0"/>
    <s v="Donegal"/>
    <x v="4"/>
    <s v="Euro"/>
    <n v="512.16"/>
    <s v="0-900"/>
    <s v="0-1700"/>
    <s v="0-2500"/>
    <s v="0-3500"/>
  </r>
  <r>
    <s v="RTB Average Monthly Rent Report"/>
    <x v="0"/>
    <x v="1"/>
    <x v="0"/>
    <s v="Dundalk, Louth"/>
    <x v="21"/>
    <s v="Euro"/>
    <n v="512.23"/>
    <s v="0-900"/>
    <s v="0-1700"/>
    <s v="0-2500"/>
    <s v="0-3500"/>
  </r>
  <r>
    <s v="RTB Average Monthly Rent Report"/>
    <x v="4"/>
    <x v="1"/>
    <x v="0"/>
    <s v="Clare"/>
    <x v="11"/>
    <s v="Euro"/>
    <n v="512.29999999999995"/>
    <s v="0-900"/>
    <s v="0-1700"/>
    <s v="0-2500"/>
    <s v="0-3500"/>
  </r>
  <r>
    <s v="RTB Average Monthly Rent Report"/>
    <x v="0"/>
    <x v="0"/>
    <x v="0"/>
    <s v="Enniscorthy, Wexford"/>
    <x v="12"/>
    <s v="Euro"/>
    <n v="512.30999999999995"/>
    <s v="0-900"/>
    <s v="0-1700"/>
    <s v="0-2500"/>
    <s v="0-3500"/>
  </r>
  <r>
    <s v="RTB Average Monthly Rent Report"/>
    <x v="3"/>
    <x v="1"/>
    <x v="0"/>
    <s v="Mayo"/>
    <x v="5"/>
    <s v="Euro"/>
    <n v="512.5"/>
    <s v="0-900"/>
    <s v="0-1700"/>
    <s v="0-2500"/>
    <s v="0-3500"/>
  </r>
  <r>
    <s v="RTB Average Monthly Rent Report"/>
    <x v="2"/>
    <x v="1"/>
    <x v="0"/>
    <s v="Monaghan Town"/>
    <x v="10"/>
    <s v="Euro"/>
    <n v="512.54"/>
    <s v="0-900"/>
    <s v="0-1700"/>
    <s v="0-2500"/>
    <s v="0-3500"/>
  </r>
  <r>
    <s v="RTB Average Monthly Rent Report"/>
    <x v="4"/>
    <x v="1"/>
    <x v="0"/>
    <s v="Bantry, Cork"/>
    <x v="14"/>
    <s v="Euro"/>
    <n v="512.66999999999996"/>
    <s v="0-900"/>
    <s v="0-1700"/>
    <s v="0-2500"/>
    <s v="0-3500"/>
  </r>
  <r>
    <s v="RTB Average Monthly Rent Report"/>
    <x v="2"/>
    <x v="1"/>
    <x v="0"/>
    <s v="Kerry"/>
    <x v="8"/>
    <s v="Euro"/>
    <n v="512.76"/>
    <s v="0-900"/>
    <s v="0-1700"/>
    <s v="0-2500"/>
    <s v="0-3500"/>
  </r>
  <r>
    <s v="RTB Average Monthly Rent Report"/>
    <x v="1"/>
    <x v="0"/>
    <x v="0"/>
    <s v="Claremorris, Mayo"/>
    <x v="5"/>
    <s v="Euro"/>
    <n v="512.78"/>
    <s v="0-900"/>
    <s v="0-1700"/>
    <s v="0-2500"/>
    <s v="0-3500"/>
  </r>
  <r>
    <s v="RTB Average Monthly Rent Report"/>
    <x v="1"/>
    <x v="1"/>
    <x v="0"/>
    <s v="Laois"/>
    <x v="15"/>
    <s v="Euro"/>
    <n v="512.79"/>
    <s v="0-900"/>
    <s v="0-1700"/>
    <s v="0-2500"/>
    <s v="0-3500"/>
  </r>
  <r>
    <s v="RTB Average Monthly Rent Report"/>
    <x v="0"/>
    <x v="0"/>
    <x v="0"/>
    <s v="Tramore, Waterford"/>
    <x v="9"/>
    <s v="Euro"/>
    <n v="512.95000000000005"/>
    <s v="0-900"/>
    <s v="0-1700"/>
    <s v="0-2500"/>
    <s v="0-3500"/>
  </r>
  <r>
    <s v="RTB Average Monthly Rent Report"/>
    <x v="0"/>
    <x v="1"/>
    <x v="0"/>
    <s v="Limerick City"/>
    <x v="18"/>
    <s v="Euro"/>
    <n v="513.04999999999995"/>
    <s v="0-900"/>
    <s v="0-1700"/>
    <s v="0-2500"/>
    <s v="0-3500"/>
  </r>
  <r>
    <s v="RTB Average Monthly Rent Report"/>
    <x v="1"/>
    <x v="1"/>
    <x v="0"/>
    <s v="Waterford"/>
    <x v="9"/>
    <s v="Euro"/>
    <n v="513.33000000000004"/>
    <s v="0-900"/>
    <s v="0-1700"/>
    <s v="0-2500"/>
    <s v="0-3500"/>
  </r>
  <r>
    <s v="RTB Average Monthly Rent Report"/>
    <x v="2"/>
    <x v="1"/>
    <x v="0"/>
    <s v="Clonmel, Tipperary"/>
    <x v="6"/>
    <s v="Euro"/>
    <n v="513.64"/>
    <s v="0-900"/>
    <s v="0-1700"/>
    <s v="0-2500"/>
    <s v="0-3500"/>
  </r>
  <r>
    <s v="RTB Average Monthly Rent Report"/>
    <x v="3"/>
    <x v="2"/>
    <x v="0"/>
    <s v="Manorhamilton, Leitrim"/>
    <x v="2"/>
    <s v="Euro"/>
    <n v="513.67999999999995"/>
    <s v="0-900"/>
    <s v="0-1700"/>
    <s v="0-2500"/>
    <s v="0-3500"/>
  </r>
  <r>
    <s v="RTB Average Monthly Rent Report"/>
    <x v="1"/>
    <x v="2"/>
    <x v="0"/>
    <s v="Charlestown, Mayo"/>
    <x v="5"/>
    <s v="Euro"/>
    <n v="513.74"/>
    <s v="0-900"/>
    <s v="0-1700"/>
    <s v="0-2500"/>
    <s v="0-3500"/>
  </r>
  <r>
    <s v="RTB Average Monthly Rent Report"/>
    <x v="2"/>
    <x v="1"/>
    <x v="0"/>
    <s v="Tralee, Kerry"/>
    <x v="8"/>
    <s v="Euro"/>
    <n v="513.87"/>
    <s v="0-900"/>
    <s v="0-1700"/>
    <s v="0-2500"/>
    <s v="0-3500"/>
  </r>
  <r>
    <s v="RTB Average Monthly Rent Report"/>
    <x v="0"/>
    <x v="2"/>
    <x v="0"/>
    <s v="Abbeyfeale, Limerick"/>
    <x v="18"/>
    <s v="Euro"/>
    <n v="514.22"/>
    <s v="0-900"/>
    <s v="0-1700"/>
    <s v="0-2500"/>
    <s v="0-3500"/>
  </r>
  <r>
    <s v="RTB Average Monthly Rent Report"/>
    <x v="0"/>
    <x v="0"/>
    <x v="0"/>
    <s v="Mayo"/>
    <x v="5"/>
    <s v="Euro"/>
    <n v="514.35"/>
    <s v="0-900"/>
    <s v="0-1700"/>
    <s v="0-2500"/>
    <s v="0-3500"/>
  </r>
  <r>
    <s v="RTB Average Monthly Rent Report"/>
    <x v="0"/>
    <x v="0"/>
    <x v="0"/>
    <s v="Roscrea, Tipperary"/>
    <x v="6"/>
    <s v="Euro"/>
    <n v="514.48"/>
    <s v="0-900"/>
    <s v="0-1700"/>
    <s v="0-2500"/>
    <s v="0-3500"/>
  </r>
  <r>
    <s v="RTB Average Monthly Rent Report"/>
    <x v="2"/>
    <x v="1"/>
    <x v="0"/>
    <s v="Cashel, Tipperary"/>
    <x v="6"/>
    <s v="Euro"/>
    <n v="514.66999999999996"/>
    <s v="0-900"/>
    <s v="0-1700"/>
    <s v="0-2500"/>
    <s v="0-3500"/>
  </r>
  <r>
    <s v="RTB Average Monthly Rent Report"/>
    <x v="4"/>
    <x v="0"/>
    <x v="0"/>
    <s v="Boyle, Roscommon"/>
    <x v="0"/>
    <s v="Euro"/>
    <n v="514.80999999999995"/>
    <s v="0-900"/>
    <s v="0-1700"/>
    <s v="0-2500"/>
    <s v="0-3500"/>
  </r>
  <r>
    <s v="RTB Average Monthly Rent Report"/>
    <x v="1"/>
    <x v="1"/>
    <x v="0"/>
    <s v="Wexford"/>
    <x v="12"/>
    <s v="Euro"/>
    <n v="514.9"/>
    <s v="0-900"/>
    <s v="0-1700"/>
    <s v="0-2500"/>
    <s v="0-3500"/>
  </r>
  <r>
    <s v="RTB Average Monthly Rent Report"/>
    <x v="4"/>
    <x v="1"/>
    <x v="0"/>
    <s v="Longford Town"/>
    <x v="1"/>
    <s v="Euro"/>
    <n v="514.94000000000005"/>
    <s v="0-900"/>
    <s v="0-1700"/>
    <s v="0-2500"/>
    <s v="0-3500"/>
  </r>
  <r>
    <s v="RTB Average Monthly Rent Report"/>
    <x v="3"/>
    <x v="1"/>
    <x v="0"/>
    <s v="Thurles, Tipperary"/>
    <x v="6"/>
    <s v="Euro"/>
    <n v="514.95000000000005"/>
    <s v="0-900"/>
    <s v="0-1700"/>
    <s v="0-2500"/>
    <s v="0-3500"/>
  </r>
  <r>
    <s v="RTB Average Monthly Rent Report"/>
    <x v="1"/>
    <x v="1"/>
    <x v="0"/>
    <s v="Carlow"/>
    <x v="19"/>
    <s v="Euro"/>
    <n v="515.03"/>
    <s v="0-900"/>
    <s v="0-1700"/>
    <s v="0-2500"/>
    <s v="0-3500"/>
  </r>
  <r>
    <s v="RTB Average Monthly Rent Report"/>
    <x v="1"/>
    <x v="0"/>
    <x v="0"/>
    <s v="Castleblayney, Monaghan"/>
    <x v="10"/>
    <s v="Euro"/>
    <n v="515.09"/>
    <s v="0-900"/>
    <s v="0-1700"/>
    <s v="0-2500"/>
    <s v="0-3500"/>
  </r>
  <r>
    <s v="RTB Average Monthly Rent Report"/>
    <x v="0"/>
    <x v="0"/>
    <x v="0"/>
    <s v="Carrickmacross, Monaghan"/>
    <x v="10"/>
    <s v="Euro"/>
    <n v="515.67999999999995"/>
    <s v="0-900"/>
    <s v="0-1700"/>
    <s v="0-2500"/>
    <s v="0-3500"/>
  </r>
  <r>
    <s v="RTB Average Monthly Rent Report"/>
    <x v="4"/>
    <x v="0"/>
    <x v="0"/>
    <s v="Edgeworthstown, Longford"/>
    <x v="1"/>
    <s v="Euro"/>
    <n v="515.69000000000005"/>
    <s v="0-900"/>
    <s v="0-1700"/>
    <s v="0-2500"/>
    <s v="0-3500"/>
  </r>
  <r>
    <s v="RTB Average Monthly Rent Report"/>
    <x v="0"/>
    <x v="2"/>
    <x v="0"/>
    <s v="Listowel, Kerry"/>
    <x v="8"/>
    <s v="Euro"/>
    <n v="515.70000000000005"/>
    <s v="0-900"/>
    <s v="0-1700"/>
    <s v="0-2500"/>
    <s v="0-3500"/>
  </r>
  <r>
    <s v="RTB Average Monthly Rent Report"/>
    <x v="4"/>
    <x v="1"/>
    <x v="0"/>
    <s v="Cavan"/>
    <x v="7"/>
    <s v="Euro"/>
    <n v="515.76"/>
    <s v="0-900"/>
    <s v="0-1700"/>
    <s v="0-2500"/>
    <s v="0-3500"/>
  </r>
  <r>
    <s v="RTB Average Monthly Rent Report"/>
    <x v="2"/>
    <x v="0"/>
    <x v="0"/>
    <s v="Foxford, Mayo"/>
    <x v="5"/>
    <s v="Euro"/>
    <n v="516.05999999999995"/>
    <s v="0-900"/>
    <s v="0-1700"/>
    <s v="0-2500"/>
    <s v="0-3500"/>
  </r>
  <r>
    <s v="RTB Average Monthly Rent Report"/>
    <x v="4"/>
    <x v="1"/>
    <x v="0"/>
    <s v="Tramore, Waterford"/>
    <x v="9"/>
    <s v="Euro"/>
    <n v="516.17999999999995"/>
    <s v="0-900"/>
    <s v="0-1700"/>
    <s v="0-2500"/>
    <s v="0-3500"/>
  </r>
  <r>
    <s v="RTB Average Monthly Rent Report"/>
    <x v="1"/>
    <x v="0"/>
    <x v="0"/>
    <s v="Newcastle West, Limerick"/>
    <x v="18"/>
    <s v="Euro"/>
    <n v="516.23"/>
    <s v="0-900"/>
    <s v="0-1700"/>
    <s v="0-2500"/>
    <s v="0-3500"/>
  </r>
  <r>
    <s v="RTB Average Monthly Rent Report"/>
    <x v="4"/>
    <x v="0"/>
    <x v="0"/>
    <s v="Ballymote, Sligo"/>
    <x v="3"/>
    <s v="Euro"/>
    <n v="516.23"/>
    <s v="0-900"/>
    <s v="0-1700"/>
    <s v="0-2500"/>
    <s v="0-3500"/>
  </r>
  <r>
    <s v="RTB Average Monthly Rent Report"/>
    <x v="2"/>
    <x v="2"/>
    <x v="0"/>
    <s v="Boyle, Roscommon"/>
    <x v="0"/>
    <s v="Euro"/>
    <n v="516.26"/>
    <s v="0-900"/>
    <s v="0-1700"/>
    <s v="0-2500"/>
    <s v="0-3500"/>
  </r>
  <r>
    <s v="RTB Average Monthly Rent Report"/>
    <x v="1"/>
    <x v="1"/>
    <x v="0"/>
    <s v="Carlow Town"/>
    <x v="19"/>
    <s v="Euro"/>
    <n v="516.39"/>
    <s v="0-900"/>
    <s v="0-1700"/>
    <s v="0-2500"/>
    <s v="0-3500"/>
  </r>
  <r>
    <s v="RTB Average Monthly Rent Report"/>
    <x v="0"/>
    <x v="1"/>
    <x v="0"/>
    <s v="Clonakilty, Cork"/>
    <x v="14"/>
    <s v="Euro"/>
    <n v="516.41999999999996"/>
    <s v="0-900"/>
    <s v="0-1700"/>
    <s v="0-2500"/>
    <s v="0-3500"/>
  </r>
  <r>
    <s v="RTB Average Monthly Rent Report"/>
    <x v="3"/>
    <x v="1"/>
    <x v="0"/>
    <s v="Monaghan"/>
    <x v="10"/>
    <s v="Euro"/>
    <n v="516.91"/>
    <s v="0-900"/>
    <s v="0-1700"/>
    <s v="0-2500"/>
    <s v="0-3500"/>
  </r>
  <r>
    <s v="RTB Average Monthly Rent Report"/>
    <x v="0"/>
    <x v="2"/>
    <x v="0"/>
    <s v="Bailieborough, Cavan"/>
    <x v="7"/>
    <s v="Euro"/>
    <n v="517.08000000000004"/>
    <s v="0-900"/>
    <s v="0-1700"/>
    <s v="0-2500"/>
    <s v="0-3500"/>
  </r>
  <r>
    <s v="RTB Average Monthly Rent Report"/>
    <x v="0"/>
    <x v="1"/>
    <x v="0"/>
    <s v="Ardee, Louth"/>
    <x v="21"/>
    <s v="Euro"/>
    <n v="517.61"/>
    <s v="0-900"/>
    <s v="0-1700"/>
    <s v="0-2500"/>
    <s v="0-3500"/>
  </r>
  <r>
    <s v="RTB Average Monthly Rent Report"/>
    <x v="4"/>
    <x v="1"/>
    <x v="0"/>
    <s v="Thurles, Tipperary"/>
    <x v="6"/>
    <s v="Euro"/>
    <n v="517.9"/>
    <s v="0-900"/>
    <s v="0-1700"/>
    <s v="0-2500"/>
    <s v="0-3500"/>
  </r>
  <r>
    <s v="RTB Average Monthly Rent Report"/>
    <x v="2"/>
    <x v="2"/>
    <x v="0"/>
    <s v="Leitrim"/>
    <x v="2"/>
    <s v="Euro"/>
    <n v="518.19000000000005"/>
    <s v="0-900"/>
    <s v="0-1700"/>
    <s v="0-2500"/>
    <s v="0-3500"/>
  </r>
  <r>
    <s v="RTB Average Monthly Rent Report"/>
    <x v="1"/>
    <x v="0"/>
    <x v="0"/>
    <s v="Letterkenny, Donegal"/>
    <x v="4"/>
    <s v="Euro"/>
    <n v="518.22"/>
    <s v="0-900"/>
    <s v="0-1700"/>
    <s v="0-2500"/>
    <s v="0-3500"/>
  </r>
  <r>
    <s v="RTB Average Monthly Rent Report"/>
    <x v="1"/>
    <x v="2"/>
    <x v="0"/>
    <s v="Ballybay, Monaghan"/>
    <x v="10"/>
    <s v="Euro"/>
    <n v="518.23"/>
    <s v="0-900"/>
    <s v="0-1700"/>
    <s v="0-2500"/>
    <s v="0-3500"/>
  </r>
  <r>
    <s v="RTB Average Monthly Rent Report"/>
    <x v="0"/>
    <x v="1"/>
    <x v="0"/>
    <s v="Gorey, Wexford"/>
    <x v="12"/>
    <s v="Euro"/>
    <n v="518.36"/>
    <s v="0-900"/>
    <s v="0-1700"/>
    <s v="0-2500"/>
    <s v="0-3500"/>
  </r>
  <r>
    <s v="RTB Average Monthly Rent Report"/>
    <x v="1"/>
    <x v="1"/>
    <x v="0"/>
    <s v="Youghal, Cork"/>
    <x v="14"/>
    <s v="Euro"/>
    <n v="518.66999999999996"/>
    <s v="0-900"/>
    <s v="0-1700"/>
    <s v="0-2500"/>
    <s v="0-3500"/>
  </r>
  <r>
    <s v="RTB Average Monthly Rent Report"/>
    <x v="0"/>
    <x v="0"/>
    <x v="0"/>
    <s v="Tipperary"/>
    <x v="6"/>
    <s v="Euro"/>
    <n v="518.71"/>
    <s v="0-900"/>
    <s v="0-1700"/>
    <s v="0-2500"/>
    <s v="0-3500"/>
  </r>
  <r>
    <s v="RTB Average Monthly Rent Report"/>
    <x v="2"/>
    <x v="0"/>
    <x v="0"/>
    <s v="Roscommon"/>
    <x v="0"/>
    <s v="Euro"/>
    <n v="518.74"/>
    <s v="0-900"/>
    <s v="0-1700"/>
    <s v="0-2500"/>
    <s v="0-3500"/>
  </r>
  <r>
    <s v="RTB Average Monthly Rent Report"/>
    <x v="0"/>
    <x v="2"/>
    <x v="0"/>
    <s v="Cavan"/>
    <x v="7"/>
    <s v="Euro"/>
    <n v="519.16999999999996"/>
    <s v="0-900"/>
    <s v="0-1700"/>
    <s v="0-2500"/>
    <s v="0-3500"/>
  </r>
  <r>
    <s v="RTB Average Monthly Rent Report"/>
    <x v="2"/>
    <x v="1"/>
    <x v="0"/>
    <s v="Nenagh, Tipperary"/>
    <x v="6"/>
    <s v="Euro"/>
    <n v="519.24"/>
    <s v="0-900"/>
    <s v="0-1700"/>
    <s v="0-2500"/>
    <s v="0-3500"/>
  </r>
  <r>
    <s v="RTB Average Monthly Rent Report"/>
    <x v="3"/>
    <x v="1"/>
    <x v="0"/>
    <s v="Cashel, Tipperary"/>
    <x v="6"/>
    <s v="Euro"/>
    <n v="520.16"/>
    <s v="0-900"/>
    <s v="0-1700"/>
    <s v="0-2500"/>
    <s v="0-3500"/>
  </r>
  <r>
    <s v="RTB Average Monthly Rent Report"/>
    <x v="2"/>
    <x v="2"/>
    <x v="0"/>
    <s v="Castlerea, Roscommon"/>
    <x v="0"/>
    <s v="Euro"/>
    <n v="520.33000000000004"/>
    <s v="0-900"/>
    <s v="0-1700"/>
    <s v="0-2500"/>
    <s v="0-3500"/>
  </r>
  <r>
    <s v="RTB Average Monthly Rent Report"/>
    <x v="0"/>
    <x v="1"/>
    <x v="0"/>
    <s v="Athlone, Westmeath"/>
    <x v="17"/>
    <s v="Euro"/>
    <n v="520.57000000000005"/>
    <s v="0-900"/>
    <s v="0-1700"/>
    <s v="0-2500"/>
    <s v="0-3500"/>
  </r>
  <r>
    <s v="RTB Average Monthly Rent Report"/>
    <x v="1"/>
    <x v="0"/>
    <x v="0"/>
    <s v="Tipperary Town"/>
    <x v="6"/>
    <s v="Euro"/>
    <n v="520.58000000000004"/>
    <s v="0-900"/>
    <s v="0-1700"/>
    <s v="0-2500"/>
    <s v="0-3500"/>
  </r>
  <r>
    <s v="RTB Average Monthly Rent Report"/>
    <x v="2"/>
    <x v="0"/>
    <x v="0"/>
    <s v="Banagher, Offaly"/>
    <x v="16"/>
    <s v="Euro"/>
    <n v="520.83000000000004"/>
    <s v="0-900"/>
    <s v="0-1700"/>
    <s v="0-2500"/>
    <s v="0-3500"/>
  </r>
  <r>
    <s v="RTB Average Monthly Rent Report"/>
    <x v="0"/>
    <x v="1"/>
    <x v="0"/>
    <s v="Sligo"/>
    <x v="3"/>
    <s v="Euro"/>
    <n v="520.95000000000005"/>
    <s v="0-900"/>
    <s v="0-1700"/>
    <s v="0-2500"/>
    <s v="0-3500"/>
  </r>
  <r>
    <s v="RTB Average Monthly Rent Report"/>
    <x v="1"/>
    <x v="1"/>
    <x v="0"/>
    <s v="Westmeath"/>
    <x v="17"/>
    <s v="Euro"/>
    <n v="520.98"/>
    <s v="0-900"/>
    <s v="0-1700"/>
    <s v="0-2500"/>
    <s v="0-3500"/>
  </r>
  <r>
    <s v="RTB Average Monthly Rent Report"/>
    <x v="0"/>
    <x v="0"/>
    <x v="0"/>
    <s v="Clare"/>
    <x v="11"/>
    <s v="Euro"/>
    <n v="521.16"/>
    <s v="0-900"/>
    <s v="0-1700"/>
    <s v="0-2500"/>
    <s v="0-3500"/>
  </r>
  <r>
    <s v="RTB Average Monthly Rent Report"/>
    <x v="1"/>
    <x v="0"/>
    <x v="0"/>
    <s v="Kenmare, Kerry"/>
    <x v="8"/>
    <s v="Euro"/>
    <n v="521.25"/>
    <s v="0-900"/>
    <s v="0-1700"/>
    <s v="0-2500"/>
    <s v="0-3500"/>
  </r>
  <r>
    <s v="RTB Average Monthly Rent Report"/>
    <x v="0"/>
    <x v="0"/>
    <x v="0"/>
    <s v="Ennis, Clare"/>
    <x v="11"/>
    <s v="Euro"/>
    <n v="521.58000000000004"/>
    <s v="0-900"/>
    <s v="0-1700"/>
    <s v="0-2500"/>
    <s v="0-3500"/>
  </r>
  <r>
    <s v="RTB Average Monthly Rent Report"/>
    <x v="0"/>
    <x v="2"/>
    <x v="0"/>
    <s v="Claremorris, Mayo"/>
    <x v="5"/>
    <s v="Euro"/>
    <n v="521.6"/>
    <s v="0-900"/>
    <s v="0-1700"/>
    <s v="0-2500"/>
    <s v="0-3500"/>
  </r>
  <r>
    <s v="RTB Average Monthly Rent Report"/>
    <x v="1"/>
    <x v="2"/>
    <x v="0"/>
    <s v="Ballinrobe, Mayo"/>
    <x v="5"/>
    <s v="Euro"/>
    <n v="521.97"/>
    <s v="0-900"/>
    <s v="0-1700"/>
    <s v="0-2500"/>
    <s v="0-3500"/>
  </r>
  <r>
    <s v="RTB Average Monthly Rent Report"/>
    <x v="0"/>
    <x v="0"/>
    <x v="0"/>
    <s v="Clifden, Galway"/>
    <x v="13"/>
    <s v="Euro"/>
    <n v="522.32000000000005"/>
    <s v="0-900"/>
    <s v="0-1700"/>
    <s v="0-2500"/>
    <s v="0-3500"/>
  </r>
  <r>
    <s v="RTB Average Monthly Rent Report"/>
    <x v="1"/>
    <x v="0"/>
    <x v="0"/>
    <s v="Mitchelstown, Cork"/>
    <x v="14"/>
    <s v="Euro"/>
    <n v="522.65"/>
    <s v="0-900"/>
    <s v="0-1700"/>
    <s v="0-2500"/>
    <s v="0-3500"/>
  </r>
  <r>
    <s v="RTB Average Monthly Rent Report"/>
    <x v="0"/>
    <x v="2"/>
    <x v="0"/>
    <s v="Portumna, Galway"/>
    <x v="13"/>
    <s v="Euro"/>
    <n v="524.30999999999995"/>
    <s v="0-900"/>
    <s v="0-1700"/>
    <s v="0-2500"/>
    <s v="0-3500"/>
  </r>
  <r>
    <s v="RTB Average Monthly Rent Report"/>
    <x v="1"/>
    <x v="0"/>
    <x v="0"/>
    <s v="Cahir, Tipperary"/>
    <x v="6"/>
    <s v="Euro"/>
    <n v="524.67999999999995"/>
    <s v="0-900"/>
    <s v="0-1700"/>
    <s v="0-2500"/>
    <s v="0-3500"/>
  </r>
  <r>
    <s v="RTB Average Monthly Rent Report"/>
    <x v="1"/>
    <x v="2"/>
    <x v="0"/>
    <s v="Abbeyfeale, Limerick"/>
    <x v="18"/>
    <s v="Euro"/>
    <n v="524.9"/>
    <s v="0-900"/>
    <s v="0-1700"/>
    <s v="0-2500"/>
    <s v="0-3500"/>
  </r>
  <r>
    <s v="RTB Average Monthly Rent Report"/>
    <x v="2"/>
    <x v="0"/>
    <x v="0"/>
    <s v="Carrick-On-Shannon, Leitrim"/>
    <x v="2"/>
    <s v="Euro"/>
    <n v="525.66"/>
    <s v="0-900"/>
    <s v="0-1700"/>
    <s v="0-2500"/>
    <s v="0-3500"/>
  </r>
  <r>
    <s v="RTB Average Monthly Rent Report"/>
    <x v="0"/>
    <x v="2"/>
    <x v="0"/>
    <s v="Portlaw, Waterford"/>
    <x v="9"/>
    <s v="Euro"/>
    <n v="526.54999999999995"/>
    <s v="0-900"/>
    <s v="0-1700"/>
    <s v="0-2500"/>
    <s v="0-3500"/>
  </r>
  <r>
    <s v="RTB Average Monthly Rent Report"/>
    <x v="2"/>
    <x v="2"/>
    <x v="0"/>
    <s v="Charlestown, Mayo"/>
    <x v="5"/>
    <s v="Euro"/>
    <n v="527.49"/>
    <s v="0-900"/>
    <s v="0-1700"/>
    <s v="0-2500"/>
    <s v="0-3500"/>
  </r>
  <r>
    <s v="RTB Average Monthly Rent Report"/>
    <x v="1"/>
    <x v="1"/>
    <x v="0"/>
    <s v="Macroom, Cork"/>
    <x v="14"/>
    <s v="Euro"/>
    <n v="527.66"/>
    <s v="0-900"/>
    <s v="0-1700"/>
    <s v="0-2500"/>
    <s v="0-3500"/>
  </r>
  <r>
    <s v="RTB Average Monthly Rent Report"/>
    <x v="1"/>
    <x v="1"/>
    <x v="0"/>
    <s v="Sligo"/>
    <x v="3"/>
    <s v="Euro"/>
    <n v="527.74"/>
    <s v="0-900"/>
    <s v="0-1700"/>
    <s v="0-2500"/>
    <s v="0-3500"/>
  </r>
  <r>
    <s v="RTB Average Monthly Rent Report"/>
    <x v="2"/>
    <x v="2"/>
    <x v="0"/>
    <s v="Belturbet, Cavan"/>
    <x v="7"/>
    <s v="Euro"/>
    <n v="527.74"/>
    <s v="0-900"/>
    <s v="0-1700"/>
    <s v="0-2500"/>
    <s v="0-3500"/>
  </r>
  <r>
    <s v="RTB Average Monthly Rent Report"/>
    <x v="2"/>
    <x v="0"/>
    <x v="0"/>
    <s v="Ballina, Mayo"/>
    <x v="5"/>
    <s v="Euro"/>
    <n v="527.87"/>
    <s v="0-900"/>
    <s v="0-1700"/>
    <s v="0-2500"/>
    <s v="0-3500"/>
  </r>
  <r>
    <s v="RTB Average Monthly Rent Report"/>
    <x v="3"/>
    <x v="0"/>
    <x v="0"/>
    <s v="Banagher, Offaly"/>
    <x v="16"/>
    <s v="Euro"/>
    <n v="528.11"/>
    <s v="0-900"/>
    <s v="0-1700"/>
    <s v="0-2500"/>
    <s v="0-3500"/>
  </r>
  <r>
    <s v="RTB Average Monthly Rent Report"/>
    <x v="0"/>
    <x v="1"/>
    <x v="0"/>
    <s v="Arklow, Wicklow"/>
    <x v="22"/>
    <s v="Euro"/>
    <n v="528.12"/>
    <s v="0-900"/>
    <s v="0-1700"/>
    <s v="0-2500"/>
    <s v="0-3500"/>
  </r>
  <r>
    <s v="RTB Average Monthly Rent Report"/>
    <x v="1"/>
    <x v="2"/>
    <x v="0"/>
    <s v="Donegal"/>
    <x v="4"/>
    <s v="Euro"/>
    <n v="528.28"/>
    <s v="0-900"/>
    <s v="0-1700"/>
    <s v="0-2500"/>
    <s v="0-3500"/>
  </r>
  <r>
    <s v="RTB Average Monthly Rent Report"/>
    <x v="3"/>
    <x v="1"/>
    <x v="0"/>
    <s v="Cavan Town"/>
    <x v="7"/>
    <s v="Euro"/>
    <n v="528.29999999999995"/>
    <s v="0-900"/>
    <s v="0-1700"/>
    <s v="0-2500"/>
    <s v="0-3500"/>
  </r>
  <r>
    <s v="RTB Average Monthly Rent Report"/>
    <x v="1"/>
    <x v="2"/>
    <x v="0"/>
    <s v="Carrick-On-Shannon, Leitrim"/>
    <x v="2"/>
    <s v="Euro"/>
    <n v="528.37"/>
    <s v="0-900"/>
    <s v="0-1700"/>
    <s v="0-2500"/>
    <s v="0-3500"/>
  </r>
  <r>
    <s v="RTB Average Monthly Rent Report"/>
    <x v="0"/>
    <x v="1"/>
    <x v="0"/>
    <s v="Mallow, Cork"/>
    <x v="14"/>
    <s v="Euro"/>
    <n v="528.44000000000005"/>
    <s v="0-900"/>
    <s v="0-1700"/>
    <s v="0-2500"/>
    <s v="0-3500"/>
  </r>
  <r>
    <s v="RTB Average Monthly Rent Report"/>
    <x v="1"/>
    <x v="1"/>
    <x v="0"/>
    <s v="Clonakilty, Cork"/>
    <x v="14"/>
    <s v="Euro"/>
    <n v="529.21"/>
    <s v="0-900"/>
    <s v="0-1700"/>
    <s v="0-2500"/>
    <s v="0-3500"/>
  </r>
  <r>
    <s v="RTB Average Monthly Rent Report"/>
    <x v="2"/>
    <x v="2"/>
    <x v="0"/>
    <s v="Ballybofey, Donegal"/>
    <x v="4"/>
    <s v="Euro"/>
    <n v="529.21"/>
    <s v="0-900"/>
    <s v="0-1700"/>
    <s v="0-2500"/>
    <s v="0-3500"/>
  </r>
  <r>
    <s v="RTB Average Monthly Rent Report"/>
    <x v="0"/>
    <x v="2"/>
    <x v="0"/>
    <s v="Ballymahon, Longford"/>
    <x v="1"/>
    <s v="Euro"/>
    <n v="529.54999999999995"/>
    <s v="0-900"/>
    <s v="0-1700"/>
    <s v="0-2500"/>
    <s v="0-3500"/>
  </r>
  <r>
    <s v="RTB Average Monthly Rent Report"/>
    <x v="1"/>
    <x v="0"/>
    <x v="0"/>
    <s v="Birr, Offaly"/>
    <x v="16"/>
    <s v="Euro"/>
    <n v="529.72"/>
    <s v="0-900"/>
    <s v="0-1700"/>
    <s v="0-2500"/>
    <s v="0-3500"/>
  </r>
  <r>
    <s v="RTB Average Monthly Rent Report"/>
    <x v="0"/>
    <x v="0"/>
    <x v="0"/>
    <s v="Loughrea, Galway"/>
    <x v="13"/>
    <s v="Euro"/>
    <n v="529.77"/>
    <s v="0-900"/>
    <s v="0-1700"/>
    <s v="0-2500"/>
    <s v="0-3500"/>
  </r>
  <r>
    <s v="RTB Average Monthly Rent Report"/>
    <x v="0"/>
    <x v="0"/>
    <x v="0"/>
    <s v="Edenderry, Offaly"/>
    <x v="16"/>
    <s v="Euro"/>
    <n v="530.29999999999995"/>
    <s v="0-900"/>
    <s v="0-1700"/>
    <s v="0-2500"/>
    <s v="0-3500"/>
  </r>
  <r>
    <s v="RTB Average Monthly Rent Report"/>
    <x v="4"/>
    <x v="1"/>
    <x v="0"/>
    <s v="Cashel, Tipperary"/>
    <x v="6"/>
    <s v="Euro"/>
    <n v="530.47"/>
    <s v="0-900"/>
    <s v="0-1700"/>
    <s v="0-2500"/>
    <s v="0-3500"/>
  </r>
  <r>
    <s v="RTB Average Monthly Rent Report"/>
    <x v="0"/>
    <x v="0"/>
    <x v="0"/>
    <s v="Charleville, Cork"/>
    <x v="14"/>
    <s v="Euro"/>
    <n v="530.61"/>
    <s v="0-900"/>
    <s v="0-1700"/>
    <s v="0-2500"/>
    <s v="0-3500"/>
  </r>
  <r>
    <s v="RTB Average Monthly Rent Report"/>
    <x v="1"/>
    <x v="0"/>
    <x v="0"/>
    <s v="Cavan Town"/>
    <x v="7"/>
    <s v="Euro"/>
    <n v="531.21"/>
    <s v="0-900"/>
    <s v="0-1700"/>
    <s v="0-2500"/>
    <s v="0-3500"/>
  </r>
  <r>
    <s v="RTB Average Monthly Rent Report"/>
    <x v="0"/>
    <x v="2"/>
    <x v="0"/>
    <s v="Letterkenny, Donegal"/>
    <x v="4"/>
    <s v="Euro"/>
    <n v="532.04999999999995"/>
    <s v="0-900"/>
    <s v="0-1700"/>
    <s v="0-2500"/>
    <s v="0-3500"/>
  </r>
  <r>
    <s v="RTB Average Monthly Rent Report"/>
    <x v="2"/>
    <x v="2"/>
    <x v="0"/>
    <s v="Buncrana, Donegal"/>
    <x v="4"/>
    <s v="Euro"/>
    <n v="532.49"/>
    <s v="0-900"/>
    <s v="0-1700"/>
    <s v="0-2500"/>
    <s v="0-3500"/>
  </r>
  <r>
    <s v="RTB Average Monthly Rent Report"/>
    <x v="2"/>
    <x v="0"/>
    <x v="0"/>
    <s v="Longford"/>
    <x v="1"/>
    <s v="Euro"/>
    <n v="532.70000000000005"/>
    <s v="0-900"/>
    <s v="0-1700"/>
    <s v="0-2500"/>
    <s v="0-3500"/>
  </r>
  <r>
    <s v="RTB Average Monthly Rent Report"/>
    <x v="2"/>
    <x v="1"/>
    <x v="0"/>
    <s v="Macroom, Cork"/>
    <x v="14"/>
    <s v="Euro"/>
    <n v="533.04999999999995"/>
    <s v="0-900"/>
    <s v="0-1700"/>
    <s v="0-2500"/>
    <s v="0-3500"/>
  </r>
  <r>
    <s v="RTB Average Monthly Rent Report"/>
    <x v="3"/>
    <x v="0"/>
    <x v="0"/>
    <s v="Ballinrobe, Mayo"/>
    <x v="5"/>
    <s v="Euro"/>
    <n v="533.08000000000004"/>
    <s v="0-900"/>
    <s v="0-1700"/>
    <s v="0-2500"/>
    <s v="0-3500"/>
  </r>
  <r>
    <s v="RTB Average Monthly Rent Report"/>
    <x v="3"/>
    <x v="1"/>
    <x v="0"/>
    <s v="Nenagh, Tipperary"/>
    <x v="6"/>
    <s v="Euro"/>
    <n v="533.34"/>
    <s v="0-900"/>
    <s v="0-1700"/>
    <s v="0-2500"/>
    <s v="0-3500"/>
  </r>
  <r>
    <s v="RTB Average Monthly Rent Report"/>
    <x v="3"/>
    <x v="1"/>
    <x v="0"/>
    <s v="Macroom, Cork"/>
    <x v="14"/>
    <s v="Euro"/>
    <n v="533.91999999999996"/>
    <s v="0-900"/>
    <s v="0-1700"/>
    <s v="0-2500"/>
    <s v="0-3500"/>
  </r>
  <r>
    <s v="RTB Average Monthly Rent Report"/>
    <x v="1"/>
    <x v="1"/>
    <x v="0"/>
    <s v="Sligo Town"/>
    <x v="3"/>
    <s v="Euro"/>
    <n v="534.15"/>
    <s v="0-900"/>
    <s v="0-1700"/>
    <s v="0-2500"/>
    <s v="0-3500"/>
  </r>
  <r>
    <s v="RTB Average Monthly Rent Report"/>
    <x v="4"/>
    <x v="2"/>
    <x v="0"/>
    <s v="Ballaghaderreen, Roscommon"/>
    <x v="0"/>
    <s v="Euro"/>
    <n v="534.29999999999995"/>
    <s v="0-900"/>
    <s v="0-1700"/>
    <s v="0-2500"/>
    <s v="0-3500"/>
  </r>
  <r>
    <s v="RTB Average Monthly Rent Report"/>
    <x v="1"/>
    <x v="0"/>
    <x v="0"/>
    <s v="Thurles, Tipperary"/>
    <x v="6"/>
    <s v="Euro"/>
    <n v="534.45000000000005"/>
    <s v="0-900"/>
    <s v="0-1700"/>
    <s v="0-2500"/>
    <s v="0-3500"/>
  </r>
  <r>
    <s v="RTB Average Monthly Rent Report"/>
    <x v="1"/>
    <x v="0"/>
    <x v="0"/>
    <s v="New Ross, Wexford"/>
    <x v="12"/>
    <s v="Euro"/>
    <n v="534.57000000000005"/>
    <s v="0-900"/>
    <s v="0-1700"/>
    <s v="0-2500"/>
    <s v="0-3500"/>
  </r>
  <r>
    <s v="RTB Average Monthly Rent Report"/>
    <x v="0"/>
    <x v="0"/>
    <x v="0"/>
    <s v="Castlebar, Mayo"/>
    <x v="5"/>
    <s v="Euro"/>
    <n v="534.76"/>
    <s v="0-900"/>
    <s v="0-1700"/>
    <s v="0-2500"/>
    <s v="0-3500"/>
  </r>
  <r>
    <s v="RTB Average Monthly Rent Report"/>
    <x v="1"/>
    <x v="0"/>
    <x v="0"/>
    <s v="Skibbereen, Cork"/>
    <x v="14"/>
    <s v="Euro"/>
    <n v="534.85"/>
    <s v="0-900"/>
    <s v="0-1700"/>
    <s v="0-2500"/>
    <s v="0-3500"/>
  </r>
  <r>
    <s v="RTB Average Monthly Rent Report"/>
    <x v="1"/>
    <x v="0"/>
    <x v="0"/>
    <s v="Cashel, Tipperary"/>
    <x v="6"/>
    <s v="Euro"/>
    <n v="535.22"/>
    <s v="0-900"/>
    <s v="0-1700"/>
    <s v="0-2500"/>
    <s v="0-3500"/>
  </r>
  <r>
    <s v="RTB Average Monthly Rent Report"/>
    <x v="1"/>
    <x v="2"/>
    <x v="0"/>
    <s v="Roscommon"/>
    <x v="0"/>
    <s v="Euro"/>
    <n v="535.27"/>
    <s v="0-900"/>
    <s v="0-1700"/>
    <s v="0-2500"/>
    <s v="0-3500"/>
  </r>
  <r>
    <s v="RTB Average Monthly Rent Report"/>
    <x v="1"/>
    <x v="1"/>
    <x v="0"/>
    <s v="Killarney, Kerry"/>
    <x v="8"/>
    <s v="Euro"/>
    <n v="535.39"/>
    <s v="0-900"/>
    <s v="0-1700"/>
    <s v="0-2500"/>
    <s v="0-3500"/>
  </r>
  <r>
    <s v="RTB Average Monthly Rent Report"/>
    <x v="2"/>
    <x v="1"/>
    <x v="0"/>
    <s v="Edenderry, Offaly"/>
    <x v="16"/>
    <s v="Euro"/>
    <n v="536.17999999999995"/>
    <s v="0-900"/>
    <s v="0-1700"/>
    <s v="0-2500"/>
    <s v="0-3500"/>
  </r>
  <r>
    <s v="RTB Average Monthly Rent Report"/>
    <x v="3"/>
    <x v="2"/>
    <x v="0"/>
    <s v="Ballyconnell, Cavan"/>
    <x v="7"/>
    <s v="Euro"/>
    <n v="536.20000000000005"/>
    <s v="0-900"/>
    <s v="0-1700"/>
    <s v="0-2500"/>
    <s v="0-3500"/>
  </r>
  <r>
    <s v="RTB Average Monthly Rent Report"/>
    <x v="2"/>
    <x v="0"/>
    <x v="0"/>
    <s v="Bunclody, Wexford"/>
    <x v="12"/>
    <s v="Euro"/>
    <n v="536.32000000000005"/>
    <s v="0-900"/>
    <s v="0-1700"/>
    <s v="0-2500"/>
    <s v="0-3500"/>
  </r>
  <r>
    <s v="RTB Average Monthly Rent Report"/>
    <x v="2"/>
    <x v="2"/>
    <x v="0"/>
    <s v="Donegal Town"/>
    <x v="4"/>
    <s v="Euro"/>
    <n v="536.37"/>
    <s v="0-900"/>
    <s v="0-1700"/>
    <s v="0-2500"/>
    <s v="0-3500"/>
  </r>
  <r>
    <s v="RTB Average Monthly Rent Report"/>
    <x v="2"/>
    <x v="0"/>
    <x v="0"/>
    <s v="Longford Town"/>
    <x v="1"/>
    <s v="Euro"/>
    <n v="536.41999999999996"/>
    <s v="0-900"/>
    <s v="0-1700"/>
    <s v="0-2500"/>
    <s v="0-3500"/>
  </r>
  <r>
    <s v="RTB Average Monthly Rent Report"/>
    <x v="2"/>
    <x v="1"/>
    <x v="0"/>
    <s v="Tullamore, Offaly"/>
    <x v="16"/>
    <s v="Euro"/>
    <n v="536.5"/>
    <s v="0-900"/>
    <s v="0-1700"/>
    <s v="0-2500"/>
    <s v="0-3500"/>
  </r>
  <r>
    <s v="RTB Average Monthly Rent Report"/>
    <x v="2"/>
    <x v="0"/>
    <x v="0"/>
    <s v="Cootehill, Cavan"/>
    <x v="7"/>
    <s v="Euro"/>
    <n v="536.53"/>
    <s v="0-900"/>
    <s v="0-1700"/>
    <s v="0-2500"/>
    <s v="0-3500"/>
  </r>
  <r>
    <s v="RTB Average Monthly Rent Report"/>
    <x v="1"/>
    <x v="0"/>
    <x v="0"/>
    <s v="Monaghan"/>
    <x v="10"/>
    <s v="Euro"/>
    <n v="536.54"/>
    <s v="0-900"/>
    <s v="0-1700"/>
    <s v="0-2500"/>
    <s v="0-3500"/>
  </r>
  <r>
    <s v="RTB Average Monthly Rent Report"/>
    <x v="1"/>
    <x v="0"/>
    <x v="0"/>
    <s v="Nenagh, Tipperary"/>
    <x v="6"/>
    <s v="Euro"/>
    <n v="536.71"/>
    <s v="0-900"/>
    <s v="0-1700"/>
    <s v="0-2500"/>
    <s v="0-3500"/>
  </r>
  <r>
    <s v="RTB Average Monthly Rent Report"/>
    <x v="4"/>
    <x v="1"/>
    <x v="0"/>
    <s v="Monaghan"/>
    <x v="10"/>
    <s v="Euro"/>
    <n v="538.1"/>
    <s v="0-900"/>
    <s v="0-1700"/>
    <s v="0-2500"/>
    <s v="0-3500"/>
  </r>
  <r>
    <s v="RTB Average Monthly Rent Report"/>
    <x v="0"/>
    <x v="2"/>
    <x v="0"/>
    <s v="Ballyjamesduff, Cavan"/>
    <x v="7"/>
    <s v="Euro"/>
    <n v="538.12"/>
    <s v="0-900"/>
    <s v="0-1700"/>
    <s v="0-2500"/>
    <s v="0-3500"/>
  </r>
  <r>
    <s v="RTB Average Monthly Rent Report"/>
    <x v="4"/>
    <x v="0"/>
    <x v="0"/>
    <s v="Ballinrobe, Mayo"/>
    <x v="5"/>
    <s v="Euro"/>
    <n v="538.83000000000004"/>
    <s v="0-900"/>
    <s v="0-1700"/>
    <s v="0-2500"/>
    <s v="0-3500"/>
  </r>
  <r>
    <s v="RTB Average Monthly Rent Report"/>
    <x v="1"/>
    <x v="0"/>
    <x v="0"/>
    <s v="Bantry, Cork"/>
    <x v="14"/>
    <s v="Euro"/>
    <n v="539.04999999999995"/>
    <s v="0-900"/>
    <s v="0-1700"/>
    <s v="0-2500"/>
    <s v="0-3500"/>
  </r>
  <r>
    <s v="RTB Average Monthly Rent Report"/>
    <x v="4"/>
    <x v="1"/>
    <x v="0"/>
    <s v="Ballinasloe, Galway"/>
    <x v="13"/>
    <s v="Euro"/>
    <n v="539.19000000000005"/>
    <s v="0-900"/>
    <s v="0-1700"/>
    <s v="0-2500"/>
    <s v="0-3500"/>
  </r>
  <r>
    <s v="RTB Average Monthly Rent Report"/>
    <x v="4"/>
    <x v="1"/>
    <x v="0"/>
    <s v="Tipperary"/>
    <x v="6"/>
    <s v="Euro"/>
    <n v="539.29999999999995"/>
    <s v="0-900"/>
    <s v="0-1700"/>
    <s v="0-2500"/>
    <s v="0-3500"/>
  </r>
  <r>
    <s v="RTB Average Monthly Rent Report"/>
    <x v="2"/>
    <x v="0"/>
    <x v="0"/>
    <s v="Cavan"/>
    <x v="7"/>
    <s v="Euro"/>
    <n v="539.45000000000005"/>
    <s v="0-900"/>
    <s v="0-1700"/>
    <s v="0-2500"/>
    <s v="0-3500"/>
  </r>
  <r>
    <s v="RTB Average Monthly Rent Report"/>
    <x v="2"/>
    <x v="0"/>
    <x v="0"/>
    <s v="Kenmare, Kerry"/>
    <x v="8"/>
    <s v="Euro"/>
    <n v="539.46"/>
    <s v="0-900"/>
    <s v="0-1700"/>
    <s v="0-2500"/>
    <s v="0-3500"/>
  </r>
  <r>
    <s v="RTB Average Monthly Rent Report"/>
    <x v="2"/>
    <x v="2"/>
    <x v="0"/>
    <s v="Ballymote, Sligo"/>
    <x v="3"/>
    <s v="Euro"/>
    <n v="539.46"/>
    <s v="0-900"/>
    <s v="0-1700"/>
    <s v="0-2500"/>
    <s v="0-3500"/>
  </r>
  <r>
    <s v="RTB Average Monthly Rent Report"/>
    <x v="0"/>
    <x v="2"/>
    <x v="0"/>
    <s v="Tipperary Town"/>
    <x v="6"/>
    <s v="Euro"/>
    <n v="539.49"/>
    <s v="0-900"/>
    <s v="0-1700"/>
    <s v="0-2500"/>
    <s v="0-3500"/>
  </r>
  <r>
    <s v="RTB Average Monthly Rent Report"/>
    <x v="0"/>
    <x v="1"/>
    <x v="0"/>
    <s v="Kells, Meath"/>
    <x v="23"/>
    <s v="Euro"/>
    <n v="539.58000000000004"/>
    <s v="0-900"/>
    <s v="0-1700"/>
    <s v="0-2500"/>
    <s v="0-3500"/>
  </r>
  <r>
    <s v="RTB Average Monthly Rent Report"/>
    <x v="2"/>
    <x v="0"/>
    <x v="0"/>
    <s v="Templemore, Tipperary"/>
    <x v="6"/>
    <s v="Euro"/>
    <n v="539.67999999999995"/>
    <s v="0-900"/>
    <s v="0-1700"/>
    <s v="0-2500"/>
    <s v="0-3500"/>
  </r>
  <r>
    <s v="RTB Average Monthly Rent Report"/>
    <x v="0"/>
    <x v="2"/>
    <x v="0"/>
    <s v="Kilmallock, Limerick"/>
    <x v="18"/>
    <s v="Euro"/>
    <n v="540.02"/>
    <s v="0-900"/>
    <s v="0-1700"/>
    <s v="0-2500"/>
    <s v="0-3500"/>
  </r>
  <r>
    <s v="RTB Average Monthly Rent Report"/>
    <x v="4"/>
    <x v="1"/>
    <x v="0"/>
    <s v="Roscommon"/>
    <x v="0"/>
    <s v="Euro"/>
    <n v="540.27"/>
    <s v="0-900"/>
    <s v="0-1700"/>
    <s v="0-2500"/>
    <s v="0-3500"/>
  </r>
  <r>
    <s v="RTB Average Monthly Rent Report"/>
    <x v="1"/>
    <x v="2"/>
    <x v="0"/>
    <s v="Longford Town"/>
    <x v="1"/>
    <s v="Euro"/>
    <n v="540.5"/>
    <s v="0-900"/>
    <s v="0-1700"/>
    <s v="0-2500"/>
    <s v="0-3500"/>
  </r>
  <r>
    <s v="RTB Average Monthly Rent Report"/>
    <x v="1"/>
    <x v="2"/>
    <x v="0"/>
    <s v="Longford"/>
    <x v="1"/>
    <s v="Euro"/>
    <n v="540.59"/>
    <s v="0-900"/>
    <s v="0-1700"/>
    <s v="0-2500"/>
    <s v="0-3500"/>
  </r>
  <r>
    <s v="RTB Average Monthly Rent Report"/>
    <x v="2"/>
    <x v="1"/>
    <x v="0"/>
    <s v="Portarlington, Laois"/>
    <x v="15"/>
    <s v="Euro"/>
    <n v="540.66999999999996"/>
    <s v="0-900"/>
    <s v="0-1700"/>
    <s v="0-2500"/>
    <s v="0-3500"/>
  </r>
  <r>
    <s v="RTB Average Monthly Rent Report"/>
    <x v="1"/>
    <x v="1"/>
    <x v="0"/>
    <s v="Bantry, Cork"/>
    <x v="14"/>
    <s v="Euro"/>
    <n v="540.82000000000005"/>
    <s v="0-900"/>
    <s v="0-1700"/>
    <s v="0-2500"/>
    <s v="0-3500"/>
  </r>
  <r>
    <s v="RTB Average Monthly Rent Report"/>
    <x v="1"/>
    <x v="2"/>
    <x v="0"/>
    <s v="Listowel, Kerry"/>
    <x v="8"/>
    <s v="Euro"/>
    <n v="540.83000000000004"/>
    <s v="0-900"/>
    <s v="0-1700"/>
    <s v="0-2500"/>
    <s v="0-3500"/>
  </r>
  <r>
    <s v="RTB Average Monthly Rent Report"/>
    <x v="0"/>
    <x v="0"/>
    <x v="0"/>
    <s v="Portarlington, Laois"/>
    <x v="15"/>
    <s v="Euro"/>
    <n v="541.51"/>
    <s v="0-900"/>
    <s v="0-1700"/>
    <s v="0-2500"/>
    <s v="0-3500"/>
  </r>
  <r>
    <s v="RTB Average Monthly Rent Report"/>
    <x v="1"/>
    <x v="0"/>
    <x v="0"/>
    <s v="Roscrea, Tipperary"/>
    <x v="6"/>
    <s v="Euro"/>
    <n v="541.62"/>
    <s v="0-900"/>
    <s v="0-1700"/>
    <s v="0-2500"/>
    <s v="0-3500"/>
  </r>
  <r>
    <s v="RTB Average Monthly Rent Report"/>
    <x v="3"/>
    <x v="2"/>
    <x v="0"/>
    <s v="Swinford, Mayo"/>
    <x v="5"/>
    <s v="Euro"/>
    <n v="541.66999999999996"/>
    <s v="0-900"/>
    <s v="0-1700"/>
    <s v="0-2500"/>
    <s v="0-3500"/>
  </r>
  <r>
    <s v="RTB Average Monthly Rent Report"/>
    <x v="2"/>
    <x v="2"/>
    <x v="0"/>
    <s v="Cootehill, Cavan"/>
    <x v="7"/>
    <s v="Euro"/>
    <n v="541.75"/>
    <s v="0-900"/>
    <s v="0-1700"/>
    <s v="0-2500"/>
    <s v="0-3500"/>
  </r>
  <r>
    <s v="RTB Average Monthly Rent Report"/>
    <x v="2"/>
    <x v="0"/>
    <x v="0"/>
    <s v="Castleblayney, Monaghan"/>
    <x v="10"/>
    <s v="Euro"/>
    <n v="541.80999999999995"/>
    <s v="0-900"/>
    <s v="0-1700"/>
    <s v="0-2500"/>
    <s v="0-3500"/>
  </r>
  <r>
    <s v="RTB Average Monthly Rent Report"/>
    <x v="2"/>
    <x v="0"/>
    <x v="0"/>
    <s v="Roscommon Town"/>
    <x v="0"/>
    <s v="Euro"/>
    <n v="542.36"/>
    <s v="0-900"/>
    <s v="0-1700"/>
    <s v="0-2500"/>
    <s v="0-3500"/>
  </r>
  <r>
    <s v="RTB Average Monthly Rent Report"/>
    <x v="2"/>
    <x v="1"/>
    <x v="0"/>
    <s v="Wexford"/>
    <x v="12"/>
    <s v="Euro"/>
    <n v="542.37"/>
    <s v="0-900"/>
    <s v="0-1700"/>
    <s v="0-2500"/>
    <s v="0-3500"/>
  </r>
  <r>
    <s v="RTB Average Monthly Rent Report"/>
    <x v="0"/>
    <x v="1"/>
    <x v="0"/>
    <s v="Johns Hill, Waterford"/>
    <x v="9"/>
    <s v="Euro"/>
    <n v="543.05999999999995"/>
    <s v="0-900"/>
    <s v="0-1700"/>
    <s v="0-2500"/>
    <s v="0-3500"/>
  </r>
  <r>
    <s v="RTB Average Monthly Rent Report"/>
    <x v="0"/>
    <x v="2"/>
    <x v="0"/>
    <s v="Monaghan"/>
    <x v="10"/>
    <s v="Euro"/>
    <n v="543.14"/>
    <s v="0-900"/>
    <s v="0-1700"/>
    <s v="0-2500"/>
    <s v="0-3500"/>
  </r>
  <r>
    <s v="RTB Average Monthly Rent Report"/>
    <x v="0"/>
    <x v="0"/>
    <x v="0"/>
    <s v="Castletroy, Limerick"/>
    <x v="18"/>
    <s v="Euro"/>
    <n v="543.48"/>
    <s v="0-900"/>
    <s v="0-1700"/>
    <s v="0-2500"/>
    <s v="0-3500"/>
  </r>
  <r>
    <s v="RTB Average Monthly Rent Report"/>
    <x v="1"/>
    <x v="1"/>
    <x v="0"/>
    <s v="Westport, Mayo"/>
    <x v="5"/>
    <s v="Euro"/>
    <n v="543.64"/>
    <s v="0-900"/>
    <s v="0-1700"/>
    <s v="0-2500"/>
    <s v="0-3500"/>
  </r>
  <r>
    <s v="RTB Average Monthly Rent Report"/>
    <x v="0"/>
    <x v="2"/>
    <x v="0"/>
    <s v="Castleisland, Kerry"/>
    <x v="8"/>
    <s v="Euro"/>
    <n v="543.73"/>
    <s v="0-900"/>
    <s v="0-1700"/>
    <s v="0-2500"/>
    <s v="0-3500"/>
  </r>
  <r>
    <s v="RTB Average Monthly Rent Report"/>
    <x v="2"/>
    <x v="0"/>
    <x v="0"/>
    <s v="Letterkenny, Donegal"/>
    <x v="4"/>
    <s v="Euro"/>
    <n v="543.74"/>
    <s v="0-900"/>
    <s v="0-1700"/>
    <s v="0-2500"/>
    <s v="0-3500"/>
  </r>
  <r>
    <s v="RTB Average Monthly Rent Report"/>
    <x v="2"/>
    <x v="0"/>
    <x v="0"/>
    <s v="Ballinasloe, Galway"/>
    <x v="13"/>
    <s v="Euro"/>
    <n v="544.08000000000004"/>
    <s v="0-900"/>
    <s v="0-1700"/>
    <s v="0-2500"/>
    <s v="0-3500"/>
  </r>
  <r>
    <s v="RTB Average Monthly Rent Report"/>
    <x v="4"/>
    <x v="1"/>
    <x v="0"/>
    <s v="Nenagh, Tipperary"/>
    <x v="6"/>
    <s v="Euro"/>
    <n v="544.17999999999995"/>
    <s v="0-900"/>
    <s v="0-1700"/>
    <s v="0-2500"/>
    <s v="0-3500"/>
  </r>
  <r>
    <s v="RTB Average Monthly Rent Report"/>
    <x v="0"/>
    <x v="0"/>
    <x v="0"/>
    <s v="Monaghan Town"/>
    <x v="10"/>
    <s v="Euro"/>
    <n v="544.35"/>
    <s v="0-900"/>
    <s v="0-1700"/>
    <s v="0-2500"/>
    <s v="0-3500"/>
  </r>
  <r>
    <s v="RTB Average Monthly Rent Report"/>
    <x v="0"/>
    <x v="2"/>
    <x v="0"/>
    <s v="Mayo"/>
    <x v="5"/>
    <s v="Euro"/>
    <n v="544.5"/>
    <s v="0-900"/>
    <s v="0-1700"/>
    <s v="0-2500"/>
    <s v="0-3500"/>
  </r>
  <r>
    <s v="RTB Average Monthly Rent Report"/>
    <x v="1"/>
    <x v="0"/>
    <x v="0"/>
    <s v="Cootehill, Cavan"/>
    <x v="7"/>
    <s v="Euro"/>
    <n v="544.57000000000005"/>
    <s v="0-900"/>
    <s v="0-1700"/>
    <s v="0-2500"/>
    <s v="0-3500"/>
  </r>
  <r>
    <s v="RTB Average Monthly Rent Report"/>
    <x v="3"/>
    <x v="0"/>
    <x v="0"/>
    <s v="Ballyconnell, Cavan"/>
    <x v="7"/>
    <s v="Euro"/>
    <n v="544.6"/>
    <s v="0-900"/>
    <s v="0-1700"/>
    <s v="0-2500"/>
    <s v="0-3500"/>
  </r>
  <r>
    <s v="RTB Average Monthly Rent Report"/>
    <x v="0"/>
    <x v="0"/>
    <x v="0"/>
    <s v="Offaly"/>
    <x v="16"/>
    <s v="Euro"/>
    <n v="544.63"/>
    <s v="0-900"/>
    <s v="0-1700"/>
    <s v="0-2500"/>
    <s v="0-3500"/>
  </r>
  <r>
    <s v="RTB Average Monthly Rent Report"/>
    <x v="0"/>
    <x v="0"/>
    <x v="0"/>
    <s v="Oughterard, Galway"/>
    <x v="13"/>
    <s v="Euro"/>
    <n v="544.84"/>
    <s v="0-900"/>
    <s v="0-1700"/>
    <s v="0-2500"/>
    <s v="0-3500"/>
  </r>
  <r>
    <s v="RTB Average Monthly Rent Report"/>
    <x v="0"/>
    <x v="0"/>
    <x v="0"/>
    <s v="Tuam, Galway"/>
    <x v="13"/>
    <s v="Euro"/>
    <n v="545.08000000000004"/>
    <s v="0-900"/>
    <s v="0-1700"/>
    <s v="0-2500"/>
    <s v="0-3500"/>
  </r>
  <r>
    <s v="RTB Average Monthly Rent Report"/>
    <x v="3"/>
    <x v="0"/>
    <x v="0"/>
    <s v="Donegal Town"/>
    <x v="4"/>
    <s v="Euro"/>
    <n v="545.19000000000005"/>
    <s v="0-900"/>
    <s v="0-1700"/>
    <s v="0-2500"/>
    <s v="0-3500"/>
  </r>
  <r>
    <s v="RTB Average Monthly Rent Report"/>
    <x v="2"/>
    <x v="1"/>
    <x v="0"/>
    <s v="Sligo Town"/>
    <x v="3"/>
    <s v="Euro"/>
    <n v="545.29999999999995"/>
    <s v="0-900"/>
    <s v="0-1700"/>
    <s v="0-2500"/>
    <s v="0-3500"/>
  </r>
  <r>
    <s v="RTB Average Monthly Rent Report"/>
    <x v="1"/>
    <x v="1"/>
    <x v="0"/>
    <s v="Dock Road, Limerick"/>
    <x v="18"/>
    <s v="Euro"/>
    <n v="546.03"/>
    <s v="0-900"/>
    <s v="0-1700"/>
    <s v="0-2500"/>
    <s v="0-3500"/>
  </r>
  <r>
    <s v="RTB Average Monthly Rent Report"/>
    <x v="4"/>
    <x v="0"/>
    <x v="0"/>
    <s v="Leitrim"/>
    <x v="2"/>
    <s v="Euro"/>
    <n v="546.04"/>
    <s v="0-900"/>
    <s v="0-1700"/>
    <s v="0-2500"/>
    <s v="0-3500"/>
  </r>
  <r>
    <s v="RTB Average Monthly Rent Report"/>
    <x v="3"/>
    <x v="1"/>
    <x v="0"/>
    <s v="Westport, Mayo"/>
    <x v="5"/>
    <s v="Euro"/>
    <n v="546.07000000000005"/>
    <s v="0-900"/>
    <s v="0-1700"/>
    <s v="0-2500"/>
    <s v="0-3500"/>
  </r>
  <r>
    <s v="RTB Average Monthly Rent Report"/>
    <x v="4"/>
    <x v="1"/>
    <x v="0"/>
    <s v="Ballina, Mayo"/>
    <x v="5"/>
    <s v="Euro"/>
    <n v="546.09"/>
    <s v="0-900"/>
    <s v="0-1700"/>
    <s v="0-2500"/>
    <s v="0-3500"/>
  </r>
  <r>
    <s v="RTB Average Monthly Rent Report"/>
    <x v="4"/>
    <x v="1"/>
    <x v="0"/>
    <s v="Skibbereen, Cork"/>
    <x v="14"/>
    <s v="Euro"/>
    <n v="546.25"/>
    <s v="0-900"/>
    <s v="0-1700"/>
    <s v="0-2500"/>
    <s v="0-3500"/>
  </r>
  <r>
    <s v="RTB Average Monthly Rent Report"/>
    <x v="2"/>
    <x v="2"/>
    <x v="0"/>
    <s v="Ballinrobe, Mayo"/>
    <x v="5"/>
    <s v="Euro"/>
    <n v="546.51"/>
    <s v="0-900"/>
    <s v="0-1700"/>
    <s v="0-2500"/>
    <s v="0-3500"/>
  </r>
  <r>
    <s v="RTB Average Monthly Rent Report"/>
    <x v="0"/>
    <x v="1"/>
    <x v="0"/>
    <s v="Oranmore, Galway"/>
    <x v="13"/>
    <s v="Euro"/>
    <n v="546.72"/>
    <s v="0-900"/>
    <s v="0-1700"/>
    <s v="0-2500"/>
    <s v="0-3500"/>
  </r>
  <r>
    <s v="RTB Average Monthly Rent Report"/>
    <x v="4"/>
    <x v="1"/>
    <x v="0"/>
    <s v="Mayo"/>
    <x v="5"/>
    <s v="Euro"/>
    <n v="546.84"/>
    <s v="0-900"/>
    <s v="0-1700"/>
    <s v="0-2500"/>
    <s v="0-3500"/>
  </r>
  <r>
    <s v="RTB Average Monthly Rent Report"/>
    <x v="0"/>
    <x v="0"/>
    <x v="0"/>
    <s v="Dungarvan, Waterford"/>
    <x v="9"/>
    <s v="Euro"/>
    <n v="546.85"/>
    <s v="0-900"/>
    <s v="0-1700"/>
    <s v="0-2500"/>
    <s v="0-3500"/>
  </r>
  <r>
    <s v="RTB Average Monthly Rent Report"/>
    <x v="3"/>
    <x v="0"/>
    <x v="0"/>
    <s v="Carrick-On-Shannon, Leitrim"/>
    <x v="2"/>
    <s v="Euro"/>
    <n v="546.85"/>
    <s v="0-900"/>
    <s v="0-1700"/>
    <s v="0-2500"/>
    <s v="0-3500"/>
  </r>
  <r>
    <s v="RTB Average Monthly Rent Report"/>
    <x v="3"/>
    <x v="1"/>
    <x v="0"/>
    <s v="Castlebar, Mayo"/>
    <x v="5"/>
    <s v="Euro"/>
    <n v="546.96"/>
    <s v="0-900"/>
    <s v="0-1700"/>
    <s v="0-2500"/>
    <s v="0-3500"/>
  </r>
  <r>
    <s v="RTB Average Monthly Rent Report"/>
    <x v="2"/>
    <x v="1"/>
    <x v="0"/>
    <s v="Carlow"/>
    <x v="19"/>
    <s v="Euro"/>
    <n v="547.13"/>
    <s v="0-900"/>
    <s v="0-1700"/>
    <s v="0-2500"/>
    <s v="0-3500"/>
  </r>
  <r>
    <s v="RTB Average Monthly Rent Report"/>
    <x v="0"/>
    <x v="2"/>
    <x v="0"/>
    <s v="Cavan Town"/>
    <x v="7"/>
    <s v="Euro"/>
    <n v="547.23"/>
    <s v="0-900"/>
    <s v="0-1700"/>
    <s v="0-2500"/>
    <s v="0-3500"/>
  </r>
  <r>
    <s v="RTB Average Monthly Rent Report"/>
    <x v="2"/>
    <x v="2"/>
    <x v="0"/>
    <s v="Tubbercurry, Sligo"/>
    <x v="3"/>
    <s v="Euro"/>
    <n v="547.51"/>
    <s v="0-900"/>
    <s v="0-1700"/>
    <s v="0-2500"/>
    <s v="0-3500"/>
  </r>
  <r>
    <s v="RTB Average Monthly Rent Report"/>
    <x v="2"/>
    <x v="2"/>
    <x v="0"/>
    <s v="Edgeworthstown, Longford"/>
    <x v="1"/>
    <s v="Euro"/>
    <n v="547.65"/>
    <s v="0-900"/>
    <s v="0-1700"/>
    <s v="0-2500"/>
    <s v="0-3500"/>
  </r>
  <r>
    <s v="RTB Average Monthly Rent Report"/>
    <x v="4"/>
    <x v="0"/>
    <x v="0"/>
    <s v="Donegal"/>
    <x v="4"/>
    <s v="Euro"/>
    <n v="547.77"/>
    <s v="0-900"/>
    <s v="0-1700"/>
    <s v="0-2500"/>
    <s v="0-3500"/>
  </r>
  <r>
    <s v="RTB Average Monthly Rent Report"/>
    <x v="3"/>
    <x v="2"/>
    <x v="0"/>
    <s v="Ballyhaunis, Mayo"/>
    <x v="5"/>
    <s v="Euro"/>
    <n v="548.07000000000005"/>
    <s v="0-900"/>
    <s v="0-1700"/>
    <s v="0-2500"/>
    <s v="0-3500"/>
  </r>
  <r>
    <s v="RTB Average Monthly Rent Report"/>
    <x v="4"/>
    <x v="1"/>
    <x v="0"/>
    <s v="Birr, Offaly"/>
    <x v="16"/>
    <s v="Euro"/>
    <n v="548.14"/>
    <s v="0-900"/>
    <s v="0-1700"/>
    <s v="0-2500"/>
    <s v="0-3500"/>
  </r>
  <r>
    <s v="RTB Average Monthly Rent Report"/>
    <x v="0"/>
    <x v="2"/>
    <x v="0"/>
    <s v="Ballina, Mayo"/>
    <x v="5"/>
    <s v="Euro"/>
    <n v="548.49"/>
    <s v="0-900"/>
    <s v="0-1700"/>
    <s v="0-2500"/>
    <s v="0-3500"/>
  </r>
  <r>
    <s v="RTB Average Monthly Rent Report"/>
    <x v="0"/>
    <x v="1"/>
    <x v="0"/>
    <s v="Kilkenny"/>
    <x v="24"/>
    <s v="Euro"/>
    <n v="548.53"/>
    <s v="0-900"/>
    <s v="0-1700"/>
    <s v="0-2500"/>
    <s v="0-3500"/>
  </r>
  <r>
    <s v="RTB Average Monthly Rent Report"/>
    <x v="1"/>
    <x v="1"/>
    <x v="0"/>
    <s v="Portlaoise, Laois"/>
    <x v="15"/>
    <s v="Euro"/>
    <n v="548.79"/>
    <s v="0-900"/>
    <s v="0-1700"/>
    <s v="0-2500"/>
    <s v="0-3500"/>
  </r>
  <r>
    <s v="RTB Average Monthly Rent Report"/>
    <x v="0"/>
    <x v="0"/>
    <x v="0"/>
    <s v="Kilbeggan, Westmeath"/>
    <x v="17"/>
    <s v="Euro"/>
    <n v="549.20000000000005"/>
    <s v="0-900"/>
    <s v="0-1700"/>
    <s v="0-2500"/>
    <s v="0-3500"/>
  </r>
  <r>
    <s v="RTB Average Monthly Rent Report"/>
    <x v="4"/>
    <x v="1"/>
    <x v="0"/>
    <s v="Cavan Town"/>
    <x v="7"/>
    <s v="Euro"/>
    <n v="549.39"/>
    <s v="0-900"/>
    <s v="0-1700"/>
    <s v="0-2500"/>
    <s v="0-3500"/>
  </r>
  <r>
    <s v="RTB Average Monthly Rent Report"/>
    <x v="4"/>
    <x v="2"/>
    <x v="0"/>
    <s v="Manorhamilton, Leitrim"/>
    <x v="2"/>
    <s v="Euro"/>
    <n v="549.67999999999995"/>
    <s v="0-900"/>
    <s v="0-1700"/>
    <s v="0-2500"/>
    <s v="0-3500"/>
  </r>
  <r>
    <s v="RTB Average Monthly Rent Report"/>
    <x v="1"/>
    <x v="0"/>
    <x v="0"/>
    <s v="Tipperary"/>
    <x v="6"/>
    <s v="Euro"/>
    <n v="549.73"/>
    <s v="0-900"/>
    <s v="0-1700"/>
    <s v="0-2500"/>
    <s v="0-3500"/>
  </r>
  <r>
    <s v="RTB Average Monthly Rent Report"/>
    <x v="2"/>
    <x v="2"/>
    <x v="0"/>
    <s v="Strokestown, Roscommon"/>
    <x v="0"/>
    <s v="Euro"/>
    <n v="549.91"/>
    <s v="0-900"/>
    <s v="0-1700"/>
    <s v="0-2500"/>
    <s v="0-3500"/>
  </r>
  <r>
    <s v="RTB Average Monthly Rent Report"/>
    <x v="1"/>
    <x v="0"/>
    <x v="0"/>
    <s v="Bunclody, Wexford"/>
    <x v="12"/>
    <s v="Euro"/>
    <n v="549.91999999999996"/>
    <s v="0-900"/>
    <s v="0-1700"/>
    <s v="0-2500"/>
    <s v="0-3500"/>
  </r>
  <r>
    <s v="RTB Average Monthly Rent Report"/>
    <x v="3"/>
    <x v="1"/>
    <x v="0"/>
    <s v="Clonmel, Tipperary"/>
    <x v="6"/>
    <s v="Euro"/>
    <n v="550.04999999999995"/>
    <s v="0-900"/>
    <s v="0-1700"/>
    <s v="0-2500"/>
    <s v="0-3500"/>
  </r>
  <r>
    <s v="RTB Average Monthly Rent Report"/>
    <x v="2"/>
    <x v="1"/>
    <x v="0"/>
    <s v="Carlow Town"/>
    <x v="19"/>
    <s v="Euro"/>
    <n v="550.05999999999995"/>
    <s v="0-900"/>
    <s v="0-1700"/>
    <s v="0-2500"/>
    <s v="0-3500"/>
  </r>
  <r>
    <s v="RTB Average Monthly Rent Report"/>
    <x v="2"/>
    <x v="1"/>
    <x v="0"/>
    <s v="Dungarvan, Waterford"/>
    <x v="9"/>
    <s v="Euro"/>
    <n v="550.11"/>
    <s v="0-900"/>
    <s v="0-1700"/>
    <s v="0-2500"/>
    <s v="0-3500"/>
  </r>
  <r>
    <s v="RTB Average Monthly Rent Report"/>
    <x v="2"/>
    <x v="0"/>
    <x v="0"/>
    <s v="Roscrea, Tipperary"/>
    <x v="6"/>
    <s v="Euro"/>
    <n v="550.29999999999995"/>
    <s v="0-900"/>
    <s v="0-1700"/>
    <s v="0-2500"/>
    <s v="0-3500"/>
  </r>
  <r>
    <s v="RTB Average Monthly Rent Report"/>
    <x v="3"/>
    <x v="1"/>
    <x v="0"/>
    <s v="Enniscorthy, Wexford"/>
    <x v="12"/>
    <s v="Euro"/>
    <n v="550.30999999999995"/>
    <s v="0-900"/>
    <s v="0-1700"/>
    <s v="0-2500"/>
    <s v="0-3500"/>
  </r>
  <r>
    <s v="RTB Average Monthly Rent Report"/>
    <x v="1"/>
    <x v="0"/>
    <x v="0"/>
    <s v="Mayo"/>
    <x v="5"/>
    <s v="Euro"/>
    <n v="550.33000000000004"/>
    <s v="0-900"/>
    <s v="0-1700"/>
    <s v="0-2500"/>
    <s v="0-3500"/>
  </r>
  <r>
    <s v="RTB Average Monthly Rent Report"/>
    <x v="0"/>
    <x v="2"/>
    <x v="0"/>
    <s v="Clifden, Galway"/>
    <x v="13"/>
    <s v="Euro"/>
    <n v="550.54"/>
    <s v="0-900"/>
    <s v="0-1700"/>
    <s v="0-2500"/>
    <s v="0-3500"/>
  </r>
  <r>
    <s v="RTB Average Monthly Rent Report"/>
    <x v="1"/>
    <x v="1"/>
    <x v="0"/>
    <s v="Dundalk, Louth"/>
    <x v="21"/>
    <s v="Euro"/>
    <n v="550.64"/>
    <s v="0-900"/>
    <s v="0-1700"/>
    <s v="0-2500"/>
    <s v="0-3500"/>
  </r>
  <r>
    <s v="RTB Average Monthly Rent Report"/>
    <x v="2"/>
    <x v="0"/>
    <x v="0"/>
    <s v="Virginia, Cavan"/>
    <x v="7"/>
    <s v="Euro"/>
    <n v="550.83000000000004"/>
    <s v="0-900"/>
    <s v="0-1700"/>
    <s v="0-2500"/>
    <s v="0-3500"/>
  </r>
  <r>
    <s v="RTB Average Monthly Rent Report"/>
    <x v="1"/>
    <x v="0"/>
    <x v="0"/>
    <s v="Moate, Westmeath"/>
    <x v="17"/>
    <s v="Euro"/>
    <n v="551.08000000000004"/>
    <s v="0-900"/>
    <s v="0-1700"/>
    <s v="0-2500"/>
    <s v="0-3500"/>
  </r>
  <r>
    <s v="RTB Average Monthly Rent Report"/>
    <x v="1"/>
    <x v="2"/>
    <x v="0"/>
    <s v="Portlaw, Waterford"/>
    <x v="9"/>
    <s v="Euro"/>
    <n v="552.89"/>
    <s v="0-900"/>
    <s v="0-1700"/>
    <s v="0-2500"/>
    <s v="0-3500"/>
  </r>
  <r>
    <s v="RTB Average Monthly Rent Report"/>
    <x v="3"/>
    <x v="2"/>
    <x v="0"/>
    <s v="Leitrim"/>
    <x v="2"/>
    <s v="Euro"/>
    <n v="553.21"/>
    <s v="0-900"/>
    <s v="0-1700"/>
    <s v="0-2500"/>
    <s v="0-3500"/>
  </r>
  <r>
    <s v="RTB Average Monthly Rent Report"/>
    <x v="1"/>
    <x v="0"/>
    <x v="0"/>
    <s v="Enniscorthy, Wexford"/>
    <x v="12"/>
    <s v="Euro"/>
    <n v="553.26"/>
    <s v="0-900"/>
    <s v="0-1700"/>
    <s v="0-2500"/>
    <s v="0-3500"/>
  </r>
  <r>
    <s v="RTB Average Monthly Rent Report"/>
    <x v="3"/>
    <x v="2"/>
    <x v="0"/>
    <s v="Ballybofey, Donegal"/>
    <x v="4"/>
    <s v="Euro"/>
    <n v="553.27"/>
    <s v="0-900"/>
    <s v="0-1700"/>
    <s v="0-2500"/>
    <s v="0-3500"/>
  </r>
  <r>
    <s v="RTB Average Monthly Rent Report"/>
    <x v="1"/>
    <x v="2"/>
    <x v="0"/>
    <s v="Ballyjamesduff, Cavan"/>
    <x v="7"/>
    <s v="Euro"/>
    <n v="553.44000000000005"/>
    <s v="0-900"/>
    <s v="0-1700"/>
    <s v="0-2500"/>
    <s v="0-3500"/>
  </r>
  <r>
    <s v="RTB Average Monthly Rent Report"/>
    <x v="2"/>
    <x v="2"/>
    <x v="0"/>
    <s v="Carrick-On-Shannon, Leitrim"/>
    <x v="2"/>
    <s v="Euro"/>
    <n v="553.61"/>
    <s v="0-900"/>
    <s v="0-1700"/>
    <s v="0-2500"/>
    <s v="0-3500"/>
  </r>
  <r>
    <s v="RTB Average Monthly Rent Report"/>
    <x v="0"/>
    <x v="1"/>
    <x v="0"/>
    <s v="Kilkenny City"/>
    <x v="24"/>
    <s v="Euro"/>
    <n v="553.83000000000004"/>
    <s v="0-900"/>
    <s v="0-1700"/>
    <s v="0-2500"/>
    <s v="0-3500"/>
  </r>
  <r>
    <s v="RTB Average Monthly Rent Report"/>
    <x v="3"/>
    <x v="2"/>
    <x v="0"/>
    <s v="Castlerea, Roscommon"/>
    <x v="0"/>
    <s v="Euro"/>
    <n v="554.03"/>
    <s v="0-900"/>
    <s v="0-1700"/>
    <s v="0-2500"/>
    <s v="0-3500"/>
  </r>
  <r>
    <s v="RTB Average Monthly Rent Report"/>
    <x v="2"/>
    <x v="2"/>
    <x v="0"/>
    <s v="Ballybay, Monaghan"/>
    <x v="10"/>
    <s v="Euro"/>
    <n v="554.20000000000005"/>
    <s v="0-900"/>
    <s v="0-1700"/>
    <s v="0-2500"/>
    <s v="0-3500"/>
  </r>
  <r>
    <s v="RTB Average Monthly Rent Report"/>
    <x v="2"/>
    <x v="1"/>
    <x v="0"/>
    <s v="Sligo"/>
    <x v="3"/>
    <s v="Euro"/>
    <n v="554.35"/>
    <s v="0-900"/>
    <s v="0-1700"/>
    <s v="0-2500"/>
    <s v="0-3500"/>
  </r>
  <r>
    <s v="RTB Average Monthly Rent Report"/>
    <x v="1"/>
    <x v="1"/>
    <x v="0"/>
    <s v="Mallow, Cork"/>
    <x v="14"/>
    <s v="Euro"/>
    <n v="554.53"/>
    <s v="0-900"/>
    <s v="0-1700"/>
    <s v="0-2500"/>
    <s v="0-3500"/>
  </r>
  <r>
    <s v="RTB Average Monthly Rent Report"/>
    <x v="1"/>
    <x v="2"/>
    <x v="0"/>
    <s v="Millstreet, Cork"/>
    <x v="14"/>
    <s v="Euro"/>
    <n v="555.1"/>
    <s v="0-900"/>
    <s v="0-1700"/>
    <s v="0-2500"/>
    <s v="0-3500"/>
  </r>
  <r>
    <s v="RTB Average Monthly Rent Report"/>
    <x v="0"/>
    <x v="2"/>
    <x v="0"/>
    <s v="Monaghan Town"/>
    <x v="10"/>
    <s v="Euro"/>
    <n v="555.6"/>
    <s v="0-900"/>
    <s v="0-1700"/>
    <s v="0-2500"/>
    <s v="0-3500"/>
  </r>
  <r>
    <s v="RTB Average Monthly Rent Report"/>
    <x v="0"/>
    <x v="2"/>
    <x v="0"/>
    <s v="Castlepollard, Westmeath"/>
    <x v="17"/>
    <s v="Euro"/>
    <n v="555.61"/>
    <s v="0-900"/>
    <s v="0-1700"/>
    <s v="0-2500"/>
    <s v="0-3500"/>
  </r>
  <r>
    <s v="RTB Average Monthly Rent Report"/>
    <x v="0"/>
    <x v="0"/>
    <x v="0"/>
    <s v="Scotch Quay, Waterford"/>
    <x v="9"/>
    <s v="Euro"/>
    <n v="555.63"/>
    <s v="0-900"/>
    <s v="0-1700"/>
    <s v="0-2500"/>
    <s v="0-3500"/>
  </r>
  <r>
    <s v="RTB Average Monthly Rent Report"/>
    <x v="2"/>
    <x v="1"/>
    <x v="0"/>
    <s v="Mullingar, Westmeath"/>
    <x v="17"/>
    <s v="Euro"/>
    <n v="555.70000000000005"/>
    <s v="0-900"/>
    <s v="0-1700"/>
    <s v="0-2500"/>
    <s v="0-3500"/>
  </r>
  <r>
    <s v="RTB Average Monthly Rent Report"/>
    <x v="0"/>
    <x v="2"/>
    <x v="0"/>
    <s v="Roscommon Town"/>
    <x v="0"/>
    <s v="Euro"/>
    <n v="556.04"/>
    <s v="0-900"/>
    <s v="0-1700"/>
    <s v="0-2500"/>
    <s v="0-3500"/>
  </r>
  <r>
    <s v="RTB Average Monthly Rent Report"/>
    <x v="0"/>
    <x v="2"/>
    <x v="0"/>
    <s v="Ballinasloe, Galway"/>
    <x v="13"/>
    <s v="Euro"/>
    <n v="556.21"/>
    <s v="0-900"/>
    <s v="0-1700"/>
    <s v="0-2500"/>
    <s v="0-3500"/>
  </r>
  <r>
    <s v="RTB Average Monthly Rent Report"/>
    <x v="3"/>
    <x v="0"/>
    <x v="0"/>
    <s v="Foxford, Mayo"/>
    <x v="5"/>
    <s v="Euro"/>
    <n v="557.21"/>
    <s v="0-900"/>
    <s v="0-1700"/>
    <s v="0-2500"/>
    <s v="0-3500"/>
  </r>
  <r>
    <s v="RTB Average Monthly Rent Report"/>
    <x v="0"/>
    <x v="2"/>
    <x v="0"/>
    <s v="Birr, Offaly"/>
    <x v="16"/>
    <s v="Euro"/>
    <n v="557.24"/>
    <s v="0-900"/>
    <s v="0-1700"/>
    <s v="0-2500"/>
    <s v="0-3500"/>
  </r>
  <r>
    <s v="RTB Average Monthly Rent Report"/>
    <x v="0"/>
    <x v="2"/>
    <x v="0"/>
    <s v="Newcastle West, Limerick"/>
    <x v="18"/>
    <s v="Euro"/>
    <n v="557.41"/>
    <s v="0-900"/>
    <s v="0-1700"/>
    <s v="0-2500"/>
    <s v="0-3500"/>
  </r>
  <r>
    <s v="RTB Average Monthly Rent Report"/>
    <x v="0"/>
    <x v="2"/>
    <x v="0"/>
    <s v="Gort, Galway"/>
    <x v="13"/>
    <s v="Euro"/>
    <n v="557.65"/>
    <s v="0-900"/>
    <s v="0-1700"/>
    <s v="0-2500"/>
    <s v="0-3500"/>
  </r>
  <r>
    <s v="RTB Average Monthly Rent Report"/>
    <x v="2"/>
    <x v="0"/>
    <x v="0"/>
    <s v="Birr, Offaly"/>
    <x v="16"/>
    <s v="Euro"/>
    <n v="557.97"/>
    <s v="0-900"/>
    <s v="0-1700"/>
    <s v="0-2500"/>
    <s v="0-3500"/>
  </r>
  <r>
    <s v="RTB Average Monthly Rent Report"/>
    <x v="1"/>
    <x v="1"/>
    <x v="0"/>
    <s v="Gorey, Wexford"/>
    <x v="12"/>
    <s v="Euro"/>
    <n v="558.58000000000004"/>
    <s v="0-900"/>
    <s v="0-1700"/>
    <s v="0-2500"/>
    <s v="0-3500"/>
  </r>
  <r>
    <s v="RTB Average Monthly Rent Report"/>
    <x v="3"/>
    <x v="2"/>
    <x v="0"/>
    <s v="Kilrush, Clare"/>
    <x v="11"/>
    <s v="Euro"/>
    <n v="558.83000000000004"/>
    <s v="0-900"/>
    <s v="0-1700"/>
    <s v="0-2500"/>
    <s v="0-3500"/>
  </r>
  <r>
    <s v="RTB Average Monthly Rent Report"/>
    <x v="0"/>
    <x v="0"/>
    <x v="0"/>
    <s v="Ferrybank, Waterford"/>
    <x v="9"/>
    <s v="Euro"/>
    <n v="559.13"/>
    <s v="0-900"/>
    <s v="0-1700"/>
    <s v="0-2500"/>
    <s v="0-3500"/>
  </r>
  <r>
    <s v="RTB Average Monthly Rent Report"/>
    <x v="3"/>
    <x v="1"/>
    <x v="0"/>
    <s v="Offaly"/>
    <x v="16"/>
    <s v="Euro"/>
    <n v="559.13"/>
    <s v="0-900"/>
    <s v="0-1700"/>
    <s v="0-2500"/>
    <s v="0-3500"/>
  </r>
  <r>
    <s v="RTB Average Monthly Rent Report"/>
    <x v="0"/>
    <x v="0"/>
    <x v="0"/>
    <s v="Youghal, Cork"/>
    <x v="14"/>
    <s v="Euro"/>
    <n v="559.25"/>
    <s v="0-900"/>
    <s v="0-1700"/>
    <s v="0-2500"/>
    <s v="0-3500"/>
  </r>
  <r>
    <s v="RTB Average Monthly Rent Report"/>
    <x v="2"/>
    <x v="0"/>
    <x v="0"/>
    <s v="Claremorris, Mayo"/>
    <x v="5"/>
    <s v="Euro"/>
    <n v="559.25"/>
    <s v="0-900"/>
    <s v="0-1700"/>
    <s v="0-2500"/>
    <s v="0-3500"/>
  </r>
  <r>
    <s v="RTB Average Monthly Rent Report"/>
    <x v="2"/>
    <x v="1"/>
    <x v="0"/>
    <s v="Westport, Mayo"/>
    <x v="5"/>
    <s v="Euro"/>
    <n v="559.58000000000004"/>
    <s v="0-900"/>
    <s v="0-1700"/>
    <s v="0-2500"/>
    <s v="0-3500"/>
  </r>
  <r>
    <s v="RTB Average Monthly Rent Report"/>
    <x v="4"/>
    <x v="1"/>
    <x v="0"/>
    <s v="New Ross, Wexford"/>
    <x v="12"/>
    <s v="Euro"/>
    <n v="559.64"/>
    <s v="0-900"/>
    <s v="0-1700"/>
    <s v="0-2500"/>
    <s v="0-3500"/>
  </r>
  <r>
    <s v="RTB Average Monthly Rent Report"/>
    <x v="3"/>
    <x v="0"/>
    <x v="0"/>
    <s v="Cootehill, Cavan"/>
    <x v="7"/>
    <s v="Euro"/>
    <n v="559.91999999999996"/>
    <s v="0-900"/>
    <s v="0-1700"/>
    <s v="0-2500"/>
    <s v="0-3500"/>
  </r>
  <r>
    <s v="RTB Average Monthly Rent Report"/>
    <x v="0"/>
    <x v="0"/>
    <x v="0"/>
    <s v="Rosslare, Wexford"/>
    <x v="12"/>
    <s v="Euro"/>
    <n v="559.94000000000005"/>
    <s v="0-900"/>
    <s v="0-1700"/>
    <s v="0-2500"/>
    <s v="0-3500"/>
  </r>
  <r>
    <s v="RTB Average Monthly Rent Report"/>
    <x v="3"/>
    <x v="2"/>
    <x v="0"/>
    <s v="Strokestown, Roscommon"/>
    <x v="0"/>
    <s v="Euro"/>
    <n v="560.16"/>
    <s v="0-900"/>
    <s v="0-1700"/>
    <s v="0-2500"/>
    <s v="0-3500"/>
  </r>
  <r>
    <s v="RTB Average Monthly Rent Report"/>
    <x v="4"/>
    <x v="1"/>
    <x v="0"/>
    <s v="Enniscorthy, Wexford"/>
    <x v="12"/>
    <s v="Euro"/>
    <n v="560.54999999999995"/>
    <s v="0-900"/>
    <s v="0-1700"/>
    <s v="0-2500"/>
    <s v="0-3500"/>
  </r>
  <r>
    <s v="RTB Average Monthly Rent Report"/>
    <x v="0"/>
    <x v="2"/>
    <x v="0"/>
    <s v="Lismore, Waterford"/>
    <x v="9"/>
    <s v="Euro"/>
    <n v="560.84"/>
    <s v="0-900"/>
    <s v="0-1700"/>
    <s v="0-2500"/>
    <s v="0-3500"/>
  </r>
  <r>
    <s v="RTB Average Monthly Rent Report"/>
    <x v="3"/>
    <x v="0"/>
    <x v="0"/>
    <s v="Belturbet, Cavan"/>
    <x v="7"/>
    <s v="Euro"/>
    <n v="560.89"/>
    <s v="0-900"/>
    <s v="0-1700"/>
    <s v="0-2500"/>
    <s v="0-3500"/>
  </r>
  <r>
    <s v="RTB Average Monthly Rent Report"/>
    <x v="0"/>
    <x v="0"/>
    <x v="0"/>
    <s v="Wexford"/>
    <x v="12"/>
    <s v="Euro"/>
    <n v="561"/>
    <s v="0-900"/>
    <s v="0-1700"/>
    <s v="0-2500"/>
    <s v="0-3500"/>
  </r>
  <r>
    <s v="RTB Average Monthly Rent Report"/>
    <x v="2"/>
    <x v="0"/>
    <x v="0"/>
    <s v="Newcastle West, Limerick"/>
    <x v="18"/>
    <s v="Euro"/>
    <n v="561.24"/>
    <s v="0-900"/>
    <s v="0-1700"/>
    <s v="0-2500"/>
    <s v="0-3500"/>
  </r>
  <r>
    <s v="RTB Average Monthly Rent Report"/>
    <x v="1"/>
    <x v="0"/>
    <x v="0"/>
    <s v="Tramore, Waterford"/>
    <x v="9"/>
    <s v="Euro"/>
    <n v="561.55999999999995"/>
    <s v="0-900"/>
    <s v="0-1700"/>
    <s v="0-2500"/>
    <s v="0-3500"/>
  </r>
  <r>
    <s v="RTB Average Monthly Rent Report"/>
    <x v="1"/>
    <x v="2"/>
    <x v="0"/>
    <s v="Tipperary Town"/>
    <x v="6"/>
    <s v="Euro"/>
    <n v="561.55999999999995"/>
    <s v="0-900"/>
    <s v="0-1700"/>
    <s v="0-2500"/>
    <s v="0-3500"/>
  </r>
  <r>
    <s v="RTB Average Monthly Rent Report"/>
    <x v="3"/>
    <x v="0"/>
    <x v="0"/>
    <s v="Ballina, Mayo"/>
    <x v="5"/>
    <s v="Euro"/>
    <n v="561.57000000000005"/>
    <s v="0-900"/>
    <s v="0-1700"/>
    <s v="0-2500"/>
    <s v="0-3500"/>
  </r>
  <r>
    <s v="RTB Average Monthly Rent Report"/>
    <x v="0"/>
    <x v="0"/>
    <x v="0"/>
    <s v="Graiguecullen, Carlow"/>
    <x v="19"/>
    <s v="Euro"/>
    <n v="561.83000000000004"/>
    <s v="0-900"/>
    <s v="0-1700"/>
    <s v="0-2500"/>
    <s v="0-3500"/>
  </r>
  <r>
    <s v="RTB Average Monthly Rent Report"/>
    <x v="4"/>
    <x v="0"/>
    <x v="0"/>
    <s v="Listowel, Kerry"/>
    <x v="8"/>
    <s v="Euro"/>
    <n v="562.08000000000004"/>
    <s v="0-900"/>
    <s v="0-1700"/>
    <s v="0-2500"/>
    <s v="0-3500"/>
  </r>
  <r>
    <s v="RTB Average Monthly Rent Report"/>
    <x v="2"/>
    <x v="2"/>
    <x v="0"/>
    <s v="Donegal"/>
    <x v="4"/>
    <s v="Euro"/>
    <n v="562.47"/>
    <s v="0-900"/>
    <s v="0-1700"/>
    <s v="0-2500"/>
    <s v="0-3500"/>
  </r>
  <r>
    <s v="RTB Average Monthly Rent Report"/>
    <x v="3"/>
    <x v="0"/>
    <x v="0"/>
    <s v="Roscommon"/>
    <x v="0"/>
    <s v="Euro"/>
    <n v="562.51"/>
    <s v="0-900"/>
    <s v="0-1700"/>
    <s v="0-2500"/>
    <s v="0-3500"/>
  </r>
  <r>
    <s v="RTB Average Monthly Rent Report"/>
    <x v="1"/>
    <x v="0"/>
    <x v="0"/>
    <s v="Killorglin, Kerry"/>
    <x v="8"/>
    <s v="Euro"/>
    <n v="562.65"/>
    <s v="0-900"/>
    <s v="0-1700"/>
    <s v="0-2500"/>
    <s v="0-3500"/>
  </r>
  <r>
    <s v="RTB Average Monthly Rent Report"/>
    <x v="1"/>
    <x v="2"/>
    <x v="0"/>
    <s v="Portumna, Galway"/>
    <x v="13"/>
    <s v="Euro"/>
    <n v="562.67999999999995"/>
    <s v="0-900"/>
    <s v="0-1700"/>
    <s v="0-2500"/>
    <s v="0-3500"/>
  </r>
  <r>
    <s v="RTB Average Monthly Rent Report"/>
    <x v="1"/>
    <x v="1"/>
    <x v="0"/>
    <s v="Athlone, Westmeath"/>
    <x v="17"/>
    <s v="Euro"/>
    <n v="562.74"/>
    <s v="0-900"/>
    <s v="0-1700"/>
    <s v="0-2500"/>
    <s v="0-3500"/>
  </r>
  <r>
    <s v="RTB Average Monthly Rent Report"/>
    <x v="2"/>
    <x v="1"/>
    <x v="0"/>
    <s v="Bantry, Cork"/>
    <x v="14"/>
    <s v="Euro"/>
    <n v="563.29999999999995"/>
    <s v="0-900"/>
    <s v="0-1700"/>
    <s v="0-2500"/>
    <s v="0-3500"/>
  </r>
  <r>
    <s v="RTB Average Monthly Rent Report"/>
    <x v="3"/>
    <x v="1"/>
    <x v="0"/>
    <s v="Kerry"/>
    <x v="8"/>
    <s v="Euro"/>
    <n v="563.38"/>
    <s v="0-900"/>
    <s v="0-1700"/>
    <s v="0-2500"/>
    <s v="0-3500"/>
  </r>
  <r>
    <s v="RTB Average Monthly Rent Report"/>
    <x v="2"/>
    <x v="0"/>
    <x v="0"/>
    <s v="Ballymahon, Longford"/>
    <x v="1"/>
    <s v="Euro"/>
    <n v="563.63"/>
    <s v="0-900"/>
    <s v="0-1700"/>
    <s v="0-2500"/>
    <s v="0-3500"/>
  </r>
  <r>
    <s v="RTB Average Monthly Rent Report"/>
    <x v="3"/>
    <x v="2"/>
    <x v="0"/>
    <s v="Donegal Town"/>
    <x v="4"/>
    <s v="Euro"/>
    <n v="563.9"/>
    <s v="0-900"/>
    <s v="0-1700"/>
    <s v="0-2500"/>
    <s v="0-3500"/>
  </r>
  <r>
    <s v="RTB Average Monthly Rent Report"/>
    <x v="2"/>
    <x v="2"/>
    <x v="0"/>
    <s v="Abbeyfeale, Limerick"/>
    <x v="18"/>
    <s v="Euro"/>
    <n v="563.92999999999995"/>
    <s v="0-900"/>
    <s v="0-1700"/>
    <s v="0-2500"/>
    <s v="0-3500"/>
  </r>
  <r>
    <s v="RTB Average Monthly Rent Report"/>
    <x v="0"/>
    <x v="1"/>
    <x v="0"/>
    <s v="Cobh, Cork"/>
    <x v="14"/>
    <s v="Euro"/>
    <n v="564.35"/>
    <s v="0-900"/>
    <s v="0-1700"/>
    <s v="0-2500"/>
    <s v="0-3500"/>
  </r>
  <r>
    <s v="RTB Average Monthly Rent Report"/>
    <x v="0"/>
    <x v="2"/>
    <x v="0"/>
    <s v="Kingscourt, Cavan"/>
    <x v="7"/>
    <s v="Euro"/>
    <n v="564.46"/>
    <s v="0-900"/>
    <s v="0-1700"/>
    <s v="0-2500"/>
    <s v="0-3500"/>
  </r>
  <r>
    <s v="RTB Average Monthly Rent Report"/>
    <x v="1"/>
    <x v="1"/>
    <x v="0"/>
    <s v="Bandon, Cork"/>
    <x v="14"/>
    <s v="Euro"/>
    <n v="564.5"/>
    <s v="0-900"/>
    <s v="0-1700"/>
    <s v="0-2500"/>
    <s v="0-3500"/>
  </r>
  <r>
    <s v="RTB Average Monthly Rent Report"/>
    <x v="2"/>
    <x v="1"/>
    <x v="0"/>
    <s v="Waterford City"/>
    <x v="9"/>
    <s v="Euro"/>
    <n v="565.04"/>
    <s v="0-900"/>
    <s v="0-1700"/>
    <s v="0-2500"/>
    <s v="0-3500"/>
  </r>
  <r>
    <s v="RTB Average Monthly Rent Report"/>
    <x v="2"/>
    <x v="1"/>
    <x v="0"/>
    <s v="Waterford"/>
    <x v="9"/>
    <s v="Euro"/>
    <n v="565.41"/>
    <s v="0-900"/>
    <s v="0-1700"/>
    <s v="0-2500"/>
    <s v="0-3500"/>
  </r>
  <r>
    <s v="RTB Average Monthly Rent Report"/>
    <x v="0"/>
    <x v="0"/>
    <x v="0"/>
    <s v="Macroom, Cork"/>
    <x v="14"/>
    <s v="Euro"/>
    <n v="565.47"/>
    <s v="0-900"/>
    <s v="0-1700"/>
    <s v="0-2500"/>
    <s v="0-3500"/>
  </r>
  <r>
    <s v="RTB Average Monthly Rent Report"/>
    <x v="4"/>
    <x v="2"/>
    <x v="0"/>
    <s v="Ballybofey, Donegal"/>
    <x v="4"/>
    <s v="Euro"/>
    <n v="565.5"/>
    <s v="0-900"/>
    <s v="0-1700"/>
    <s v="0-2500"/>
    <s v="0-3500"/>
  </r>
  <r>
    <s v="RTB Average Monthly Rent Report"/>
    <x v="3"/>
    <x v="1"/>
    <x v="0"/>
    <s v="Tralee, Kerry"/>
    <x v="8"/>
    <s v="Euro"/>
    <n v="565.52"/>
    <s v="0-900"/>
    <s v="0-1700"/>
    <s v="0-2500"/>
    <s v="0-3500"/>
  </r>
  <r>
    <s v="RTB Average Monthly Rent Report"/>
    <x v="2"/>
    <x v="0"/>
    <x v="0"/>
    <s v="Cavan Town"/>
    <x v="7"/>
    <s v="Euro"/>
    <n v="565.77"/>
    <s v="0-900"/>
    <s v="0-1700"/>
    <s v="0-2500"/>
    <s v="0-3500"/>
  </r>
  <r>
    <s v="RTB Average Monthly Rent Report"/>
    <x v="0"/>
    <x v="0"/>
    <x v="0"/>
    <s v="Penrose Lane, Waterford"/>
    <x v="9"/>
    <s v="Euro"/>
    <n v="565.9"/>
    <s v="0-900"/>
    <s v="0-1700"/>
    <s v="0-2500"/>
    <s v="0-3500"/>
  </r>
  <r>
    <s v="RTB Average Monthly Rent Report"/>
    <x v="1"/>
    <x v="2"/>
    <x v="0"/>
    <s v="Ballina, Mayo"/>
    <x v="5"/>
    <s v="Euro"/>
    <n v="565.94000000000005"/>
    <s v="0-900"/>
    <s v="0-1700"/>
    <s v="0-2500"/>
    <s v="0-3500"/>
  </r>
  <r>
    <s v="RTB Average Monthly Rent Report"/>
    <x v="2"/>
    <x v="0"/>
    <x v="0"/>
    <s v="Cahir, Tipperary"/>
    <x v="6"/>
    <s v="Euro"/>
    <n v="566"/>
    <s v="0-900"/>
    <s v="0-1700"/>
    <s v="0-2500"/>
    <s v="0-3500"/>
  </r>
  <r>
    <s v="RTB Average Monthly Rent Report"/>
    <x v="3"/>
    <x v="0"/>
    <x v="0"/>
    <s v="Roscrea, Tipperary"/>
    <x v="6"/>
    <s v="Euro"/>
    <n v="566.12"/>
    <s v="0-900"/>
    <s v="0-1700"/>
    <s v="0-2500"/>
    <s v="0-3500"/>
  </r>
  <r>
    <s v="RTB Average Monthly Rent Report"/>
    <x v="3"/>
    <x v="1"/>
    <x v="0"/>
    <s v="Moate, Westmeath"/>
    <x v="17"/>
    <s v="Euro"/>
    <n v="566.15"/>
    <s v="0-900"/>
    <s v="0-1700"/>
    <s v="0-2500"/>
    <s v="0-3500"/>
  </r>
  <r>
    <s v="RTB Average Monthly Rent Report"/>
    <x v="1"/>
    <x v="2"/>
    <x v="0"/>
    <s v="Banagher, Offaly"/>
    <x v="16"/>
    <s v="Euro"/>
    <n v="566.80999999999995"/>
    <s v="0-900"/>
    <s v="0-1700"/>
    <s v="0-2500"/>
    <s v="0-3500"/>
  </r>
  <r>
    <s v="RTB Average Monthly Rent Report"/>
    <x v="0"/>
    <x v="2"/>
    <x v="0"/>
    <s v="Castleblayney, Monaghan"/>
    <x v="10"/>
    <s v="Euro"/>
    <n v="566.83000000000004"/>
    <s v="0-900"/>
    <s v="0-1700"/>
    <s v="0-2500"/>
    <s v="0-3500"/>
  </r>
  <r>
    <s v="RTB Average Monthly Rent Report"/>
    <x v="2"/>
    <x v="0"/>
    <x v="0"/>
    <s v="Tipperary Town"/>
    <x v="6"/>
    <s v="Euro"/>
    <n v="567.29"/>
    <s v="0-900"/>
    <s v="0-1700"/>
    <s v="0-2500"/>
    <s v="0-3500"/>
  </r>
  <r>
    <s v="RTB Average Monthly Rent Report"/>
    <x v="2"/>
    <x v="1"/>
    <x v="0"/>
    <s v="Gorey, Wexford"/>
    <x v="12"/>
    <s v="Euro"/>
    <n v="567.36"/>
    <s v="0-900"/>
    <s v="0-1700"/>
    <s v="0-2500"/>
    <s v="0-3500"/>
  </r>
  <r>
    <s v="RTB Average Monthly Rent Report"/>
    <x v="0"/>
    <x v="0"/>
    <x v="0"/>
    <s v="Waterford"/>
    <x v="9"/>
    <s v="Euro"/>
    <n v="567.47"/>
    <s v="0-900"/>
    <s v="0-1700"/>
    <s v="0-2500"/>
    <s v="0-3500"/>
  </r>
  <r>
    <s v="RTB Average Monthly Rent Report"/>
    <x v="1"/>
    <x v="0"/>
    <x v="0"/>
    <s v="Mountmellick, Laois"/>
    <x v="15"/>
    <s v="Euro"/>
    <n v="568.14"/>
    <s v="0-900"/>
    <s v="0-1700"/>
    <s v="0-2500"/>
    <s v="0-3500"/>
  </r>
  <r>
    <s v="RTB Average Monthly Rent Report"/>
    <x v="1"/>
    <x v="0"/>
    <x v="0"/>
    <s v="Monaghan Town"/>
    <x v="10"/>
    <s v="Euro"/>
    <n v="568.17999999999995"/>
    <s v="0-900"/>
    <s v="0-1700"/>
    <s v="0-2500"/>
    <s v="0-3500"/>
  </r>
  <r>
    <s v="RTB Average Monthly Rent Report"/>
    <x v="1"/>
    <x v="0"/>
    <x v="0"/>
    <s v="Carrickmacross, Monaghan"/>
    <x v="10"/>
    <s v="Euro"/>
    <n v="568.25"/>
    <s v="0-900"/>
    <s v="0-1700"/>
    <s v="0-2500"/>
    <s v="0-3500"/>
  </r>
  <r>
    <s v="RTB Average Monthly Rent Report"/>
    <x v="0"/>
    <x v="2"/>
    <x v="0"/>
    <s v="Castlebar, Mayo"/>
    <x v="5"/>
    <s v="Euro"/>
    <n v="568.44000000000005"/>
    <s v="0-900"/>
    <s v="0-1700"/>
    <s v="0-2500"/>
    <s v="0-3500"/>
  </r>
  <r>
    <s v="RTB Average Monthly Rent Report"/>
    <x v="4"/>
    <x v="2"/>
    <x v="0"/>
    <s v="Swinford, Mayo"/>
    <x v="5"/>
    <s v="Euro"/>
    <n v="568.6"/>
    <s v="0-900"/>
    <s v="0-1700"/>
    <s v="0-2500"/>
    <s v="0-3500"/>
  </r>
  <r>
    <s v="RTB Average Monthly Rent Report"/>
    <x v="3"/>
    <x v="2"/>
    <x v="0"/>
    <s v="Belturbet, Cavan"/>
    <x v="7"/>
    <s v="Euro"/>
    <n v="568.63"/>
    <s v="0-900"/>
    <s v="0-1700"/>
    <s v="0-2500"/>
    <s v="0-3500"/>
  </r>
  <r>
    <s v="RTB Average Monthly Rent Report"/>
    <x v="1"/>
    <x v="2"/>
    <x v="0"/>
    <s v="Cavan"/>
    <x v="7"/>
    <s v="Euro"/>
    <n v="568.71"/>
    <s v="0-900"/>
    <s v="0-1700"/>
    <s v="0-2500"/>
    <s v="0-3500"/>
  </r>
  <r>
    <s v="RTB Average Monthly Rent Report"/>
    <x v="3"/>
    <x v="0"/>
    <x v="0"/>
    <s v="Castleblayney, Monaghan"/>
    <x v="10"/>
    <s v="Euro"/>
    <n v="568.74"/>
    <s v="0-900"/>
    <s v="0-1700"/>
    <s v="0-2500"/>
    <s v="0-3500"/>
  </r>
  <r>
    <s v="RTB Average Monthly Rent Report"/>
    <x v="0"/>
    <x v="1"/>
    <x v="0"/>
    <s v="Midleton, Cork"/>
    <x v="14"/>
    <s v="Euro"/>
    <n v="569.45000000000005"/>
    <s v="0-900"/>
    <s v="0-1700"/>
    <s v="0-2500"/>
    <s v="0-3500"/>
  </r>
  <r>
    <s v="RTB Average Monthly Rent Report"/>
    <x v="0"/>
    <x v="0"/>
    <x v="0"/>
    <s v="Fermoy, Cork"/>
    <x v="14"/>
    <s v="Euro"/>
    <n v="569.5"/>
    <s v="0-900"/>
    <s v="0-1700"/>
    <s v="0-2500"/>
    <s v="0-3500"/>
  </r>
  <r>
    <s v="RTB Average Monthly Rent Report"/>
    <x v="2"/>
    <x v="0"/>
    <x v="0"/>
    <s v="Thurles, Tipperary"/>
    <x v="6"/>
    <s v="Euro"/>
    <n v="569.82000000000005"/>
    <s v="0-900"/>
    <s v="0-1700"/>
    <s v="0-2500"/>
    <s v="0-3500"/>
  </r>
  <r>
    <s v="RTB Average Monthly Rent Report"/>
    <x v="0"/>
    <x v="1"/>
    <x v="0"/>
    <s v="Louth"/>
    <x v="21"/>
    <s v="Euro"/>
    <n v="570.35"/>
    <s v="0-900"/>
    <s v="0-1700"/>
    <s v="0-2500"/>
    <s v="0-3500"/>
  </r>
  <r>
    <s v="RTB Average Monthly Rent Report"/>
    <x v="0"/>
    <x v="2"/>
    <x v="0"/>
    <s v="Collooney, Sligo"/>
    <x v="3"/>
    <s v="Euro"/>
    <n v="570.61"/>
    <s v="0-900"/>
    <s v="0-1700"/>
    <s v="0-2500"/>
    <s v="0-3500"/>
  </r>
  <r>
    <s v="RTB Average Monthly Rent Report"/>
    <x v="0"/>
    <x v="0"/>
    <x v="0"/>
    <s v="Tralee, Kerry"/>
    <x v="8"/>
    <s v="Euro"/>
    <n v="570.62"/>
    <s v="0-900"/>
    <s v="0-1700"/>
    <s v="0-2500"/>
    <s v="0-3500"/>
  </r>
  <r>
    <s v="RTB Average Monthly Rent Report"/>
    <x v="1"/>
    <x v="2"/>
    <x v="0"/>
    <s v="Claremorris, Mayo"/>
    <x v="5"/>
    <s v="Euro"/>
    <n v="570.67999999999995"/>
    <s v="0-900"/>
    <s v="0-1700"/>
    <s v="0-2500"/>
    <s v="0-3500"/>
  </r>
  <r>
    <s v="RTB Average Monthly Rent Report"/>
    <x v="1"/>
    <x v="1"/>
    <x v="0"/>
    <s v="Limerick"/>
    <x v="18"/>
    <s v="Euro"/>
    <n v="571.16999999999996"/>
    <s v="0-900"/>
    <s v="0-1700"/>
    <s v="0-2500"/>
    <s v="0-3500"/>
  </r>
  <r>
    <s v="RTB Average Monthly Rent Report"/>
    <x v="3"/>
    <x v="2"/>
    <x v="0"/>
    <s v="Cootehill, Cavan"/>
    <x v="7"/>
    <s v="Euro"/>
    <n v="571.30999999999995"/>
    <s v="0-900"/>
    <s v="0-1700"/>
    <s v="0-2500"/>
    <s v="0-3500"/>
  </r>
  <r>
    <s v="RTB Average Monthly Rent Report"/>
    <x v="0"/>
    <x v="2"/>
    <x v="0"/>
    <s v="Kenmare, Kerry"/>
    <x v="8"/>
    <s v="Euro"/>
    <n v="571.37"/>
    <s v="0-900"/>
    <s v="0-1700"/>
    <s v="0-2500"/>
    <s v="0-3500"/>
  </r>
  <r>
    <s v="RTB Average Monthly Rent Report"/>
    <x v="0"/>
    <x v="1"/>
    <x v="0"/>
    <s v="Kildare Town"/>
    <x v="20"/>
    <s v="Euro"/>
    <n v="572.47"/>
    <s v="0-900"/>
    <s v="0-1700"/>
    <s v="0-2500"/>
    <s v="0-3500"/>
  </r>
  <r>
    <s v="RTB Average Monthly Rent Report"/>
    <x v="3"/>
    <x v="2"/>
    <x v="0"/>
    <s v="Buncrana, Donegal"/>
    <x v="4"/>
    <s v="Euro"/>
    <n v="572.52"/>
    <s v="0-900"/>
    <s v="0-1700"/>
    <s v="0-2500"/>
    <s v="0-3500"/>
  </r>
  <r>
    <s v="RTB Average Monthly Rent Report"/>
    <x v="4"/>
    <x v="0"/>
    <x v="0"/>
    <s v="Cootehill, Cavan"/>
    <x v="7"/>
    <s v="Euro"/>
    <n v="572.58000000000004"/>
    <s v="0-900"/>
    <s v="0-1700"/>
    <s v="0-2500"/>
    <s v="0-3500"/>
  </r>
  <r>
    <s v="RTB Average Monthly Rent Report"/>
    <x v="1"/>
    <x v="0"/>
    <x v="0"/>
    <s v="Dunmanway, Cork"/>
    <x v="14"/>
    <s v="Euro"/>
    <n v="572.62"/>
    <s v="0-900"/>
    <s v="0-1700"/>
    <s v="0-2500"/>
    <s v="0-3500"/>
  </r>
  <r>
    <s v="RTB Average Monthly Rent Report"/>
    <x v="1"/>
    <x v="2"/>
    <x v="0"/>
    <s v="Strokestown, Roscommon"/>
    <x v="0"/>
    <s v="Euro"/>
    <n v="573.52"/>
    <s v="0-900"/>
    <s v="0-1700"/>
    <s v="0-2500"/>
    <s v="0-3500"/>
  </r>
  <r>
    <s v="RTB Average Monthly Rent Report"/>
    <x v="0"/>
    <x v="2"/>
    <x v="0"/>
    <s v="Fethard, Tipperary"/>
    <x v="6"/>
    <s v="Euro"/>
    <n v="573.83000000000004"/>
    <s v="0-900"/>
    <s v="0-1700"/>
    <s v="0-2500"/>
    <s v="0-3500"/>
  </r>
  <r>
    <s v="RTB Average Monthly Rent Report"/>
    <x v="1"/>
    <x v="1"/>
    <x v="0"/>
    <s v="Kilkenny"/>
    <x v="24"/>
    <s v="Euro"/>
    <n v="574.01"/>
    <s v="0-900"/>
    <s v="0-1700"/>
    <s v="0-2500"/>
    <s v="0-3500"/>
  </r>
  <r>
    <s v="RTB Average Monthly Rent Report"/>
    <x v="0"/>
    <x v="2"/>
    <x v="0"/>
    <s v="Bantry, Cork"/>
    <x v="14"/>
    <s v="Euro"/>
    <n v="574.04"/>
    <s v="0-900"/>
    <s v="0-1700"/>
    <s v="0-2500"/>
    <s v="0-3500"/>
  </r>
  <r>
    <s v="RTB Average Monthly Rent Report"/>
    <x v="3"/>
    <x v="0"/>
    <x v="0"/>
    <s v="Portumna, Galway"/>
    <x v="13"/>
    <s v="Euro"/>
    <n v="574.22"/>
    <s v="0-900"/>
    <s v="0-1700"/>
    <s v="0-2500"/>
    <s v="0-3500"/>
  </r>
  <r>
    <s v="RTB Average Monthly Rent Report"/>
    <x v="2"/>
    <x v="1"/>
    <x v="0"/>
    <s v="Mallow, Cork"/>
    <x v="14"/>
    <s v="Euro"/>
    <n v="574.26"/>
    <s v="0-900"/>
    <s v="0-1700"/>
    <s v="0-2500"/>
    <s v="0-3500"/>
  </r>
  <r>
    <s v="RTB Average Monthly Rent Report"/>
    <x v="3"/>
    <x v="1"/>
    <x v="0"/>
    <s v="Monaghan Town"/>
    <x v="10"/>
    <s v="Euro"/>
    <n v="574.4"/>
    <s v="0-900"/>
    <s v="0-1700"/>
    <s v="0-2500"/>
    <s v="0-3500"/>
  </r>
  <r>
    <s v="RTB Average Monthly Rent Report"/>
    <x v="1"/>
    <x v="2"/>
    <x v="0"/>
    <s v="Bailieborough, Cavan"/>
    <x v="7"/>
    <s v="Euro"/>
    <n v="574.41999999999996"/>
    <s v="0-900"/>
    <s v="0-1700"/>
    <s v="0-2500"/>
    <s v="0-3500"/>
  </r>
  <r>
    <s v="RTB Average Monthly Rent Report"/>
    <x v="0"/>
    <x v="2"/>
    <x v="0"/>
    <s v="New Ross, Wexford"/>
    <x v="12"/>
    <s v="Euro"/>
    <n v="574.5"/>
    <s v="0-900"/>
    <s v="0-1700"/>
    <s v="0-2500"/>
    <s v="0-3500"/>
  </r>
  <r>
    <s v="RTB Average Monthly Rent Report"/>
    <x v="1"/>
    <x v="1"/>
    <x v="0"/>
    <s v="Arklow, Wicklow"/>
    <x v="22"/>
    <s v="Euro"/>
    <n v="575.1"/>
    <s v="0-900"/>
    <s v="0-1700"/>
    <s v="0-2500"/>
    <s v="0-3500"/>
  </r>
  <r>
    <s v="RTB Average Monthly Rent Report"/>
    <x v="2"/>
    <x v="1"/>
    <x v="0"/>
    <s v="Laois"/>
    <x v="15"/>
    <s v="Euro"/>
    <n v="575.16999999999996"/>
    <s v="0-900"/>
    <s v="0-1700"/>
    <s v="0-2500"/>
    <s v="0-3500"/>
  </r>
  <r>
    <s v="RTB Average Monthly Rent Report"/>
    <x v="3"/>
    <x v="1"/>
    <x v="0"/>
    <s v="Wexford"/>
    <x v="12"/>
    <s v="Euro"/>
    <n v="575.16999999999996"/>
    <s v="0-900"/>
    <s v="0-1700"/>
    <s v="0-2500"/>
    <s v="0-3500"/>
  </r>
  <r>
    <s v="RTB Average Monthly Rent Report"/>
    <x v="3"/>
    <x v="0"/>
    <x v="0"/>
    <s v="Letterkenny, Donegal"/>
    <x v="4"/>
    <s v="Euro"/>
    <n v="575.25"/>
    <s v="0-900"/>
    <s v="0-1700"/>
    <s v="0-2500"/>
    <s v="0-3500"/>
  </r>
  <r>
    <s v="RTB Average Monthly Rent Report"/>
    <x v="0"/>
    <x v="0"/>
    <x v="0"/>
    <s v="Tullow, Carlow"/>
    <x v="19"/>
    <s v="Euro"/>
    <n v="575.38"/>
    <s v="0-900"/>
    <s v="0-1700"/>
    <s v="0-2500"/>
    <s v="0-3500"/>
  </r>
  <r>
    <s v="RTB Average Monthly Rent Report"/>
    <x v="1"/>
    <x v="2"/>
    <x v="0"/>
    <s v="Foxford, Mayo"/>
    <x v="5"/>
    <s v="Euro"/>
    <n v="575.38"/>
    <s v="0-900"/>
    <s v="0-1700"/>
    <s v="0-2500"/>
    <s v="0-3500"/>
  </r>
  <r>
    <s v="RTB Average Monthly Rent Report"/>
    <x v="4"/>
    <x v="1"/>
    <x v="0"/>
    <s v="Monaghan Town"/>
    <x v="10"/>
    <s v="Euro"/>
    <n v="575.47"/>
    <s v="0-900"/>
    <s v="0-1700"/>
    <s v="0-2500"/>
    <s v="0-3500"/>
  </r>
  <r>
    <s v="RTB Average Monthly Rent Report"/>
    <x v="0"/>
    <x v="0"/>
    <x v="0"/>
    <s v="Callan, Kilkenny"/>
    <x v="24"/>
    <s v="Euro"/>
    <n v="575.66999999999996"/>
    <s v="0-900"/>
    <s v="0-1700"/>
    <s v="0-2500"/>
    <s v="0-3500"/>
  </r>
  <r>
    <s v="RTB Average Monthly Rent Report"/>
    <x v="1"/>
    <x v="2"/>
    <x v="0"/>
    <s v="Mayo"/>
    <x v="5"/>
    <s v="Euro"/>
    <n v="575.66999999999996"/>
    <s v="0-900"/>
    <s v="0-1700"/>
    <s v="0-2500"/>
    <s v="0-3500"/>
  </r>
  <r>
    <s v="RTB Average Monthly Rent Report"/>
    <x v="3"/>
    <x v="0"/>
    <x v="0"/>
    <s v="Templemore, Tipperary"/>
    <x v="6"/>
    <s v="Euro"/>
    <n v="575.75"/>
    <s v="0-900"/>
    <s v="0-1700"/>
    <s v="0-2500"/>
    <s v="0-3500"/>
  </r>
  <r>
    <s v="RTB Average Monthly Rent Report"/>
    <x v="0"/>
    <x v="1"/>
    <x v="0"/>
    <s v="Trim, Meath"/>
    <x v="23"/>
    <s v="Euro"/>
    <n v="575.83000000000004"/>
    <s v="0-900"/>
    <s v="0-1700"/>
    <s v="0-2500"/>
    <s v="0-3500"/>
  </r>
  <r>
    <s v="RTB Average Monthly Rent Report"/>
    <x v="4"/>
    <x v="2"/>
    <x v="0"/>
    <s v="Ballyconnell, Cavan"/>
    <x v="7"/>
    <s v="Euro"/>
    <n v="576.41"/>
    <s v="0-900"/>
    <s v="0-1700"/>
    <s v="0-2500"/>
    <s v="0-3500"/>
  </r>
  <r>
    <s v="RTB Average Monthly Rent Report"/>
    <x v="0"/>
    <x v="0"/>
    <x v="0"/>
    <s v="Tullamore, Offaly"/>
    <x v="16"/>
    <s v="Euro"/>
    <n v="576.72"/>
    <s v="0-900"/>
    <s v="0-1700"/>
    <s v="0-2500"/>
    <s v="0-3500"/>
  </r>
  <r>
    <s v="RTB Average Monthly Rent Report"/>
    <x v="0"/>
    <x v="0"/>
    <x v="0"/>
    <s v="Mullingar, Westmeath"/>
    <x v="17"/>
    <s v="Euro"/>
    <n v="576.76"/>
    <s v="0-900"/>
    <s v="0-1700"/>
    <s v="0-2500"/>
    <s v="0-3500"/>
  </r>
  <r>
    <s v="RTB Average Monthly Rent Report"/>
    <x v="1"/>
    <x v="2"/>
    <x v="0"/>
    <s v="Castleisland, Kerry"/>
    <x v="8"/>
    <s v="Euro"/>
    <n v="576.79999999999995"/>
    <s v="0-900"/>
    <s v="0-1700"/>
    <s v="0-2500"/>
    <s v="0-3500"/>
  </r>
  <r>
    <s v="RTB Average Monthly Rent Report"/>
    <x v="1"/>
    <x v="0"/>
    <x v="0"/>
    <s v="Castlebar, Mayo"/>
    <x v="5"/>
    <s v="Euro"/>
    <n v="577"/>
    <s v="0-900"/>
    <s v="0-1700"/>
    <s v="0-2500"/>
    <s v="0-3500"/>
  </r>
  <r>
    <s v="RTB Average Monthly Rent Report"/>
    <x v="0"/>
    <x v="2"/>
    <x v="0"/>
    <s v="Thurles, Tipperary"/>
    <x v="6"/>
    <s v="Euro"/>
    <n v="577.12"/>
    <s v="0-900"/>
    <s v="0-1700"/>
    <s v="0-2500"/>
    <s v="0-3500"/>
  </r>
  <r>
    <s v="RTB Average Monthly Rent Report"/>
    <x v="2"/>
    <x v="2"/>
    <x v="0"/>
    <s v="Banagher, Offaly"/>
    <x v="16"/>
    <s v="Euro"/>
    <n v="577.17999999999995"/>
    <s v="0-900"/>
    <s v="0-1700"/>
    <s v="0-2500"/>
    <s v="0-3500"/>
  </r>
  <r>
    <s v="RTB Average Monthly Rent Report"/>
    <x v="4"/>
    <x v="1"/>
    <x v="0"/>
    <s v="Westport, Mayo"/>
    <x v="5"/>
    <s v="Euro"/>
    <n v="577.52"/>
    <s v="0-900"/>
    <s v="0-1700"/>
    <s v="0-2500"/>
    <s v="0-3500"/>
  </r>
  <r>
    <s v="RTB Average Monthly Rent Report"/>
    <x v="0"/>
    <x v="2"/>
    <x v="0"/>
    <s v="Templemore, Tipperary"/>
    <x v="6"/>
    <s v="Euro"/>
    <n v="577.61"/>
    <s v="0-900"/>
    <s v="0-1700"/>
    <s v="0-2500"/>
    <s v="0-3500"/>
  </r>
  <r>
    <s v="RTB Average Monthly Rent Report"/>
    <x v="3"/>
    <x v="1"/>
    <x v="0"/>
    <s v="Dungarvan, Waterford"/>
    <x v="9"/>
    <s v="Euro"/>
    <n v="577.88"/>
    <s v="0-900"/>
    <s v="0-1700"/>
    <s v="0-2500"/>
    <s v="0-3500"/>
  </r>
  <r>
    <s v="RTB Average Monthly Rent Report"/>
    <x v="0"/>
    <x v="0"/>
    <x v="0"/>
    <s v="Kerry"/>
    <x v="8"/>
    <s v="Euro"/>
    <n v="578.03"/>
    <s v="0-900"/>
    <s v="0-1700"/>
    <s v="0-2500"/>
    <s v="0-3500"/>
  </r>
  <r>
    <s v="RTB Average Monthly Rent Report"/>
    <x v="0"/>
    <x v="2"/>
    <x v="0"/>
    <s v="Cahir, Tipperary"/>
    <x v="6"/>
    <s v="Euro"/>
    <n v="578.04"/>
    <s v="0-900"/>
    <s v="0-1700"/>
    <s v="0-2500"/>
    <s v="0-3500"/>
  </r>
  <r>
    <s v="RTB Average Monthly Rent Report"/>
    <x v="3"/>
    <x v="1"/>
    <x v="0"/>
    <s v="Sligo"/>
    <x v="3"/>
    <s v="Euro"/>
    <n v="578.29999999999995"/>
    <s v="0-900"/>
    <s v="0-1700"/>
    <s v="0-2500"/>
    <s v="0-3500"/>
  </r>
  <r>
    <s v="RTB Average Monthly Rent Report"/>
    <x v="1"/>
    <x v="1"/>
    <x v="0"/>
    <s v="Limerick City"/>
    <x v="18"/>
    <s v="Euro"/>
    <n v="578.48"/>
    <s v="0-900"/>
    <s v="0-1700"/>
    <s v="0-2500"/>
    <s v="0-3500"/>
  </r>
  <r>
    <s v="RTB Average Monthly Rent Report"/>
    <x v="0"/>
    <x v="2"/>
    <x v="0"/>
    <s v="Roscrea, Tipperary"/>
    <x v="6"/>
    <s v="Euro"/>
    <n v="578.72"/>
    <s v="0-900"/>
    <s v="0-1700"/>
    <s v="0-2500"/>
    <s v="0-3500"/>
  </r>
  <r>
    <s v="RTB Average Monthly Rent Report"/>
    <x v="1"/>
    <x v="2"/>
    <x v="0"/>
    <s v="Kilmallock, Limerick"/>
    <x v="18"/>
    <s v="Euro"/>
    <n v="578.76"/>
    <s v="0-900"/>
    <s v="0-1700"/>
    <s v="0-2500"/>
    <s v="0-3500"/>
  </r>
  <r>
    <s v="RTB Average Monthly Rent Report"/>
    <x v="1"/>
    <x v="0"/>
    <x v="0"/>
    <s v="Clare"/>
    <x v="11"/>
    <s v="Euro"/>
    <n v="578.94000000000005"/>
    <s v="0-900"/>
    <s v="0-1700"/>
    <s v="0-2500"/>
    <s v="0-3500"/>
  </r>
  <r>
    <s v="RTB Average Monthly Rent Report"/>
    <x v="2"/>
    <x v="0"/>
    <x v="0"/>
    <s v="Monaghan"/>
    <x v="10"/>
    <s v="Euro"/>
    <n v="579.26"/>
    <s v="0-900"/>
    <s v="0-1700"/>
    <s v="0-2500"/>
    <s v="0-3500"/>
  </r>
  <r>
    <s v="RTB Average Monthly Rent Report"/>
    <x v="0"/>
    <x v="0"/>
    <x v="0"/>
    <s v="Waterford City"/>
    <x v="9"/>
    <s v="Euro"/>
    <n v="579.33000000000004"/>
    <s v="0-900"/>
    <s v="0-1700"/>
    <s v="0-2500"/>
    <s v="0-3500"/>
  </r>
  <r>
    <s v="RTB Average Monthly Rent Report"/>
    <x v="3"/>
    <x v="0"/>
    <x v="0"/>
    <s v="Longford"/>
    <x v="1"/>
    <s v="Euro"/>
    <n v="579.38"/>
    <s v="0-900"/>
    <s v="0-1700"/>
    <s v="0-2500"/>
    <s v="0-3500"/>
  </r>
  <r>
    <s v="RTB Average Monthly Rent Report"/>
    <x v="3"/>
    <x v="2"/>
    <x v="0"/>
    <s v="Ballybay, Monaghan"/>
    <x v="10"/>
    <s v="Euro"/>
    <n v="579.44000000000005"/>
    <s v="0-900"/>
    <s v="0-1700"/>
    <s v="0-2500"/>
    <s v="0-3500"/>
  </r>
  <r>
    <s v="RTB Average Monthly Rent Report"/>
    <x v="2"/>
    <x v="1"/>
    <x v="0"/>
    <s v="Clonakilty, Cork"/>
    <x v="14"/>
    <s v="Euro"/>
    <n v="579.73"/>
    <s v="0-900"/>
    <s v="0-1700"/>
    <s v="0-2500"/>
    <s v="0-3500"/>
  </r>
  <r>
    <s v="RTB Average Monthly Rent Report"/>
    <x v="3"/>
    <x v="0"/>
    <x v="0"/>
    <s v="Kilbeggan, Westmeath"/>
    <x v="17"/>
    <s v="Euro"/>
    <n v="579.80999999999995"/>
    <s v="0-900"/>
    <s v="0-1700"/>
    <s v="0-2500"/>
    <s v="0-3500"/>
  </r>
  <r>
    <s v="RTB Average Monthly Rent Report"/>
    <x v="4"/>
    <x v="2"/>
    <x v="0"/>
    <s v="Buncrana, Donegal"/>
    <x v="4"/>
    <s v="Euro"/>
    <n v="580.01"/>
    <s v="0-900"/>
    <s v="0-1700"/>
    <s v="0-2500"/>
    <s v="0-3500"/>
  </r>
  <r>
    <s v="RTB Average Monthly Rent Report"/>
    <x v="4"/>
    <x v="2"/>
    <x v="0"/>
    <s v="Leitrim"/>
    <x v="2"/>
    <s v="Euro"/>
    <n v="580.15"/>
    <s v="0-900"/>
    <s v="0-1700"/>
    <s v="0-2500"/>
    <s v="0-3500"/>
  </r>
  <r>
    <s v="RTB Average Monthly Rent Report"/>
    <x v="4"/>
    <x v="1"/>
    <x v="0"/>
    <s v="Clonmel, Tipperary"/>
    <x v="6"/>
    <s v="Euro"/>
    <n v="580.27"/>
    <s v="0-900"/>
    <s v="0-1700"/>
    <s v="0-2500"/>
    <s v="0-3500"/>
  </r>
  <r>
    <s v="RTB Average Monthly Rent Report"/>
    <x v="4"/>
    <x v="2"/>
    <x v="0"/>
    <s v="Abbeyfeale, Limerick"/>
    <x v="18"/>
    <s v="Euro"/>
    <n v="580.32000000000005"/>
    <s v="0-900"/>
    <s v="0-1700"/>
    <s v="0-2500"/>
    <s v="0-3500"/>
  </r>
  <r>
    <s v="RTB Average Monthly Rent Report"/>
    <x v="1"/>
    <x v="1"/>
    <x v="0"/>
    <s v="Athy, Kildare"/>
    <x v="20"/>
    <s v="Euro"/>
    <n v="580.74"/>
    <s v="0-900"/>
    <s v="0-1700"/>
    <s v="0-2500"/>
    <s v="0-3500"/>
  </r>
  <r>
    <s v="RTB Average Monthly Rent Report"/>
    <x v="4"/>
    <x v="0"/>
    <x v="0"/>
    <s v="Ballyconnell, Cavan"/>
    <x v="7"/>
    <s v="Euro"/>
    <n v="580.74"/>
    <s v="0-900"/>
    <s v="0-1700"/>
    <s v="0-2500"/>
    <s v="0-3500"/>
  </r>
  <r>
    <s v="RTB Average Monthly Rent Report"/>
    <x v="2"/>
    <x v="1"/>
    <x v="0"/>
    <s v="Killarney, Kerry"/>
    <x v="8"/>
    <s v="Euro"/>
    <n v="581.16"/>
    <s v="0-900"/>
    <s v="0-1700"/>
    <s v="0-2500"/>
    <s v="0-3500"/>
  </r>
  <r>
    <s v="RTB Average Monthly Rent Report"/>
    <x v="1"/>
    <x v="2"/>
    <x v="0"/>
    <s v="Fethard, Tipperary"/>
    <x v="6"/>
    <s v="Euro"/>
    <n v="582.14"/>
    <s v="0-900"/>
    <s v="0-1700"/>
    <s v="0-2500"/>
    <s v="0-3500"/>
  </r>
  <r>
    <s v="RTB Average Monthly Rent Report"/>
    <x v="3"/>
    <x v="0"/>
    <x v="0"/>
    <s v="Birr, Offaly"/>
    <x v="16"/>
    <s v="Euro"/>
    <n v="582.36"/>
    <s v="0-900"/>
    <s v="0-1700"/>
    <s v="0-2500"/>
    <s v="0-3500"/>
  </r>
  <r>
    <s v="RTB Average Monthly Rent Report"/>
    <x v="1"/>
    <x v="2"/>
    <x v="0"/>
    <s v="Letterkenny, Donegal"/>
    <x v="4"/>
    <s v="Euro"/>
    <n v="582.75"/>
    <s v="0-900"/>
    <s v="0-1700"/>
    <s v="0-2500"/>
    <s v="0-3500"/>
  </r>
  <r>
    <s v="RTB Average Monthly Rent Report"/>
    <x v="3"/>
    <x v="2"/>
    <x v="0"/>
    <s v="Boyle, Roscommon"/>
    <x v="0"/>
    <s v="Euro"/>
    <n v="582.83000000000004"/>
    <s v="0-900"/>
    <s v="0-1700"/>
    <s v="0-2500"/>
    <s v="0-3500"/>
  </r>
  <r>
    <s v="RTB Average Monthly Rent Report"/>
    <x v="0"/>
    <x v="2"/>
    <x v="0"/>
    <s v="Nenagh, Tipperary"/>
    <x v="6"/>
    <s v="Euro"/>
    <n v="582.85"/>
    <s v="0-900"/>
    <s v="0-1700"/>
    <s v="0-2500"/>
    <s v="0-3500"/>
  </r>
  <r>
    <s v="RTB Average Monthly Rent Report"/>
    <x v="1"/>
    <x v="2"/>
    <x v="0"/>
    <s v="Monaghan"/>
    <x v="10"/>
    <s v="Euro"/>
    <n v="582.91"/>
    <s v="0-900"/>
    <s v="0-1700"/>
    <s v="0-2500"/>
    <s v="0-3500"/>
  </r>
  <r>
    <s v="RTB Average Monthly Rent Report"/>
    <x v="3"/>
    <x v="1"/>
    <x v="0"/>
    <s v="Sligo Town"/>
    <x v="3"/>
    <s v="Euro"/>
    <n v="582.99"/>
    <s v="0-900"/>
    <s v="0-1700"/>
    <s v="0-2500"/>
    <s v="0-3500"/>
  </r>
  <r>
    <s v="RTB Average Monthly Rent Report"/>
    <x v="3"/>
    <x v="0"/>
    <x v="0"/>
    <s v="Cavan"/>
    <x v="7"/>
    <s v="Euro"/>
    <n v="583.05999999999995"/>
    <s v="0-900"/>
    <s v="0-1700"/>
    <s v="0-2500"/>
    <s v="0-3500"/>
  </r>
  <r>
    <s v="RTB Average Monthly Rent Report"/>
    <x v="2"/>
    <x v="1"/>
    <x v="0"/>
    <s v="Youghal, Cork"/>
    <x v="14"/>
    <s v="Euro"/>
    <n v="583.27"/>
    <s v="0-900"/>
    <s v="0-1700"/>
    <s v="0-2500"/>
    <s v="0-3500"/>
  </r>
  <r>
    <s v="RTB Average Monthly Rent Report"/>
    <x v="4"/>
    <x v="0"/>
    <x v="0"/>
    <s v="Carrick-On-Shannon, Leitrim"/>
    <x v="2"/>
    <s v="Euro"/>
    <n v="583.63"/>
    <s v="0-900"/>
    <s v="0-1700"/>
    <s v="0-2500"/>
    <s v="0-3500"/>
  </r>
  <r>
    <s v="RTB Average Monthly Rent Report"/>
    <x v="0"/>
    <x v="2"/>
    <x v="0"/>
    <s v="Cashel, Tipperary"/>
    <x v="6"/>
    <s v="Euro"/>
    <n v="584.26"/>
    <s v="0-900"/>
    <s v="0-1700"/>
    <s v="0-2500"/>
    <s v="0-3500"/>
  </r>
  <r>
    <s v="RTB Average Monthly Rent Report"/>
    <x v="1"/>
    <x v="0"/>
    <x v="0"/>
    <s v="Ennis, Clare"/>
    <x v="11"/>
    <s v="Euro"/>
    <n v="584.66999999999996"/>
    <s v="0-900"/>
    <s v="0-1700"/>
    <s v="0-2500"/>
    <s v="0-3500"/>
  </r>
  <r>
    <s v="RTB Average Monthly Rent Report"/>
    <x v="3"/>
    <x v="1"/>
    <x v="0"/>
    <s v="Portarlington, Laois"/>
    <x v="15"/>
    <s v="Euro"/>
    <n v="584.66999999999996"/>
    <s v="0-900"/>
    <s v="0-1700"/>
    <s v="0-2500"/>
    <s v="0-3500"/>
  </r>
  <r>
    <s v="RTB Average Monthly Rent Report"/>
    <x v="3"/>
    <x v="0"/>
    <x v="0"/>
    <s v="Tipperary Town"/>
    <x v="6"/>
    <s v="Euro"/>
    <n v="585"/>
    <s v="0-900"/>
    <s v="0-1700"/>
    <s v="0-2500"/>
    <s v="0-3500"/>
  </r>
  <r>
    <s v="RTB Average Monthly Rent Report"/>
    <x v="1"/>
    <x v="2"/>
    <x v="0"/>
    <s v="Ballinasloe, Galway"/>
    <x v="13"/>
    <s v="Euro"/>
    <n v="585.09"/>
    <s v="0-900"/>
    <s v="0-1700"/>
    <s v="0-2500"/>
    <s v="0-3500"/>
  </r>
  <r>
    <s v="RTB Average Monthly Rent Report"/>
    <x v="4"/>
    <x v="0"/>
    <x v="0"/>
    <s v="Roscrea, Tipperary"/>
    <x v="6"/>
    <s v="Euro"/>
    <n v="585.13"/>
    <s v="0-900"/>
    <s v="0-1700"/>
    <s v="0-2500"/>
    <s v="0-3500"/>
  </r>
  <r>
    <s v="RTB Average Monthly Rent Report"/>
    <x v="2"/>
    <x v="1"/>
    <x v="0"/>
    <s v="Westmeath"/>
    <x v="17"/>
    <s v="Euro"/>
    <n v="585.22"/>
    <s v="0-900"/>
    <s v="0-1700"/>
    <s v="0-2500"/>
    <s v="0-3500"/>
  </r>
  <r>
    <s v="RTB Average Monthly Rent Report"/>
    <x v="2"/>
    <x v="2"/>
    <x v="0"/>
    <s v="Longford"/>
    <x v="1"/>
    <s v="Euro"/>
    <n v="585.30999999999995"/>
    <s v="0-900"/>
    <s v="0-1700"/>
    <s v="0-2500"/>
    <s v="0-3500"/>
  </r>
  <r>
    <s v="RTB Average Monthly Rent Report"/>
    <x v="2"/>
    <x v="0"/>
    <x v="0"/>
    <s v="Nenagh, Tipperary"/>
    <x v="6"/>
    <s v="Euro"/>
    <n v="585.84"/>
    <s v="0-900"/>
    <s v="0-1700"/>
    <s v="0-2500"/>
    <s v="0-3500"/>
  </r>
  <r>
    <s v="RTB Average Monthly Rent Report"/>
    <x v="4"/>
    <x v="2"/>
    <x v="0"/>
    <s v="Castlerea, Roscommon"/>
    <x v="0"/>
    <s v="Euro"/>
    <n v="586.02"/>
    <s v="0-900"/>
    <s v="0-1700"/>
    <s v="0-2500"/>
    <s v="0-3500"/>
  </r>
  <r>
    <s v="RTB Average Monthly Rent Report"/>
    <x v="0"/>
    <x v="2"/>
    <x v="0"/>
    <s v="Killorglin, Kerry"/>
    <x v="8"/>
    <s v="Euro"/>
    <n v="586.1"/>
    <s v="0-900"/>
    <s v="0-1700"/>
    <s v="0-2500"/>
    <s v="0-3500"/>
  </r>
  <r>
    <s v="RTB Average Monthly Rent Report"/>
    <x v="1"/>
    <x v="0"/>
    <x v="0"/>
    <s v="Edenderry, Offaly"/>
    <x v="16"/>
    <s v="Euro"/>
    <n v="586.22"/>
    <s v="0-900"/>
    <s v="0-1700"/>
    <s v="0-2500"/>
    <s v="0-3500"/>
  </r>
  <r>
    <s v="RTB Average Monthly Rent Report"/>
    <x v="1"/>
    <x v="2"/>
    <x v="0"/>
    <s v="Monaghan Town"/>
    <x v="10"/>
    <s v="Euro"/>
    <n v="586.66999999999996"/>
    <s v="0-900"/>
    <s v="0-1700"/>
    <s v="0-2500"/>
    <s v="0-3500"/>
  </r>
  <r>
    <s v="RTB Average Monthly Rent Report"/>
    <x v="3"/>
    <x v="0"/>
    <x v="0"/>
    <s v="Roscommon Town"/>
    <x v="0"/>
    <s v="Euro"/>
    <n v="587.04"/>
    <s v="0-900"/>
    <s v="0-1700"/>
    <s v="0-2500"/>
    <s v="0-3500"/>
  </r>
  <r>
    <s v="RTB Average Monthly Rent Report"/>
    <x v="0"/>
    <x v="2"/>
    <x v="0"/>
    <s v="Skibbereen, Cork"/>
    <x v="14"/>
    <s v="Euro"/>
    <n v="587.12"/>
    <s v="0-900"/>
    <s v="0-1700"/>
    <s v="0-2500"/>
    <s v="0-3500"/>
  </r>
  <r>
    <s v="RTB Average Monthly Rent Report"/>
    <x v="2"/>
    <x v="0"/>
    <x v="0"/>
    <s v="Cashel, Tipperary"/>
    <x v="6"/>
    <s v="Euro"/>
    <n v="587.26"/>
    <s v="0-900"/>
    <s v="0-1700"/>
    <s v="0-2500"/>
    <s v="0-3500"/>
  </r>
  <r>
    <s v="RTB Average Monthly Rent Report"/>
    <x v="4"/>
    <x v="0"/>
    <x v="0"/>
    <s v="Ballyjamesduff, Cavan"/>
    <x v="7"/>
    <s v="Euro"/>
    <n v="587.63"/>
    <s v="0-900"/>
    <s v="0-1700"/>
    <s v="0-2500"/>
    <s v="0-3500"/>
  </r>
  <r>
    <s v="RTB Average Monthly Rent Report"/>
    <x v="0"/>
    <x v="2"/>
    <x v="0"/>
    <s v="Carrickmacross, Monaghan"/>
    <x v="10"/>
    <s v="Euro"/>
    <n v="587.71"/>
    <s v="0-900"/>
    <s v="0-1700"/>
    <s v="0-2500"/>
    <s v="0-3500"/>
  </r>
  <r>
    <s v="RTB Average Monthly Rent Report"/>
    <x v="3"/>
    <x v="2"/>
    <x v="0"/>
    <s v="Ballinrobe, Mayo"/>
    <x v="5"/>
    <s v="Euro"/>
    <n v="588.15"/>
    <s v="0-900"/>
    <s v="0-1700"/>
    <s v="0-2500"/>
    <s v="0-3500"/>
  </r>
  <r>
    <s v="RTB Average Monthly Rent Report"/>
    <x v="1"/>
    <x v="0"/>
    <x v="0"/>
    <s v="Oughterard, Galway"/>
    <x v="13"/>
    <s v="Euro"/>
    <n v="588.24"/>
    <s v="0-900"/>
    <s v="0-1700"/>
    <s v="0-2500"/>
    <s v="0-3500"/>
  </r>
  <r>
    <s v="RTB Average Monthly Rent Report"/>
    <x v="0"/>
    <x v="0"/>
    <x v="0"/>
    <s v="Ballytruckle, Waterford"/>
    <x v="9"/>
    <s v="Euro"/>
    <n v="588.36"/>
    <s v="0-900"/>
    <s v="0-1700"/>
    <s v="0-2500"/>
    <s v="0-3500"/>
  </r>
  <r>
    <s v="RTB Average Monthly Rent Report"/>
    <x v="2"/>
    <x v="0"/>
    <x v="0"/>
    <s v="Tipperary"/>
    <x v="6"/>
    <s v="Euro"/>
    <n v="588.48"/>
    <s v="0-900"/>
    <s v="0-1700"/>
    <s v="0-2500"/>
    <s v="0-3500"/>
  </r>
  <r>
    <s v="RTB Average Monthly Rent Report"/>
    <x v="3"/>
    <x v="2"/>
    <x v="0"/>
    <s v="Donegal"/>
    <x v="4"/>
    <s v="Euro"/>
    <n v="588.5"/>
    <s v="0-900"/>
    <s v="0-1700"/>
    <s v="0-2500"/>
    <s v="0-3500"/>
  </r>
  <r>
    <s v="RTB Average Monthly Rent Report"/>
    <x v="1"/>
    <x v="2"/>
    <x v="0"/>
    <s v="Roscommon Town"/>
    <x v="0"/>
    <s v="Euro"/>
    <n v="588.85"/>
    <s v="0-900"/>
    <s v="0-1700"/>
    <s v="0-2500"/>
    <s v="0-3500"/>
  </r>
  <r>
    <s v="RTB Average Monthly Rent Report"/>
    <x v="2"/>
    <x v="0"/>
    <x v="0"/>
    <s v="New Ross, Wexford"/>
    <x v="12"/>
    <s v="Euro"/>
    <n v="588.96"/>
    <s v="0-900"/>
    <s v="0-1700"/>
    <s v="0-2500"/>
    <s v="0-3500"/>
  </r>
  <r>
    <s v="RTB Average Monthly Rent Report"/>
    <x v="0"/>
    <x v="2"/>
    <x v="0"/>
    <s v="Kanturk, Cork"/>
    <x v="14"/>
    <s v="Euro"/>
    <n v="588.98"/>
    <s v="0-900"/>
    <s v="0-1700"/>
    <s v="0-2500"/>
    <s v="0-3500"/>
  </r>
  <r>
    <s v="RTB Average Monthly Rent Report"/>
    <x v="1"/>
    <x v="2"/>
    <x v="0"/>
    <s v="Newcastle West, Limerick"/>
    <x v="18"/>
    <s v="Euro"/>
    <n v="589.29"/>
    <s v="0-900"/>
    <s v="0-1700"/>
    <s v="0-2500"/>
    <s v="0-3500"/>
  </r>
  <r>
    <s v="RTB Average Monthly Rent Report"/>
    <x v="2"/>
    <x v="2"/>
    <x v="0"/>
    <s v="Listowel, Kerry"/>
    <x v="8"/>
    <s v="Euro"/>
    <n v="589.62"/>
    <s v="0-900"/>
    <s v="0-1700"/>
    <s v="0-2500"/>
    <s v="0-3500"/>
  </r>
  <r>
    <s v="RTB Average Monthly Rent Report"/>
    <x v="2"/>
    <x v="1"/>
    <x v="0"/>
    <s v="Dock Road, Limerick"/>
    <x v="18"/>
    <s v="Euro"/>
    <n v="589.64"/>
    <s v="0-900"/>
    <s v="0-1700"/>
    <s v="0-2500"/>
    <s v="0-3500"/>
  </r>
  <r>
    <s v="RTB Average Monthly Rent Report"/>
    <x v="0"/>
    <x v="0"/>
    <x v="0"/>
    <s v="Mulgannon, Wexford"/>
    <x v="12"/>
    <s v="Euro"/>
    <n v="590.32000000000005"/>
    <s v="0-900"/>
    <s v="0-1700"/>
    <s v="0-2500"/>
    <s v="0-3500"/>
  </r>
  <r>
    <s v="RTB Average Monthly Rent Report"/>
    <x v="1"/>
    <x v="1"/>
    <x v="0"/>
    <s v="Oranmore, Galway"/>
    <x v="13"/>
    <s v="Euro"/>
    <n v="590.55999999999995"/>
    <s v="0-900"/>
    <s v="0-1700"/>
    <s v="0-2500"/>
    <s v="0-3500"/>
  </r>
  <r>
    <s v="RTB Average Monthly Rent Report"/>
    <x v="3"/>
    <x v="0"/>
    <x v="0"/>
    <s v="Longford Town"/>
    <x v="1"/>
    <s v="Euro"/>
    <n v="590.71"/>
    <s v="0-900"/>
    <s v="0-1700"/>
    <s v="0-2500"/>
    <s v="0-3500"/>
  </r>
  <r>
    <s v="RTB Average Monthly Rent Report"/>
    <x v="4"/>
    <x v="1"/>
    <x v="0"/>
    <s v="Castlebar, Mayo"/>
    <x v="5"/>
    <s v="Euro"/>
    <n v="590.97"/>
    <s v="0-900"/>
    <s v="0-1700"/>
    <s v="0-2500"/>
    <s v="0-3500"/>
  </r>
  <r>
    <s v="RTB Average Monthly Rent Report"/>
    <x v="3"/>
    <x v="0"/>
    <x v="0"/>
    <s v="Kenmare, Kerry"/>
    <x v="8"/>
    <s v="Euro"/>
    <n v="591.25"/>
    <s v="0-900"/>
    <s v="0-1700"/>
    <s v="0-2500"/>
    <s v="0-3500"/>
  </r>
  <r>
    <s v="RTB Average Monthly Rent Report"/>
    <x v="2"/>
    <x v="0"/>
    <x v="0"/>
    <s v="Mayo"/>
    <x v="5"/>
    <s v="Euro"/>
    <n v="591.53"/>
    <s v="0-900"/>
    <s v="0-1700"/>
    <s v="0-2500"/>
    <s v="0-3500"/>
  </r>
  <r>
    <s v="RTB Average Monthly Rent Report"/>
    <x v="2"/>
    <x v="2"/>
    <x v="0"/>
    <s v="Roscommon"/>
    <x v="0"/>
    <s v="Euro"/>
    <n v="591.54"/>
    <s v="0-900"/>
    <s v="0-1700"/>
    <s v="0-2500"/>
    <s v="0-3500"/>
  </r>
  <r>
    <s v="RTB Average Monthly Rent Report"/>
    <x v="1"/>
    <x v="0"/>
    <x v="0"/>
    <s v="Dungarvan, Waterford"/>
    <x v="9"/>
    <s v="Euro"/>
    <n v="591.86"/>
    <s v="0-900"/>
    <s v="0-1700"/>
    <s v="0-2500"/>
    <s v="0-3500"/>
  </r>
  <r>
    <s v="RTB Average Monthly Rent Report"/>
    <x v="0"/>
    <x v="2"/>
    <x v="0"/>
    <s v="Moate, Westmeath"/>
    <x v="17"/>
    <s v="Euro"/>
    <n v="591.97"/>
    <s v="0-900"/>
    <s v="0-1700"/>
    <s v="0-2500"/>
    <s v="0-3500"/>
  </r>
  <r>
    <s v="RTB Average Monthly Rent Report"/>
    <x v="2"/>
    <x v="0"/>
    <x v="0"/>
    <s v="Monaghan Town"/>
    <x v="10"/>
    <s v="Euro"/>
    <n v="592.01"/>
    <s v="0-900"/>
    <s v="0-1700"/>
    <s v="0-2500"/>
    <s v="0-3500"/>
  </r>
  <r>
    <s v="RTB Average Monthly Rent Report"/>
    <x v="1"/>
    <x v="0"/>
    <x v="0"/>
    <s v="Loughrea, Galway"/>
    <x v="13"/>
    <s v="Euro"/>
    <n v="592.49"/>
    <s v="0-900"/>
    <s v="0-1700"/>
    <s v="0-2500"/>
    <s v="0-3500"/>
  </r>
  <r>
    <s v="RTB Average Monthly Rent Report"/>
    <x v="0"/>
    <x v="0"/>
    <x v="0"/>
    <s v="Laois"/>
    <x v="15"/>
    <s v="Euro"/>
    <n v="593.17999999999995"/>
    <s v="0-900"/>
    <s v="0-1700"/>
    <s v="0-2500"/>
    <s v="0-3500"/>
  </r>
  <r>
    <s v="RTB Average Monthly Rent Report"/>
    <x v="0"/>
    <x v="2"/>
    <x v="0"/>
    <s v="Clare"/>
    <x v="11"/>
    <s v="Euro"/>
    <n v="593.38"/>
    <s v="0-900"/>
    <s v="0-1700"/>
    <s v="0-2500"/>
    <s v="0-3500"/>
  </r>
  <r>
    <s v="RTB Average Monthly Rent Report"/>
    <x v="2"/>
    <x v="0"/>
    <x v="0"/>
    <s v="Enniscorthy, Wexford"/>
    <x v="12"/>
    <s v="Euro"/>
    <n v="593.62"/>
    <s v="0-900"/>
    <s v="0-1700"/>
    <s v="0-2500"/>
    <s v="0-3500"/>
  </r>
  <r>
    <s v="RTB Average Monthly Rent Report"/>
    <x v="0"/>
    <x v="0"/>
    <x v="0"/>
    <s v="Sligo"/>
    <x v="3"/>
    <s v="Euro"/>
    <n v="593.80999999999995"/>
    <s v="0-900"/>
    <s v="0-1700"/>
    <s v="0-2500"/>
    <s v="0-3500"/>
  </r>
  <r>
    <s v="RTB Average Monthly Rent Report"/>
    <x v="4"/>
    <x v="1"/>
    <x v="0"/>
    <s v="Wexford"/>
    <x v="12"/>
    <s v="Euro"/>
    <n v="593.87"/>
    <s v="0-900"/>
    <s v="0-1700"/>
    <s v="0-2500"/>
    <s v="0-3500"/>
  </r>
  <r>
    <s v="RTB Average Monthly Rent Report"/>
    <x v="3"/>
    <x v="2"/>
    <x v="0"/>
    <s v="Abbeyfeale, Limerick"/>
    <x v="18"/>
    <s v="Euro"/>
    <n v="593.99"/>
    <s v="0-900"/>
    <s v="0-1700"/>
    <s v="0-2500"/>
    <s v="0-3500"/>
  </r>
  <r>
    <s v="RTB Average Monthly Rent Report"/>
    <x v="2"/>
    <x v="2"/>
    <x v="0"/>
    <s v="Tipperary Town"/>
    <x v="6"/>
    <s v="Euro"/>
    <n v="594.03"/>
    <s v="0-900"/>
    <s v="0-1700"/>
    <s v="0-2500"/>
    <s v="0-3500"/>
  </r>
  <r>
    <s v="RTB Average Monthly Rent Report"/>
    <x v="3"/>
    <x v="1"/>
    <x v="0"/>
    <s v="Edenderry, Offaly"/>
    <x v="16"/>
    <s v="Euro"/>
    <n v="594.04999999999995"/>
    <s v="0-900"/>
    <s v="0-1700"/>
    <s v="0-2500"/>
    <s v="0-3500"/>
  </r>
  <r>
    <s v="RTB Average Monthly Rent Report"/>
    <x v="3"/>
    <x v="1"/>
    <x v="0"/>
    <s v="Carlow"/>
    <x v="19"/>
    <s v="Euro"/>
    <n v="594.16999999999996"/>
    <s v="0-900"/>
    <s v="0-1700"/>
    <s v="0-2500"/>
    <s v="0-3500"/>
  </r>
  <r>
    <s v="RTB Average Monthly Rent Report"/>
    <x v="3"/>
    <x v="0"/>
    <x v="0"/>
    <s v="Newcastle West, Limerick"/>
    <x v="18"/>
    <s v="Euro"/>
    <n v="594.26"/>
    <s v="0-900"/>
    <s v="0-1700"/>
    <s v="0-2500"/>
    <s v="0-3500"/>
  </r>
  <r>
    <s v="RTB Average Monthly Rent Report"/>
    <x v="4"/>
    <x v="0"/>
    <x v="0"/>
    <s v="Ballina, Mayo"/>
    <x v="5"/>
    <s v="Euro"/>
    <n v="594.48"/>
    <s v="0-900"/>
    <s v="0-1700"/>
    <s v="0-2500"/>
    <s v="0-3500"/>
  </r>
  <r>
    <s v="RTB Average Monthly Rent Report"/>
    <x v="1"/>
    <x v="0"/>
    <x v="0"/>
    <s v="Offaly"/>
    <x v="16"/>
    <s v="Euro"/>
    <n v="594.70000000000005"/>
    <s v="0-900"/>
    <s v="0-1700"/>
    <s v="0-2500"/>
    <s v="0-3500"/>
  </r>
  <r>
    <s v="RTB Average Monthly Rent Report"/>
    <x v="2"/>
    <x v="2"/>
    <x v="0"/>
    <s v="Ballina, Mayo"/>
    <x v="5"/>
    <s v="Euro"/>
    <n v="595.26"/>
    <s v="0-900"/>
    <s v="0-1700"/>
    <s v="0-2500"/>
    <s v="0-3500"/>
  </r>
  <r>
    <s v="RTB Average Monthly Rent Report"/>
    <x v="0"/>
    <x v="2"/>
    <x v="0"/>
    <s v="Rosslare, Wexford"/>
    <x v="12"/>
    <s v="Euro"/>
    <n v="595.52"/>
    <s v="0-900"/>
    <s v="0-1700"/>
    <s v="0-2500"/>
    <s v="0-3500"/>
  </r>
  <r>
    <s v="RTB Average Monthly Rent Report"/>
    <x v="4"/>
    <x v="1"/>
    <x v="0"/>
    <s v="Tralee, Kerry"/>
    <x v="8"/>
    <s v="Euro"/>
    <n v="595.62"/>
    <s v="0-900"/>
    <s v="0-1700"/>
    <s v="0-2500"/>
    <s v="0-3500"/>
  </r>
  <r>
    <s v="RTB Average Monthly Rent Report"/>
    <x v="1"/>
    <x v="2"/>
    <x v="0"/>
    <s v="Birr, Offaly"/>
    <x v="16"/>
    <s v="Euro"/>
    <n v="596.1"/>
    <s v="0-900"/>
    <s v="0-1700"/>
    <s v="0-2500"/>
    <s v="0-3500"/>
  </r>
  <r>
    <s v="RTB Average Monthly Rent Report"/>
    <x v="0"/>
    <x v="0"/>
    <x v="0"/>
    <s v="Clonmel, Tipperary"/>
    <x v="6"/>
    <s v="Euro"/>
    <n v="596.14"/>
    <s v="0-900"/>
    <s v="0-1700"/>
    <s v="0-2500"/>
    <s v="0-3500"/>
  </r>
  <r>
    <s v="RTB Average Monthly Rent Report"/>
    <x v="1"/>
    <x v="1"/>
    <x v="0"/>
    <s v="Kells, Meath"/>
    <x v="23"/>
    <s v="Euro"/>
    <n v="596.16999999999996"/>
    <s v="0-900"/>
    <s v="0-1700"/>
    <s v="0-2500"/>
    <s v="0-3500"/>
  </r>
  <r>
    <s v="RTB Average Monthly Rent Report"/>
    <x v="2"/>
    <x v="2"/>
    <x v="0"/>
    <s v="Ballyjamesduff, Cavan"/>
    <x v="7"/>
    <s v="Euro"/>
    <n v="596.32000000000005"/>
    <s v="0-900"/>
    <s v="0-1700"/>
    <s v="0-2500"/>
    <s v="0-3500"/>
  </r>
  <r>
    <s v="RTB Average Monthly Rent Report"/>
    <x v="3"/>
    <x v="2"/>
    <x v="0"/>
    <s v="Edgeworthstown, Longford"/>
    <x v="1"/>
    <s v="Euro"/>
    <n v="596.44000000000005"/>
    <s v="0-900"/>
    <s v="0-1700"/>
    <s v="0-2500"/>
    <s v="0-3500"/>
  </r>
  <r>
    <s v="RTB Average Monthly Rent Report"/>
    <x v="1"/>
    <x v="0"/>
    <x v="0"/>
    <s v="Sligo"/>
    <x v="3"/>
    <s v="Euro"/>
    <n v="596.54999999999995"/>
    <s v="0-900"/>
    <s v="0-1700"/>
    <s v="0-2500"/>
    <s v="0-3500"/>
  </r>
  <r>
    <s v="RTB Average Monthly Rent Report"/>
    <x v="2"/>
    <x v="2"/>
    <x v="0"/>
    <s v="Portlaw, Waterford"/>
    <x v="9"/>
    <s v="Euro"/>
    <n v="596.72"/>
    <s v="0-900"/>
    <s v="0-1700"/>
    <s v="0-2500"/>
    <s v="0-3500"/>
  </r>
  <r>
    <s v="RTB Average Monthly Rent Report"/>
    <x v="2"/>
    <x v="2"/>
    <x v="0"/>
    <s v="Foxford, Mayo"/>
    <x v="5"/>
    <s v="Euro"/>
    <n v="597.05999999999995"/>
    <s v="0-900"/>
    <s v="0-1700"/>
    <s v="0-2500"/>
    <s v="0-3500"/>
  </r>
  <r>
    <s v="RTB Average Monthly Rent Report"/>
    <x v="3"/>
    <x v="0"/>
    <x v="0"/>
    <s v="Cahir, Tipperary"/>
    <x v="6"/>
    <s v="Euro"/>
    <n v="597.05999999999995"/>
    <s v="0-900"/>
    <s v="0-1700"/>
    <s v="0-2500"/>
    <s v="0-3500"/>
  </r>
  <r>
    <s v="RTB Average Monthly Rent Report"/>
    <x v="3"/>
    <x v="2"/>
    <x v="0"/>
    <s v="Ballymote, Sligo"/>
    <x v="3"/>
    <s v="Euro"/>
    <n v="597.1"/>
    <s v="0-900"/>
    <s v="0-1700"/>
    <s v="0-2500"/>
    <s v="0-3500"/>
  </r>
  <r>
    <s v="RTB Average Monthly Rent Report"/>
    <x v="1"/>
    <x v="2"/>
    <x v="0"/>
    <s v="Lismore, Waterford"/>
    <x v="9"/>
    <s v="Euro"/>
    <n v="597.16"/>
    <s v="0-900"/>
    <s v="0-1700"/>
    <s v="0-2500"/>
    <s v="0-3500"/>
  </r>
  <r>
    <s v="RTB Average Monthly Rent Report"/>
    <x v="0"/>
    <x v="0"/>
    <x v="0"/>
    <s v="Athenry, Galway"/>
    <x v="13"/>
    <s v="Euro"/>
    <n v="597.34"/>
    <s v="0-900"/>
    <s v="0-1700"/>
    <s v="0-2500"/>
    <s v="0-3500"/>
  </r>
  <r>
    <s v="RTB Average Monthly Rent Report"/>
    <x v="1"/>
    <x v="2"/>
    <x v="0"/>
    <s v="Clifden, Galway"/>
    <x v="13"/>
    <s v="Euro"/>
    <n v="597.45000000000005"/>
    <s v="0-900"/>
    <s v="0-1700"/>
    <s v="0-2500"/>
    <s v="0-3500"/>
  </r>
  <r>
    <s v="RTB Average Monthly Rent Report"/>
    <x v="2"/>
    <x v="2"/>
    <x v="0"/>
    <s v="Longford Town"/>
    <x v="1"/>
    <s v="Euro"/>
    <n v="597.51"/>
    <s v="0-900"/>
    <s v="0-1700"/>
    <s v="0-2500"/>
    <s v="0-3500"/>
  </r>
  <r>
    <s v="RTB Average Monthly Rent Report"/>
    <x v="3"/>
    <x v="1"/>
    <x v="0"/>
    <s v="Mullingar, Westmeath"/>
    <x v="17"/>
    <s v="Euro"/>
    <n v="597.52"/>
    <s v="0-900"/>
    <s v="0-1700"/>
    <s v="0-2500"/>
    <s v="0-3500"/>
  </r>
  <r>
    <s v="RTB Average Monthly Rent Report"/>
    <x v="0"/>
    <x v="0"/>
    <x v="0"/>
    <s v="Sligo Town"/>
    <x v="3"/>
    <s v="Euro"/>
    <n v="597.54999999999995"/>
    <s v="0-900"/>
    <s v="0-1700"/>
    <s v="0-2500"/>
    <s v="0-3500"/>
  </r>
  <r>
    <s v="RTB Average Monthly Rent Report"/>
    <x v="4"/>
    <x v="1"/>
    <x v="0"/>
    <s v="Portarlington, Laois"/>
    <x v="15"/>
    <s v="Euro"/>
    <n v="597.63"/>
    <s v="0-900"/>
    <s v="0-1700"/>
    <s v="0-2500"/>
    <s v="0-3500"/>
  </r>
  <r>
    <s v="RTB Average Monthly Rent Report"/>
    <x v="3"/>
    <x v="0"/>
    <x v="0"/>
    <s v="Claremorris, Mayo"/>
    <x v="5"/>
    <s v="Euro"/>
    <n v="597.75"/>
    <s v="0-900"/>
    <s v="0-1700"/>
    <s v="0-2500"/>
    <s v="0-3500"/>
  </r>
  <r>
    <s v="RTB Average Monthly Rent Report"/>
    <x v="0"/>
    <x v="2"/>
    <x v="0"/>
    <s v="Tipperary"/>
    <x v="6"/>
    <s v="Euro"/>
    <n v="597.92999999999995"/>
    <s v="0-900"/>
    <s v="0-1700"/>
    <s v="0-2500"/>
    <s v="0-3500"/>
  </r>
  <r>
    <s v="RTB Average Monthly Rent Report"/>
    <x v="4"/>
    <x v="0"/>
    <x v="0"/>
    <s v="Foxford, Mayo"/>
    <x v="5"/>
    <s v="Euro"/>
    <n v="597.97"/>
    <s v="0-900"/>
    <s v="0-1700"/>
    <s v="0-2500"/>
    <s v="0-3500"/>
  </r>
  <r>
    <s v="RTB Average Monthly Rent Report"/>
    <x v="3"/>
    <x v="2"/>
    <x v="0"/>
    <s v="Carrick-On-Shannon, Leitrim"/>
    <x v="2"/>
    <s v="Euro"/>
    <n v="598.25"/>
    <s v="0-900"/>
    <s v="0-1700"/>
    <s v="0-2500"/>
    <s v="0-3500"/>
  </r>
  <r>
    <s v="RTB Average Monthly Rent Report"/>
    <x v="2"/>
    <x v="0"/>
    <x v="0"/>
    <s v="Collooney, Sligo"/>
    <x v="3"/>
    <s v="Euro"/>
    <n v="599.09"/>
    <s v="0-900"/>
    <s v="0-1700"/>
    <s v="0-2500"/>
    <s v="0-3500"/>
  </r>
  <r>
    <s v="RTB Average Monthly Rent Report"/>
    <x v="4"/>
    <x v="2"/>
    <x v="0"/>
    <s v="Foxford, Mayo"/>
    <x v="5"/>
    <s v="Euro"/>
    <n v="599.25"/>
    <s v="0-900"/>
    <s v="0-1700"/>
    <s v="0-2500"/>
    <s v="0-3500"/>
  </r>
  <r>
    <s v="RTB Average Monthly Rent Report"/>
    <x v="4"/>
    <x v="0"/>
    <x v="0"/>
    <s v="Newcastle West, Limerick"/>
    <x v="18"/>
    <s v="Euro"/>
    <n v="599.52"/>
    <s v="0-900"/>
    <s v="0-1700"/>
    <s v="0-2500"/>
    <s v="0-3500"/>
  </r>
  <r>
    <s v="RTB Average Monthly Rent Report"/>
    <x v="1"/>
    <x v="2"/>
    <x v="0"/>
    <s v="Ballymahon, Longford"/>
    <x v="1"/>
    <s v="Euro"/>
    <n v="599.54999999999995"/>
    <s v="0-900"/>
    <s v="0-1700"/>
    <s v="0-2500"/>
    <s v="0-3500"/>
  </r>
  <r>
    <s v="RTB Average Monthly Rent Report"/>
    <x v="4"/>
    <x v="0"/>
    <x v="0"/>
    <s v="Castleblayney, Monaghan"/>
    <x v="10"/>
    <s v="Euro"/>
    <n v="599.55999999999995"/>
    <s v="0-900"/>
    <s v="0-1700"/>
    <s v="0-2500"/>
    <s v="0-3500"/>
  </r>
  <r>
    <s v="RTB Average Monthly Rent Report"/>
    <x v="0"/>
    <x v="2"/>
    <x v="0"/>
    <s v="Dingle, Kerry"/>
    <x v="8"/>
    <s v="Euro"/>
    <n v="600"/>
    <s v="0-900"/>
    <s v="0-1700"/>
    <s v="0-2500"/>
    <s v="0-3500"/>
  </r>
  <r>
    <s v="RTB Average Monthly Rent Report"/>
    <x v="1"/>
    <x v="0"/>
    <x v="0"/>
    <s v="Kilbeggan, Westmeath"/>
    <x v="17"/>
    <s v="Euro"/>
    <n v="600.42999999999995"/>
    <s v="0-900"/>
    <s v="0-1700"/>
    <s v="0-2500"/>
    <s v="0-3500"/>
  </r>
  <r>
    <s v="RTB Average Monthly Rent Report"/>
    <x v="1"/>
    <x v="2"/>
    <x v="0"/>
    <s v="Cavan Town"/>
    <x v="7"/>
    <s v="Euro"/>
    <n v="600.53"/>
    <s v="0-900"/>
    <s v="0-1700"/>
    <s v="0-2500"/>
    <s v="0-3500"/>
  </r>
  <r>
    <s v="RTB Average Monthly Rent Report"/>
    <x v="4"/>
    <x v="2"/>
    <x v="0"/>
    <s v="Ballymote, Sligo"/>
    <x v="3"/>
    <s v="Euro"/>
    <n v="600.53"/>
    <s v="0-900"/>
    <s v="0-1700"/>
    <s v="0-2500"/>
    <s v="0-3500"/>
  </r>
  <r>
    <s v="RTB Average Monthly Rent Report"/>
    <x v="3"/>
    <x v="0"/>
    <x v="0"/>
    <s v="Thurles, Tipperary"/>
    <x v="6"/>
    <s v="Euro"/>
    <n v="600.55999999999995"/>
    <s v="0-900"/>
    <s v="0-1700"/>
    <s v="0-2500"/>
    <s v="0-3500"/>
  </r>
  <r>
    <s v="RTB Average Monthly Rent Report"/>
    <x v="4"/>
    <x v="1"/>
    <x v="0"/>
    <s v="Offaly"/>
    <x v="16"/>
    <s v="Euro"/>
    <n v="600.9"/>
    <s v="0-900"/>
    <s v="0-1700"/>
    <s v="0-2500"/>
    <s v="0-3500"/>
  </r>
  <r>
    <s v="RTB Average Monthly Rent Report"/>
    <x v="3"/>
    <x v="1"/>
    <x v="0"/>
    <s v="Carlow Town"/>
    <x v="19"/>
    <s v="Euro"/>
    <n v="601.04999999999995"/>
    <s v="0-900"/>
    <s v="0-1700"/>
    <s v="0-2500"/>
    <s v="0-3500"/>
  </r>
  <r>
    <s v="RTB Average Monthly Rent Report"/>
    <x v="1"/>
    <x v="0"/>
    <x v="0"/>
    <s v="Macroom, Cork"/>
    <x v="14"/>
    <s v="Euro"/>
    <n v="601.11"/>
    <s v="0-900"/>
    <s v="0-1700"/>
    <s v="0-2500"/>
    <s v="0-3500"/>
  </r>
  <r>
    <s v="RTB Average Monthly Rent Report"/>
    <x v="4"/>
    <x v="1"/>
    <x v="0"/>
    <s v="Kerry"/>
    <x v="8"/>
    <s v="Euro"/>
    <n v="601.14"/>
    <s v="0-900"/>
    <s v="0-1700"/>
    <s v="0-2500"/>
    <s v="0-3500"/>
  </r>
  <r>
    <s v="RTB Average Monthly Rent Report"/>
    <x v="0"/>
    <x v="0"/>
    <x v="0"/>
    <s v="Dock Road, Limerick"/>
    <x v="18"/>
    <s v="Euro"/>
    <n v="601.15"/>
    <s v="0-900"/>
    <s v="0-1700"/>
    <s v="0-2500"/>
    <s v="0-3500"/>
  </r>
  <r>
    <s v="RTB Average Monthly Rent Report"/>
    <x v="2"/>
    <x v="1"/>
    <x v="0"/>
    <s v="Tuam, Galway"/>
    <x v="13"/>
    <s v="Euro"/>
    <n v="601.24"/>
    <s v="0-900"/>
    <s v="0-1700"/>
    <s v="0-2500"/>
    <s v="0-3500"/>
  </r>
  <r>
    <s v="RTB Average Monthly Rent Report"/>
    <x v="1"/>
    <x v="2"/>
    <x v="0"/>
    <s v="Templemore, Tipperary"/>
    <x v="6"/>
    <s v="Euro"/>
    <n v="601.52"/>
    <s v="0-900"/>
    <s v="0-1700"/>
    <s v="0-2500"/>
    <s v="0-3500"/>
  </r>
  <r>
    <s v="RTB Average Monthly Rent Report"/>
    <x v="4"/>
    <x v="2"/>
    <x v="0"/>
    <s v="Cootehill, Cavan"/>
    <x v="7"/>
    <s v="Euro"/>
    <n v="601.52"/>
    <s v="0-900"/>
    <s v="0-1700"/>
    <s v="0-2500"/>
    <s v="0-3500"/>
  </r>
  <r>
    <s v="RTB Average Monthly Rent Report"/>
    <x v="2"/>
    <x v="1"/>
    <x v="0"/>
    <s v="Bandon, Cork"/>
    <x v="14"/>
    <s v="Euro"/>
    <n v="601.71"/>
    <s v="0-900"/>
    <s v="0-1700"/>
    <s v="0-2500"/>
    <s v="0-3500"/>
  </r>
  <r>
    <s v="RTB Average Monthly Rent Report"/>
    <x v="3"/>
    <x v="2"/>
    <x v="0"/>
    <s v="Tubbercurry, Sligo"/>
    <x v="3"/>
    <s v="Euro"/>
    <n v="602.05999999999995"/>
    <s v="0-900"/>
    <s v="0-1700"/>
    <s v="0-2500"/>
    <s v="0-3500"/>
  </r>
  <r>
    <s v="RTB Average Monthly Rent Report"/>
    <x v="4"/>
    <x v="1"/>
    <x v="0"/>
    <s v="Mullingar, Westmeath"/>
    <x v="17"/>
    <s v="Euro"/>
    <n v="602.13"/>
    <s v="0-900"/>
    <s v="0-1700"/>
    <s v="0-2500"/>
    <s v="0-3500"/>
  </r>
  <r>
    <s v="RTB Average Monthly Rent Report"/>
    <x v="3"/>
    <x v="0"/>
    <x v="0"/>
    <s v="Cavan Town"/>
    <x v="7"/>
    <s v="Euro"/>
    <n v="602.58000000000004"/>
    <s v="0-900"/>
    <s v="0-1700"/>
    <s v="0-2500"/>
    <s v="0-3500"/>
  </r>
  <r>
    <s v="RTB Average Monthly Rent Report"/>
    <x v="4"/>
    <x v="2"/>
    <x v="0"/>
    <s v="Donegal Town"/>
    <x v="4"/>
    <s v="Euro"/>
    <n v="602.73"/>
    <s v="0-900"/>
    <s v="0-1700"/>
    <s v="0-2500"/>
    <s v="0-3500"/>
  </r>
  <r>
    <s v="RTB Average Monthly Rent Report"/>
    <x v="0"/>
    <x v="0"/>
    <x v="0"/>
    <s v="Shannon, Clare"/>
    <x v="11"/>
    <s v="Euro"/>
    <n v="603.03"/>
    <s v="0-900"/>
    <s v="0-1700"/>
    <s v="0-2500"/>
    <s v="0-3500"/>
  </r>
  <r>
    <s v="RTB Average Monthly Rent Report"/>
    <x v="0"/>
    <x v="0"/>
    <x v="0"/>
    <s v="Gort, Galway"/>
    <x v="13"/>
    <s v="Euro"/>
    <n v="603.21"/>
    <s v="0-900"/>
    <s v="0-1700"/>
    <s v="0-2500"/>
    <s v="0-3500"/>
  </r>
  <r>
    <s v="RTB Average Monthly Rent Report"/>
    <x v="0"/>
    <x v="2"/>
    <x v="0"/>
    <s v="Clara, Offaly"/>
    <x v="16"/>
    <s v="Euro"/>
    <n v="603.29999999999995"/>
    <s v="0-900"/>
    <s v="0-1700"/>
    <s v="0-2500"/>
    <s v="0-3500"/>
  </r>
  <r>
    <s v="RTB Average Monthly Rent Report"/>
    <x v="2"/>
    <x v="2"/>
    <x v="0"/>
    <s v="Millstreet, Cork"/>
    <x v="14"/>
    <s v="Euro"/>
    <n v="603.46"/>
    <s v="0-900"/>
    <s v="0-1700"/>
    <s v="0-2500"/>
    <s v="0-3500"/>
  </r>
  <r>
    <s v="RTB Average Monthly Rent Report"/>
    <x v="4"/>
    <x v="2"/>
    <x v="0"/>
    <s v="Belturbet, Cavan"/>
    <x v="7"/>
    <s v="Euro"/>
    <n v="603.63"/>
    <s v="0-900"/>
    <s v="0-1700"/>
    <s v="0-2500"/>
    <s v="0-3500"/>
  </r>
  <r>
    <s v="RTB Average Monthly Rent Report"/>
    <x v="2"/>
    <x v="1"/>
    <x v="0"/>
    <s v="Kilkenny"/>
    <x v="24"/>
    <s v="Euro"/>
    <n v="603.79"/>
    <s v="0-900"/>
    <s v="0-1700"/>
    <s v="0-2500"/>
    <s v="0-3500"/>
  </r>
  <r>
    <s v="RTB Average Monthly Rent Report"/>
    <x v="3"/>
    <x v="2"/>
    <x v="0"/>
    <s v="Banagher, Offaly"/>
    <x v="16"/>
    <s v="Euro"/>
    <n v="603.97"/>
    <s v="0-900"/>
    <s v="0-1700"/>
    <s v="0-2500"/>
    <s v="0-3500"/>
  </r>
  <r>
    <s v="RTB Average Monthly Rent Report"/>
    <x v="0"/>
    <x v="1"/>
    <x v="0"/>
    <s v="Drogheda, Louth"/>
    <x v="21"/>
    <s v="Euro"/>
    <n v="604.03"/>
    <s v="0-900"/>
    <s v="0-1700"/>
    <s v="0-2500"/>
    <s v="0-3500"/>
  </r>
  <r>
    <s v="RTB Average Monthly Rent Report"/>
    <x v="3"/>
    <x v="1"/>
    <x v="0"/>
    <s v="Tullamore, Offaly"/>
    <x v="16"/>
    <s v="Euro"/>
    <n v="604.71"/>
    <s v="0-900"/>
    <s v="0-1700"/>
    <s v="0-2500"/>
    <s v="0-3500"/>
  </r>
  <r>
    <s v="RTB Average Monthly Rent Report"/>
    <x v="0"/>
    <x v="2"/>
    <x v="0"/>
    <s v="Enniscorthy, Wexford"/>
    <x v="12"/>
    <s v="Euro"/>
    <n v="605.04"/>
    <s v="0-900"/>
    <s v="0-1700"/>
    <s v="0-2500"/>
    <s v="0-3500"/>
  </r>
  <r>
    <s v="RTB Average Monthly Rent Report"/>
    <x v="0"/>
    <x v="2"/>
    <x v="0"/>
    <s v="Dungarvan, Waterford"/>
    <x v="9"/>
    <s v="Euro"/>
    <n v="605.23"/>
    <s v="0-900"/>
    <s v="0-1700"/>
    <s v="0-2500"/>
    <s v="0-3500"/>
  </r>
  <r>
    <s v="RTB Average Monthly Rent Report"/>
    <x v="4"/>
    <x v="0"/>
    <x v="0"/>
    <s v="Roscommon"/>
    <x v="0"/>
    <s v="Euro"/>
    <n v="605.29"/>
    <s v="0-900"/>
    <s v="0-1700"/>
    <s v="0-2500"/>
    <s v="0-3500"/>
  </r>
  <r>
    <s v="RTB Average Monthly Rent Report"/>
    <x v="3"/>
    <x v="1"/>
    <x v="0"/>
    <s v="Gorey, Wexford"/>
    <x v="12"/>
    <s v="Euro"/>
    <n v="605.30999999999995"/>
    <s v="0-900"/>
    <s v="0-1700"/>
    <s v="0-2500"/>
    <s v="0-3500"/>
  </r>
  <r>
    <s v="RTB Average Monthly Rent Report"/>
    <x v="4"/>
    <x v="2"/>
    <x v="0"/>
    <s v="Kilrush, Clare"/>
    <x v="11"/>
    <s v="Euro"/>
    <n v="605.62"/>
    <s v="0-900"/>
    <s v="0-1700"/>
    <s v="0-2500"/>
    <s v="0-3500"/>
  </r>
  <r>
    <s v="RTB Average Monthly Rent Report"/>
    <x v="0"/>
    <x v="0"/>
    <x v="0"/>
    <s v="Athlone, Roscommon"/>
    <x v="0"/>
    <s v="Euro"/>
    <n v="606.08000000000004"/>
    <s v="0-900"/>
    <s v="0-1700"/>
    <s v="0-2500"/>
    <s v="0-3500"/>
  </r>
  <r>
    <s v="RTB Average Monthly Rent Report"/>
    <x v="1"/>
    <x v="2"/>
    <x v="0"/>
    <s v="Thurles, Tipperary"/>
    <x v="6"/>
    <s v="Euro"/>
    <n v="606.27"/>
    <s v="0-900"/>
    <s v="0-1700"/>
    <s v="0-2500"/>
    <s v="0-3500"/>
  </r>
  <r>
    <s v="RTB Average Monthly Rent Report"/>
    <x v="1"/>
    <x v="2"/>
    <x v="0"/>
    <s v="Roscrea, Tipperary"/>
    <x v="6"/>
    <s v="Euro"/>
    <n v="606.29999999999995"/>
    <s v="0-900"/>
    <s v="0-1700"/>
    <s v="0-2500"/>
    <s v="0-3500"/>
  </r>
  <r>
    <s v="RTB Average Monthly Rent Report"/>
    <x v="2"/>
    <x v="2"/>
    <x v="0"/>
    <s v="Bunclody, Wexford"/>
    <x v="12"/>
    <s v="Euro"/>
    <n v="607.01"/>
    <s v="0-900"/>
    <s v="0-1700"/>
    <s v="0-2500"/>
    <s v="0-3500"/>
  </r>
  <r>
    <s v="RTB Average Monthly Rent Report"/>
    <x v="0"/>
    <x v="2"/>
    <x v="0"/>
    <s v="Charleville, Cork"/>
    <x v="14"/>
    <s v="Euro"/>
    <n v="607.15"/>
    <s v="0-900"/>
    <s v="0-1700"/>
    <s v="0-2500"/>
    <s v="0-3500"/>
  </r>
  <r>
    <s v="RTB Average Monthly Rent Report"/>
    <x v="1"/>
    <x v="1"/>
    <x v="0"/>
    <s v="Kilkenny City"/>
    <x v="24"/>
    <s v="Euro"/>
    <n v="607.52"/>
    <s v="0-900"/>
    <s v="0-1700"/>
    <s v="0-2500"/>
    <s v="0-3500"/>
  </r>
  <r>
    <s v="RTB Average Monthly Rent Report"/>
    <x v="1"/>
    <x v="0"/>
    <x v="0"/>
    <s v="Sligo Town"/>
    <x v="3"/>
    <s v="Euro"/>
    <n v="607.66999999999996"/>
    <s v="0-900"/>
    <s v="0-1700"/>
    <s v="0-2500"/>
    <s v="0-3500"/>
  </r>
  <r>
    <s v="RTB Average Monthly Rent Report"/>
    <x v="1"/>
    <x v="2"/>
    <x v="0"/>
    <s v="Clara, Offaly"/>
    <x v="16"/>
    <s v="Euro"/>
    <n v="608.22"/>
    <s v="0-900"/>
    <s v="0-1700"/>
    <s v="0-2500"/>
    <s v="0-3500"/>
  </r>
  <r>
    <s v="RTB Average Monthly Rent Report"/>
    <x v="2"/>
    <x v="1"/>
    <x v="0"/>
    <s v="Fermoy, Cork"/>
    <x v="14"/>
    <s v="Euro"/>
    <n v="608.23"/>
    <s v="0-900"/>
    <s v="0-1700"/>
    <s v="0-2500"/>
    <s v="0-3500"/>
  </r>
  <r>
    <s v="RTB Average Monthly Rent Report"/>
    <x v="1"/>
    <x v="0"/>
    <x v="0"/>
    <s v="Tullow, Carlow"/>
    <x v="19"/>
    <s v="Euro"/>
    <n v="608.41"/>
    <s v="0-900"/>
    <s v="0-1700"/>
    <s v="0-2500"/>
    <s v="0-3500"/>
  </r>
  <r>
    <s v="RTB Average Monthly Rent Report"/>
    <x v="0"/>
    <x v="0"/>
    <x v="0"/>
    <s v="Clonakilty, Cork"/>
    <x v="14"/>
    <s v="Euro"/>
    <n v="608.6"/>
    <s v="0-900"/>
    <s v="0-1700"/>
    <s v="0-2500"/>
    <s v="0-3500"/>
  </r>
  <r>
    <s v="RTB Average Monthly Rent Report"/>
    <x v="2"/>
    <x v="2"/>
    <x v="0"/>
    <s v="Bailieborough, Cavan"/>
    <x v="7"/>
    <s v="Euro"/>
    <n v="608.63"/>
    <s v="0-900"/>
    <s v="0-1700"/>
    <s v="0-2500"/>
    <s v="0-3500"/>
  </r>
  <r>
    <s v="RTB Average Monthly Rent Report"/>
    <x v="1"/>
    <x v="2"/>
    <x v="0"/>
    <s v="Castlebar, Mayo"/>
    <x v="5"/>
    <s v="Euro"/>
    <n v="608.91999999999996"/>
    <s v="0-900"/>
    <s v="0-1700"/>
    <s v="0-2500"/>
    <s v="0-3500"/>
  </r>
  <r>
    <s v="RTB Average Monthly Rent Report"/>
    <x v="0"/>
    <x v="2"/>
    <x v="0"/>
    <s v="Ennis, Clare"/>
    <x v="11"/>
    <s v="Euro"/>
    <n v="608.98"/>
    <s v="0-900"/>
    <s v="0-1700"/>
    <s v="0-2500"/>
    <s v="0-3500"/>
  </r>
  <r>
    <s v="RTB Average Monthly Rent Report"/>
    <x v="1"/>
    <x v="0"/>
    <x v="0"/>
    <s v="Wexford"/>
    <x v="12"/>
    <s v="Euro"/>
    <n v="609.26"/>
    <s v="0-900"/>
    <s v="0-1700"/>
    <s v="0-2500"/>
    <s v="0-3500"/>
  </r>
  <r>
    <s v="RTB Average Monthly Rent Report"/>
    <x v="4"/>
    <x v="2"/>
    <x v="0"/>
    <s v="Ballyhaunis, Mayo"/>
    <x v="5"/>
    <s v="Euro"/>
    <n v="609.53"/>
    <s v="0-900"/>
    <s v="0-1700"/>
    <s v="0-2500"/>
    <s v="0-3500"/>
  </r>
  <r>
    <s v="RTB Average Monthly Rent Report"/>
    <x v="4"/>
    <x v="2"/>
    <x v="0"/>
    <s v="Donegal"/>
    <x v="4"/>
    <s v="Euro"/>
    <n v="609.57000000000005"/>
    <s v="0-900"/>
    <s v="0-1700"/>
    <s v="0-2500"/>
    <s v="0-3500"/>
  </r>
  <r>
    <s v="RTB Average Monthly Rent Report"/>
    <x v="3"/>
    <x v="1"/>
    <x v="0"/>
    <s v="Fermoy, Cork"/>
    <x v="14"/>
    <s v="Euro"/>
    <n v="609.83000000000004"/>
    <s v="0-900"/>
    <s v="0-1700"/>
    <s v="0-2500"/>
    <s v="0-3500"/>
  </r>
  <r>
    <s v="RTB Average Monthly Rent Report"/>
    <x v="1"/>
    <x v="0"/>
    <x v="0"/>
    <s v="Portarlington, Laois"/>
    <x v="15"/>
    <s v="Euro"/>
    <n v="609.86"/>
    <s v="0-900"/>
    <s v="0-1700"/>
    <s v="0-2500"/>
    <s v="0-3500"/>
  </r>
  <r>
    <s v="RTB Average Monthly Rent Report"/>
    <x v="0"/>
    <x v="0"/>
    <x v="0"/>
    <s v="Carlow"/>
    <x v="19"/>
    <s v="Euro"/>
    <n v="609.91"/>
    <s v="0-900"/>
    <s v="0-1700"/>
    <s v="0-2500"/>
    <s v="0-3500"/>
  </r>
  <r>
    <s v="RTB Average Monthly Rent Report"/>
    <x v="1"/>
    <x v="0"/>
    <x v="0"/>
    <s v="Rosslare, Wexford"/>
    <x v="12"/>
    <s v="Euro"/>
    <n v="609.97"/>
    <s v="0-900"/>
    <s v="0-1700"/>
    <s v="0-2500"/>
    <s v="0-3500"/>
  </r>
  <r>
    <s v="RTB Average Monthly Rent Report"/>
    <x v="1"/>
    <x v="2"/>
    <x v="0"/>
    <s v="Killorglin, Kerry"/>
    <x v="8"/>
    <s v="Euro"/>
    <n v="610"/>
    <s v="0-900"/>
    <s v="0-1700"/>
    <s v="0-2500"/>
    <s v="0-3500"/>
  </r>
  <r>
    <s v="RTB Average Monthly Rent Report"/>
    <x v="4"/>
    <x v="0"/>
    <x v="0"/>
    <s v="Birr, Offaly"/>
    <x v="16"/>
    <s v="Euro"/>
    <n v="610.24"/>
    <s v="0-900"/>
    <s v="0-1700"/>
    <s v="0-2500"/>
    <s v="0-3500"/>
  </r>
  <r>
    <s v="RTB Average Monthly Rent Report"/>
    <x v="0"/>
    <x v="1"/>
    <x v="0"/>
    <s v="Navan, Meath"/>
    <x v="23"/>
    <s v="Euro"/>
    <n v="611.1"/>
    <s v="0-900"/>
    <s v="0-1700"/>
    <s v="0-2500"/>
    <s v="0-3500"/>
  </r>
  <r>
    <s v="RTB Average Monthly Rent Report"/>
    <x v="4"/>
    <x v="1"/>
    <x v="0"/>
    <s v="Sligo Town"/>
    <x v="3"/>
    <s v="Euro"/>
    <n v="611.26"/>
    <s v="0-900"/>
    <s v="0-1700"/>
    <s v="0-2500"/>
    <s v="0-3500"/>
  </r>
  <r>
    <s v="RTB Average Monthly Rent Report"/>
    <x v="0"/>
    <x v="0"/>
    <x v="0"/>
    <s v="Athy, Kildare"/>
    <x v="20"/>
    <s v="Euro"/>
    <n v="611.61"/>
    <s v="0-900"/>
    <s v="0-1700"/>
    <s v="0-2500"/>
    <s v="0-3500"/>
  </r>
  <r>
    <s v="RTB Average Monthly Rent Report"/>
    <x v="2"/>
    <x v="2"/>
    <x v="0"/>
    <s v="Claremorris, Mayo"/>
    <x v="5"/>
    <s v="Euro"/>
    <n v="611.71"/>
    <s v="0-900"/>
    <s v="0-1700"/>
    <s v="0-2500"/>
    <s v="0-3500"/>
  </r>
  <r>
    <s v="RTB Average Monthly Rent Report"/>
    <x v="1"/>
    <x v="1"/>
    <x v="0"/>
    <s v="Tuam, Galway"/>
    <x v="13"/>
    <s v="Euro"/>
    <n v="612.41999999999996"/>
    <s v="0-900"/>
    <s v="0-1700"/>
    <s v="0-2500"/>
    <s v="0-3500"/>
  </r>
  <r>
    <s v="RTB Average Monthly Rent Report"/>
    <x v="2"/>
    <x v="0"/>
    <x v="0"/>
    <s v="Bantry, Cork"/>
    <x v="14"/>
    <s v="Euro"/>
    <n v="613.02"/>
    <s v="0-900"/>
    <s v="0-1700"/>
    <s v="0-2500"/>
    <s v="0-3500"/>
  </r>
  <r>
    <s v="RTB Average Monthly Rent Report"/>
    <x v="1"/>
    <x v="2"/>
    <x v="0"/>
    <s v="Bunclody, Wexford"/>
    <x v="12"/>
    <s v="Euro"/>
    <n v="613.17999999999995"/>
    <s v="0-900"/>
    <s v="0-1700"/>
    <s v="0-2500"/>
    <s v="0-3500"/>
  </r>
  <r>
    <s v="RTB Average Monthly Rent Report"/>
    <x v="2"/>
    <x v="2"/>
    <x v="0"/>
    <s v="Mayo"/>
    <x v="5"/>
    <s v="Euro"/>
    <n v="613.22"/>
    <s v="0-900"/>
    <s v="0-1700"/>
    <s v="0-2500"/>
    <s v="0-3500"/>
  </r>
  <r>
    <s v="RTB Average Monthly Rent Report"/>
    <x v="3"/>
    <x v="0"/>
    <x v="0"/>
    <s v="New Ross, Wexford"/>
    <x v="12"/>
    <s v="Euro"/>
    <n v="613.32000000000005"/>
    <s v="0-900"/>
    <s v="0-1700"/>
    <s v="0-2500"/>
    <s v="0-3500"/>
  </r>
  <r>
    <s v="RTB Average Monthly Rent Report"/>
    <x v="2"/>
    <x v="2"/>
    <x v="0"/>
    <s v="Cavan"/>
    <x v="7"/>
    <s v="Euro"/>
    <n v="613.66"/>
    <s v="0-900"/>
    <s v="0-1700"/>
    <s v="0-2500"/>
    <s v="0-3500"/>
  </r>
  <r>
    <s v="RTB Average Monthly Rent Report"/>
    <x v="0"/>
    <x v="0"/>
    <x v="0"/>
    <s v="Mallow, Cork"/>
    <x v="14"/>
    <s v="Euro"/>
    <n v="613.79"/>
    <s v="0-900"/>
    <s v="0-1700"/>
    <s v="0-2500"/>
    <s v="0-3500"/>
  </r>
  <r>
    <s v="RTB Average Monthly Rent Report"/>
    <x v="2"/>
    <x v="2"/>
    <x v="0"/>
    <s v="Ballinasloe, Galway"/>
    <x v="13"/>
    <s v="Euro"/>
    <n v="613.83000000000004"/>
    <s v="0-900"/>
    <s v="0-1700"/>
    <s v="0-2500"/>
    <s v="0-3500"/>
  </r>
  <r>
    <s v="RTB Average Monthly Rent Report"/>
    <x v="2"/>
    <x v="0"/>
    <x v="0"/>
    <s v="Dungarvan, Waterford"/>
    <x v="9"/>
    <s v="Euro"/>
    <n v="614.04999999999995"/>
    <s v="0-900"/>
    <s v="0-1700"/>
    <s v="0-2500"/>
    <s v="0-3500"/>
  </r>
  <r>
    <s v="RTB Average Monthly Rent Report"/>
    <x v="1"/>
    <x v="2"/>
    <x v="0"/>
    <s v="Cahir, Tipperary"/>
    <x v="6"/>
    <s v="Euro"/>
    <n v="614.05999999999995"/>
    <s v="0-900"/>
    <s v="0-1700"/>
    <s v="0-2500"/>
    <s v="0-3500"/>
  </r>
  <r>
    <s v="RTB Average Monthly Rent Report"/>
    <x v="2"/>
    <x v="1"/>
    <x v="0"/>
    <s v="Arklow, Wicklow"/>
    <x v="22"/>
    <s v="Euro"/>
    <n v="614.17999999999995"/>
    <s v="0-900"/>
    <s v="0-1700"/>
    <s v="0-2500"/>
    <s v="0-3500"/>
  </r>
  <r>
    <s v="RTB Average Monthly Rent Report"/>
    <x v="4"/>
    <x v="2"/>
    <x v="0"/>
    <s v="Strokestown, Roscommon"/>
    <x v="0"/>
    <s v="Euro"/>
    <n v="614.24"/>
    <s v="0-900"/>
    <s v="0-1700"/>
    <s v="0-2500"/>
    <s v="0-3500"/>
  </r>
  <r>
    <s v="RTB Average Monthly Rent Report"/>
    <x v="1"/>
    <x v="0"/>
    <x v="0"/>
    <s v="Callan, Kilkenny"/>
    <x v="24"/>
    <s v="Euro"/>
    <n v="614.28"/>
    <s v="0-900"/>
    <s v="0-1700"/>
    <s v="0-2500"/>
    <s v="0-3500"/>
  </r>
  <r>
    <s v="RTB Average Monthly Rent Report"/>
    <x v="0"/>
    <x v="2"/>
    <x v="0"/>
    <s v="Kerry"/>
    <x v="8"/>
    <s v="Euro"/>
    <n v="614.34"/>
    <s v="0-900"/>
    <s v="0-1700"/>
    <s v="0-2500"/>
    <s v="0-3500"/>
  </r>
  <r>
    <s v="RTB Average Monthly Rent Report"/>
    <x v="0"/>
    <x v="0"/>
    <x v="0"/>
    <s v="Killaloe, Clare"/>
    <x v="11"/>
    <s v="Euro"/>
    <n v="614.5"/>
    <s v="0-900"/>
    <s v="0-1700"/>
    <s v="0-2500"/>
    <s v="0-3500"/>
  </r>
  <r>
    <s v="RTB Average Monthly Rent Report"/>
    <x v="0"/>
    <x v="1"/>
    <x v="0"/>
    <s v="Blarney, Cork"/>
    <x v="14"/>
    <s v="Euro"/>
    <n v="614.85"/>
    <s v="0-900"/>
    <s v="0-1700"/>
    <s v="0-2500"/>
    <s v="0-3500"/>
  </r>
  <r>
    <s v="RTB Average Monthly Rent Report"/>
    <x v="3"/>
    <x v="1"/>
    <x v="0"/>
    <s v="Waterford"/>
    <x v="9"/>
    <s v="Euro"/>
    <n v="614.91"/>
    <s v="0-900"/>
    <s v="0-1700"/>
    <s v="0-2500"/>
    <s v="0-3500"/>
  </r>
  <r>
    <s v="RTB Average Monthly Rent Report"/>
    <x v="2"/>
    <x v="2"/>
    <x v="0"/>
    <s v="Portumna, Galway"/>
    <x v="13"/>
    <s v="Euro"/>
    <n v="615.35"/>
    <s v="0-900"/>
    <s v="0-1700"/>
    <s v="0-2500"/>
    <s v="0-3500"/>
  </r>
  <r>
    <s v="RTB Average Monthly Rent Report"/>
    <x v="2"/>
    <x v="1"/>
    <x v="0"/>
    <s v="Portlaoise, Laois"/>
    <x v="15"/>
    <s v="Euro"/>
    <n v="615.4"/>
    <s v="0-900"/>
    <s v="0-1700"/>
    <s v="0-2500"/>
    <s v="0-3500"/>
  </r>
  <r>
    <s v="RTB Average Monthly Rent Report"/>
    <x v="4"/>
    <x v="0"/>
    <x v="0"/>
    <s v="Longford"/>
    <x v="1"/>
    <s v="Euro"/>
    <n v="615.70000000000005"/>
    <s v="0-900"/>
    <s v="0-1700"/>
    <s v="0-2500"/>
    <s v="0-3500"/>
  </r>
  <r>
    <s v="RTB Average Monthly Rent Report"/>
    <x v="1"/>
    <x v="0"/>
    <x v="0"/>
    <s v="Charleville, Cork"/>
    <x v="14"/>
    <s v="Euro"/>
    <n v="615.79999999999995"/>
    <s v="0-900"/>
    <s v="0-1700"/>
    <s v="0-2500"/>
    <s v="0-3500"/>
  </r>
  <r>
    <s v="RTB Average Monthly Rent Report"/>
    <x v="4"/>
    <x v="0"/>
    <x v="0"/>
    <s v="Cahir, Tipperary"/>
    <x v="6"/>
    <s v="Euro"/>
    <n v="616.57000000000005"/>
    <s v="0-900"/>
    <s v="0-1700"/>
    <s v="0-2500"/>
    <s v="0-3500"/>
  </r>
  <r>
    <s v="RTB Average Monthly Rent Report"/>
    <x v="2"/>
    <x v="0"/>
    <x v="0"/>
    <s v="Skibbereen, Cork"/>
    <x v="14"/>
    <s v="Euro"/>
    <n v="616.71"/>
    <s v="0-900"/>
    <s v="0-1700"/>
    <s v="0-2500"/>
    <s v="0-3500"/>
  </r>
  <r>
    <s v="RTB Average Monthly Rent Report"/>
    <x v="3"/>
    <x v="2"/>
    <x v="0"/>
    <s v="Foxford, Mayo"/>
    <x v="5"/>
    <s v="Euro"/>
    <n v="616.88"/>
    <s v="0-900"/>
    <s v="0-1700"/>
    <s v="0-2500"/>
    <s v="0-3500"/>
  </r>
  <r>
    <s v="RTB Average Monthly Rent Report"/>
    <x v="4"/>
    <x v="0"/>
    <x v="0"/>
    <s v="Letterkenny, Donegal"/>
    <x v="4"/>
    <s v="Euro"/>
    <n v="617.05999999999995"/>
    <s v="0-900"/>
    <s v="0-1700"/>
    <s v="0-2500"/>
    <s v="0-3500"/>
  </r>
  <r>
    <s v="RTB Average Monthly Rent Report"/>
    <x v="1"/>
    <x v="0"/>
    <x v="0"/>
    <s v="Tralee, Kerry"/>
    <x v="8"/>
    <s v="Euro"/>
    <n v="617.36"/>
    <s v="0-900"/>
    <s v="0-1700"/>
    <s v="0-2500"/>
    <s v="0-3500"/>
  </r>
  <r>
    <s v="RTB Average Monthly Rent Report"/>
    <x v="2"/>
    <x v="2"/>
    <x v="0"/>
    <s v="Clifden, Galway"/>
    <x v="13"/>
    <s v="Euro"/>
    <n v="617.37"/>
    <s v="0-900"/>
    <s v="0-1700"/>
    <s v="0-2500"/>
    <s v="0-3500"/>
  </r>
  <r>
    <s v="RTB Average Monthly Rent Report"/>
    <x v="4"/>
    <x v="0"/>
    <x v="0"/>
    <s v="Portumna, Galway"/>
    <x v="13"/>
    <s v="Euro"/>
    <n v="617.5"/>
    <s v="0-900"/>
    <s v="0-1700"/>
    <s v="0-2500"/>
    <s v="0-3500"/>
  </r>
  <r>
    <s v="RTB Average Monthly Rent Report"/>
    <x v="0"/>
    <x v="2"/>
    <x v="0"/>
    <s v="Virginia, Cavan"/>
    <x v="7"/>
    <s v="Euro"/>
    <n v="617.72"/>
    <s v="0-900"/>
    <s v="0-1700"/>
    <s v="0-2500"/>
    <s v="0-3500"/>
  </r>
  <r>
    <s v="RTB Average Monthly Rent Report"/>
    <x v="0"/>
    <x v="2"/>
    <x v="0"/>
    <s v="Mountrath, Laois"/>
    <x v="15"/>
    <s v="Euro"/>
    <n v="617.75"/>
    <s v="0-900"/>
    <s v="0-1700"/>
    <s v="0-2500"/>
    <s v="0-3500"/>
  </r>
  <r>
    <s v="RTB Average Monthly Rent Report"/>
    <x v="1"/>
    <x v="0"/>
    <x v="0"/>
    <s v="Clonmel, Tipperary"/>
    <x v="6"/>
    <s v="Euro"/>
    <n v="617.78"/>
    <s v="0-900"/>
    <s v="0-1700"/>
    <s v="0-2500"/>
    <s v="0-3500"/>
  </r>
  <r>
    <s v="RTB Average Monthly Rent Report"/>
    <x v="1"/>
    <x v="1"/>
    <x v="0"/>
    <s v="Cobh, Cork"/>
    <x v="14"/>
    <s v="Euro"/>
    <n v="617.84"/>
    <s v="0-900"/>
    <s v="0-1700"/>
    <s v="0-2500"/>
    <s v="0-3500"/>
  </r>
  <r>
    <s v="RTB Average Monthly Rent Report"/>
    <x v="2"/>
    <x v="2"/>
    <x v="0"/>
    <s v="Castleisland, Kerry"/>
    <x v="8"/>
    <s v="Euro"/>
    <n v="618.17999999999995"/>
    <s v="0-900"/>
    <s v="0-1700"/>
    <s v="0-2500"/>
    <s v="0-3500"/>
  </r>
  <r>
    <s v="RTB Average Monthly Rent Report"/>
    <x v="0"/>
    <x v="2"/>
    <x v="0"/>
    <s v="Sixmilebridge, Clare"/>
    <x v="11"/>
    <s v="Euro"/>
    <n v="618.29"/>
    <s v="0-900"/>
    <s v="0-1700"/>
    <s v="0-2500"/>
    <s v="0-3500"/>
  </r>
  <r>
    <s v="RTB Average Monthly Rent Report"/>
    <x v="2"/>
    <x v="0"/>
    <x v="0"/>
    <s v="Kilbeggan, Westmeath"/>
    <x v="17"/>
    <s v="Euro"/>
    <n v="618.52"/>
    <s v="0-900"/>
    <s v="0-1700"/>
    <s v="0-2500"/>
    <s v="0-3500"/>
  </r>
  <r>
    <s v="RTB Average Monthly Rent Report"/>
    <x v="0"/>
    <x v="2"/>
    <x v="0"/>
    <s v="Dunmore East, Waterford"/>
    <x v="9"/>
    <s v="Euro"/>
    <n v="619.32000000000005"/>
    <s v="0-900"/>
    <s v="0-1700"/>
    <s v="0-2500"/>
    <s v="0-3500"/>
  </r>
  <r>
    <s v="RTB Average Monthly Rent Report"/>
    <x v="2"/>
    <x v="2"/>
    <x v="0"/>
    <s v="Birr, Offaly"/>
    <x v="16"/>
    <s v="Euro"/>
    <n v="619.5"/>
    <s v="0-900"/>
    <s v="0-1700"/>
    <s v="0-2500"/>
    <s v="0-3500"/>
  </r>
  <r>
    <s v="RTB Average Monthly Rent Report"/>
    <x v="2"/>
    <x v="2"/>
    <x v="0"/>
    <s v="Fethard, Tipperary"/>
    <x v="6"/>
    <s v="Euro"/>
    <n v="619.54999999999995"/>
    <s v="0-900"/>
    <s v="0-1700"/>
    <s v="0-2500"/>
    <s v="0-3500"/>
  </r>
  <r>
    <s v="RTB Average Monthly Rent Report"/>
    <x v="0"/>
    <x v="2"/>
    <x v="0"/>
    <s v="Bunclody, Wexford"/>
    <x v="12"/>
    <s v="Euro"/>
    <n v="619.78"/>
    <s v="0-900"/>
    <s v="0-1700"/>
    <s v="0-2500"/>
    <s v="0-3500"/>
  </r>
  <r>
    <s v="RTB Average Monthly Rent Report"/>
    <x v="1"/>
    <x v="2"/>
    <x v="0"/>
    <s v="Castleblayney, Monaghan"/>
    <x v="10"/>
    <s v="Euro"/>
    <n v="620.03"/>
    <s v="0-900"/>
    <s v="0-1700"/>
    <s v="0-2500"/>
    <s v="0-3500"/>
  </r>
  <r>
    <s v="RTB Average Monthly Rent Report"/>
    <x v="2"/>
    <x v="2"/>
    <x v="0"/>
    <s v="Letterkenny, Donegal"/>
    <x v="4"/>
    <s v="Euro"/>
    <n v="620.58000000000004"/>
    <s v="0-900"/>
    <s v="0-1700"/>
    <s v="0-2500"/>
    <s v="0-3500"/>
  </r>
  <r>
    <s v="RTB Average Monthly Rent Report"/>
    <x v="2"/>
    <x v="0"/>
    <x v="0"/>
    <s v="Tramore, Waterford"/>
    <x v="9"/>
    <s v="Euro"/>
    <n v="620.72"/>
    <s v="0-900"/>
    <s v="0-1700"/>
    <s v="0-2500"/>
    <s v="0-3500"/>
  </r>
  <r>
    <s v="RTB Average Monthly Rent Report"/>
    <x v="3"/>
    <x v="1"/>
    <x v="0"/>
    <s v="Laois"/>
    <x v="15"/>
    <s v="Euro"/>
    <n v="621.46"/>
    <s v="0-900"/>
    <s v="0-1700"/>
    <s v="0-2500"/>
    <s v="0-3500"/>
  </r>
  <r>
    <s v="RTB Average Monthly Rent Report"/>
    <x v="0"/>
    <x v="2"/>
    <x v="0"/>
    <s v="Offaly"/>
    <x v="16"/>
    <s v="Euro"/>
    <n v="621.80999999999995"/>
    <s v="0-900"/>
    <s v="0-1700"/>
    <s v="0-2500"/>
    <s v="0-3500"/>
  </r>
  <r>
    <s v="RTB Average Monthly Rent Report"/>
    <x v="2"/>
    <x v="1"/>
    <x v="0"/>
    <s v="Athlone, Westmeath"/>
    <x v="17"/>
    <s v="Euro"/>
    <n v="622"/>
    <s v="0-900"/>
    <s v="0-1700"/>
    <s v="0-2500"/>
    <s v="0-3500"/>
  </r>
  <r>
    <s v="RTB Average Monthly Rent Report"/>
    <x v="4"/>
    <x v="1"/>
    <x v="0"/>
    <s v="Sligo"/>
    <x v="3"/>
    <s v="Euro"/>
    <n v="622.02"/>
    <s v="0-900"/>
    <s v="0-1700"/>
    <s v="0-2500"/>
    <s v="0-3500"/>
  </r>
  <r>
    <s v="RTB Average Monthly Rent Report"/>
    <x v="4"/>
    <x v="0"/>
    <x v="0"/>
    <s v="Cavan"/>
    <x v="7"/>
    <s v="Euro"/>
    <n v="622.08000000000004"/>
    <s v="0-900"/>
    <s v="0-1700"/>
    <s v="0-2500"/>
    <s v="0-3500"/>
  </r>
  <r>
    <s v="RTB Average Monthly Rent Report"/>
    <x v="4"/>
    <x v="2"/>
    <x v="0"/>
    <s v="Ballybay, Monaghan"/>
    <x v="10"/>
    <s v="Euro"/>
    <n v="622.34"/>
    <s v="0-900"/>
    <s v="0-1700"/>
    <s v="0-2500"/>
    <s v="0-3500"/>
  </r>
  <r>
    <s v="RTB Average Monthly Rent Report"/>
    <x v="2"/>
    <x v="0"/>
    <x v="0"/>
    <s v="Killorglin, Kerry"/>
    <x v="8"/>
    <s v="Euro"/>
    <n v="622.46"/>
    <s v="0-900"/>
    <s v="0-1700"/>
    <s v="0-2500"/>
    <s v="0-3500"/>
  </r>
  <r>
    <s v="RTB Average Monthly Rent Report"/>
    <x v="1"/>
    <x v="2"/>
    <x v="0"/>
    <s v="Collooney, Sligo"/>
    <x v="3"/>
    <s v="Euro"/>
    <n v="622.5"/>
    <s v="0-900"/>
    <s v="0-1700"/>
    <s v="0-2500"/>
    <s v="0-3500"/>
  </r>
  <r>
    <s v="RTB Average Monthly Rent Report"/>
    <x v="0"/>
    <x v="1"/>
    <x v="0"/>
    <s v="Galway"/>
    <x v="13"/>
    <s v="Euro"/>
    <n v="622.9"/>
    <s v="0-900"/>
    <s v="0-1700"/>
    <s v="0-2500"/>
    <s v="0-3500"/>
  </r>
  <r>
    <s v="RTB Average Monthly Rent Report"/>
    <x v="0"/>
    <x v="0"/>
    <x v="0"/>
    <s v="Mary Street, Waterford"/>
    <x v="9"/>
    <s v="Euro"/>
    <n v="623.12"/>
    <s v="0-900"/>
    <s v="0-1700"/>
    <s v="0-2500"/>
    <s v="0-3500"/>
  </r>
  <r>
    <s v="RTB Average Monthly Rent Report"/>
    <x v="0"/>
    <x v="0"/>
    <x v="0"/>
    <s v="Kinnegad, Westmeath"/>
    <x v="17"/>
    <s v="Euro"/>
    <n v="623.14"/>
    <s v="0-900"/>
    <s v="0-1700"/>
    <s v="0-2500"/>
    <s v="0-3500"/>
  </r>
  <r>
    <s v="RTB Average Monthly Rent Report"/>
    <x v="1"/>
    <x v="2"/>
    <x v="0"/>
    <s v="Nenagh, Tipperary"/>
    <x v="6"/>
    <s v="Euro"/>
    <n v="623.39"/>
    <s v="0-900"/>
    <s v="0-1700"/>
    <s v="0-2500"/>
    <s v="0-3500"/>
  </r>
  <r>
    <s v="RTB Average Monthly Rent Report"/>
    <x v="0"/>
    <x v="0"/>
    <x v="0"/>
    <s v="Westmeath"/>
    <x v="17"/>
    <s v="Euro"/>
    <n v="623.55999999999995"/>
    <s v="0-900"/>
    <s v="0-1700"/>
    <s v="0-2500"/>
    <s v="0-3500"/>
  </r>
  <r>
    <s v="RTB Average Monthly Rent Report"/>
    <x v="1"/>
    <x v="0"/>
    <x v="0"/>
    <s v="Graiguecullen, Carlow"/>
    <x v="19"/>
    <s v="Euro"/>
    <n v="623.91999999999996"/>
    <s v="0-900"/>
    <s v="0-1700"/>
    <s v="0-2500"/>
    <s v="0-3500"/>
  </r>
  <r>
    <s v="RTB Average Monthly Rent Report"/>
    <x v="0"/>
    <x v="2"/>
    <x v="0"/>
    <s v="Tuam, Galway"/>
    <x v="13"/>
    <s v="Euro"/>
    <n v="624"/>
    <s v="0-900"/>
    <s v="0-1700"/>
    <s v="0-2500"/>
    <s v="0-3500"/>
  </r>
  <r>
    <s v="RTB Average Monthly Rent Report"/>
    <x v="2"/>
    <x v="2"/>
    <x v="0"/>
    <s v="Monaghan Town"/>
    <x v="10"/>
    <s v="Euro"/>
    <n v="624.20000000000005"/>
    <s v="0-900"/>
    <s v="0-1700"/>
    <s v="0-2500"/>
    <s v="0-3500"/>
  </r>
  <r>
    <s v="RTB Average Monthly Rent Report"/>
    <x v="4"/>
    <x v="2"/>
    <x v="0"/>
    <s v="Carrick-On-Shannon, Leitrim"/>
    <x v="2"/>
    <s v="Euro"/>
    <n v="624.29"/>
    <s v="0-900"/>
    <s v="0-1700"/>
    <s v="0-2500"/>
    <s v="0-3500"/>
  </r>
  <r>
    <s v="RTB Average Monthly Rent Report"/>
    <x v="0"/>
    <x v="2"/>
    <x v="0"/>
    <s v="Shannon, Clare"/>
    <x v="11"/>
    <s v="Euro"/>
    <n v="624.66"/>
    <s v="0-900"/>
    <s v="0-1700"/>
    <s v="0-2500"/>
    <s v="0-3500"/>
  </r>
  <r>
    <s v="RTB Average Monthly Rent Report"/>
    <x v="0"/>
    <x v="0"/>
    <x v="0"/>
    <s v="Carlow Town"/>
    <x v="19"/>
    <s v="Euro"/>
    <n v="625.02"/>
    <s v="0-900"/>
    <s v="0-1700"/>
    <s v="0-2500"/>
    <s v="0-3500"/>
  </r>
  <r>
    <s v="RTB Average Monthly Rent Report"/>
    <x v="3"/>
    <x v="1"/>
    <x v="0"/>
    <s v="Waterford City"/>
    <x v="9"/>
    <s v="Euro"/>
    <n v="625.05999999999995"/>
    <s v="0-900"/>
    <s v="0-1700"/>
    <s v="0-2500"/>
    <s v="0-3500"/>
  </r>
  <r>
    <s v="RTB Average Monthly Rent Report"/>
    <x v="0"/>
    <x v="2"/>
    <x v="0"/>
    <s v="Sligo Town"/>
    <x v="3"/>
    <s v="Euro"/>
    <n v="625.07000000000005"/>
    <s v="0-900"/>
    <s v="0-1700"/>
    <s v="0-2500"/>
    <s v="0-3500"/>
  </r>
  <r>
    <s v="RTB Average Monthly Rent Report"/>
    <x v="3"/>
    <x v="0"/>
    <x v="0"/>
    <s v="Nenagh, Tipperary"/>
    <x v="6"/>
    <s v="Euro"/>
    <n v="625.29999999999995"/>
    <s v="0-900"/>
    <s v="0-1700"/>
    <s v="0-2500"/>
    <s v="0-3500"/>
  </r>
  <r>
    <s v="RTB Average Monthly Rent Report"/>
    <x v="2"/>
    <x v="2"/>
    <x v="0"/>
    <s v="Monaghan"/>
    <x v="10"/>
    <s v="Euro"/>
    <n v="625.97"/>
    <s v="0-900"/>
    <s v="0-1700"/>
    <s v="0-2500"/>
    <s v="0-3500"/>
  </r>
  <r>
    <s v="RTB Average Monthly Rent Report"/>
    <x v="1"/>
    <x v="2"/>
    <x v="0"/>
    <s v="New Ross, Wexford"/>
    <x v="12"/>
    <s v="Euro"/>
    <n v="626.01"/>
    <s v="0-900"/>
    <s v="0-1700"/>
    <s v="0-2500"/>
    <s v="0-3500"/>
  </r>
  <r>
    <s v="RTB Average Monthly Rent Report"/>
    <x v="1"/>
    <x v="0"/>
    <x v="0"/>
    <s v="Kerry"/>
    <x v="8"/>
    <s v="Euro"/>
    <n v="626.16999999999996"/>
    <s v="0-900"/>
    <s v="0-1700"/>
    <s v="0-2500"/>
    <s v="0-3500"/>
  </r>
  <r>
    <s v="RTB Average Monthly Rent Report"/>
    <x v="3"/>
    <x v="0"/>
    <x v="0"/>
    <s v="Monaghan"/>
    <x v="10"/>
    <s v="Euro"/>
    <n v="626.16999999999996"/>
    <s v="0-900"/>
    <s v="0-1700"/>
    <s v="0-2500"/>
    <s v="0-3500"/>
  </r>
  <r>
    <s v="RTB Average Monthly Rent Report"/>
    <x v="3"/>
    <x v="2"/>
    <x v="0"/>
    <s v="Listowel, Kerry"/>
    <x v="8"/>
    <s v="Euro"/>
    <n v="626.21"/>
    <s v="0-900"/>
    <s v="0-1700"/>
    <s v="0-2500"/>
    <s v="0-3500"/>
  </r>
  <r>
    <s v="RTB Average Monthly Rent Report"/>
    <x v="3"/>
    <x v="0"/>
    <x v="0"/>
    <s v="Ballymahon, Longford"/>
    <x v="1"/>
    <s v="Euro"/>
    <n v="626.74"/>
    <s v="0-900"/>
    <s v="0-1700"/>
    <s v="0-2500"/>
    <s v="0-3500"/>
  </r>
  <r>
    <s v="RTB Average Monthly Rent Report"/>
    <x v="2"/>
    <x v="0"/>
    <x v="0"/>
    <s v="Clare"/>
    <x v="11"/>
    <s v="Euro"/>
    <n v="626.84"/>
    <s v="0-900"/>
    <s v="0-1700"/>
    <s v="0-2500"/>
    <s v="0-3500"/>
  </r>
  <r>
    <s v="RTB Average Monthly Rent Report"/>
    <x v="1"/>
    <x v="2"/>
    <x v="0"/>
    <s v="Bantry, Cork"/>
    <x v="14"/>
    <s v="Euro"/>
    <n v="626.91999999999996"/>
    <s v="0-900"/>
    <s v="0-1700"/>
    <s v="0-2500"/>
    <s v="0-3500"/>
  </r>
  <r>
    <s v="RTB Average Monthly Rent Report"/>
    <x v="3"/>
    <x v="0"/>
    <x v="0"/>
    <s v="Tipperary"/>
    <x v="6"/>
    <s v="Euro"/>
    <n v="627.35"/>
    <s v="0-900"/>
    <s v="0-1700"/>
    <s v="0-2500"/>
    <s v="0-3500"/>
  </r>
  <r>
    <s v="RTB Average Monthly Rent Report"/>
    <x v="2"/>
    <x v="0"/>
    <x v="0"/>
    <s v="Sligo"/>
    <x v="3"/>
    <s v="Euro"/>
    <n v="628.39"/>
    <s v="0-900"/>
    <s v="0-1700"/>
    <s v="0-2500"/>
    <s v="0-3500"/>
  </r>
  <r>
    <s v="RTB Average Monthly Rent Report"/>
    <x v="1"/>
    <x v="1"/>
    <x v="0"/>
    <s v="Midleton, Cork"/>
    <x v="14"/>
    <s v="Euro"/>
    <n v="628.78"/>
    <s v="0-900"/>
    <s v="0-1700"/>
    <s v="0-2500"/>
    <s v="0-3500"/>
  </r>
  <r>
    <s v="RTB Average Monthly Rent Report"/>
    <x v="2"/>
    <x v="0"/>
    <x v="0"/>
    <s v="Castlebar, Mayo"/>
    <x v="5"/>
    <s v="Euro"/>
    <n v="629.22"/>
    <s v="0-900"/>
    <s v="0-1700"/>
    <s v="0-2500"/>
    <s v="0-3500"/>
  </r>
  <r>
    <s v="RTB Average Monthly Rent Report"/>
    <x v="0"/>
    <x v="2"/>
    <x v="0"/>
    <s v="Tullow, Carlow"/>
    <x v="19"/>
    <s v="Euro"/>
    <n v="629.33000000000004"/>
    <s v="0-900"/>
    <s v="0-1700"/>
    <s v="0-2500"/>
    <s v="0-3500"/>
  </r>
  <r>
    <s v="RTB Average Monthly Rent Report"/>
    <x v="4"/>
    <x v="1"/>
    <x v="0"/>
    <s v="Gorey, Wexford"/>
    <x v="12"/>
    <s v="Euro"/>
    <n v="629.47"/>
    <s v="0-900"/>
    <s v="0-1700"/>
    <s v="0-2500"/>
    <s v="0-3500"/>
  </r>
  <r>
    <s v="RTB Average Monthly Rent Report"/>
    <x v="4"/>
    <x v="0"/>
    <x v="0"/>
    <s v="Thurles, Tipperary"/>
    <x v="6"/>
    <s v="Euro"/>
    <n v="629.5"/>
    <s v="0-900"/>
    <s v="0-1700"/>
    <s v="0-2500"/>
    <s v="0-3500"/>
  </r>
  <r>
    <s v="RTB Average Monthly Rent Report"/>
    <x v="2"/>
    <x v="1"/>
    <x v="0"/>
    <s v="Dundalk, Louth"/>
    <x v="21"/>
    <s v="Euro"/>
    <n v="629.54999999999995"/>
    <s v="0-900"/>
    <s v="0-1700"/>
    <s v="0-2500"/>
    <s v="0-3500"/>
  </r>
  <r>
    <s v="RTB Average Monthly Rent Report"/>
    <x v="1"/>
    <x v="0"/>
    <x v="0"/>
    <s v="Youghal, Cork"/>
    <x v="14"/>
    <s v="Euro"/>
    <n v="630.05999999999995"/>
    <s v="0-900"/>
    <s v="0-1700"/>
    <s v="0-2500"/>
    <s v="0-3500"/>
  </r>
  <r>
    <s v="RTB Average Monthly Rent Report"/>
    <x v="4"/>
    <x v="2"/>
    <x v="0"/>
    <s v="Bailieborough, Cavan"/>
    <x v="7"/>
    <s v="Euro"/>
    <n v="630.29"/>
    <s v="0-900"/>
    <s v="0-1700"/>
    <s v="0-2500"/>
    <s v="0-3500"/>
  </r>
  <r>
    <s v="RTB Average Monthly Rent Report"/>
    <x v="4"/>
    <x v="1"/>
    <x v="0"/>
    <s v="Laois"/>
    <x v="15"/>
    <s v="Euro"/>
    <n v="630.37"/>
    <s v="0-900"/>
    <s v="0-1700"/>
    <s v="0-2500"/>
    <s v="0-3500"/>
  </r>
  <r>
    <s v="RTB Average Monthly Rent Report"/>
    <x v="0"/>
    <x v="0"/>
    <x v="0"/>
    <s v="Athboy, Meath"/>
    <x v="23"/>
    <s v="Euro"/>
    <n v="630.53"/>
    <s v="0-900"/>
    <s v="0-1700"/>
    <s v="0-2500"/>
    <s v="0-3500"/>
  </r>
  <r>
    <s v="RTB Average Monthly Rent Report"/>
    <x v="0"/>
    <x v="0"/>
    <x v="0"/>
    <s v="Portlaoise, Laois"/>
    <x v="15"/>
    <s v="Euro"/>
    <n v="630.6"/>
    <s v="0-900"/>
    <s v="0-1700"/>
    <s v="0-2500"/>
    <s v="0-3500"/>
  </r>
  <r>
    <s v="RTB Average Monthly Rent Report"/>
    <x v="1"/>
    <x v="2"/>
    <x v="0"/>
    <s v="Ballisodare, Sligo"/>
    <x v="3"/>
    <s v="Euro"/>
    <n v="630.72"/>
    <s v="0-900"/>
    <s v="0-1700"/>
    <s v="0-2500"/>
    <s v="0-3500"/>
  </r>
  <r>
    <s v="RTB Average Monthly Rent Report"/>
    <x v="3"/>
    <x v="1"/>
    <x v="0"/>
    <s v="Clonakilty, Cork"/>
    <x v="14"/>
    <s v="Euro"/>
    <n v="630.80999999999995"/>
    <s v="0-900"/>
    <s v="0-1700"/>
    <s v="0-2500"/>
    <s v="0-3500"/>
  </r>
  <r>
    <s v="RTB Average Monthly Rent Report"/>
    <x v="3"/>
    <x v="2"/>
    <x v="0"/>
    <s v="Portlaw, Waterford"/>
    <x v="9"/>
    <s v="Euro"/>
    <n v="631.01"/>
    <s v="0-900"/>
    <s v="0-1700"/>
    <s v="0-2500"/>
    <s v="0-3500"/>
  </r>
  <r>
    <s v="RTB Average Monthly Rent Report"/>
    <x v="0"/>
    <x v="2"/>
    <x v="0"/>
    <s v="Tralee, Kerry"/>
    <x v="8"/>
    <s v="Euro"/>
    <n v="631.38"/>
    <s v="0-900"/>
    <s v="0-1700"/>
    <s v="0-2500"/>
    <s v="0-3500"/>
  </r>
  <r>
    <s v="RTB Average Monthly Rent Report"/>
    <x v="4"/>
    <x v="2"/>
    <x v="0"/>
    <s v="Boyle, Roscommon"/>
    <x v="0"/>
    <s v="Euro"/>
    <n v="631.48"/>
    <s v="0-900"/>
    <s v="0-1700"/>
    <s v="0-2500"/>
    <s v="0-3500"/>
  </r>
  <r>
    <s v="RTB Average Monthly Rent Report"/>
    <x v="3"/>
    <x v="2"/>
    <x v="0"/>
    <s v="Longford"/>
    <x v="1"/>
    <s v="Euro"/>
    <n v="631.73"/>
    <s v="0-900"/>
    <s v="0-1700"/>
    <s v="0-2500"/>
    <s v="0-3500"/>
  </r>
  <r>
    <s v="RTB Average Monthly Rent Report"/>
    <x v="1"/>
    <x v="2"/>
    <x v="0"/>
    <s v="Gort, Galway"/>
    <x v="13"/>
    <s v="Euro"/>
    <n v="631.78"/>
    <s v="0-900"/>
    <s v="0-1700"/>
    <s v="0-2500"/>
    <s v="0-3500"/>
  </r>
  <r>
    <s v="RTB Average Monthly Rent Report"/>
    <x v="2"/>
    <x v="0"/>
    <x v="0"/>
    <s v="Ennis, Clare"/>
    <x v="11"/>
    <s v="Euro"/>
    <n v="631.78"/>
    <s v="0-900"/>
    <s v="0-1700"/>
    <s v="0-2500"/>
    <s v="0-3500"/>
  </r>
  <r>
    <s v="RTB Average Monthly Rent Report"/>
    <x v="1"/>
    <x v="0"/>
    <x v="0"/>
    <s v="Waterford"/>
    <x v="9"/>
    <s v="Euro"/>
    <n v="631.97"/>
    <s v="0-900"/>
    <s v="0-1700"/>
    <s v="0-2500"/>
    <s v="0-3500"/>
  </r>
  <r>
    <s v="RTB Average Monthly Rent Report"/>
    <x v="2"/>
    <x v="0"/>
    <x v="0"/>
    <s v="Loughrea, Galway"/>
    <x v="13"/>
    <s v="Euro"/>
    <n v="632.20000000000005"/>
    <s v="0-900"/>
    <s v="0-1700"/>
    <s v="0-2500"/>
    <s v="0-3500"/>
  </r>
  <r>
    <s v="RTB Average Monthly Rent Report"/>
    <x v="4"/>
    <x v="1"/>
    <x v="0"/>
    <s v="Tullamore, Offaly"/>
    <x v="16"/>
    <s v="Euro"/>
    <n v="632.64"/>
    <s v="0-900"/>
    <s v="0-1700"/>
    <s v="0-2500"/>
    <s v="0-3500"/>
  </r>
  <r>
    <s v="RTB Average Monthly Rent Report"/>
    <x v="1"/>
    <x v="2"/>
    <x v="0"/>
    <s v="Cashel, Tipperary"/>
    <x v="6"/>
    <s v="Euro"/>
    <n v="632.74"/>
    <s v="0-900"/>
    <s v="0-1700"/>
    <s v="0-2500"/>
    <s v="0-3500"/>
  </r>
  <r>
    <s v="RTB Average Monthly Rent Report"/>
    <x v="3"/>
    <x v="1"/>
    <x v="0"/>
    <s v="Kilkenny City"/>
    <x v="24"/>
    <s v="Euro"/>
    <n v="632.82000000000005"/>
    <s v="0-900"/>
    <s v="0-1700"/>
    <s v="0-2500"/>
    <s v="0-3500"/>
  </r>
  <r>
    <s v="RTB Average Monthly Rent Report"/>
    <x v="3"/>
    <x v="1"/>
    <x v="0"/>
    <s v="Westmeath"/>
    <x v="17"/>
    <s v="Euro"/>
    <n v="632.85"/>
    <s v="0-900"/>
    <s v="0-1700"/>
    <s v="0-2500"/>
    <s v="0-3500"/>
  </r>
  <r>
    <s v="RTB Average Monthly Rent Report"/>
    <x v="4"/>
    <x v="0"/>
    <x v="0"/>
    <s v="Tipperary Town"/>
    <x v="6"/>
    <s v="Euro"/>
    <n v="633.42999999999995"/>
    <s v="0-900"/>
    <s v="0-1700"/>
    <s v="0-2500"/>
    <s v="0-3500"/>
  </r>
  <r>
    <s v="RTB Average Monthly Rent Report"/>
    <x v="3"/>
    <x v="0"/>
    <x v="0"/>
    <s v="Mayo"/>
    <x v="5"/>
    <s v="Euro"/>
    <n v="633.85"/>
    <s v="0-900"/>
    <s v="0-1700"/>
    <s v="0-2500"/>
    <s v="0-3500"/>
  </r>
  <r>
    <s v="RTB Average Monthly Rent Report"/>
    <x v="0"/>
    <x v="0"/>
    <x v="0"/>
    <s v="Canada Street, Waterford"/>
    <x v="9"/>
    <s v="Euro"/>
    <n v="633.98"/>
    <s v="0-900"/>
    <s v="0-1700"/>
    <s v="0-2500"/>
    <s v="0-3500"/>
  </r>
  <r>
    <s v="RTB Average Monthly Rent Report"/>
    <x v="3"/>
    <x v="2"/>
    <x v="0"/>
    <s v="Bailieborough, Cavan"/>
    <x v="7"/>
    <s v="Euro"/>
    <n v="634.45000000000005"/>
    <s v="0-900"/>
    <s v="0-1700"/>
    <s v="0-2500"/>
    <s v="0-3500"/>
  </r>
  <r>
    <s v="RTB Average Monthly Rent Report"/>
    <x v="2"/>
    <x v="2"/>
    <x v="0"/>
    <s v="Thurles, Tipperary"/>
    <x v="6"/>
    <s v="Euro"/>
    <n v="634.53"/>
    <s v="0-900"/>
    <s v="0-1700"/>
    <s v="0-2500"/>
    <s v="0-3500"/>
  </r>
  <r>
    <s v="RTB Average Monthly Rent Report"/>
    <x v="2"/>
    <x v="2"/>
    <x v="0"/>
    <s v="Castleblayney, Monaghan"/>
    <x v="10"/>
    <s v="Euro"/>
    <n v="634.73"/>
    <s v="0-900"/>
    <s v="0-1700"/>
    <s v="0-2500"/>
    <s v="0-3500"/>
  </r>
  <r>
    <s v="RTB Average Monthly Rent Report"/>
    <x v="2"/>
    <x v="0"/>
    <x v="0"/>
    <s v="Mountmellick, Laois"/>
    <x v="15"/>
    <s v="Euro"/>
    <n v="634.91"/>
    <s v="0-900"/>
    <s v="0-1700"/>
    <s v="0-2500"/>
    <s v="0-3500"/>
  </r>
  <r>
    <s v="RTB Average Monthly Rent Report"/>
    <x v="1"/>
    <x v="2"/>
    <x v="0"/>
    <s v="Kingscourt, Cavan"/>
    <x v="7"/>
    <s v="Euro"/>
    <n v="634.95000000000005"/>
    <s v="0-900"/>
    <s v="0-1700"/>
    <s v="0-2500"/>
    <s v="0-3500"/>
  </r>
  <r>
    <s v="RTB Average Monthly Rent Report"/>
    <x v="3"/>
    <x v="1"/>
    <x v="0"/>
    <s v="Killarney, Kerry"/>
    <x v="8"/>
    <s v="Euro"/>
    <n v="635.03"/>
    <s v="0-900"/>
    <s v="0-1700"/>
    <s v="0-2500"/>
    <s v="0-3500"/>
  </r>
  <r>
    <s v="RTB Average Monthly Rent Report"/>
    <x v="0"/>
    <x v="0"/>
    <x v="0"/>
    <s v="Gorey, Wexford"/>
    <x v="12"/>
    <s v="Euro"/>
    <n v="635.13"/>
    <s v="0-900"/>
    <s v="0-1700"/>
    <s v="0-2500"/>
    <s v="0-3500"/>
  </r>
  <r>
    <s v="RTB Average Monthly Rent Report"/>
    <x v="1"/>
    <x v="2"/>
    <x v="0"/>
    <s v="Enniscorthy, Wexford"/>
    <x v="12"/>
    <s v="Euro"/>
    <n v="635.21"/>
    <s v="0-900"/>
    <s v="0-1700"/>
    <s v="0-2500"/>
    <s v="0-3500"/>
  </r>
  <r>
    <s v="RTB Average Monthly Rent Report"/>
    <x v="3"/>
    <x v="0"/>
    <x v="0"/>
    <s v="Bantry, Cork"/>
    <x v="14"/>
    <s v="Euro"/>
    <n v="635.30999999999995"/>
    <s v="0-900"/>
    <s v="0-1700"/>
    <s v="0-2500"/>
    <s v="0-3500"/>
  </r>
  <r>
    <s v="RTB Average Monthly Rent Report"/>
    <x v="2"/>
    <x v="2"/>
    <x v="0"/>
    <s v="Kilmallock, Limerick"/>
    <x v="18"/>
    <s v="Euro"/>
    <n v="635.54"/>
    <s v="0-900"/>
    <s v="0-1700"/>
    <s v="0-2500"/>
    <s v="0-3500"/>
  </r>
  <r>
    <s v="RTB Average Monthly Rent Report"/>
    <x v="4"/>
    <x v="2"/>
    <x v="0"/>
    <s v="Ballinrobe, Mayo"/>
    <x v="5"/>
    <s v="Euro"/>
    <n v="636.01"/>
    <s v="0-900"/>
    <s v="0-1700"/>
    <s v="0-2500"/>
    <s v="0-3500"/>
  </r>
  <r>
    <s v="RTB Average Monthly Rent Report"/>
    <x v="2"/>
    <x v="0"/>
    <x v="0"/>
    <s v="Charleville, Cork"/>
    <x v="14"/>
    <s v="Euro"/>
    <n v="636.16999999999996"/>
    <s v="0-900"/>
    <s v="0-1700"/>
    <s v="0-2500"/>
    <s v="0-3500"/>
  </r>
  <r>
    <s v="RTB Average Monthly Rent Report"/>
    <x v="0"/>
    <x v="2"/>
    <x v="0"/>
    <s v="Mountmellick, Laois"/>
    <x v="15"/>
    <s v="Euro"/>
    <n v="636.30999999999995"/>
    <s v="0-900"/>
    <s v="0-1700"/>
    <s v="0-2500"/>
    <s v="0-3500"/>
  </r>
  <r>
    <s v="RTB Average Monthly Rent Report"/>
    <x v="4"/>
    <x v="1"/>
    <x v="0"/>
    <s v="Waterford"/>
    <x v="9"/>
    <s v="Euro"/>
    <n v="636.45000000000005"/>
    <s v="0-900"/>
    <s v="0-1700"/>
    <s v="0-2500"/>
    <s v="0-3500"/>
  </r>
  <r>
    <s v="RTB Average Monthly Rent Report"/>
    <x v="3"/>
    <x v="0"/>
    <x v="0"/>
    <s v="Charleville, Cork"/>
    <x v="14"/>
    <s v="Euro"/>
    <n v="636.79999999999995"/>
    <s v="0-900"/>
    <s v="0-1700"/>
    <s v="0-2500"/>
    <s v="0-3500"/>
  </r>
  <r>
    <s v="RTB Average Monthly Rent Report"/>
    <x v="3"/>
    <x v="2"/>
    <x v="0"/>
    <s v="Ballina, Mayo"/>
    <x v="5"/>
    <s v="Euro"/>
    <n v="637.04"/>
    <s v="0-900"/>
    <s v="0-1700"/>
    <s v="0-2500"/>
    <s v="0-3500"/>
  </r>
  <r>
    <s v="RTB Average Monthly Rent Report"/>
    <x v="2"/>
    <x v="0"/>
    <x v="0"/>
    <s v="Carrickmacross, Monaghan"/>
    <x v="10"/>
    <s v="Euro"/>
    <n v="637.12"/>
    <s v="0-900"/>
    <s v="0-1700"/>
    <s v="0-2500"/>
    <s v="0-3500"/>
  </r>
  <r>
    <s v="RTB Average Monthly Rent Report"/>
    <x v="2"/>
    <x v="1"/>
    <x v="0"/>
    <s v="Limerick"/>
    <x v="18"/>
    <s v="Euro"/>
    <n v="637.30999999999995"/>
    <s v="0-900"/>
    <s v="0-1700"/>
    <s v="0-2500"/>
    <s v="0-3500"/>
  </r>
  <r>
    <s v="RTB Average Monthly Rent Report"/>
    <x v="0"/>
    <x v="0"/>
    <x v="0"/>
    <s v="Westport, Mayo"/>
    <x v="5"/>
    <s v="Euro"/>
    <n v="637.57000000000005"/>
    <s v="0-900"/>
    <s v="0-1700"/>
    <s v="0-2500"/>
    <s v="0-3500"/>
  </r>
  <r>
    <s v="RTB Average Monthly Rent Report"/>
    <x v="4"/>
    <x v="1"/>
    <x v="0"/>
    <s v="Tuam, Galway"/>
    <x v="13"/>
    <s v="Euro"/>
    <n v="637.71"/>
    <s v="0-900"/>
    <s v="0-1700"/>
    <s v="0-2500"/>
    <s v="0-3500"/>
  </r>
  <r>
    <s v="RTB Average Monthly Rent Report"/>
    <x v="3"/>
    <x v="1"/>
    <x v="0"/>
    <s v="Kilkenny"/>
    <x v="24"/>
    <s v="Euro"/>
    <n v="637.78"/>
    <s v="0-900"/>
    <s v="0-1700"/>
    <s v="0-2500"/>
    <s v="0-3500"/>
  </r>
  <r>
    <s v="RTB Average Monthly Rent Report"/>
    <x v="3"/>
    <x v="0"/>
    <x v="0"/>
    <s v="Enniscorthy, Wexford"/>
    <x v="12"/>
    <s v="Euro"/>
    <n v="637.9"/>
    <s v="0-900"/>
    <s v="0-1700"/>
    <s v="0-2500"/>
    <s v="0-3500"/>
  </r>
  <r>
    <s v="RTB Average Monthly Rent Report"/>
    <x v="4"/>
    <x v="1"/>
    <x v="0"/>
    <s v="Waterford City"/>
    <x v="9"/>
    <s v="Euro"/>
    <n v="638.16"/>
    <s v="0-900"/>
    <s v="0-1700"/>
    <s v="0-2500"/>
    <s v="0-3500"/>
  </r>
  <r>
    <s v="RTB Average Monthly Rent Report"/>
    <x v="2"/>
    <x v="0"/>
    <x v="0"/>
    <s v="Mitchelstown, Cork"/>
    <x v="14"/>
    <s v="Euro"/>
    <n v="638.23"/>
    <s v="0-900"/>
    <s v="0-1700"/>
    <s v="0-2500"/>
    <s v="0-3500"/>
  </r>
  <r>
    <s v="RTB Average Monthly Rent Report"/>
    <x v="4"/>
    <x v="0"/>
    <x v="0"/>
    <s v="Cavan Town"/>
    <x v="7"/>
    <s v="Euro"/>
    <n v="638.28"/>
    <s v="0-900"/>
    <s v="0-1700"/>
    <s v="0-2500"/>
    <s v="0-3500"/>
  </r>
  <r>
    <s v="RTB Average Monthly Rent Report"/>
    <x v="2"/>
    <x v="1"/>
    <x v="0"/>
    <s v="Athy, Kildare"/>
    <x v="20"/>
    <s v="Euro"/>
    <n v="639.14"/>
    <s v="0-900"/>
    <s v="0-1700"/>
    <s v="0-2500"/>
    <s v="0-3500"/>
  </r>
  <r>
    <s v="RTB Average Monthly Rent Report"/>
    <x v="2"/>
    <x v="2"/>
    <x v="0"/>
    <s v="Roscrea, Tipperary"/>
    <x v="6"/>
    <s v="Euro"/>
    <n v="639.15"/>
    <s v="0-900"/>
    <s v="0-1700"/>
    <s v="0-2500"/>
    <s v="0-3500"/>
  </r>
  <r>
    <s v="RTB Average Monthly Rent Report"/>
    <x v="4"/>
    <x v="1"/>
    <x v="0"/>
    <s v="Kilkenny"/>
    <x v="24"/>
    <s v="Euro"/>
    <n v="639.89"/>
    <s v="0-900"/>
    <s v="0-1700"/>
    <s v="0-2500"/>
    <s v="0-3500"/>
  </r>
  <r>
    <s v="RTB Average Monthly Rent Report"/>
    <x v="1"/>
    <x v="2"/>
    <x v="0"/>
    <s v="Kenmare, Kerry"/>
    <x v="8"/>
    <s v="Euro"/>
    <n v="639.94000000000005"/>
    <s v="0-900"/>
    <s v="0-1700"/>
    <s v="0-2500"/>
    <s v="0-3500"/>
  </r>
  <r>
    <s v="RTB Average Monthly Rent Report"/>
    <x v="0"/>
    <x v="2"/>
    <x v="0"/>
    <s v="Waterford"/>
    <x v="9"/>
    <s v="Euro"/>
    <n v="640.04"/>
    <s v="0-900"/>
    <s v="0-1700"/>
    <s v="0-2500"/>
    <s v="0-3500"/>
  </r>
  <r>
    <s v="RTB Average Monthly Rent Report"/>
    <x v="1"/>
    <x v="2"/>
    <x v="0"/>
    <s v="Tipperary"/>
    <x v="6"/>
    <s v="Euro"/>
    <n v="640.16999999999996"/>
    <s v="0-900"/>
    <s v="0-1700"/>
    <s v="0-2500"/>
    <s v="0-3500"/>
  </r>
  <r>
    <s v="RTB Average Monthly Rent Report"/>
    <x v="0"/>
    <x v="2"/>
    <x v="0"/>
    <s v="Wexford"/>
    <x v="12"/>
    <s v="Euro"/>
    <n v="640.51"/>
    <s v="0-900"/>
    <s v="0-1700"/>
    <s v="0-2500"/>
    <s v="0-3500"/>
  </r>
  <r>
    <s v="RTB Average Monthly Rent Report"/>
    <x v="1"/>
    <x v="0"/>
    <x v="0"/>
    <s v="Mullingar, Westmeath"/>
    <x v="17"/>
    <s v="Euro"/>
    <n v="640.72"/>
    <s v="0-900"/>
    <s v="0-1700"/>
    <s v="0-2500"/>
    <s v="0-3500"/>
  </r>
  <r>
    <s v="RTB Average Monthly Rent Report"/>
    <x v="3"/>
    <x v="2"/>
    <x v="0"/>
    <s v="Tipperary Town"/>
    <x v="6"/>
    <s v="Euro"/>
    <n v="641.73"/>
    <s v="0-900"/>
    <s v="0-1700"/>
    <s v="0-2500"/>
    <s v="0-3500"/>
  </r>
  <r>
    <s v="RTB Average Monthly Rent Report"/>
    <x v="3"/>
    <x v="1"/>
    <x v="0"/>
    <s v="Youghal, Cork"/>
    <x v="14"/>
    <s v="Euro"/>
    <n v="641.75"/>
    <s v="0-900"/>
    <s v="0-1700"/>
    <s v="0-2500"/>
    <s v="0-3500"/>
  </r>
  <r>
    <s v="RTB Average Monthly Rent Report"/>
    <x v="2"/>
    <x v="0"/>
    <x v="0"/>
    <s v="Clonmel, Tipperary"/>
    <x v="6"/>
    <s v="Euro"/>
    <n v="641.95000000000005"/>
    <s v="0-900"/>
    <s v="0-1700"/>
    <s v="0-2500"/>
    <s v="0-3500"/>
  </r>
  <r>
    <s v="RTB Average Monthly Rent Report"/>
    <x v="4"/>
    <x v="0"/>
    <x v="0"/>
    <s v="New Ross, Wexford"/>
    <x v="12"/>
    <s v="Euro"/>
    <n v="641.96"/>
    <s v="0-900"/>
    <s v="0-1700"/>
    <s v="0-2500"/>
    <s v="0-3500"/>
  </r>
  <r>
    <s v="RTB Average Monthly Rent Report"/>
    <x v="4"/>
    <x v="0"/>
    <x v="0"/>
    <s v="Longford Town"/>
    <x v="1"/>
    <s v="Euro"/>
    <n v="641.98"/>
    <s v="0-900"/>
    <s v="0-1700"/>
    <s v="0-2500"/>
    <s v="0-3500"/>
  </r>
  <r>
    <s v="RTB Average Monthly Rent Report"/>
    <x v="1"/>
    <x v="0"/>
    <x v="0"/>
    <s v="Tullamore, Offaly"/>
    <x v="16"/>
    <s v="Euro"/>
    <n v="642.08000000000004"/>
    <s v="0-900"/>
    <s v="0-1700"/>
    <s v="0-2500"/>
    <s v="0-3500"/>
  </r>
  <r>
    <s v="RTB Average Monthly Rent Report"/>
    <x v="3"/>
    <x v="1"/>
    <x v="0"/>
    <s v="Bandon, Cork"/>
    <x v="14"/>
    <s v="Euro"/>
    <n v="642.09"/>
    <s v="0-900"/>
    <s v="0-1700"/>
    <s v="0-2500"/>
    <s v="0-3500"/>
  </r>
  <r>
    <s v="RTB Average Monthly Rent Report"/>
    <x v="3"/>
    <x v="2"/>
    <x v="0"/>
    <s v="Claremorris, Mayo"/>
    <x v="5"/>
    <s v="Euro"/>
    <n v="642.11"/>
    <s v="0-900"/>
    <s v="0-1700"/>
    <s v="0-2500"/>
    <s v="0-3500"/>
  </r>
  <r>
    <s v="RTB Average Monthly Rent Report"/>
    <x v="1"/>
    <x v="2"/>
    <x v="0"/>
    <s v="Kanturk, Cork"/>
    <x v="14"/>
    <s v="Euro"/>
    <n v="642.24"/>
    <s v="0-900"/>
    <s v="0-1700"/>
    <s v="0-2500"/>
    <s v="0-3500"/>
  </r>
  <r>
    <s v="RTB Average Monthly Rent Report"/>
    <x v="2"/>
    <x v="0"/>
    <x v="0"/>
    <s v="Edenderry, Offaly"/>
    <x v="16"/>
    <s v="Euro"/>
    <n v="642.29999999999995"/>
    <s v="0-900"/>
    <s v="0-1700"/>
    <s v="0-2500"/>
    <s v="0-3500"/>
  </r>
  <r>
    <s v="RTB Average Monthly Rent Report"/>
    <x v="0"/>
    <x v="2"/>
    <x v="0"/>
    <s v="Mullingar, Westmeath"/>
    <x v="17"/>
    <s v="Euro"/>
    <n v="642.58000000000004"/>
    <s v="0-900"/>
    <s v="0-1700"/>
    <s v="0-2500"/>
    <s v="0-3500"/>
  </r>
  <r>
    <s v="RTB Average Monthly Rent Report"/>
    <x v="1"/>
    <x v="2"/>
    <x v="0"/>
    <s v="Skibbereen, Cork"/>
    <x v="14"/>
    <s v="Euro"/>
    <n v="642.64"/>
    <s v="0-900"/>
    <s v="0-1700"/>
    <s v="0-2500"/>
    <s v="0-3500"/>
  </r>
  <r>
    <s v="RTB Average Monthly Rent Report"/>
    <x v="3"/>
    <x v="2"/>
    <x v="0"/>
    <s v="Roscommon"/>
    <x v="0"/>
    <s v="Euro"/>
    <n v="642.66999999999996"/>
    <s v="0-900"/>
    <s v="0-1700"/>
    <s v="0-2500"/>
    <s v="0-3500"/>
  </r>
  <r>
    <s v="RTB Average Monthly Rent Report"/>
    <x v="1"/>
    <x v="2"/>
    <x v="0"/>
    <s v="Kilbeggan, Westmeath"/>
    <x v="17"/>
    <s v="Euro"/>
    <n v="642.89"/>
    <s v="0-900"/>
    <s v="0-1700"/>
    <s v="0-2500"/>
    <s v="0-3500"/>
  </r>
  <r>
    <s v="RTB Average Monthly Rent Report"/>
    <x v="1"/>
    <x v="2"/>
    <x v="0"/>
    <s v="Dingle, Kerry"/>
    <x v="8"/>
    <s v="Euro"/>
    <n v="642.92999999999995"/>
    <s v="0-900"/>
    <s v="0-1700"/>
    <s v="0-2500"/>
    <s v="0-3500"/>
  </r>
  <r>
    <s v="RTB Average Monthly Rent Report"/>
    <x v="4"/>
    <x v="0"/>
    <x v="0"/>
    <s v="Claremorris, Mayo"/>
    <x v="5"/>
    <s v="Euro"/>
    <n v="642.98"/>
    <s v="0-900"/>
    <s v="0-1700"/>
    <s v="0-2500"/>
    <s v="0-3500"/>
  </r>
  <r>
    <s v="RTB Average Monthly Rent Report"/>
    <x v="2"/>
    <x v="2"/>
    <x v="0"/>
    <s v="Cavan Town"/>
    <x v="7"/>
    <s v="Euro"/>
    <n v="643"/>
    <s v="0-900"/>
    <s v="0-1700"/>
    <s v="0-2500"/>
    <s v="0-3500"/>
  </r>
  <r>
    <s v="RTB Average Monthly Rent Report"/>
    <x v="4"/>
    <x v="0"/>
    <x v="0"/>
    <s v="Bantry, Cork"/>
    <x v="14"/>
    <s v="Euro"/>
    <n v="643.35"/>
    <s v="0-900"/>
    <s v="0-1700"/>
    <s v="0-2500"/>
    <s v="0-3500"/>
  </r>
  <r>
    <s v="RTB Average Monthly Rent Report"/>
    <x v="2"/>
    <x v="2"/>
    <x v="0"/>
    <s v="Templemore, Tipperary"/>
    <x v="6"/>
    <s v="Euro"/>
    <n v="643.38"/>
    <s v="0-900"/>
    <s v="0-1700"/>
    <s v="0-2500"/>
    <s v="0-3500"/>
  </r>
  <r>
    <s v="RTB Average Monthly Rent Report"/>
    <x v="4"/>
    <x v="0"/>
    <x v="0"/>
    <s v="Kenmare, Kerry"/>
    <x v="8"/>
    <s v="Euro"/>
    <n v="643.51"/>
    <s v="0-900"/>
    <s v="0-1700"/>
    <s v="0-2500"/>
    <s v="0-3500"/>
  </r>
  <r>
    <s v="RTB Average Monthly Rent Report"/>
    <x v="1"/>
    <x v="0"/>
    <x v="0"/>
    <s v="Kinnegad, Westmeath"/>
    <x v="17"/>
    <s v="Euro"/>
    <n v="643.87"/>
    <s v="0-900"/>
    <s v="0-1700"/>
    <s v="0-2500"/>
    <s v="0-3500"/>
  </r>
  <r>
    <s v="RTB Average Monthly Rent Report"/>
    <x v="2"/>
    <x v="0"/>
    <x v="0"/>
    <s v="Dunmanway, Cork"/>
    <x v="14"/>
    <s v="Euro"/>
    <n v="644.16"/>
    <s v="0-900"/>
    <s v="0-1700"/>
    <s v="0-2500"/>
    <s v="0-3500"/>
  </r>
  <r>
    <s v="RTB Average Monthly Rent Report"/>
    <x v="3"/>
    <x v="2"/>
    <x v="0"/>
    <s v="Kilmallock, Limerick"/>
    <x v="18"/>
    <s v="Euro"/>
    <n v="644.34"/>
    <s v="0-900"/>
    <s v="0-1700"/>
    <s v="0-2500"/>
    <s v="0-3500"/>
  </r>
  <r>
    <s v="RTB Average Monthly Rent Report"/>
    <x v="3"/>
    <x v="0"/>
    <x v="0"/>
    <s v="Cashel, Tipperary"/>
    <x v="6"/>
    <s v="Euro"/>
    <n v="645.42999999999995"/>
    <s v="0-900"/>
    <s v="0-1700"/>
    <s v="0-2500"/>
    <s v="0-3500"/>
  </r>
  <r>
    <s v="RTB Average Monthly Rent Report"/>
    <x v="1"/>
    <x v="2"/>
    <x v="0"/>
    <s v="Virginia, Cavan"/>
    <x v="7"/>
    <s v="Euro"/>
    <n v="645.61"/>
    <s v="0-900"/>
    <s v="0-1700"/>
    <s v="0-2500"/>
    <s v="0-3500"/>
  </r>
  <r>
    <s v="RTB Average Monthly Rent Report"/>
    <x v="3"/>
    <x v="2"/>
    <x v="0"/>
    <s v="Bunclody, Wexford"/>
    <x v="12"/>
    <s v="Euro"/>
    <n v="645.73"/>
    <s v="0-900"/>
    <s v="0-1700"/>
    <s v="0-2500"/>
    <s v="0-3500"/>
  </r>
  <r>
    <s v="RTB Average Monthly Rent Report"/>
    <x v="0"/>
    <x v="1"/>
    <x v="0"/>
    <s v="Glanmire, Cork"/>
    <x v="14"/>
    <s v="Euro"/>
    <n v="645.9"/>
    <s v="0-900"/>
    <s v="0-1700"/>
    <s v="0-2500"/>
    <s v="0-3500"/>
  </r>
  <r>
    <s v="RTB Average Monthly Rent Report"/>
    <x v="2"/>
    <x v="0"/>
    <x v="0"/>
    <s v="Callan, Kilkenny"/>
    <x v="24"/>
    <s v="Euro"/>
    <n v="645.98"/>
    <s v="0-900"/>
    <s v="0-1700"/>
    <s v="0-2500"/>
    <s v="0-3500"/>
  </r>
  <r>
    <s v="RTB Average Monthly Rent Report"/>
    <x v="3"/>
    <x v="2"/>
    <x v="0"/>
    <s v="Portumna, Galway"/>
    <x v="13"/>
    <s v="Euro"/>
    <n v="646.52"/>
    <s v="0-900"/>
    <s v="0-1700"/>
    <s v="0-2500"/>
    <s v="0-3500"/>
  </r>
  <r>
    <s v="RTB Average Monthly Rent Report"/>
    <x v="4"/>
    <x v="0"/>
    <x v="0"/>
    <s v="Roscommon Town"/>
    <x v="0"/>
    <s v="Euro"/>
    <n v="646.96"/>
    <s v="0-900"/>
    <s v="0-1700"/>
    <s v="0-2500"/>
    <s v="0-3500"/>
  </r>
  <r>
    <s v="RTB Average Monthly Rent Report"/>
    <x v="4"/>
    <x v="0"/>
    <x v="0"/>
    <s v="Ballymahon, Longford"/>
    <x v="1"/>
    <s v="Euro"/>
    <n v="647.02"/>
    <s v="0-900"/>
    <s v="0-1700"/>
    <s v="0-2500"/>
    <s v="0-3500"/>
  </r>
  <r>
    <s v="RTB Average Monthly Rent Report"/>
    <x v="4"/>
    <x v="1"/>
    <x v="0"/>
    <s v="Carlow"/>
    <x v="19"/>
    <s v="Euro"/>
    <n v="647.1"/>
    <s v="0-900"/>
    <s v="0-1700"/>
    <s v="0-2500"/>
    <s v="0-3500"/>
  </r>
  <r>
    <s v="RTB Average Monthly Rent Report"/>
    <x v="4"/>
    <x v="2"/>
    <x v="0"/>
    <s v="Portlaw, Waterford"/>
    <x v="9"/>
    <s v="Euro"/>
    <n v="647.19000000000005"/>
    <s v="0-900"/>
    <s v="0-1700"/>
    <s v="0-2500"/>
    <s v="0-3500"/>
  </r>
  <r>
    <s v="RTB Average Monthly Rent Report"/>
    <x v="1"/>
    <x v="1"/>
    <x v="0"/>
    <s v="Louth"/>
    <x v="21"/>
    <s v="Euro"/>
    <n v="647.5"/>
    <s v="0-900"/>
    <s v="0-1700"/>
    <s v="0-2500"/>
    <s v="0-3500"/>
  </r>
  <r>
    <s v="RTB Average Monthly Rent Report"/>
    <x v="4"/>
    <x v="0"/>
    <x v="0"/>
    <s v="Monaghan"/>
    <x v="10"/>
    <s v="Euro"/>
    <n v="647.87"/>
    <s v="0-900"/>
    <s v="0-1700"/>
    <s v="0-2500"/>
    <s v="0-3500"/>
  </r>
  <r>
    <s v="RTB Average Monthly Rent Report"/>
    <x v="1"/>
    <x v="2"/>
    <x v="0"/>
    <s v="Clare"/>
    <x v="11"/>
    <s v="Euro"/>
    <n v="647.95000000000005"/>
    <s v="0-900"/>
    <s v="0-1700"/>
    <s v="0-2500"/>
    <s v="0-3500"/>
  </r>
  <r>
    <s v="RTB Average Monthly Rent Report"/>
    <x v="2"/>
    <x v="1"/>
    <x v="0"/>
    <s v="Kilkenny City"/>
    <x v="24"/>
    <s v="Euro"/>
    <n v="648.09"/>
    <s v="0-900"/>
    <s v="0-1700"/>
    <s v="0-2500"/>
    <s v="0-3500"/>
  </r>
  <r>
    <s v="RTB Average Monthly Rent Report"/>
    <x v="2"/>
    <x v="0"/>
    <x v="0"/>
    <s v="Offaly"/>
    <x v="16"/>
    <s v="Euro"/>
    <n v="648.20000000000005"/>
    <s v="0-900"/>
    <s v="0-1700"/>
    <s v="0-2500"/>
    <s v="0-3500"/>
  </r>
  <r>
    <s v="RTB Average Monthly Rent Report"/>
    <x v="0"/>
    <x v="1"/>
    <x v="0"/>
    <s v="Meath"/>
    <x v="23"/>
    <s v="Euro"/>
    <n v="648.24"/>
    <s v="0-900"/>
    <s v="0-1700"/>
    <s v="0-2500"/>
    <s v="0-3500"/>
  </r>
  <r>
    <s v="RTB Average Monthly Rent Report"/>
    <x v="0"/>
    <x v="2"/>
    <x v="0"/>
    <s v="Portarlington, Laois"/>
    <x v="15"/>
    <s v="Euro"/>
    <n v="648.39"/>
    <s v="0-900"/>
    <s v="0-1700"/>
    <s v="0-2500"/>
    <s v="0-3500"/>
  </r>
  <r>
    <s v="RTB Average Monthly Rent Report"/>
    <x v="0"/>
    <x v="2"/>
    <x v="0"/>
    <s v="Westmeath"/>
    <x v="17"/>
    <s v="Euro"/>
    <n v="648.39"/>
    <s v="0-900"/>
    <s v="0-1700"/>
    <s v="0-2500"/>
    <s v="0-3500"/>
  </r>
  <r>
    <s v="RTB Average Monthly Rent Report"/>
    <x v="0"/>
    <x v="1"/>
    <x v="0"/>
    <s v="Montenotte, Cork"/>
    <x v="14"/>
    <s v="Euro"/>
    <n v="648.53"/>
    <s v="0-900"/>
    <s v="0-1700"/>
    <s v="0-2500"/>
    <s v="0-3500"/>
  </r>
  <r>
    <s v="RTB Average Monthly Rent Report"/>
    <x v="0"/>
    <x v="0"/>
    <x v="0"/>
    <s v="Castle Place, Waterford"/>
    <x v="9"/>
    <s v="Euro"/>
    <n v="648.53"/>
    <s v="0-900"/>
    <s v="0-1700"/>
    <s v="0-2500"/>
    <s v="0-3500"/>
  </r>
  <r>
    <s v="RTB Average Monthly Rent Report"/>
    <x v="3"/>
    <x v="1"/>
    <x v="0"/>
    <s v="Johns Hill, Waterford"/>
    <x v="9"/>
    <s v="Euro"/>
    <n v="648.54999999999995"/>
    <s v="0-900"/>
    <s v="0-1700"/>
    <s v="0-2500"/>
    <s v="0-3500"/>
  </r>
  <r>
    <s v="RTB Average Monthly Rent Report"/>
    <x v="2"/>
    <x v="0"/>
    <x v="0"/>
    <s v="Rosslare, Wexford"/>
    <x v="12"/>
    <s v="Euro"/>
    <n v="648.71"/>
    <s v="0-900"/>
    <s v="0-1700"/>
    <s v="0-2500"/>
    <s v="0-3500"/>
  </r>
  <r>
    <s v="RTB Average Monthly Rent Report"/>
    <x v="1"/>
    <x v="0"/>
    <x v="0"/>
    <s v="Tuam, Galway"/>
    <x v="13"/>
    <s v="Euro"/>
    <n v="648.73"/>
    <s v="0-900"/>
    <s v="0-1700"/>
    <s v="0-2500"/>
    <s v="0-3500"/>
  </r>
  <r>
    <s v="RTB Average Monthly Rent Report"/>
    <x v="3"/>
    <x v="2"/>
    <x v="0"/>
    <s v="Castleisland, Kerry"/>
    <x v="8"/>
    <s v="Euro"/>
    <n v="649.14"/>
    <s v="0-900"/>
    <s v="0-1700"/>
    <s v="0-2500"/>
    <s v="0-3500"/>
  </r>
  <r>
    <s v="RTB Average Monthly Rent Report"/>
    <x v="0"/>
    <x v="0"/>
    <x v="0"/>
    <s v="Kells, Meath"/>
    <x v="23"/>
    <s v="Euro"/>
    <n v="649.19000000000005"/>
    <s v="0-900"/>
    <s v="0-1700"/>
    <s v="0-2500"/>
    <s v="0-3500"/>
  </r>
  <r>
    <s v="RTB Average Monthly Rent Report"/>
    <x v="0"/>
    <x v="2"/>
    <x v="0"/>
    <s v="Cork Road, Waterford"/>
    <x v="9"/>
    <s v="Euro"/>
    <n v="649.46"/>
    <s v="0-900"/>
    <s v="0-1700"/>
    <s v="0-2500"/>
    <s v="0-3500"/>
  </r>
  <r>
    <s v="RTB Average Monthly Rent Report"/>
    <x v="3"/>
    <x v="2"/>
    <x v="0"/>
    <s v="Letterkenny, Donegal"/>
    <x v="4"/>
    <s v="Euro"/>
    <n v="649.89"/>
    <s v="0-900"/>
    <s v="0-1700"/>
    <s v="0-2500"/>
    <s v="0-3500"/>
  </r>
  <r>
    <s v="RTB Average Monthly Rent Report"/>
    <x v="1"/>
    <x v="2"/>
    <x v="0"/>
    <s v="Carrickmacross, Monaghan"/>
    <x v="10"/>
    <s v="Euro"/>
    <n v="650.70000000000005"/>
    <s v="0-900"/>
    <s v="0-1700"/>
    <s v="0-2500"/>
    <s v="0-3500"/>
  </r>
  <r>
    <s v="RTB Average Monthly Rent Report"/>
    <x v="3"/>
    <x v="2"/>
    <x v="0"/>
    <s v="Longford Town"/>
    <x v="1"/>
    <s v="Euro"/>
    <n v="650.99"/>
    <s v="0-900"/>
    <s v="0-1700"/>
    <s v="0-2500"/>
    <s v="0-3500"/>
  </r>
  <r>
    <s v="RTB Average Monthly Rent Report"/>
    <x v="1"/>
    <x v="0"/>
    <x v="0"/>
    <s v="Scotch Quay, Waterford"/>
    <x v="9"/>
    <s v="Euro"/>
    <n v="651.04999999999995"/>
    <s v="0-900"/>
    <s v="0-1700"/>
    <s v="0-2500"/>
    <s v="0-3500"/>
  </r>
  <r>
    <s v="RTB Average Monthly Rent Report"/>
    <x v="1"/>
    <x v="0"/>
    <x v="0"/>
    <s v="Athlone, Roscommon"/>
    <x v="0"/>
    <s v="Euro"/>
    <n v="651.09"/>
    <s v="0-900"/>
    <s v="0-1700"/>
    <s v="0-2500"/>
    <s v="0-3500"/>
  </r>
  <r>
    <s v="RTB Average Monthly Rent Report"/>
    <x v="3"/>
    <x v="0"/>
    <x v="0"/>
    <s v="Rosslare, Wexford"/>
    <x v="12"/>
    <s v="Euro"/>
    <n v="651.55999999999995"/>
    <s v="0-900"/>
    <s v="0-1700"/>
    <s v="0-2500"/>
    <s v="0-3500"/>
  </r>
  <r>
    <s v="RTB Average Monthly Rent Report"/>
    <x v="4"/>
    <x v="0"/>
    <x v="0"/>
    <s v="Tipperary"/>
    <x v="6"/>
    <s v="Euro"/>
    <n v="651.69000000000005"/>
    <s v="0-900"/>
    <s v="0-1700"/>
    <s v="0-2500"/>
    <s v="0-3500"/>
  </r>
  <r>
    <s v="RTB Average Monthly Rent Report"/>
    <x v="0"/>
    <x v="1"/>
    <x v="0"/>
    <s v="Newbridge, Kildare"/>
    <x v="20"/>
    <s v="Euro"/>
    <n v="651.73"/>
    <s v="0-900"/>
    <s v="0-1700"/>
    <s v="0-2500"/>
    <s v="0-3500"/>
  </r>
  <r>
    <s v="RTB Average Monthly Rent Report"/>
    <x v="0"/>
    <x v="2"/>
    <x v="0"/>
    <s v="Sligo"/>
    <x v="3"/>
    <s v="Euro"/>
    <n v="651.82000000000005"/>
    <s v="0-900"/>
    <s v="0-1700"/>
    <s v="0-2500"/>
    <s v="0-3500"/>
  </r>
  <r>
    <s v="RTB Average Monthly Rent Report"/>
    <x v="2"/>
    <x v="0"/>
    <x v="0"/>
    <s v="Moate, Westmeath"/>
    <x v="17"/>
    <s v="Euro"/>
    <n v="651.88"/>
    <s v="0-900"/>
    <s v="0-1700"/>
    <s v="0-2500"/>
    <s v="0-3500"/>
  </r>
  <r>
    <s v="RTB Average Monthly Rent Report"/>
    <x v="1"/>
    <x v="2"/>
    <x v="0"/>
    <s v="Kerry"/>
    <x v="8"/>
    <s v="Euro"/>
    <n v="651.89"/>
    <s v="0-900"/>
    <s v="0-1700"/>
    <s v="0-2500"/>
    <s v="0-3500"/>
  </r>
  <r>
    <s v="RTB Average Monthly Rent Report"/>
    <x v="2"/>
    <x v="2"/>
    <x v="0"/>
    <s v="Dingle, Kerry"/>
    <x v="8"/>
    <s v="Euro"/>
    <n v="652.13"/>
    <s v="0-900"/>
    <s v="0-1700"/>
    <s v="0-2500"/>
    <s v="0-3500"/>
  </r>
  <r>
    <s v="RTB Average Monthly Rent Report"/>
    <x v="2"/>
    <x v="1"/>
    <x v="0"/>
    <s v="Limerick City"/>
    <x v="18"/>
    <s v="Euro"/>
    <n v="652.25"/>
    <s v="0-900"/>
    <s v="0-1700"/>
    <s v="0-2500"/>
    <s v="0-3500"/>
  </r>
  <r>
    <s v="RTB Average Monthly Rent Report"/>
    <x v="1"/>
    <x v="0"/>
    <x v="0"/>
    <s v="Waterford City"/>
    <x v="9"/>
    <s v="Euro"/>
    <n v="652.44000000000005"/>
    <s v="0-900"/>
    <s v="0-1700"/>
    <s v="0-2500"/>
    <s v="0-3500"/>
  </r>
  <r>
    <s v="RTB Average Monthly Rent Report"/>
    <x v="0"/>
    <x v="2"/>
    <x v="0"/>
    <s v="Athlone, Roscommon"/>
    <x v="0"/>
    <s v="Euro"/>
    <n v="652.80999999999995"/>
    <s v="0-900"/>
    <s v="0-1700"/>
    <s v="0-2500"/>
    <s v="0-3500"/>
  </r>
  <r>
    <s v="RTB Average Monthly Rent Report"/>
    <x v="0"/>
    <x v="2"/>
    <x v="0"/>
    <s v="Tullamore, Offaly"/>
    <x v="16"/>
    <s v="Euro"/>
    <n v="652.91"/>
    <s v="0-900"/>
    <s v="0-1700"/>
    <s v="0-2500"/>
    <s v="0-3500"/>
  </r>
  <r>
    <s v="RTB Average Monthly Rent Report"/>
    <x v="4"/>
    <x v="1"/>
    <x v="0"/>
    <s v="Clonakilty, Cork"/>
    <x v="14"/>
    <s v="Euro"/>
    <n v="653.04999999999995"/>
    <s v="0-900"/>
    <s v="0-1700"/>
    <s v="0-2500"/>
    <s v="0-3500"/>
  </r>
  <r>
    <s v="RTB Average Monthly Rent Report"/>
    <x v="1"/>
    <x v="0"/>
    <x v="0"/>
    <s v="Fermoy, Cork"/>
    <x v="14"/>
    <s v="Euro"/>
    <n v="653.16"/>
    <s v="0-900"/>
    <s v="0-1700"/>
    <s v="0-2500"/>
    <s v="0-3500"/>
  </r>
  <r>
    <s v="RTB Average Monthly Rent Report"/>
    <x v="1"/>
    <x v="2"/>
    <x v="0"/>
    <s v="Charleville, Cork"/>
    <x v="14"/>
    <s v="Euro"/>
    <n v="653.38"/>
    <s v="0-900"/>
    <s v="0-1700"/>
    <s v="0-2500"/>
    <s v="0-3500"/>
  </r>
  <r>
    <s v="RTB Average Monthly Rent Report"/>
    <x v="0"/>
    <x v="2"/>
    <x v="0"/>
    <s v="Edenderry, Offaly"/>
    <x v="16"/>
    <s v="Euro"/>
    <n v="653.47"/>
    <s v="0-900"/>
    <s v="0-1700"/>
    <s v="0-2500"/>
    <s v="0-3500"/>
  </r>
  <r>
    <s v="RTB Average Monthly Rent Report"/>
    <x v="0"/>
    <x v="0"/>
    <x v="0"/>
    <s v="Clonard, Wexford"/>
    <x v="12"/>
    <s v="Euro"/>
    <n v="654.1"/>
    <s v="0-900"/>
    <s v="0-1700"/>
    <s v="0-2500"/>
    <s v="0-3500"/>
  </r>
  <r>
    <s v="RTB Average Monthly Rent Report"/>
    <x v="2"/>
    <x v="2"/>
    <x v="0"/>
    <s v="Collooney, Sligo"/>
    <x v="3"/>
    <s v="Euro"/>
    <n v="654.42999999999995"/>
    <s v="0-900"/>
    <s v="0-1700"/>
    <s v="0-2500"/>
    <s v="0-3500"/>
  </r>
  <r>
    <s v="RTB Average Monthly Rent Report"/>
    <x v="4"/>
    <x v="1"/>
    <x v="0"/>
    <s v="Westmeath"/>
    <x v="17"/>
    <s v="Euro"/>
    <n v="655.14"/>
    <s v="0-900"/>
    <s v="0-1700"/>
    <s v="0-2500"/>
    <s v="0-3500"/>
  </r>
  <r>
    <s v="RTB Average Monthly Rent Report"/>
    <x v="1"/>
    <x v="1"/>
    <x v="0"/>
    <s v="Glanmire, Cork"/>
    <x v="14"/>
    <s v="Euro"/>
    <n v="655.27"/>
    <s v="0-900"/>
    <s v="0-1700"/>
    <s v="0-2500"/>
    <s v="0-3500"/>
  </r>
  <r>
    <s v="RTB Average Monthly Rent Report"/>
    <x v="1"/>
    <x v="2"/>
    <x v="0"/>
    <s v="Moate, Westmeath"/>
    <x v="17"/>
    <s v="Euro"/>
    <n v="655.5"/>
    <s v="0-900"/>
    <s v="0-1700"/>
    <s v="0-2500"/>
    <s v="0-3500"/>
  </r>
  <r>
    <s v="RTB Average Monthly Rent Report"/>
    <x v="3"/>
    <x v="0"/>
    <x v="0"/>
    <s v="Callan, Kilkenny"/>
    <x v="24"/>
    <s v="Euro"/>
    <n v="655.53"/>
    <s v="0-900"/>
    <s v="0-1700"/>
    <s v="0-2500"/>
    <s v="0-3500"/>
  </r>
  <r>
    <s v="RTB Average Monthly Rent Report"/>
    <x v="1"/>
    <x v="0"/>
    <x v="0"/>
    <s v="Athenry, Galway"/>
    <x v="13"/>
    <s v="Euro"/>
    <n v="655.74"/>
    <s v="0-900"/>
    <s v="0-1700"/>
    <s v="0-2500"/>
    <s v="0-3500"/>
  </r>
  <r>
    <s v="RTB Average Monthly Rent Report"/>
    <x v="2"/>
    <x v="2"/>
    <x v="0"/>
    <s v="Killorglin, Kerry"/>
    <x v="8"/>
    <s v="Euro"/>
    <n v="655.77"/>
    <s v="0-900"/>
    <s v="0-1700"/>
    <s v="0-2500"/>
    <s v="0-3500"/>
  </r>
  <r>
    <s v="RTB Average Monthly Rent Report"/>
    <x v="2"/>
    <x v="1"/>
    <x v="0"/>
    <s v="Kells, Meath"/>
    <x v="23"/>
    <s v="Euro"/>
    <n v="656.55"/>
    <s v="0-900"/>
    <s v="0-1700"/>
    <s v="0-2500"/>
    <s v="0-3500"/>
  </r>
  <r>
    <s v="RTB Average Monthly Rent Report"/>
    <x v="3"/>
    <x v="0"/>
    <x v="0"/>
    <s v="Monaghan Town"/>
    <x v="10"/>
    <s v="Euro"/>
    <n v="656.69"/>
    <s v="0-900"/>
    <s v="0-1700"/>
    <s v="0-2500"/>
    <s v="0-3500"/>
  </r>
  <r>
    <s v="RTB Average Monthly Rent Report"/>
    <x v="3"/>
    <x v="2"/>
    <x v="0"/>
    <s v="Inner Ring Road, Waterford"/>
    <x v="9"/>
    <s v="Euro"/>
    <n v="657"/>
    <s v="0-900"/>
    <s v="0-1700"/>
    <s v="0-2500"/>
    <s v="0-3500"/>
  </r>
  <r>
    <s v="RTB Average Monthly Rent Report"/>
    <x v="4"/>
    <x v="0"/>
    <x v="0"/>
    <s v="Nenagh, Tipperary"/>
    <x v="6"/>
    <s v="Euro"/>
    <n v="657.05"/>
    <s v="0-900"/>
    <s v="0-1700"/>
    <s v="0-2500"/>
    <s v="0-3500"/>
  </r>
  <r>
    <s v="RTB Average Monthly Rent Report"/>
    <x v="4"/>
    <x v="2"/>
    <x v="0"/>
    <s v="Tubbercurry, Sligo"/>
    <x v="3"/>
    <s v="Euro"/>
    <n v="657.15"/>
    <s v="0-900"/>
    <s v="0-1700"/>
    <s v="0-2500"/>
    <s v="0-3500"/>
  </r>
  <r>
    <s v="RTB Average Monthly Rent Report"/>
    <x v="4"/>
    <x v="2"/>
    <x v="0"/>
    <s v="Edgeworthstown, Longford"/>
    <x v="1"/>
    <s v="Euro"/>
    <n v="657.34"/>
    <s v="0-900"/>
    <s v="0-1700"/>
    <s v="0-2500"/>
    <s v="0-3500"/>
  </r>
  <r>
    <s v="RTB Average Monthly Rent Report"/>
    <x v="2"/>
    <x v="2"/>
    <x v="0"/>
    <s v="Clara, Offaly"/>
    <x v="16"/>
    <s v="Euro"/>
    <n v="657.55"/>
    <s v="0-900"/>
    <s v="0-1700"/>
    <s v="0-2500"/>
    <s v="0-3500"/>
  </r>
  <r>
    <s v="RTB Average Monthly Rent Report"/>
    <x v="1"/>
    <x v="2"/>
    <x v="0"/>
    <s v="Tralee, Kerry"/>
    <x v="8"/>
    <s v="Euro"/>
    <n v="657.81"/>
    <s v="0-900"/>
    <s v="0-1700"/>
    <s v="0-2500"/>
    <s v="0-3500"/>
  </r>
  <r>
    <s v="RTB Average Monthly Rent Report"/>
    <x v="1"/>
    <x v="0"/>
    <x v="0"/>
    <s v="Carlow"/>
    <x v="19"/>
    <s v="Euro"/>
    <n v="658"/>
    <s v="0-900"/>
    <s v="0-1700"/>
    <s v="0-2500"/>
    <s v="0-3500"/>
  </r>
  <r>
    <s v="RTB Average Monthly Rent Report"/>
    <x v="1"/>
    <x v="2"/>
    <x v="0"/>
    <s v="Castlepollard, Westmeath"/>
    <x v="17"/>
    <s v="Euro"/>
    <n v="658.04"/>
    <s v="0-900"/>
    <s v="0-1700"/>
    <s v="0-2500"/>
    <s v="0-3500"/>
  </r>
  <r>
    <s v="RTB Average Monthly Rent Report"/>
    <x v="3"/>
    <x v="2"/>
    <x v="0"/>
    <s v="Cavan"/>
    <x v="7"/>
    <s v="Euro"/>
    <n v="658.96"/>
    <s v="0-900"/>
    <s v="0-1700"/>
    <s v="0-2500"/>
    <s v="0-3500"/>
  </r>
  <r>
    <s v="RTB Average Monthly Rent Report"/>
    <x v="3"/>
    <x v="2"/>
    <x v="0"/>
    <s v="Mayo"/>
    <x v="5"/>
    <s v="Euro"/>
    <n v="659.03"/>
    <s v="0-900"/>
    <s v="0-1700"/>
    <s v="0-2500"/>
    <s v="0-3500"/>
  </r>
  <r>
    <s v="RTB Average Monthly Rent Report"/>
    <x v="1"/>
    <x v="2"/>
    <x v="0"/>
    <s v="Rosslare, Wexford"/>
    <x v="12"/>
    <s v="Euro"/>
    <n v="659.12"/>
    <s v="0-900"/>
    <s v="0-1700"/>
    <s v="0-2500"/>
    <s v="0-3500"/>
  </r>
  <r>
    <s v="RTB Average Monthly Rent Report"/>
    <x v="2"/>
    <x v="0"/>
    <x v="0"/>
    <s v="Sligo Town"/>
    <x v="3"/>
    <s v="Euro"/>
    <n v="659.53"/>
    <s v="0-900"/>
    <s v="0-1700"/>
    <s v="0-2500"/>
    <s v="0-3500"/>
  </r>
  <r>
    <s v="RTB Average Monthly Rent Report"/>
    <x v="2"/>
    <x v="0"/>
    <x v="0"/>
    <s v="Macroom, Cork"/>
    <x v="14"/>
    <s v="Euro"/>
    <n v="659.7"/>
    <s v="0-900"/>
    <s v="0-1700"/>
    <s v="0-2500"/>
    <s v="0-3500"/>
  </r>
  <r>
    <s v="RTB Average Monthly Rent Report"/>
    <x v="0"/>
    <x v="2"/>
    <x v="0"/>
    <s v="Waterford City"/>
    <x v="9"/>
    <s v="Euro"/>
    <n v="659.94"/>
    <s v="0-900"/>
    <s v="0-1700"/>
    <s v="0-2500"/>
    <s v="0-3500"/>
  </r>
  <r>
    <s v="RTB Average Monthly Rent Report"/>
    <x v="3"/>
    <x v="1"/>
    <x v="0"/>
    <s v="Dock Road, Limerick"/>
    <x v="18"/>
    <s v="Euro"/>
    <n v="660.05"/>
    <s v="0-900"/>
    <s v="0-1700"/>
    <s v="0-2500"/>
    <s v="0-3500"/>
  </r>
  <r>
    <s v="RTB Average Monthly Rent Report"/>
    <x v="0"/>
    <x v="2"/>
    <x v="0"/>
    <s v="Dunmanway, Cork"/>
    <x v="14"/>
    <s v="Euro"/>
    <n v="660.21"/>
    <s v="0-900"/>
    <s v="0-1700"/>
    <s v="0-2500"/>
    <s v="0-3500"/>
  </r>
  <r>
    <s v="RTB Average Monthly Rent Report"/>
    <x v="1"/>
    <x v="0"/>
    <x v="0"/>
    <s v="Ferrybank, Waterford"/>
    <x v="9"/>
    <s v="Euro"/>
    <n v="660.42"/>
    <s v="0-900"/>
    <s v="0-1700"/>
    <s v="0-2500"/>
    <s v="0-3500"/>
  </r>
  <r>
    <s v="RTB Average Monthly Rent Report"/>
    <x v="0"/>
    <x v="0"/>
    <x v="0"/>
    <s v="Limerick"/>
    <x v="18"/>
    <s v="Euro"/>
    <n v="660.47"/>
    <s v="0-900"/>
    <s v="0-1700"/>
    <s v="0-2500"/>
    <s v="0-3500"/>
  </r>
  <r>
    <s v="RTB Average Monthly Rent Report"/>
    <x v="0"/>
    <x v="0"/>
    <x v="0"/>
    <s v="Kilkenny"/>
    <x v="24"/>
    <s v="Euro"/>
    <n v="660.53"/>
    <s v="0-900"/>
    <s v="0-1700"/>
    <s v="0-2500"/>
    <s v="0-3500"/>
  </r>
  <r>
    <s v="RTB Average Monthly Rent Report"/>
    <x v="1"/>
    <x v="1"/>
    <x v="0"/>
    <s v="Navan, Meath"/>
    <x v="23"/>
    <s v="Euro"/>
    <n v="660.87"/>
    <s v="0-900"/>
    <s v="0-1700"/>
    <s v="0-2500"/>
    <s v="0-3500"/>
  </r>
  <r>
    <s v="RTB Average Monthly Rent Report"/>
    <x v="0"/>
    <x v="2"/>
    <x v="0"/>
    <s v="Laois"/>
    <x v="15"/>
    <s v="Euro"/>
    <n v="661.53"/>
    <s v="0-900"/>
    <s v="0-1700"/>
    <s v="0-2500"/>
    <s v="0-3500"/>
  </r>
  <r>
    <s v="RTB Average Monthly Rent Report"/>
    <x v="2"/>
    <x v="2"/>
    <x v="0"/>
    <s v="Castlebar, Mayo"/>
    <x v="5"/>
    <s v="Euro"/>
    <n v="661.64"/>
    <s v="0-900"/>
    <s v="0-1700"/>
    <s v="0-2500"/>
    <s v="0-3500"/>
  </r>
  <r>
    <s v="RTB Average Monthly Rent Report"/>
    <x v="1"/>
    <x v="0"/>
    <x v="0"/>
    <s v="Shannon, Clare"/>
    <x v="11"/>
    <s v="Euro"/>
    <n v="662.23"/>
    <s v="0-900"/>
    <s v="0-1700"/>
    <s v="0-2500"/>
    <s v="0-3500"/>
  </r>
  <r>
    <s v="RTB Average Monthly Rent Report"/>
    <x v="1"/>
    <x v="0"/>
    <x v="0"/>
    <s v="Killaloe, Clare"/>
    <x v="11"/>
    <s v="Euro"/>
    <n v="662.25"/>
    <s v="0-900"/>
    <s v="0-1700"/>
    <s v="0-2500"/>
    <s v="0-3500"/>
  </r>
  <r>
    <s v="RTB Average Monthly Rent Report"/>
    <x v="2"/>
    <x v="2"/>
    <x v="0"/>
    <s v="Ballymahon, Longford"/>
    <x v="1"/>
    <s v="Euro"/>
    <n v="662.37"/>
    <s v="0-900"/>
    <s v="0-1700"/>
    <s v="0-2500"/>
    <s v="0-3500"/>
  </r>
  <r>
    <s v="RTB Average Monthly Rent Report"/>
    <x v="4"/>
    <x v="1"/>
    <x v="0"/>
    <s v="Carlow Town"/>
    <x v="19"/>
    <s v="Euro"/>
    <n v="662.79"/>
    <s v="0-900"/>
    <s v="0-1700"/>
    <s v="0-2500"/>
    <s v="0-3500"/>
  </r>
  <r>
    <s v="RTB Average Monthly Rent Report"/>
    <x v="0"/>
    <x v="2"/>
    <x v="0"/>
    <s v="Thomastown, Kilkenny"/>
    <x v="24"/>
    <s v="Euro"/>
    <n v="662.84"/>
    <s v="0-900"/>
    <s v="0-1700"/>
    <s v="0-2500"/>
    <s v="0-3500"/>
  </r>
  <r>
    <s v="RTB Average Monthly Rent Report"/>
    <x v="0"/>
    <x v="2"/>
    <x v="0"/>
    <s v="Tramore, Waterford"/>
    <x v="9"/>
    <s v="Euro"/>
    <n v="663.14"/>
    <s v="0-900"/>
    <s v="0-1700"/>
    <s v="0-2500"/>
    <s v="0-3500"/>
  </r>
  <r>
    <s v="RTB Average Monthly Rent Report"/>
    <x v="3"/>
    <x v="1"/>
    <x v="0"/>
    <s v="Mallow, Cork"/>
    <x v="14"/>
    <s v="Euro"/>
    <n v="663.38"/>
    <s v="0-900"/>
    <s v="0-1700"/>
    <s v="0-2500"/>
    <s v="0-3500"/>
  </r>
  <r>
    <s v="RTB Average Monthly Rent Report"/>
    <x v="3"/>
    <x v="2"/>
    <x v="0"/>
    <s v="Templemore, Tipperary"/>
    <x v="6"/>
    <s v="Euro"/>
    <n v="663.61"/>
    <s v="0-900"/>
    <s v="0-1700"/>
    <s v="0-2500"/>
    <s v="0-3500"/>
  </r>
  <r>
    <s v="RTB Average Monthly Rent Report"/>
    <x v="3"/>
    <x v="2"/>
    <x v="0"/>
    <s v="Birr, Offaly"/>
    <x v="16"/>
    <s v="Euro"/>
    <n v="664"/>
    <s v="0-900"/>
    <s v="0-1700"/>
    <s v="0-2500"/>
    <s v="0-3500"/>
  </r>
  <r>
    <s v="RTB Average Monthly Rent Report"/>
    <x v="3"/>
    <x v="2"/>
    <x v="0"/>
    <s v="Thurles, Tipperary"/>
    <x v="6"/>
    <s v="Euro"/>
    <n v="664.14"/>
    <s v="0-900"/>
    <s v="0-1700"/>
    <s v="0-2500"/>
    <s v="0-3500"/>
  </r>
  <r>
    <s v="RTB Average Monthly Rent Report"/>
    <x v="2"/>
    <x v="0"/>
    <x v="0"/>
    <s v="Wexford"/>
    <x v="12"/>
    <s v="Euro"/>
    <n v="664.19"/>
    <s v="0-900"/>
    <s v="0-1700"/>
    <s v="0-2500"/>
    <s v="0-3500"/>
  </r>
  <r>
    <s v="RTB Average Monthly Rent Report"/>
    <x v="1"/>
    <x v="0"/>
    <x v="0"/>
    <s v="Laois"/>
    <x v="15"/>
    <s v="Euro"/>
    <n v="664.45"/>
    <s v="0-900"/>
    <s v="0-1700"/>
    <s v="0-2500"/>
    <s v="0-3500"/>
  </r>
  <r>
    <s v="RTB Average Monthly Rent Report"/>
    <x v="2"/>
    <x v="2"/>
    <x v="0"/>
    <s v="Lismore, Waterford"/>
    <x v="9"/>
    <s v="Euro"/>
    <n v="664.56"/>
    <s v="0-900"/>
    <s v="0-1700"/>
    <s v="0-2500"/>
    <s v="0-3500"/>
  </r>
  <r>
    <s v="RTB Average Monthly Rent Report"/>
    <x v="2"/>
    <x v="2"/>
    <x v="0"/>
    <s v="Newcastle West, Limerick"/>
    <x v="18"/>
    <s v="Euro"/>
    <n v="664.57"/>
    <s v="0-900"/>
    <s v="0-1700"/>
    <s v="0-2500"/>
    <s v="0-3500"/>
  </r>
  <r>
    <s v="RTB Average Monthly Rent Report"/>
    <x v="1"/>
    <x v="0"/>
    <x v="0"/>
    <s v="Westmeath"/>
    <x v="17"/>
    <s v="Euro"/>
    <n v="665.2"/>
    <s v="0-900"/>
    <s v="0-1700"/>
    <s v="0-2500"/>
    <s v="0-3500"/>
  </r>
  <r>
    <s v="RTB Average Monthly Rent Report"/>
    <x v="1"/>
    <x v="1"/>
    <x v="0"/>
    <s v="Trim, Meath"/>
    <x v="23"/>
    <s v="Euro"/>
    <n v="665.63"/>
    <s v="0-900"/>
    <s v="0-1700"/>
    <s v="0-2500"/>
    <s v="0-3500"/>
  </r>
  <r>
    <s v="RTB Average Monthly Rent Report"/>
    <x v="3"/>
    <x v="0"/>
    <x v="0"/>
    <s v="Clare"/>
    <x v="11"/>
    <s v="Euro"/>
    <n v="665.96"/>
    <s v="0-900"/>
    <s v="0-1700"/>
    <s v="0-2500"/>
    <s v="0-3500"/>
  </r>
  <r>
    <s v="RTB Average Monthly Rent Report"/>
    <x v="4"/>
    <x v="0"/>
    <x v="0"/>
    <s v="Mayo"/>
    <x v="5"/>
    <s v="Euro"/>
    <n v="666.26"/>
    <s v="0-900"/>
    <s v="0-1700"/>
    <s v="0-2500"/>
    <s v="0-3500"/>
  </r>
  <r>
    <s v="RTB Average Monthly Rent Report"/>
    <x v="1"/>
    <x v="0"/>
    <x v="0"/>
    <s v="Mulgannon, Wexford"/>
    <x v="12"/>
    <s v="Euro"/>
    <n v="666.44"/>
    <s v="0-900"/>
    <s v="0-1700"/>
    <s v="0-2500"/>
    <s v="0-3500"/>
  </r>
  <r>
    <s v="RTB Average Monthly Rent Report"/>
    <x v="4"/>
    <x v="2"/>
    <x v="0"/>
    <s v="Ballina, Mayo"/>
    <x v="5"/>
    <s v="Euro"/>
    <n v="666.47"/>
    <s v="0-900"/>
    <s v="0-1700"/>
    <s v="0-2500"/>
    <s v="0-3500"/>
  </r>
  <r>
    <s v="RTB Average Monthly Rent Report"/>
    <x v="3"/>
    <x v="1"/>
    <x v="0"/>
    <s v="Arklow, Wicklow"/>
    <x v="22"/>
    <s v="Euro"/>
    <n v="666.83"/>
    <s v="0-900"/>
    <s v="0-1700"/>
    <s v="0-2500"/>
    <s v="0-3500"/>
  </r>
  <r>
    <s v="RTB Average Monthly Rent Report"/>
    <x v="4"/>
    <x v="2"/>
    <x v="0"/>
    <s v="Tipperary Town"/>
    <x v="6"/>
    <s v="Euro"/>
    <n v="667.49"/>
    <s v="0-900"/>
    <s v="0-1700"/>
    <s v="0-2500"/>
    <s v="0-3500"/>
  </r>
  <r>
    <s v="RTB Average Monthly Rent Report"/>
    <x v="0"/>
    <x v="0"/>
    <x v="0"/>
    <s v="Bandon, Cork"/>
    <x v="14"/>
    <s v="Euro"/>
    <n v="667.52"/>
    <s v="0-900"/>
    <s v="0-1700"/>
    <s v="0-2500"/>
    <s v="0-3500"/>
  </r>
  <r>
    <s v="RTB Average Monthly Rent Report"/>
    <x v="0"/>
    <x v="1"/>
    <x v="0"/>
    <s v="Wicklow Town"/>
    <x v="22"/>
    <s v="Euro"/>
    <n v="667.66"/>
    <s v="0-900"/>
    <s v="0-1700"/>
    <s v="0-2500"/>
    <s v="0-3500"/>
  </r>
  <r>
    <s v="RTB Average Monthly Rent Report"/>
    <x v="2"/>
    <x v="2"/>
    <x v="0"/>
    <s v="Poleberry, Waterford"/>
    <x v="9"/>
    <s v="Euro"/>
    <n v="667.72"/>
    <s v="0-900"/>
    <s v="0-1700"/>
    <s v="0-2500"/>
    <s v="0-3500"/>
  </r>
  <r>
    <s v="RTB Average Monthly Rent Report"/>
    <x v="3"/>
    <x v="2"/>
    <x v="0"/>
    <s v="Clifden, Galway"/>
    <x v="13"/>
    <s v="Euro"/>
    <n v="668.14"/>
    <s v="0-900"/>
    <s v="0-1700"/>
    <s v="0-2500"/>
    <s v="0-3500"/>
  </r>
  <r>
    <s v="RTB Average Monthly Rent Report"/>
    <x v="3"/>
    <x v="0"/>
    <x v="0"/>
    <s v="Ballinasloe, Galway"/>
    <x v="13"/>
    <s v="Euro"/>
    <n v="668.43"/>
    <s v="0-900"/>
    <s v="0-1700"/>
    <s v="0-2500"/>
    <s v="0-3500"/>
  </r>
  <r>
    <s v="RTB Average Monthly Rent Report"/>
    <x v="1"/>
    <x v="2"/>
    <x v="0"/>
    <s v="Sligo Town"/>
    <x v="3"/>
    <s v="Euro"/>
    <n v="669"/>
    <s v="0-900"/>
    <s v="0-1700"/>
    <s v="0-2500"/>
    <s v="0-3500"/>
  </r>
  <r>
    <s v="RTB Average Monthly Rent Report"/>
    <x v="3"/>
    <x v="2"/>
    <x v="0"/>
    <s v="Monaghan"/>
    <x v="10"/>
    <s v="Euro"/>
    <n v="669.02"/>
    <s v="0-900"/>
    <s v="0-1700"/>
    <s v="0-2500"/>
    <s v="0-3500"/>
  </r>
  <r>
    <s v="RTB Average Monthly Rent Report"/>
    <x v="2"/>
    <x v="0"/>
    <x v="0"/>
    <s v="Kanturk, Cork"/>
    <x v="14"/>
    <s v="Euro"/>
    <n v="669.23"/>
    <s v="0-900"/>
    <s v="0-1700"/>
    <s v="0-2500"/>
    <s v="0-3500"/>
  </r>
  <r>
    <s v="RTB Average Monthly Rent Report"/>
    <x v="4"/>
    <x v="2"/>
    <x v="0"/>
    <s v="Roscommon"/>
    <x v="0"/>
    <s v="Euro"/>
    <n v="669.63"/>
    <s v="0-900"/>
    <s v="0-1700"/>
    <s v="0-2500"/>
    <s v="0-3500"/>
  </r>
  <r>
    <s v="RTB Average Monthly Rent Report"/>
    <x v="3"/>
    <x v="0"/>
    <x v="0"/>
    <s v="Skibbereen, Cork"/>
    <x v="14"/>
    <s v="Euro"/>
    <n v="669.7"/>
    <s v="0-900"/>
    <s v="0-1700"/>
    <s v="0-2500"/>
    <s v="0-3500"/>
  </r>
  <r>
    <s v="RTB Average Monthly Rent Report"/>
    <x v="1"/>
    <x v="0"/>
    <x v="0"/>
    <s v="Westport, Mayo"/>
    <x v="5"/>
    <s v="Euro"/>
    <n v="669.76"/>
    <s v="0-900"/>
    <s v="0-1700"/>
    <s v="0-2500"/>
    <s v="0-3500"/>
  </r>
  <r>
    <s v="RTB Average Monthly Rent Report"/>
    <x v="2"/>
    <x v="2"/>
    <x v="0"/>
    <s v="Kingscourt, Cavan"/>
    <x v="7"/>
    <s v="Euro"/>
    <n v="669.84"/>
    <s v="0-900"/>
    <s v="0-1700"/>
    <s v="0-2500"/>
    <s v="0-3500"/>
  </r>
  <r>
    <s v="RTB Average Monthly Rent Report"/>
    <x v="0"/>
    <x v="0"/>
    <x v="0"/>
    <s v="Ardee, Louth"/>
    <x v="21"/>
    <s v="Euro"/>
    <n v="670.05"/>
    <s v="0-900"/>
    <s v="0-1700"/>
    <s v="0-2500"/>
    <s v="0-3500"/>
  </r>
  <r>
    <s v="RTB Average Monthly Rent Report"/>
    <x v="0"/>
    <x v="2"/>
    <x v="0"/>
    <s v="Mulgannon, Wexford"/>
    <x v="12"/>
    <s v="Euro"/>
    <n v="670.64"/>
    <s v="0-900"/>
    <s v="0-1700"/>
    <s v="0-2500"/>
    <s v="0-3500"/>
  </r>
  <r>
    <s v="RTB Average Monthly Rent Report"/>
    <x v="3"/>
    <x v="1"/>
    <x v="0"/>
    <s v="Athlone, Westmeath"/>
    <x v="17"/>
    <s v="Euro"/>
    <n v="670.96"/>
    <s v="0-900"/>
    <s v="0-1700"/>
    <s v="0-2500"/>
    <s v="0-3500"/>
  </r>
  <r>
    <s v="RTB Average Monthly Rent Report"/>
    <x v="0"/>
    <x v="1"/>
    <x v="0"/>
    <s v="Cork"/>
    <x v="14"/>
    <s v="Euro"/>
    <n v="670.97"/>
    <s v="0-900"/>
    <s v="0-1700"/>
    <s v="0-2500"/>
    <s v="0-3500"/>
  </r>
  <r>
    <s v="RTB Average Monthly Rent Report"/>
    <x v="3"/>
    <x v="2"/>
    <x v="0"/>
    <s v="Roscrea, Tipperary"/>
    <x v="6"/>
    <s v="Euro"/>
    <n v="671.12"/>
    <s v="0-900"/>
    <s v="0-1700"/>
    <s v="0-2500"/>
    <s v="0-3500"/>
  </r>
  <r>
    <s v="RTB Average Monthly Rent Report"/>
    <x v="1"/>
    <x v="0"/>
    <x v="0"/>
    <s v="Penrose Lane, Waterford"/>
    <x v="9"/>
    <s v="Euro"/>
    <n v="671.36"/>
    <s v="0-900"/>
    <s v="0-1700"/>
    <s v="0-2500"/>
    <s v="0-3500"/>
  </r>
  <r>
    <s v="RTB Average Monthly Rent Report"/>
    <x v="0"/>
    <x v="2"/>
    <x v="0"/>
    <s v="Loughrea, Galway"/>
    <x v="13"/>
    <s v="Euro"/>
    <n v="671.62"/>
    <s v="0-900"/>
    <s v="0-1700"/>
    <s v="0-2500"/>
    <s v="0-3500"/>
  </r>
  <r>
    <s v="RTB Average Monthly Rent Report"/>
    <x v="1"/>
    <x v="2"/>
    <x v="0"/>
    <s v="Ennis, Clare"/>
    <x v="11"/>
    <s v="Euro"/>
    <n v="671.68"/>
    <s v="0-900"/>
    <s v="0-1700"/>
    <s v="0-2500"/>
    <s v="0-3500"/>
  </r>
  <r>
    <s v="RTB Average Monthly Rent Report"/>
    <x v="1"/>
    <x v="0"/>
    <x v="0"/>
    <s v="Gort, Galway"/>
    <x v="13"/>
    <s v="Euro"/>
    <n v="671.75"/>
    <s v="0-900"/>
    <s v="0-1700"/>
    <s v="0-2500"/>
    <s v="0-3500"/>
  </r>
  <r>
    <s v="RTB Average Monthly Rent Report"/>
    <x v="1"/>
    <x v="0"/>
    <x v="0"/>
    <s v="Ballytruckle, Waterford"/>
    <x v="9"/>
    <s v="Euro"/>
    <n v="672.5"/>
    <s v="0-900"/>
    <s v="0-1700"/>
    <s v="0-2500"/>
    <s v="0-3500"/>
  </r>
  <r>
    <s v="RTB Average Monthly Rent Report"/>
    <x v="0"/>
    <x v="0"/>
    <x v="0"/>
    <s v="Moycullen, Galway"/>
    <x v="13"/>
    <s v="Euro"/>
    <n v="672.52"/>
    <s v="0-900"/>
    <s v="0-1700"/>
    <s v="0-2500"/>
    <s v="0-3500"/>
  </r>
  <r>
    <s v="RTB Average Monthly Rent Report"/>
    <x v="4"/>
    <x v="1"/>
    <x v="0"/>
    <s v="Dock Road, Limerick"/>
    <x v="18"/>
    <s v="Euro"/>
    <n v="672.55"/>
    <s v="0-900"/>
    <s v="0-1700"/>
    <s v="0-2500"/>
    <s v="0-3500"/>
  </r>
  <r>
    <s v="RTB Average Monthly Rent Report"/>
    <x v="4"/>
    <x v="2"/>
    <x v="0"/>
    <s v="Listowel, Kerry"/>
    <x v="8"/>
    <s v="Euro"/>
    <n v="672.57"/>
    <s v="0-900"/>
    <s v="0-1700"/>
    <s v="0-2500"/>
    <s v="0-3500"/>
  </r>
  <r>
    <s v="RTB Average Monthly Rent Report"/>
    <x v="0"/>
    <x v="2"/>
    <x v="0"/>
    <s v="Youghal, Cork"/>
    <x v="14"/>
    <s v="Euro"/>
    <n v="672.76"/>
    <s v="0-900"/>
    <s v="0-1700"/>
    <s v="0-2500"/>
    <s v="0-3500"/>
  </r>
  <r>
    <s v="RTB Average Monthly Rent Report"/>
    <x v="2"/>
    <x v="0"/>
    <x v="0"/>
    <s v="Tullow, Carlow"/>
    <x v="19"/>
    <s v="Euro"/>
    <n v="672.77"/>
    <s v="0-900"/>
    <s v="0-1700"/>
    <s v="0-2500"/>
    <s v="0-3500"/>
  </r>
  <r>
    <s v="RTB Average Monthly Rent Report"/>
    <x v="3"/>
    <x v="2"/>
    <x v="0"/>
    <s v="Fethard, Tipperary"/>
    <x v="6"/>
    <s v="Euro"/>
    <n v="673.04"/>
    <s v="0-900"/>
    <s v="0-1700"/>
    <s v="0-2500"/>
    <s v="0-3500"/>
  </r>
  <r>
    <s v="RTB Average Monthly Rent Report"/>
    <x v="1"/>
    <x v="0"/>
    <x v="0"/>
    <s v="Clonakilty, Cork"/>
    <x v="14"/>
    <s v="Euro"/>
    <n v="673.75"/>
    <s v="0-900"/>
    <s v="0-1700"/>
    <s v="0-2500"/>
    <s v="0-3500"/>
  </r>
  <r>
    <s v="RTB Average Monthly Rent Report"/>
    <x v="3"/>
    <x v="2"/>
    <x v="0"/>
    <s v="Dingle, Kerry"/>
    <x v="8"/>
    <s v="Euro"/>
    <n v="673.78"/>
    <s v="0-900"/>
    <s v="0-1700"/>
    <s v="0-2500"/>
    <s v="0-3500"/>
  </r>
  <r>
    <s v="RTB Average Monthly Rent Report"/>
    <x v="0"/>
    <x v="2"/>
    <x v="0"/>
    <s v="Clonmel, Tipperary"/>
    <x v="6"/>
    <s v="Euro"/>
    <n v="674.02"/>
    <s v="0-900"/>
    <s v="0-1700"/>
    <s v="0-2500"/>
    <s v="0-3500"/>
  </r>
  <r>
    <s v="RTB Average Monthly Rent Report"/>
    <x v="1"/>
    <x v="0"/>
    <x v="0"/>
    <s v="Carlow Town"/>
    <x v="19"/>
    <s v="Euro"/>
    <n v="674.04"/>
    <s v="0-900"/>
    <s v="0-1700"/>
    <s v="0-2500"/>
    <s v="0-3500"/>
  </r>
  <r>
    <s v="RTB Average Monthly Rent Report"/>
    <x v="4"/>
    <x v="0"/>
    <x v="0"/>
    <s v="Enniscorthy, Wexford"/>
    <x v="12"/>
    <s v="Euro"/>
    <n v="674.74"/>
    <s v="0-900"/>
    <s v="0-1700"/>
    <s v="0-2500"/>
    <s v="0-3500"/>
  </r>
  <r>
    <s v="RTB Average Monthly Rent Report"/>
    <x v="4"/>
    <x v="2"/>
    <x v="0"/>
    <s v="Letterkenny, Donegal"/>
    <x v="4"/>
    <s v="Euro"/>
    <n v="674.91"/>
    <s v="0-900"/>
    <s v="0-1700"/>
    <s v="0-2500"/>
    <s v="0-3500"/>
  </r>
  <r>
    <s v="RTB Average Monthly Rent Report"/>
    <x v="1"/>
    <x v="2"/>
    <x v="0"/>
    <s v="Dungarvan, Waterford"/>
    <x v="9"/>
    <s v="Euro"/>
    <n v="675.13"/>
    <s v="0-900"/>
    <s v="0-1700"/>
    <s v="0-2500"/>
    <s v="0-3500"/>
  </r>
  <r>
    <s v="RTB Average Monthly Rent Report"/>
    <x v="2"/>
    <x v="0"/>
    <x v="0"/>
    <s v="Tralee, Kerry"/>
    <x v="8"/>
    <s v="Euro"/>
    <n v="675.8"/>
    <s v="0-900"/>
    <s v="0-1700"/>
    <s v="0-2500"/>
    <s v="0-3500"/>
  </r>
  <r>
    <s v="RTB Average Monthly Rent Report"/>
    <x v="1"/>
    <x v="1"/>
    <x v="0"/>
    <s v="Kildare Town"/>
    <x v="20"/>
    <s v="Euro"/>
    <n v="676.33"/>
    <s v="0-900"/>
    <s v="0-1700"/>
    <s v="0-2500"/>
    <s v="0-3500"/>
  </r>
  <r>
    <s v="RTB Average Monthly Rent Report"/>
    <x v="4"/>
    <x v="0"/>
    <x v="0"/>
    <s v="Cashel, Tipperary"/>
    <x v="6"/>
    <s v="Euro"/>
    <n v="676.56"/>
    <s v="0-900"/>
    <s v="0-1700"/>
    <s v="0-2500"/>
    <s v="0-3500"/>
  </r>
  <r>
    <s v="RTB Average Monthly Rent Report"/>
    <x v="0"/>
    <x v="2"/>
    <x v="0"/>
    <s v="Westport, Mayo"/>
    <x v="5"/>
    <s v="Euro"/>
    <n v="677.03"/>
    <s v="0-900"/>
    <s v="0-1700"/>
    <s v="0-2500"/>
    <s v="0-3500"/>
  </r>
  <r>
    <s v="RTB Average Monthly Rent Report"/>
    <x v="2"/>
    <x v="0"/>
    <x v="0"/>
    <s v="Kerry"/>
    <x v="8"/>
    <s v="Euro"/>
    <n v="677.15"/>
    <s v="0-900"/>
    <s v="0-1700"/>
    <s v="0-2500"/>
    <s v="0-3500"/>
  </r>
  <r>
    <s v="RTB Average Monthly Rent Report"/>
    <x v="4"/>
    <x v="2"/>
    <x v="0"/>
    <s v="Longford"/>
    <x v="1"/>
    <s v="Euro"/>
    <n v="677.23"/>
    <s v="0-900"/>
    <s v="0-1700"/>
    <s v="0-2500"/>
    <s v="0-3500"/>
  </r>
  <r>
    <s v="RTB Average Monthly Rent Report"/>
    <x v="0"/>
    <x v="2"/>
    <x v="0"/>
    <s v="Carlow"/>
    <x v="19"/>
    <s v="Euro"/>
    <n v="677.25"/>
    <s v="0-900"/>
    <s v="0-1700"/>
    <s v="0-2500"/>
    <s v="0-3500"/>
  </r>
  <r>
    <s v="RTB Average Monthly Rent Report"/>
    <x v="3"/>
    <x v="2"/>
    <x v="0"/>
    <s v="Monaghan Town"/>
    <x v="10"/>
    <s v="Euro"/>
    <n v="677.28"/>
    <s v="0-900"/>
    <s v="0-1700"/>
    <s v="0-2500"/>
    <s v="0-3500"/>
  </r>
  <r>
    <s v="RTB Average Monthly Rent Report"/>
    <x v="0"/>
    <x v="2"/>
    <x v="0"/>
    <s v="Mitchelstown, Cork"/>
    <x v="14"/>
    <s v="Euro"/>
    <n v="677.34"/>
    <s v="0-900"/>
    <s v="0-1700"/>
    <s v="0-2500"/>
    <s v="0-3500"/>
  </r>
  <r>
    <s v="RTB Average Monthly Rent Report"/>
    <x v="0"/>
    <x v="1"/>
    <x v="0"/>
    <s v="Galway City"/>
    <x v="13"/>
    <s v="Euro"/>
    <n v="677.5"/>
    <s v="0-900"/>
    <s v="0-1700"/>
    <s v="0-2500"/>
    <s v="0-3500"/>
  </r>
  <r>
    <s v="RTB Average Monthly Rent Report"/>
    <x v="1"/>
    <x v="2"/>
    <x v="0"/>
    <s v="Tuam, Galway"/>
    <x v="13"/>
    <s v="Euro"/>
    <n v="677.72"/>
    <s v="0-900"/>
    <s v="0-1700"/>
    <s v="0-2500"/>
    <s v="0-3500"/>
  </r>
  <r>
    <s v="RTB Average Monthly Rent Report"/>
    <x v="1"/>
    <x v="0"/>
    <x v="0"/>
    <s v="Dock Road, Limerick"/>
    <x v="18"/>
    <s v="Euro"/>
    <n v="677.75"/>
    <s v="0-900"/>
    <s v="0-1700"/>
    <s v="0-2500"/>
    <s v="0-3500"/>
  </r>
  <r>
    <s v="RTB Average Monthly Rent Report"/>
    <x v="0"/>
    <x v="1"/>
    <x v="0"/>
    <s v="Doughiska, Galway"/>
    <x v="13"/>
    <s v="Euro"/>
    <n v="677.86"/>
    <s v="0-900"/>
    <s v="0-1700"/>
    <s v="0-2500"/>
    <s v="0-3500"/>
  </r>
  <r>
    <s v="RTB Average Monthly Rent Report"/>
    <x v="3"/>
    <x v="0"/>
    <x v="0"/>
    <s v="Virginia, Cavan"/>
    <x v="7"/>
    <s v="Euro"/>
    <n v="678.11"/>
    <s v="0-900"/>
    <s v="0-1700"/>
    <s v="0-2500"/>
    <s v="0-3500"/>
  </r>
  <r>
    <s v="RTB Average Monthly Rent Report"/>
    <x v="1"/>
    <x v="2"/>
    <x v="0"/>
    <s v="Tullow, Carlow"/>
    <x v="19"/>
    <s v="Euro"/>
    <n v="679.05"/>
    <s v="0-900"/>
    <s v="0-1700"/>
    <s v="0-2500"/>
    <s v="0-3500"/>
  </r>
  <r>
    <s v="RTB Average Monthly Rent Report"/>
    <x v="2"/>
    <x v="2"/>
    <x v="0"/>
    <s v="Kenmare, Kerry"/>
    <x v="8"/>
    <s v="Euro"/>
    <n v="679.05"/>
    <s v="0-900"/>
    <s v="0-1700"/>
    <s v="0-2500"/>
    <s v="0-3500"/>
  </r>
  <r>
    <s v="RTB Average Monthly Rent Report"/>
    <x v="0"/>
    <x v="0"/>
    <x v="0"/>
    <s v="Athlone, Westmeath"/>
    <x v="17"/>
    <s v="Euro"/>
    <n v="679.29"/>
    <s v="0-900"/>
    <s v="0-1700"/>
    <s v="0-2500"/>
    <s v="0-3500"/>
  </r>
  <r>
    <s v="RTB Average Monthly Rent Report"/>
    <x v="1"/>
    <x v="2"/>
    <x v="0"/>
    <s v="Mountmellick, Laois"/>
    <x v="15"/>
    <s v="Euro"/>
    <n v="679.52"/>
    <s v="0-900"/>
    <s v="0-1700"/>
    <s v="0-2500"/>
    <s v="0-3500"/>
  </r>
  <r>
    <s v="RTB Average Monthly Rent Report"/>
    <x v="3"/>
    <x v="0"/>
    <x v="0"/>
    <s v="Ennis, Clare"/>
    <x v="11"/>
    <s v="Euro"/>
    <n v="679.59"/>
    <s v="0-900"/>
    <s v="0-1700"/>
    <s v="0-2500"/>
    <s v="0-3500"/>
  </r>
  <r>
    <s v="RTB Average Monthly Rent Report"/>
    <x v="0"/>
    <x v="0"/>
    <x v="0"/>
    <s v="Kilkenny City"/>
    <x v="24"/>
    <s v="Euro"/>
    <n v="679.72"/>
    <s v="0-900"/>
    <s v="0-1700"/>
    <s v="0-2500"/>
    <s v="0-3500"/>
  </r>
  <r>
    <s v="RTB Average Monthly Rent Report"/>
    <x v="1"/>
    <x v="1"/>
    <x v="0"/>
    <s v="Galway"/>
    <x v="13"/>
    <s v="Euro"/>
    <n v="680.25"/>
    <s v="0-900"/>
    <s v="0-1700"/>
    <s v="0-2500"/>
    <s v="0-3500"/>
  </r>
  <r>
    <s v="RTB Average Monthly Rent Report"/>
    <x v="2"/>
    <x v="2"/>
    <x v="0"/>
    <s v="Roscommon Town"/>
    <x v="0"/>
    <s v="Euro"/>
    <n v="680.28"/>
    <s v="0-900"/>
    <s v="0-1700"/>
    <s v="0-2500"/>
    <s v="0-3500"/>
  </r>
  <r>
    <s v="RTB Average Monthly Rent Report"/>
    <x v="1"/>
    <x v="2"/>
    <x v="0"/>
    <s v="Offaly"/>
    <x v="16"/>
    <s v="Euro"/>
    <n v="680.3"/>
    <s v="0-900"/>
    <s v="0-1700"/>
    <s v="0-2500"/>
    <s v="0-3500"/>
  </r>
  <r>
    <s v="RTB Average Monthly Rent Report"/>
    <x v="1"/>
    <x v="2"/>
    <x v="0"/>
    <s v="Sligo"/>
    <x v="3"/>
    <s v="Euro"/>
    <n v="680.35"/>
    <s v="0-900"/>
    <s v="0-1700"/>
    <s v="0-2500"/>
    <s v="0-3500"/>
  </r>
  <r>
    <s v="RTB Average Monthly Rent Report"/>
    <x v="2"/>
    <x v="2"/>
    <x v="0"/>
    <s v="New Ross, Wexford"/>
    <x v="12"/>
    <s v="Euro"/>
    <n v="680.62"/>
    <s v="0-900"/>
    <s v="0-1700"/>
    <s v="0-2500"/>
    <s v="0-3500"/>
  </r>
  <r>
    <s v="RTB Average Monthly Rent Report"/>
    <x v="1"/>
    <x v="2"/>
    <x v="0"/>
    <s v="Dunmanway, Cork"/>
    <x v="14"/>
    <s v="Euro"/>
    <n v="680.94"/>
    <s v="0-900"/>
    <s v="0-1700"/>
    <s v="0-2500"/>
    <s v="0-3500"/>
  </r>
  <r>
    <s v="RTB Average Monthly Rent Report"/>
    <x v="3"/>
    <x v="0"/>
    <x v="0"/>
    <s v="Bunclody, Wexford"/>
    <x v="12"/>
    <s v="Euro"/>
    <n v="681.34"/>
    <s v="0-900"/>
    <s v="0-1700"/>
    <s v="0-2500"/>
    <s v="0-3500"/>
  </r>
  <r>
    <s v="RTB Average Monthly Rent Report"/>
    <x v="0"/>
    <x v="2"/>
    <x v="0"/>
    <s v="Portlaoise, Laois"/>
    <x v="15"/>
    <s v="Euro"/>
    <n v="681.4"/>
    <s v="0-900"/>
    <s v="0-1700"/>
    <s v="0-2500"/>
    <s v="0-3500"/>
  </r>
  <r>
    <s v="RTB Average Monthly Rent Report"/>
    <x v="4"/>
    <x v="0"/>
    <x v="0"/>
    <s v="Carrickmacross, Monaghan"/>
    <x v="10"/>
    <s v="Euro"/>
    <n v="681.67"/>
    <s v="0-900"/>
    <s v="0-1700"/>
    <s v="0-2500"/>
    <s v="0-3500"/>
  </r>
  <r>
    <s v="RTB Average Monthly Rent Report"/>
    <x v="2"/>
    <x v="2"/>
    <x v="0"/>
    <s v="Nenagh, Tipperary"/>
    <x v="6"/>
    <s v="Euro"/>
    <n v="681.79"/>
    <s v="0-900"/>
    <s v="0-1700"/>
    <s v="0-2500"/>
    <s v="0-3500"/>
  </r>
  <r>
    <s v="RTB Average Monthly Rent Report"/>
    <x v="3"/>
    <x v="2"/>
    <x v="0"/>
    <s v="Castleblayney, Monaghan"/>
    <x v="10"/>
    <s v="Euro"/>
    <n v="681.8"/>
    <s v="0-900"/>
    <s v="0-1700"/>
    <s v="0-2500"/>
    <s v="0-3500"/>
  </r>
  <r>
    <s v="RTB Average Monthly Rent Report"/>
    <x v="2"/>
    <x v="2"/>
    <x v="0"/>
    <s v="Tipperary"/>
    <x v="6"/>
    <s v="Euro"/>
    <n v="681.9"/>
    <s v="0-900"/>
    <s v="0-1700"/>
    <s v="0-2500"/>
    <s v="0-3500"/>
  </r>
  <r>
    <s v="RTB Average Monthly Rent Report"/>
    <x v="4"/>
    <x v="1"/>
    <x v="0"/>
    <s v="Youghal, Cork"/>
    <x v="14"/>
    <s v="Euro"/>
    <n v="682.12"/>
    <s v="0-900"/>
    <s v="0-1700"/>
    <s v="0-2500"/>
    <s v="0-3500"/>
  </r>
  <r>
    <s v="RTB Average Monthly Rent Report"/>
    <x v="1"/>
    <x v="0"/>
    <x v="0"/>
    <s v="Athy, Kildare"/>
    <x v="20"/>
    <s v="Euro"/>
    <n v="682.18"/>
    <s v="0-900"/>
    <s v="0-1700"/>
    <s v="0-2500"/>
    <s v="0-3500"/>
  </r>
  <r>
    <s v="RTB Average Monthly Rent Report"/>
    <x v="0"/>
    <x v="2"/>
    <x v="0"/>
    <s v="Athenry, Galway"/>
    <x v="13"/>
    <s v="Euro"/>
    <n v="683.17"/>
    <s v="0-900"/>
    <s v="0-1700"/>
    <s v="0-2500"/>
    <s v="0-3500"/>
  </r>
  <r>
    <s v="RTB Average Monthly Rent Report"/>
    <x v="2"/>
    <x v="2"/>
    <x v="0"/>
    <s v="Cashel, Tipperary"/>
    <x v="6"/>
    <s v="Euro"/>
    <n v="683.36"/>
    <s v="0-900"/>
    <s v="0-1700"/>
    <s v="0-2500"/>
    <s v="0-3500"/>
  </r>
  <r>
    <s v="RTB Average Monthly Rent Report"/>
    <x v="4"/>
    <x v="2"/>
    <x v="0"/>
    <s v="Roscrea, Tipperary"/>
    <x v="6"/>
    <s v="Euro"/>
    <n v="683.45"/>
    <s v="0-900"/>
    <s v="0-1700"/>
    <s v="0-2500"/>
    <s v="0-3500"/>
  </r>
  <r>
    <s v="RTB Average Monthly Rent Report"/>
    <x v="2"/>
    <x v="2"/>
    <x v="0"/>
    <s v="Skibbereen, Cork"/>
    <x v="14"/>
    <s v="Euro"/>
    <n v="684.09"/>
    <s v="0-900"/>
    <s v="0-1700"/>
    <s v="0-2500"/>
    <s v="0-3500"/>
  </r>
  <r>
    <s v="RTB Average Monthly Rent Report"/>
    <x v="4"/>
    <x v="0"/>
    <x v="0"/>
    <s v="Ballinasloe, Galway"/>
    <x v="13"/>
    <s v="Euro"/>
    <n v="684.63"/>
    <s v="0-900"/>
    <s v="0-1700"/>
    <s v="0-2500"/>
    <s v="0-3500"/>
  </r>
  <r>
    <s v="RTB Average Monthly Rent Report"/>
    <x v="2"/>
    <x v="2"/>
    <x v="0"/>
    <s v="Enniscorthy, Wexford"/>
    <x v="12"/>
    <s v="Euro"/>
    <n v="684.73"/>
    <s v="0-900"/>
    <s v="0-1700"/>
    <s v="0-2500"/>
    <s v="0-3500"/>
  </r>
  <r>
    <s v="RTB Average Monthly Rent Report"/>
    <x v="3"/>
    <x v="0"/>
    <x v="0"/>
    <s v="Dungarvan, Waterford"/>
    <x v="9"/>
    <s v="Euro"/>
    <n v="684.87"/>
    <s v="0-900"/>
    <s v="0-1700"/>
    <s v="0-2500"/>
    <s v="0-3500"/>
  </r>
  <r>
    <s v="RTB Average Monthly Rent Report"/>
    <x v="3"/>
    <x v="0"/>
    <x v="0"/>
    <s v="Killorglin, Kerry"/>
    <x v="8"/>
    <s v="Euro"/>
    <n v="685.13"/>
    <s v="0-900"/>
    <s v="0-1700"/>
    <s v="0-2500"/>
    <s v="0-3500"/>
  </r>
  <r>
    <s v="RTB Average Monthly Rent Report"/>
    <x v="3"/>
    <x v="0"/>
    <x v="0"/>
    <s v="Castlebar, Mayo"/>
    <x v="5"/>
    <s v="Euro"/>
    <n v="685.34"/>
    <s v="0-900"/>
    <s v="0-1700"/>
    <s v="0-2500"/>
    <s v="0-3500"/>
  </r>
  <r>
    <s v="RTB Average Monthly Rent Report"/>
    <x v="0"/>
    <x v="2"/>
    <x v="0"/>
    <s v="Gorey, Wexford"/>
    <x v="12"/>
    <s v="Euro"/>
    <n v="685.73"/>
    <s v="0-900"/>
    <s v="0-1700"/>
    <s v="0-2500"/>
    <s v="0-3500"/>
  </r>
  <r>
    <s v="RTB Average Monthly Rent Report"/>
    <x v="0"/>
    <x v="0"/>
    <x v="0"/>
    <s v="Limerick City"/>
    <x v="18"/>
    <s v="Euro"/>
    <n v="686.04"/>
    <s v="0-900"/>
    <s v="0-1700"/>
    <s v="0-2500"/>
    <s v="0-3500"/>
  </r>
  <r>
    <s v="RTB Average Monthly Rent Report"/>
    <x v="2"/>
    <x v="0"/>
    <x v="0"/>
    <s v="Waterford"/>
    <x v="9"/>
    <s v="Euro"/>
    <n v="686.23"/>
    <s v="0-900"/>
    <s v="0-1700"/>
    <s v="0-2500"/>
    <s v="0-3500"/>
  </r>
  <r>
    <s v="RTB Average Monthly Rent Report"/>
    <x v="2"/>
    <x v="2"/>
    <x v="0"/>
    <s v="Charleville, Cork"/>
    <x v="14"/>
    <s v="Euro"/>
    <n v="686.34"/>
    <s v="0-900"/>
    <s v="0-1700"/>
    <s v="0-2500"/>
    <s v="0-3500"/>
  </r>
  <r>
    <s v="RTB Average Monthly Rent Report"/>
    <x v="0"/>
    <x v="2"/>
    <x v="0"/>
    <s v="Callan, Kilkenny"/>
    <x v="24"/>
    <s v="Euro"/>
    <n v="686.5"/>
    <s v="0-900"/>
    <s v="0-1700"/>
    <s v="0-2500"/>
    <s v="0-3500"/>
  </r>
  <r>
    <s v="RTB Average Monthly Rent Report"/>
    <x v="4"/>
    <x v="2"/>
    <x v="0"/>
    <s v="Castleisland, Kerry"/>
    <x v="8"/>
    <s v="Euro"/>
    <n v="687.31"/>
    <s v="0-900"/>
    <s v="0-1700"/>
    <s v="0-2500"/>
    <s v="0-3500"/>
  </r>
  <r>
    <s v="RTB Average Monthly Rent Report"/>
    <x v="3"/>
    <x v="0"/>
    <x v="0"/>
    <s v="Athenry, Galway"/>
    <x v="13"/>
    <s v="Euro"/>
    <n v="687.69"/>
    <s v="0-900"/>
    <s v="0-1700"/>
    <s v="0-2500"/>
    <s v="0-3500"/>
  </r>
  <r>
    <s v="RTB Average Monthly Rent Report"/>
    <x v="3"/>
    <x v="0"/>
    <x v="0"/>
    <s v="Mitchelstown, Cork"/>
    <x v="14"/>
    <s v="Euro"/>
    <n v="687.88"/>
    <s v="0-900"/>
    <s v="0-1700"/>
    <s v="0-2500"/>
    <s v="0-3500"/>
  </r>
  <r>
    <s v="RTB Average Monthly Rent Report"/>
    <x v="4"/>
    <x v="2"/>
    <x v="0"/>
    <s v="Cavan"/>
    <x v="7"/>
    <s v="Euro"/>
    <n v="687.98"/>
    <s v="0-900"/>
    <s v="0-1700"/>
    <s v="0-2500"/>
    <s v="0-3500"/>
  </r>
  <r>
    <s v="RTB Average Monthly Rent Report"/>
    <x v="0"/>
    <x v="1"/>
    <x v="0"/>
    <s v="Kinsale, Cork"/>
    <x v="14"/>
    <s v="Euro"/>
    <n v="688.16"/>
    <s v="0-900"/>
    <s v="0-1700"/>
    <s v="0-2500"/>
    <s v="0-3500"/>
  </r>
  <r>
    <s v="RTB Average Monthly Rent Report"/>
    <x v="3"/>
    <x v="0"/>
    <x v="0"/>
    <s v="Carrickmacross, Monaghan"/>
    <x v="10"/>
    <s v="Euro"/>
    <n v="688.21"/>
    <s v="0-900"/>
    <s v="0-1700"/>
    <s v="0-2500"/>
    <s v="0-3500"/>
  </r>
  <r>
    <s v="RTB Average Monthly Rent Report"/>
    <x v="0"/>
    <x v="2"/>
    <x v="0"/>
    <s v="Macroom, Cork"/>
    <x v="14"/>
    <s v="Euro"/>
    <n v="688.24"/>
    <s v="0-900"/>
    <s v="0-1700"/>
    <s v="0-2500"/>
    <s v="0-3500"/>
  </r>
  <r>
    <s v="RTB Average Monthly Rent Report"/>
    <x v="3"/>
    <x v="0"/>
    <x v="0"/>
    <s v="Clonmel, Tipperary"/>
    <x v="6"/>
    <s v="Euro"/>
    <n v="689.22"/>
    <s v="0-900"/>
    <s v="0-1700"/>
    <s v="0-2500"/>
    <s v="0-3500"/>
  </r>
  <r>
    <s v="RTB Average Monthly Rent Report"/>
    <x v="0"/>
    <x v="0"/>
    <x v="0"/>
    <s v="Ballytivnan, Sligo"/>
    <x v="3"/>
    <s v="Euro"/>
    <n v="689.41"/>
    <s v="0-900"/>
    <s v="0-1700"/>
    <s v="0-2500"/>
    <s v="0-3500"/>
  </r>
  <r>
    <s v="RTB Average Monthly Rent Report"/>
    <x v="0"/>
    <x v="0"/>
    <x v="0"/>
    <s v="Dundalk, Louth"/>
    <x v="21"/>
    <s v="Euro"/>
    <n v="689.57"/>
    <s v="0-900"/>
    <s v="0-1700"/>
    <s v="0-2500"/>
    <s v="0-3500"/>
  </r>
  <r>
    <s v="RTB Average Monthly Rent Report"/>
    <x v="1"/>
    <x v="2"/>
    <x v="0"/>
    <s v="Wexford"/>
    <x v="12"/>
    <s v="Euro"/>
    <n v="689.95"/>
    <s v="0-900"/>
    <s v="0-1700"/>
    <s v="0-2500"/>
    <s v="0-3500"/>
  </r>
  <r>
    <s v="RTB Average Monthly Rent Report"/>
    <x v="1"/>
    <x v="0"/>
    <x v="0"/>
    <s v="Mallow, Cork"/>
    <x v="14"/>
    <s v="Euro"/>
    <n v="690.72"/>
    <s v="0-900"/>
    <s v="0-1700"/>
    <s v="0-2500"/>
    <s v="0-3500"/>
  </r>
  <r>
    <s v="RTB Average Monthly Rent Report"/>
    <x v="4"/>
    <x v="1"/>
    <x v="0"/>
    <s v="Killarney, Kerry"/>
    <x v="8"/>
    <s v="Euro"/>
    <n v="691"/>
    <s v="0-900"/>
    <s v="0-1700"/>
    <s v="0-2500"/>
    <s v="0-3500"/>
  </r>
  <r>
    <s v="RTB Average Monthly Rent Report"/>
    <x v="3"/>
    <x v="0"/>
    <x v="0"/>
    <s v="Tramore, Waterford"/>
    <x v="9"/>
    <s v="Euro"/>
    <n v="691.08"/>
    <s v="0-900"/>
    <s v="0-1700"/>
    <s v="0-2500"/>
    <s v="0-3500"/>
  </r>
  <r>
    <s v="RTB Average Monthly Rent Report"/>
    <x v="3"/>
    <x v="0"/>
    <x v="0"/>
    <s v="Sligo"/>
    <x v="3"/>
    <s v="Euro"/>
    <n v="691.35"/>
    <s v="0-900"/>
    <s v="0-1700"/>
    <s v="0-2500"/>
    <s v="0-3500"/>
  </r>
  <r>
    <s v="RTB Average Monthly Rent Report"/>
    <x v="0"/>
    <x v="0"/>
    <x v="0"/>
    <s v="Cobh, Cork"/>
    <x v="14"/>
    <s v="Euro"/>
    <n v="691.54"/>
    <s v="0-900"/>
    <s v="0-1700"/>
    <s v="0-2500"/>
    <s v="0-3500"/>
  </r>
  <r>
    <s v="RTB Average Monthly Rent Report"/>
    <x v="2"/>
    <x v="2"/>
    <x v="0"/>
    <s v="Sligo"/>
    <x v="3"/>
    <s v="Euro"/>
    <n v="691.65"/>
    <s v="0-900"/>
    <s v="0-1700"/>
    <s v="0-2500"/>
    <s v="0-3500"/>
  </r>
  <r>
    <s v="RTB Average Monthly Rent Report"/>
    <x v="3"/>
    <x v="1"/>
    <x v="0"/>
    <s v="Kells, Meath"/>
    <x v="23"/>
    <s v="Euro"/>
    <n v="691.78"/>
    <s v="0-900"/>
    <s v="0-1700"/>
    <s v="0-2500"/>
    <s v="0-3500"/>
  </r>
  <r>
    <s v="RTB Average Monthly Rent Report"/>
    <x v="0"/>
    <x v="2"/>
    <x v="0"/>
    <s v="Carlow Town"/>
    <x v="19"/>
    <s v="Euro"/>
    <n v="692.43"/>
    <s v="0-900"/>
    <s v="0-1700"/>
    <s v="0-2500"/>
    <s v="0-3500"/>
  </r>
  <r>
    <s v="RTB Average Monthly Rent Report"/>
    <x v="4"/>
    <x v="0"/>
    <x v="0"/>
    <s v="Ennis, Clare"/>
    <x v="11"/>
    <s v="Euro"/>
    <n v="692.74"/>
    <s v="0-900"/>
    <s v="0-1700"/>
    <s v="0-2500"/>
    <s v="0-3500"/>
  </r>
  <r>
    <s v="RTB Average Monthly Rent Report"/>
    <x v="4"/>
    <x v="1"/>
    <x v="0"/>
    <s v="Athlone, Westmeath"/>
    <x v="17"/>
    <s v="Euro"/>
    <n v="692.97"/>
    <s v="0-900"/>
    <s v="0-1700"/>
    <s v="0-2500"/>
    <s v="0-3500"/>
  </r>
  <r>
    <s v="RTB Average Monthly Rent Report"/>
    <x v="0"/>
    <x v="2"/>
    <x v="0"/>
    <s v="Ferrybank, Waterford"/>
    <x v="9"/>
    <s v="Euro"/>
    <n v="693.21"/>
    <s v="0-900"/>
    <s v="0-1700"/>
    <s v="0-2500"/>
    <s v="0-3500"/>
  </r>
  <r>
    <s v="RTB Average Monthly Rent Report"/>
    <x v="0"/>
    <x v="0"/>
    <x v="0"/>
    <s v="Arklow, Wicklow"/>
    <x v="22"/>
    <s v="Euro"/>
    <n v="693.65"/>
    <s v="0-900"/>
    <s v="0-1700"/>
    <s v="0-2500"/>
    <s v="0-3500"/>
  </r>
  <r>
    <s v="RTB Average Monthly Rent Report"/>
    <x v="3"/>
    <x v="1"/>
    <x v="0"/>
    <s v="Limerick"/>
    <x v="18"/>
    <s v="Euro"/>
    <n v="694.14"/>
    <s v="0-900"/>
    <s v="0-1700"/>
    <s v="0-2500"/>
    <s v="0-3500"/>
  </r>
  <r>
    <s v="RTB Average Monthly Rent Report"/>
    <x v="0"/>
    <x v="2"/>
    <x v="0"/>
    <s v="Kinnegad, Westmeath"/>
    <x v="17"/>
    <s v="Euro"/>
    <n v="694.39"/>
    <s v="0-900"/>
    <s v="0-1700"/>
    <s v="0-2500"/>
    <s v="0-3500"/>
  </r>
  <r>
    <s v="RTB Average Monthly Rent Report"/>
    <x v="3"/>
    <x v="2"/>
    <x v="0"/>
    <s v="Cahir, Tipperary"/>
    <x v="6"/>
    <s v="Euro"/>
    <n v="694.65"/>
    <s v="0-900"/>
    <s v="0-1700"/>
    <s v="0-2500"/>
    <s v="0-3500"/>
  </r>
  <r>
    <s v="RTB Average Monthly Rent Report"/>
    <x v="0"/>
    <x v="2"/>
    <x v="0"/>
    <s v="Oughterard, Galway"/>
    <x v="13"/>
    <s v="Euro"/>
    <n v="694.84"/>
    <s v="0-900"/>
    <s v="0-1700"/>
    <s v="0-2500"/>
    <s v="0-3500"/>
  </r>
  <r>
    <s v="RTB Average Monthly Rent Report"/>
    <x v="0"/>
    <x v="2"/>
    <x v="0"/>
    <s v="Fermoy, Cork"/>
    <x v="14"/>
    <s v="Euro"/>
    <n v="694.97"/>
    <s v="0-900"/>
    <s v="0-1700"/>
    <s v="0-2500"/>
    <s v="0-3500"/>
  </r>
  <r>
    <s v="RTB Average Monthly Rent Report"/>
    <x v="2"/>
    <x v="2"/>
    <x v="0"/>
    <s v="Castlepollard, Westmeath"/>
    <x v="17"/>
    <s v="Euro"/>
    <n v="695.08"/>
    <s v="0-900"/>
    <s v="0-1700"/>
    <s v="0-2500"/>
    <s v="0-3500"/>
  </r>
  <r>
    <s v="RTB Average Monthly Rent Report"/>
    <x v="1"/>
    <x v="0"/>
    <x v="0"/>
    <s v="Moycullen, Galway"/>
    <x v="13"/>
    <s v="Euro"/>
    <n v="695.16"/>
    <s v="0-900"/>
    <s v="0-1700"/>
    <s v="0-2500"/>
    <s v="0-3500"/>
  </r>
  <r>
    <s v="RTB Average Monthly Rent Report"/>
    <x v="3"/>
    <x v="2"/>
    <x v="0"/>
    <s v="Cavan Town"/>
    <x v="7"/>
    <s v="Euro"/>
    <n v="695.22"/>
    <s v="0-900"/>
    <s v="0-1700"/>
    <s v="0-2500"/>
    <s v="0-3500"/>
  </r>
  <r>
    <s v="RTB Average Monthly Rent Report"/>
    <x v="4"/>
    <x v="0"/>
    <x v="0"/>
    <s v="Monaghan Town"/>
    <x v="10"/>
    <s v="Euro"/>
    <n v="695.35"/>
    <s v="0-900"/>
    <s v="0-1700"/>
    <s v="0-2500"/>
    <s v="0-3500"/>
  </r>
  <r>
    <s v="RTB Average Monthly Rent Report"/>
    <x v="4"/>
    <x v="2"/>
    <x v="0"/>
    <s v="Birr, Offaly"/>
    <x v="16"/>
    <s v="Euro"/>
    <n v="695.35"/>
    <s v="0-900"/>
    <s v="0-1700"/>
    <s v="0-2500"/>
    <s v="0-3500"/>
  </r>
  <r>
    <s v="RTB Average Monthly Rent Report"/>
    <x v="0"/>
    <x v="0"/>
    <x v="0"/>
    <s v="Corbally, Limerick"/>
    <x v="18"/>
    <s v="Euro"/>
    <n v="695.36"/>
    <s v="0-900"/>
    <s v="0-1700"/>
    <s v="0-2500"/>
    <s v="0-3500"/>
  </r>
  <r>
    <s v="RTB Average Monthly Rent Report"/>
    <x v="0"/>
    <x v="0"/>
    <x v="0"/>
    <s v="Castlecomer, Kilkenny"/>
    <x v="24"/>
    <s v="Euro"/>
    <n v="695.58"/>
    <s v="0-900"/>
    <s v="0-1700"/>
    <s v="0-2500"/>
    <s v="0-3500"/>
  </r>
  <r>
    <s v="RTB Average Monthly Rent Report"/>
    <x v="4"/>
    <x v="2"/>
    <x v="0"/>
    <s v="Thurles, Tipperary"/>
    <x v="6"/>
    <s v="Euro"/>
    <n v="695.64"/>
    <s v="0-900"/>
    <s v="0-1700"/>
    <s v="0-2500"/>
    <s v="0-3500"/>
  </r>
  <r>
    <s v="RTB Average Monthly Rent Report"/>
    <x v="4"/>
    <x v="0"/>
    <x v="0"/>
    <s v="Callan, Kilkenny"/>
    <x v="24"/>
    <s v="Euro"/>
    <n v="695.83"/>
    <s v="0-900"/>
    <s v="0-1700"/>
    <s v="0-2500"/>
    <s v="0-3500"/>
  </r>
  <r>
    <s v="RTB Average Monthly Rent Report"/>
    <x v="1"/>
    <x v="2"/>
    <x v="0"/>
    <s v="Shannon, Clare"/>
    <x v="11"/>
    <s v="Euro"/>
    <n v="696.04"/>
    <s v="0-900"/>
    <s v="0-1700"/>
    <s v="0-2500"/>
    <s v="0-3500"/>
  </r>
  <r>
    <s v="RTB Average Monthly Rent Report"/>
    <x v="0"/>
    <x v="2"/>
    <x v="0"/>
    <s v="Athlone, Westmeath"/>
    <x v="17"/>
    <s v="Euro"/>
    <n v="696.21"/>
    <s v="0-900"/>
    <s v="0-1700"/>
    <s v="0-2500"/>
    <s v="0-3500"/>
  </r>
  <r>
    <s v="RTB Average Monthly Rent Report"/>
    <x v="4"/>
    <x v="2"/>
    <x v="0"/>
    <s v="Fethard, Tipperary"/>
    <x v="6"/>
    <s v="Euro"/>
    <n v="696.32"/>
    <s v="0-900"/>
    <s v="0-1700"/>
    <s v="0-2500"/>
    <s v="0-3500"/>
  </r>
  <r>
    <s v="RTB Average Monthly Rent Report"/>
    <x v="1"/>
    <x v="0"/>
    <x v="0"/>
    <s v="Clonard, Wexford"/>
    <x v="12"/>
    <s v="Euro"/>
    <n v="696.41"/>
    <s v="0-900"/>
    <s v="0-1700"/>
    <s v="0-2500"/>
    <s v="0-3500"/>
  </r>
  <r>
    <s v="RTB Average Monthly Rent Report"/>
    <x v="3"/>
    <x v="2"/>
    <x v="0"/>
    <s v="Kingscourt, Cavan"/>
    <x v="7"/>
    <s v="Euro"/>
    <n v="696.56"/>
    <s v="0-900"/>
    <s v="0-1700"/>
    <s v="0-2500"/>
    <s v="0-3500"/>
  </r>
  <r>
    <s v="RTB Average Monthly Rent Report"/>
    <x v="0"/>
    <x v="2"/>
    <x v="0"/>
    <s v="Killaloe, Clare"/>
    <x v="11"/>
    <s v="Euro"/>
    <n v="696.65"/>
    <s v="0-900"/>
    <s v="0-1700"/>
    <s v="0-2500"/>
    <s v="0-3500"/>
  </r>
  <r>
    <s v="RTB Average Monthly Rent Report"/>
    <x v="4"/>
    <x v="2"/>
    <x v="0"/>
    <s v="Monaghan"/>
    <x v="10"/>
    <s v="Euro"/>
    <n v="696.71"/>
    <s v="0-900"/>
    <s v="0-1700"/>
    <s v="0-2500"/>
    <s v="0-3500"/>
  </r>
  <r>
    <s v="RTB Average Monthly Rent Report"/>
    <x v="4"/>
    <x v="0"/>
    <x v="0"/>
    <s v="Gort, Galway"/>
    <x v="13"/>
    <s v="Euro"/>
    <n v="696.9"/>
    <s v="0-900"/>
    <s v="0-1700"/>
    <s v="0-2500"/>
    <s v="0-3500"/>
  </r>
  <r>
    <s v="RTB Average Monthly Rent Report"/>
    <x v="1"/>
    <x v="2"/>
    <x v="0"/>
    <s v="Waterford"/>
    <x v="9"/>
    <s v="Euro"/>
    <n v="697.59"/>
    <s v="0-900"/>
    <s v="0-1700"/>
    <s v="0-2500"/>
    <s v="0-3500"/>
  </r>
  <r>
    <s v="RTB Average Monthly Rent Report"/>
    <x v="4"/>
    <x v="2"/>
    <x v="0"/>
    <s v="Kilmallock, Limerick"/>
    <x v="18"/>
    <s v="Euro"/>
    <n v="697.61"/>
    <s v="0-900"/>
    <s v="0-1700"/>
    <s v="0-2500"/>
    <s v="0-3500"/>
  </r>
  <r>
    <s v="RTB Average Monthly Rent Report"/>
    <x v="2"/>
    <x v="2"/>
    <x v="0"/>
    <s v="Sligo Town"/>
    <x v="3"/>
    <s v="Euro"/>
    <n v="697.95"/>
    <s v="0-900"/>
    <s v="0-1700"/>
    <s v="0-2500"/>
    <s v="0-3500"/>
  </r>
  <r>
    <s v="RTB Average Monthly Rent Report"/>
    <x v="4"/>
    <x v="2"/>
    <x v="0"/>
    <s v="Monaghan Town"/>
    <x v="10"/>
    <s v="Euro"/>
    <n v="698.38"/>
    <s v="0-900"/>
    <s v="0-1700"/>
    <s v="0-2500"/>
    <s v="0-3500"/>
  </r>
  <r>
    <s v="RTB Average Monthly Rent Report"/>
    <x v="3"/>
    <x v="2"/>
    <x v="0"/>
    <s v="Castlepollard, Westmeath"/>
    <x v="17"/>
    <s v="Euro"/>
    <n v="698.6"/>
    <s v="0-900"/>
    <s v="0-1700"/>
    <s v="0-2500"/>
    <s v="0-3500"/>
  </r>
  <r>
    <s v="RTB Average Monthly Rent Report"/>
    <x v="0"/>
    <x v="2"/>
    <x v="0"/>
    <s v="Graiguecullen, Carlow"/>
    <x v="19"/>
    <s v="Euro"/>
    <n v="698.67"/>
    <s v="0-900"/>
    <s v="0-1700"/>
    <s v="0-2500"/>
    <s v="0-3500"/>
  </r>
  <r>
    <s v="RTB Average Monthly Rent Report"/>
    <x v="2"/>
    <x v="2"/>
    <x v="0"/>
    <s v="Cahir, Tipperary"/>
    <x v="6"/>
    <s v="Euro"/>
    <n v="698.83"/>
    <s v="0-900"/>
    <s v="0-1700"/>
    <s v="0-2500"/>
    <s v="0-3500"/>
  </r>
  <r>
    <s v="RTB Average Monthly Rent Report"/>
    <x v="2"/>
    <x v="2"/>
    <x v="0"/>
    <s v="Bantry, Cork"/>
    <x v="14"/>
    <s v="Euro"/>
    <n v="698.85"/>
    <s v="0-900"/>
    <s v="0-1700"/>
    <s v="0-2500"/>
    <s v="0-3500"/>
  </r>
  <r>
    <s v="RTB Average Monthly Rent Report"/>
    <x v="2"/>
    <x v="2"/>
    <x v="0"/>
    <s v="Virginia, Cavan"/>
    <x v="7"/>
    <s v="Euro"/>
    <n v="699.02"/>
    <s v="0-900"/>
    <s v="0-1700"/>
    <s v="0-2500"/>
    <s v="0-3500"/>
  </r>
  <r>
    <s v="RTB Average Monthly Rent Report"/>
    <x v="0"/>
    <x v="2"/>
    <x v="0"/>
    <s v="Castledermot, Kildare"/>
    <x v="20"/>
    <s v="Euro"/>
    <n v="699.11"/>
    <s v="0-900"/>
    <s v="0-1700"/>
    <s v="0-2500"/>
    <s v="0-3500"/>
  </r>
  <r>
    <s v="RTB Average Monthly Rent Report"/>
    <x v="1"/>
    <x v="0"/>
    <x v="0"/>
    <s v="Athlone, Westmeath"/>
    <x v="17"/>
    <s v="Euro"/>
    <n v="699.11"/>
    <s v="0-900"/>
    <s v="0-1700"/>
    <s v="0-2500"/>
    <s v="0-3500"/>
  </r>
  <r>
    <s v="RTB Average Monthly Rent Report"/>
    <x v="1"/>
    <x v="1"/>
    <x v="0"/>
    <s v="Drogheda, Louth"/>
    <x v="21"/>
    <s v="Euro"/>
    <n v="699.2"/>
    <s v="0-900"/>
    <s v="0-1700"/>
    <s v="0-2500"/>
    <s v="0-3500"/>
  </r>
  <r>
    <s v="RTB Average Monthly Rent Report"/>
    <x v="2"/>
    <x v="2"/>
    <x v="0"/>
    <s v="Clare"/>
    <x v="11"/>
    <s v="Euro"/>
    <n v="699.51"/>
    <s v="0-900"/>
    <s v="0-1700"/>
    <s v="0-2500"/>
    <s v="0-3500"/>
  </r>
  <r>
    <s v="RTB Average Monthly Rent Report"/>
    <x v="1"/>
    <x v="2"/>
    <x v="0"/>
    <s v="Dunmore East, Waterford"/>
    <x v="9"/>
    <s v="Euro"/>
    <n v="699.76"/>
    <s v="0-900"/>
    <s v="0-1700"/>
    <s v="0-2500"/>
    <s v="0-3500"/>
  </r>
  <r>
    <s v="RTB Average Monthly Rent Report"/>
    <x v="1"/>
    <x v="0"/>
    <x v="0"/>
    <s v="Canada Street, Waterford"/>
    <x v="9"/>
    <s v="Euro"/>
    <n v="700.05"/>
    <s v="0-900"/>
    <s v="0-1700"/>
    <s v="0-2500"/>
    <s v="0-3500"/>
  </r>
  <r>
    <s v="RTB Average Monthly Rent Report"/>
    <x v="4"/>
    <x v="2"/>
    <x v="0"/>
    <s v="Mayo"/>
    <x v="5"/>
    <s v="Euro"/>
    <n v="700.34"/>
    <s v="0-900"/>
    <s v="0-1700"/>
    <s v="0-2500"/>
    <s v="0-3500"/>
  </r>
  <r>
    <s v="RTB Average Monthly Rent Report"/>
    <x v="3"/>
    <x v="2"/>
    <x v="0"/>
    <s v="Ballinasloe, Galway"/>
    <x v="13"/>
    <s v="Euro"/>
    <n v="700.81"/>
    <s v="0-900"/>
    <s v="0-1700"/>
    <s v="0-2500"/>
    <s v="0-3500"/>
  </r>
  <r>
    <s v="RTB Average Monthly Rent Report"/>
    <x v="4"/>
    <x v="2"/>
    <x v="0"/>
    <s v="Longford Town"/>
    <x v="1"/>
    <s v="Euro"/>
    <n v="700.95"/>
    <s v="0-900"/>
    <s v="0-1700"/>
    <s v="0-2500"/>
    <s v="0-3500"/>
  </r>
  <r>
    <s v="RTB Average Monthly Rent Report"/>
    <x v="2"/>
    <x v="1"/>
    <x v="0"/>
    <s v="Cobh, Cork"/>
    <x v="14"/>
    <s v="Euro"/>
    <n v="701.01"/>
    <s v="0-900"/>
    <s v="0-1700"/>
    <s v="0-2500"/>
    <s v="0-3500"/>
  </r>
  <r>
    <s v="RTB Average Monthly Rent Report"/>
    <x v="1"/>
    <x v="0"/>
    <x v="0"/>
    <s v="Athboy, Meath"/>
    <x v="23"/>
    <s v="Euro"/>
    <n v="701.15"/>
    <s v="0-900"/>
    <s v="0-1700"/>
    <s v="0-2500"/>
    <s v="0-3500"/>
  </r>
  <r>
    <s v="RTB Average Monthly Rent Report"/>
    <x v="3"/>
    <x v="0"/>
    <x v="0"/>
    <s v="Mountmellick, Laois"/>
    <x v="15"/>
    <s v="Euro"/>
    <n v="701.25"/>
    <s v="0-900"/>
    <s v="0-1700"/>
    <s v="0-2500"/>
    <s v="0-3500"/>
  </r>
  <r>
    <s v="RTB Average Monthly Rent Report"/>
    <x v="2"/>
    <x v="2"/>
    <x v="0"/>
    <s v="Kerry"/>
    <x v="8"/>
    <s v="Euro"/>
    <n v="701.57"/>
    <s v="0-900"/>
    <s v="0-1700"/>
    <s v="0-2500"/>
    <s v="0-3500"/>
  </r>
  <r>
    <s v="RTB Average Monthly Rent Report"/>
    <x v="4"/>
    <x v="2"/>
    <x v="0"/>
    <s v="Portumna, Galway"/>
    <x v="13"/>
    <s v="Euro"/>
    <n v="701.62"/>
    <s v="0-900"/>
    <s v="0-1700"/>
    <s v="0-2500"/>
    <s v="0-3500"/>
  </r>
  <r>
    <s v="RTB Average Monthly Rent Report"/>
    <x v="1"/>
    <x v="2"/>
    <x v="0"/>
    <s v="Portarlington, Laois"/>
    <x v="15"/>
    <s v="Euro"/>
    <n v="702.26"/>
    <s v="0-900"/>
    <s v="0-1700"/>
    <s v="0-2500"/>
    <s v="0-3500"/>
  </r>
  <r>
    <s v="RTB Average Monthly Rent Report"/>
    <x v="2"/>
    <x v="2"/>
    <x v="0"/>
    <s v="Tralee, Kerry"/>
    <x v="8"/>
    <s v="Euro"/>
    <n v="702.4"/>
    <s v="0-900"/>
    <s v="0-1700"/>
    <s v="0-2500"/>
    <s v="0-3500"/>
  </r>
  <r>
    <s v="RTB Average Monthly Rent Report"/>
    <x v="4"/>
    <x v="0"/>
    <x v="0"/>
    <s v="Clare"/>
    <x v="11"/>
    <s v="Euro"/>
    <n v="702.48"/>
    <s v="0-900"/>
    <s v="0-1700"/>
    <s v="0-2500"/>
    <s v="0-3500"/>
  </r>
  <r>
    <s v="RTB Average Monthly Rent Report"/>
    <x v="0"/>
    <x v="2"/>
    <x v="0"/>
    <s v="Castlecomer, Kilkenny"/>
    <x v="24"/>
    <s v="Euro"/>
    <n v="702.5"/>
    <s v="0-900"/>
    <s v="0-1700"/>
    <s v="0-2500"/>
    <s v="0-3500"/>
  </r>
  <r>
    <s v="RTB Average Monthly Rent Report"/>
    <x v="1"/>
    <x v="0"/>
    <x v="0"/>
    <s v="Mary Street, Waterford"/>
    <x v="9"/>
    <s v="Euro"/>
    <n v="703.23"/>
    <s v="0-900"/>
    <s v="0-1700"/>
    <s v="0-2500"/>
    <s v="0-3500"/>
  </r>
  <r>
    <s v="RTB Average Monthly Rent Report"/>
    <x v="0"/>
    <x v="2"/>
    <x v="0"/>
    <s v="Ballina, Tipperary"/>
    <x v="6"/>
    <s v="Euro"/>
    <n v="703.4"/>
    <s v="0-900"/>
    <s v="0-1700"/>
    <s v="0-2500"/>
    <s v="0-3500"/>
  </r>
  <r>
    <s v="RTB Average Monthly Rent Report"/>
    <x v="2"/>
    <x v="0"/>
    <x v="0"/>
    <s v="Portarlington, Laois"/>
    <x v="15"/>
    <s v="Euro"/>
    <n v="703.49"/>
    <s v="0-900"/>
    <s v="0-1700"/>
    <s v="0-2500"/>
    <s v="0-3500"/>
  </r>
  <r>
    <s v="RTB Average Monthly Rent Report"/>
    <x v="3"/>
    <x v="1"/>
    <x v="0"/>
    <s v="Athy, Kildare"/>
    <x v="20"/>
    <s v="Euro"/>
    <n v="704.58"/>
    <s v="0-900"/>
    <s v="0-1700"/>
    <s v="0-2500"/>
    <s v="0-3500"/>
  </r>
  <r>
    <s v="RTB Average Monthly Rent Report"/>
    <x v="3"/>
    <x v="1"/>
    <x v="0"/>
    <s v="Portlaoise, Laois"/>
    <x v="15"/>
    <s v="Euro"/>
    <n v="704.85"/>
    <s v="0-900"/>
    <s v="0-1700"/>
    <s v="0-2500"/>
    <s v="0-3500"/>
  </r>
  <r>
    <s v="RTB Average Monthly Rent Report"/>
    <x v="1"/>
    <x v="2"/>
    <x v="0"/>
    <s v="Tramore, Waterford"/>
    <x v="9"/>
    <s v="Euro"/>
    <n v="704.97"/>
    <s v="0-900"/>
    <s v="0-1700"/>
    <s v="0-2500"/>
    <s v="0-3500"/>
  </r>
  <r>
    <s v="RTB Average Monthly Rent Report"/>
    <x v="0"/>
    <x v="0"/>
    <x v="0"/>
    <s v="Killarney, Kerry"/>
    <x v="8"/>
    <s v="Euro"/>
    <n v="705.21"/>
    <s v="0-900"/>
    <s v="0-1700"/>
    <s v="0-2500"/>
    <s v="0-3500"/>
  </r>
  <r>
    <s v="RTB Average Monthly Rent Report"/>
    <x v="2"/>
    <x v="0"/>
    <x v="0"/>
    <s v="Athlone, Roscommon"/>
    <x v="0"/>
    <s v="Euro"/>
    <n v="705.29"/>
    <s v="0-900"/>
    <s v="0-1700"/>
    <s v="0-2500"/>
    <s v="0-3500"/>
  </r>
  <r>
    <s v="RTB Average Monthly Rent Report"/>
    <x v="1"/>
    <x v="0"/>
    <x v="0"/>
    <s v="Portlaoise, Laois"/>
    <x v="15"/>
    <s v="Euro"/>
    <n v="705.37"/>
    <s v="0-900"/>
    <s v="0-1700"/>
    <s v="0-2500"/>
    <s v="0-3500"/>
  </r>
  <r>
    <s v="RTB Average Monthly Rent Report"/>
    <x v="3"/>
    <x v="0"/>
    <x v="0"/>
    <s v="Wexford"/>
    <x v="12"/>
    <s v="Euro"/>
    <n v="705.57"/>
    <s v="0-900"/>
    <s v="0-1700"/>
    <s v="0-2500"/>
    <s v="0-3500"/>
  </r>
  <r>
    <s v="RTB Average Monthly Rent Report"/>
    <x v="4"/>
    <x v="2"/>
    <x v="0"/>
    <s v="Cahir, Tipperary"/>
    <x v="6"/>
    <s v="Euro"/>
    <n v="705.86"/>
    <s v="0-900"/>
    <s v="0-1700"/>
    <s v="0-2500"/>
    <s v="0-3500"/>
  </r>
  <r>
    <s v="RTB Average Monthly Rent Report"/>
    <x v="3"/>
    <x v="2"/>
    <x v="0"/>
    <s v="Bantry, Cork"/>
    <x v="14"/>
    <s v="Euro"/>
    <n v="705.9"/>
    <s v="0-900"/>
    <s v="0-1700"/>
    <s v="0-2500"/>
    <s v="0-3500"/>
  </r>
  <r>
    <s v="RTB Average Monthly Rent Report"/>
    <x v="3"/>
    <x v="2"/>
    <x v="0"/>
    <s v="New Ross, Wexford"/>
    <x v="12"/>
    <s v="Euro"/>
    <n v="705.95"/>
    <s v="0-900"/>
    <s v="0-1700"/>
    <s v="0-2500"/>
    <s v="0-3500"/>
  </r>
  <r>
    <s v="RTB Average Monthly Rent Report"/>
    <x v="2"/>
    <x v="0"/>
    <x v="0"/>
    <s v="Gort, Galway"/>
    <x v="13"/>
    <s v="Euro"/>
    <n v="706.26"/>
    <s v="0-900"/>
    <s v="0-1700"/>
    <s v="0-2500"/>
    <s v="0-3500"/>
  </r>
  <r>
    <s v="RTB Average Monthly Rent Report"/>
    <x v="4"/>
    <x v="0"/>
    <x v="0"/>
    <s v="Castlebar, Mayo"/>
    <x v="5"/>
    <s v="Euro"/>
    <n v="706.27"/>
    <s v="0-900"/>
    <s v="0-1700"/>
    <s v="0-2500"/>
    <s v="0-3500"/>
  </r>
  <r>
    <s v="RTB Average Monthly Rent Report"/>
    <x v="1"/>
    <x v="2"/>
    <x v="0"/>
    <s v="Westport, Mayo"/>
    <x v="5"/>
    <s v="Euro"/>
    <n v="706.36"/>
    <s v="0-900"/>
    <s v="0-1700"/>
    <s v="0-2500"/>
    <s v="0-3500"/>
  </r>
  <r>
    <s v="RTB Average Monthly Rent Report"/>
    <x v="1"/>
    <x v="0"/>
    <x v="0"/>
    <s v="Gorey, Wexford"/>
    <x v="12"/>
    <s v="Euro"/>
    <n v="706.54"/>
    <s v="0-900"/>
    <s v="0-1700"/>
    <s v="0-2500"/>
    <s v="0-3500"/>
  </r>
  <r>
    <s v="RTB Average Monthly Rent Report"/>
    <x v="1"/>
    <x v="1"/>
    <x v="0"/>
    <s v="Montenotte, Cork"/>
    <x v="14"/>
    <s v="Euro"/>
    <n v="706.79"/>
    <s v="0-900"/>
    <s v="0-1700"/>
    <s v="0-2500"/>
    <s v="0-3500"/>
  </r>
  <r>
    <s v="RTB Average Monthly Rent Report"/>
    <x v="1"/>
    <x v="2"/>
    <x v="0"/>
    <s v="Mullingar, Westmeath"/>
    <x v="17"/>
    <s v="Euro"/>
    <n v="707.58"/>
    <s v="0-900"/>
    <s v="0-1700"/>
    <s v="0-2500"/>
    <s v="0-3500"/>
  </r>
  <r>
    <s v="RTB Average Monthly Rent Report"/>
    <x v="2"/>
    <x v="2"/>
    <x v="0"/>
    <s v="Carrickmacross, Monaghan"/>
    <x v="10"/>
    <s v="Euro"/>
    <n v="708.13"/>
    <s v="0-900"/>
    <s v="0-1700"/>
    <s v="0-2500"/>
    <s v="0-3500"/>
  </r>
  <r>
    <s v="RTB Average Monthly Rent Report"/>
    <x v="1"/>
    <x v="1"/>
    <x v="0"/>
    <s v="Blarney, Cork"/>
    <x v="14"/>
    <s v="Euro"/>
    <n v="708.23"/>
    <s v="0-900"/>
    <s v="0-1700"/>
    <s v="0-2500"/>
    <s v="0-3500"/>
  </r>
  <r>
    <s v="RTB Average Monthly Rent Report"/>
    <x v="2"/>
    <x v="2"/>
    <x v="0"/>
    <s v="Gort, Galway"/>
    <x v="13"/>
    <s v="Euro"/>
    <n v="708.36"/>
    <s v="0-900"/>
    <s v="0-1700"/>
    <s v="0-2500"/>
    <s v="0-3500"/>
  </r>
  <r>
    <s v="RTB Average Monthly Rent Report"/>
    <x v="3"/>
    <x v="1"/>
    <x v="0"/>
    <s v="Limerick City"/>
    <x v="18"/>
    <s v="Euro"/>
    <n v="708.36"/>
    <s v="0-900"/>
    <s v="0-1700"/>
    <s v="0-2500"/>
    <s v="0-3500"/>
  </r>
  <r>
    <s v="RTB Average Monthly Rent Report"/>
    <x v="4"/>
    <x v="2"/>
    <x v="0"/>
    <s v="Bunclody, Wexford"/>
    <x v="12"/>
    <s v="Euro"/>
    <n v="708.39"/>
    <s v="0-900"/>
    <s v="0-1700"/>
    <s v="0-2500"/>
    <s v="0-3500"/>
  </r>
  <r>
    <s v="RTB Average Monthly Rent Report"/>
    <x v="3"/>
    <x v="2"/>
    <x v="0"/>
    <s v="Newcastle West, Limerick"/>
    <x v="18"/>
    <s v="Euro"/>
    <n v="708.58"/>
    <s v="0-900"/>
    <s v="0-1700"/>
    <s v="0-2500"/>
    <s v="0-3500"/>
  </r>
  <r>
    <s v="RTB Average Monthly Rent Report"/>
    <x v="4"/>
    <x v="2"/>
    <x v="0"/>
    <s v="Claremorris, Mayo"/>
    <x v="5"/>
    <s v="Euro"/>
    <n v="708.69"/>
    <s v="0-900"/>
    <s v="0-1700"/>
    <s v="0-2500"/>
    <s v="0-3500"/>
  </r>
  <r>
    <s v="RTB Average Monthly Rent Report"/>
    <x v="1"/>
    <x v="1"/>
    <x v="0"/>
    <s v="Wicklow Town"/>
    <x v="22"/>
    <s v="Euro"/>
    <n v="708.75"/>
    <s v="0-900"/>
    <s v="0-1700"/>
    <s v="0-2500"/>
    <s v="0-3500"/>
  </r>
  <r>
    <s v="RTB Average Monthly Rent Report"/>
    <x v="4"/>
    <x v="1"/>
    <x v="0"/>
    <s v="Bandon, Cork"/>
    <x v="14"/>
    <s v="Euro"/>
    <n v="709.28"/>
    <s v="0-900"/>
    <s v="0-1700"/>
    <s v="0-2500"/>
    <s v="0-3500"/>
  </r>
  <r>
    <s v="RTB Average Monthly Rent Report"/>
    <x v="3"/>
    <x v="0"/>
    <x v="0"/>
    <s v="Macroom, Cork"/>
    <x v="14"/>
    <s v="Euro"/>
    <n v="709.46"/>
    <s v="0-900"/>
    <s v="0-1700"/>
    <s v="0-2500"/>
    <s v="0-3500"/>
  </r>
  <r>
    <s v="RTB Average Monthly Rent Report"/>
    <x v="3"/>
    <x v="0"/>
    <x v="0"/>
    <s v="Dunmanway, Cork"/>
    <x v="14"/>
    <s v="Euro"/>
    <n v="709.93"/>
    <s v="0-900"/>
    <s v="0-1700"/>
    <s v="0-2500"/>
    <s v="0-3500"/>
  </r>
  <r>
    <s v="RTB Average Monthly Rent Report"/>
    <x v="2"/>
    <x v="0"/>
    <x v="0"/>
    <s v="Carlow"/>
    <x v="19"/>
    <s v="Euro"/>
    <n v="710.38"/>
    <s v="0-900"/>
    <s v="0-1700"/>
    <s v="0-2500"/>
    <s v="0-3500"/>
  </r>
  <r>
    <s v="RTB Average Monthly Rent Report"/>
    <x v="0"/>
    <x v="2"/>
    <x v="0"/>
    <s v="Kilkenny"/>
    <x v="24"/>
    <s v="Euro"/>
    <n v="710.84"/>
    <s v="0-900"/>
    <s v="0-1700"/>
    <s v="0-2500"/>
    <s v="0-3500"/>
  </r>
  <r>
    <s v="RTB Average Monthly Rent Report"/>
    <x v="2"/>
    <x v="0"/>
    <x v="0"/>
    <s v="Waterford City"/>
    <x v="9"/>
    <s v="Euro"/>
    <n v="711.08"/>
    <s v="0-900"/>
    <s v="0-1700"/>
    <s v="0-2500"/>
    <s v="0-3500"/>
  </r>
  <r>
    <s v="RTB Average Monthly Rent Report"/>
    <x v="2"/>
    <x v="0"/>
    <x v="0"/>
    <s v="Tullamore, Offaly"/>
    <x v="16"/>
    <s v="Euro"/>
    <n v="711.17"/>
    <s v="0-900"/>
    <s v="0-1700"/>
    <s v="0-2500"/>
    <s v="0-3500"/>
  </r>
  <r>
    <s v="RTB Average Monthly Rent Report"/>
    <x v="1"/>
    <x v="1"/>
    <x v="0"/>
    <s v="Douglas, Cork"/>
    <x v="14"/>
    <s v="Euro"/>
    <n v="712.01"/>
    <s v="0-900"/>
    <s v="0-1700"/>
    <s v="0-2500"/>
    <s v="0-3500"/>
  </r>
  <r>
    <s v="RTB Average Monthly Rent Report"/>
    <x v="1"/>
    <x v="2"/>
    <x v="0"/>
    <s v="Westmeath"/>
    <x v="17"/>
    <s v="Euro"/>
    <n v="712.59"/>
    <s v="0-900"/>
    <s v="0-1700"/>
    <s v="0-2500"/>
    <s v="0-3500"/>
  </r>
  <r>
    <s v="RTB Average Monthly Rent Report"/>
    <x v="2"/>
    <x v="0"/>
    <x v="0"/>
    <s v="Killaloe, Clare"/>
    <x v="11"/>
    <s v="Euro"/>
    <n v="712.87"/>
    <s v="0-900"/>
    <s v="0-1700"/>
    <s v="0-2500"/>
    <s v="0-3500"/>
  </r>
  <r>
    <s v="RTB Average Monthly Rent Report"/>
    <x v="4"/>
    <x v="0"/>
    <x v="0"/>
    <s v="Sligo"/>
    <x v="3"/>
    <s v="Euro"/>
    <n v="712.88"/>
    <s v="0-900"/>
    <s v="0-1700"/>
    <s v="0-2500"/>
    <s v="0-3500"/>
  </r>
  <r>
    <s v="RTB Average Monthly Rent Report"/>
    <x v="4"/>
    <x v="0"/>
    <x v="0"/>
    <s v="Clonmel, Tipperary"/>
    <x v="6"/>
    <s v="Euro"/>
    <n v="713.15"/>
    <s v="0-900"/>
    <s v="0-1700"/>
    <s v="0-2500"/>
    <s v="0-3500"/>
  </r>
  <r>
    <s v="RTB Average Monthly Rent Report"/>
    <x v="3"/>
    <x v="1"/>
    <x v="0"/>
    <s v="Dundalk, Louth"/>
    <x v="21"/>
    <s v="Euro"/>
    <n v="713.17"/>
    <s v="0-900"/>
    <s v="0-1700"/>
    <s v="0-2500"/>
    <s v="0-3500"/>
  </r>
  <r>
    <s v="RTB Average Monthly Rent Report"/>
    <x v="4"/>
    <x v="0"/>
    <x v="0"/>
    <s v="Dunmanway, Cork"/>
    <x v="14"/>
    <s v="Euro"/>
    <n v="713.31"/>
    <s v="0-900"/>
    <s v="0-1700"/>
    <s v="0-2500"/>
    <s v="0-3500"/>
  </r>
  <r>
    <s v="RTB Average Monthly Rent Report"/>
    <x v="0"/>
    <x v="1"/>
    <x v="0"/>
    <s v="Balbriggan, Dublin"/>
    <x v="25"/>
    <s v="Euro"/>
    <n v="713.34"/>
    <s v="0-900"/>
    <s v="0-1700"/>
    <s v="0-2500"/>
    <s v="0-3500"/>
  </r>
  <r>
    <s v="RTB Average Monthly Rent Report"/>
    <x v="3"/>
    <x v="2"/>
    <x v="0"/>
    <s v="Killorglin, Kerry"/>
    <x v="8"/>
    <s v="Euro"/>
    <n v="713.45"/>
    <s v="0-900"/>
    <s v="0-1700"/>
    <s v="0-2500"/>
    <s v="0-3500"/>
  </r>
  <r>
    <s v="RTB Average Monthly Rent Report"/>
    <x v="2"/>
    <x v="0"/>
    <x v="0"/>
    <s v="Shannon, Clare"/>
    <x v="11"/>
    <s v="Euro"/>
    <n v="713.78"/>
    <s v="0-900"/>
    <s v="0-1700"/>
    <s v="0-2500"/>
    <s v="0-3500"/>
  </r>
  <r>
    <s v="RTB Average Monthly Rent Report"/>
    <x v="2"/>
    <x v="1"/>
    <x v="0"/>
    <s v="Midleton, Cork"/>
    <x v="14"/>
    <s v="Euro"/>
    <n v="714.23"/>
    <s v="0-900"/>
    <s v="0-1700"/>
    <s v="0-2500"/>
    <s v="0-3500"/>
  </r>
  <r>
    <s v="RTB Average Monthly Rent Report"/>
    <x v="1"/>
    <x v="1"/>
    <x v="0"/>
    <s v="Meath"/>
    <x v="23"/>
    <s v="Euro"/>
    <n v="714.24"/>
    <s v="0-900"/>
    <s v="0-1700"/>
    <s v="0-2500"/>
    <s v="0-3500"/>
  </r>
  <r>
    <s v="RTB Average Monthly Rent Report"/>
    <x v="1"/>
    <x v="1"/>
    <x v="0"/>
    <s v="Newbridge, Kildare"/>
    <x v="20"/>
    <s v="Euro"/>
    <n v="714.43"/>
    <s v="0-900"/>
    <s v="0-1700"/>
    <s v="0-2500"/>
    <s v="0-3500"/>
  </r>
  <r>
    <s v="RTB Average Monthly Rent Report"/>
    <x v="0"/>
    <x v="2"/>
    <x v="0"/>
    <s v="Athy, Kildare"/>
    <x v="20"/>
    <s v="Euro"/>
    <n v="714.54"/>
    <s v="0-900"/>
    <s v="0-1700"/>
    <s v="0-2500"/>
    <s v="0-3500"/>
  </r>
  <r>
    <s v="RTB Average Monthly Rent Report"/>
    <x v="0"/>
    <x v="2"/>
    <x v="0"/>
    <s v="Mallow, Cork"/>
    <x v="14"/>
    <s v="Euro"/>
    <n v="714.8"/>
    <s v="0-900"/>
    <s v="0-1700"/>
    <s v="0-2500"/>
    <s v="0-3500"/>
  </r>
  <r>
    <s v="RTB Average Monthly Rent Report"/>
    <x v="2"/>
    <x v="0"/>
    <x v="0"/>
    <s v="Youghal, Cork"/>
    <x v="14"/>
    <s v="Euro"/>
    <n v="715.49"/>
    <s v="0-900"/>
    <s v="0-1700"/>
    <s v="0-2500"/>
    <s v="0-3500"/>
  </r>
  <r>
    <s v="RTB Average Monthly Rent Report"/>
    <x v="0"/>
    <x v="0"/>
    <x v="0"/>
    <s v="Railway Square, Waterford"/>
    <x v="9"/>
    <s v="Euro"/>
    <n v="715.83"/>
    <s v="0-900"/>
    <s v="0-1700"/>
    <s v="0-2500"/>
    <s v="0-3500"/>
  </r>
  <r>
    <s v="RTB Average Monthly Rent Report"/>
    <x v="3"/>
    <x v="2"/>
    <x v="0"/>
    <s v="Tipperary"/>
    <x v="6"/>
    <s v="Euro"/>
    <n v="716.23"/>
    <s v="0-900"/>
    <s v="0-1700"/>
    <s v="0-2500"/>
    <s v="0-3500"/>
  </r>
  <r>
    <s v="RTB Average Monthly Rent Report"/>
    <x v="3"/>
    <x v="0"/>
    <x v="0"/>
    <s v="Tralee, Kerry"/>
    <x v="8"/>
    <s v="Euro"/>
    <n v="716.26"/>
    <s v="0-900"/>
    <s v="0-1700"/>
    <s v="0-2500"/>
    <s v="0-3500"/>
  </r>
  <r>
    <s v="RTB Average Monthly Rent Report"/>
    <x v="2"/>
    <x v="0"/>
    <x v="0"/>
    <s v="Mulgannon, Wexford"/>
    <x v="12"/>
    <s v="Euro"/>
    <n v="716.29"/>
    <s v="0-900"/>
    <s v="0-1700"/>
    <s v="0-2500"/>
    <s v="0-3500"/>
  </r>
  <r>
    <s v="RTB Average Monthly Rent Report"/>
    <x v="1"/>
    <x v="2"/>
    <x v="0"/>
    <s v="Macroom, Cork"/>
    <x v="14"/>
    <s v="Euro"/>
    <n v="716.48"/>
    <s v="0-900"/>
    <s v="0-1700"/>
    <s v="0-2500"/>
    <s v="0-3500"/>
  </r>
  <r>
    <s v="RTB Average Monthly Rent Report"/>
    <x v="3"/>
    <x v="0"/>
    <x v="0"/>
    <s v="Offaly"/>
    <x v="16"/>
    <s v="Euro"/>
    <n v="716.52"/>
    <s v="0-900"/>
    <s v="0-1700"/>
    <s v="0-2500"/>
    <s v="0-3500"/>
  </r>
  <r>
    <s v="RTB Average Monthly Rent Report"/>
    <x v="4"/>
    <x v="0"/>
    <x v="0"/>
    <s v="Skibbereen, Cork"/>
    <x v="14"/>
    <s v="Euro"/>
    <n v="716.62"/>
    <s v="0-900"/>
    <s v="0-1700"/>
    <s v="0-2500"/>
    <s v="0-3500"/>
  </r>
  <r>
    <s v="RTB Average Monthly Rent Report"/>
    <x v="1"/>
    <x v="2"/>
    <x v="0"/>
    <s v="Castledermot, Kildare"/>
    <x v="20"/>
    <s v="Euro"/>
    <n v="717.97"/>
    <s v="0-900"/>
    <s v="0-1700"/>
    <s v="0-2500"/>
    <s v="0-3500"/>
  </r>
  <r>
    <s v="RTB Average Monthly Rent Report"/>
    <x v="3"/>
    <x v="2"/>
    <x v="0"/>
    <s v="Ballymahon, Longford"/>
    <x v="1"/>
    <s v="Euro"/>
    <n v="718.1"/>
    <s v="0-900"/>
    <s v="0-1700"/>
    <s v="0-2500"/>
    <s v="0-3500"/>
  </r>
  <r>
    <s v="RTB Average Monthly Rent Report"/>
    <x v="4"/>
    <x v="2"/>
    <x v="0"/>
    <s v="Kingscourt, Cavan"/>
    <x v="7"/>
    <s v="Euro"/>
    <n v="718.36"/>
    <s v="0-900"/>
    <s v="0-1700"/>
    <s v="0-2500"/>
    <s v="0-3500"/>
  </r>
  <r>
    <s v="RTB Average Monthly Rent Report"/>
    <x v="0"/>
    <x v="2"/>
    <x v="0"/>
    <s v="Ardee, Louth"/>
    <x v="21"/>
    <s v="Euro"/>
    <n v="718.78"/>
    <s v="0-900"/>
    <s v="0-1700"/>
    <s v="0-2500"/>
    <s v="0-3500"/>
  </r>
  <r>
    <s v="RTB Average Monthly Rent Report"/>
    <x v="3"/>
    <x v="2"/>
    <x v="0"/>
    <s v="Carrickmacross, Monaghan"/>
    <x v="10"/>
    <s v="Euro"/>
    <n v="719.14"/>
    <s v="0-900"/>
    <s v="0-1700"/>
    <s v="0-2500"/>
    <s v="0-3500"/>
  </r>
  <r>
    <s v="RTB Average Monthly Rent Report"/>
    <x v="1"/>
    <x v="2"/>
    <x v="0"/>
    <s v="Tullamore, Offaly"/>
    <x v="16"/>
    <s v="Euro"/>
    <n v="719.54"/>
    <s v="0-900"/>
    <s v="0-1700"/>
    <s v="0-2500"/>
    <s v="0-3500"/>
  </r>
  <r>
    <s v="RTB Average Monthly Rent Report"/>
    <x v="2"/>
    <x v="2"/>
    <x v="0"/>
    <s v="Tullow, Carlow"/>
    <x v="19"/>
    <s v="Euro"/>
    <n v="719.67"/>
    <s v="0-900"/>
    <s v="0-1700"/>
    <s v="0-2500"/>
    <s v="0-3500"/>
  </r>
  <r>
    <s v="RTB Average Monthly Rent Report"/>
    <x v="1"/>
    <x v="0"/>
    <x v="0"/>
    <s v="Kilkenny"/>
    <x v="24"/>
    <s v="Euro"/>
    <n v="719.98"/>
    <s v="0-900"/>
    <s v="0-1700"/>
    <s v="0-2500"/>
    <s v="0-3500"/>
  </r>
  <r>
    <s v="RTB Average Monthly Rent Report"/>
    <x v="2"/>
    <x v="0"/>
    <x v="0"/>
    <s v="Penrose Lane, Waterford"/>
    <x v="9"/>
    <s v="Euro"/>
    <n v="720.52"/>
    <s v="0-900"/>
    <s v="0-1700"/>
    <s v="0-2500"/>
    <s v="0-3500"/>
  </r>
  <r>
    <s v="RTB Average Monthly Rent Report"/>
    <x v="3"/>
    <x v="0"/>
    <x v="0"/>
    <s v="Gort, Galway"/>
    <x v="13"/>
    <s v="Euro"/>
    <n v="720.58"/>
    <s v="0-900"/>
    <s v="0-1700"/>
    <s v="0-2500"/>
    <s v="0-3500"/>
  </r>
  <r>
    <s v="RTB Average Monthly Rent Report"/>
    <x v="2"/>
    <x v="0"/>
    <x v="0"/>
    <s v="Westport, Mayo"/>
    <x v="5"/>
    <s v="Euro"/>
    <n v="720.88"/>
    <s v="0-900"/>
    <s v="0-1700"/>
    <s v="0-2500"/>
    <s v="0-3500"/>
  </r>
  <r>
    <s v="RTB Average Monthly Rent Report"/>
    <x v="4"/>
    <x v="0"/>
    <x v="0"/>
    <s v="Mitchelstown, Cork"/>
    <x v="14"/>
    <s v="Euro"/>
    <n v="720.9"/>
    <s v="0-900"/>
    <s v="0-1700"/>
    <s v="0-2500"/>
    <s v="0-3500"/>
  </r>
  <r>
    <s v="RTB Average Monthly Rent Report"/>
    <x v="3"/>
    <x v="0"/>
    <x v="0"/>
    <s v="Kerry"/>
    <x v="8"/>
    <s v="Euro"/>
    <n v="721.05"/>
    <s v="0-900"/>
    <s v="0-1700"/>
    <s v="0-2500"/>
    <s v="0-3500"/>
  </r>
  <r>
    <s v="RTB Average Monthly Rent Report"/>
    <x v="1"/>
    <x v="2"/>
    <x v="0"/>
    <s v="Oughterard, Galway"/>
    <x v="13"/>
    <s v="Euro"/>
    <n v="721.29"/>
    <s v="0-900"/>
    <s v="0-1700"/>
    <s v="0-2500"/>
    <s v="0-3500"/>
  </r>
  <r>
    <s v="RTB Average Monthly Rent Report"/>
    <x v="1"/>
    <x v="2"/>
    <x v="0"/>
    <s v="Waterford City"/>
    <x v="9"/>
    <s v="Euro"/>
    <n v="721.4"/>
    <s v="0-900"/>
    <s v="0-1700"/>
    <s v="0-2500"/>
    <s v="0-3500"/>
  </r>
  <r>
    <s v="RTB Average Monthly Rent Report"/>
    <x v="4"/>
    <x v="0"/>
    <x v="0"/>
    <s v="Bunclody, Wexford"/>
    <x v="12"/>
    <s v="Euro"/>
    <n v="721.4"/>
    <s v="0-900"/>
    <s v="0-1700"/>
    <s v="0-2500"/>
    <s v="0-3500"/>
  </r>
  <r>
    <s v="RTB Average Monthly Rent Report"/>
    <x v="1"/>
    <x v="0"/>
    <x v="0"/>
    <s v="Kells, Meath"/>
    <x v="23"/>
    <s v="Euro"/>
    <n v="722.67"/>
    <s v="0-900"/>
    <s v="0-1700"/>
    <s v="0-2500"/>
    <s v="0-3500"/>
  </r>
  <r>
    <s v="RTB Average Monthly Rent Report"/>
    <x v="2"/>
    <x v="1"/>
    <x v="0"/>
    <s v="Galway"/>
    <x v="13"/>
    <s v="Euro"/>
    <n v="722.69"/>
    <s v="0-900"/>
    <s v="0-1700"/>
    <s v="0-2500"/>
    <s v="0-3500"/>
  </r>
  <r>
    <s v="RTB Average Monthly Rent Report"/>
    <x v="2"/>
    <x v="0"/>
    <x v="0"/>
    <s v="Mullingar, Westmeath"/>
    <x v="17"/>
    <s v="Euro"/>
    <n v="723.3"/>
    <s v="0-900"/>
    <s v="0-1700"/>
    <s v="0-2500"/>
    <s v="0-3500"/>
  </r>
  <r>
    <s v="RTB Average Monthly Rent Report"/>
    <x v="0"/>
    <x v="0"/>
    <x v="0"/>
    <s v="Monasterevin, Kildare"/>
    <x v="20"/>
    <s v="Euro"/>
    <n v="723.41"/>
    <s v="0-900"/>
    <s v="0-1700"/>
    <s v="0-2500"/>
    <s v="0-3500"/>
  </r>
  <r>
    <s v="RTB Average Monthly Rent Report"/>
    <x v="3"/>
    <x v="2"/>
    <x v="0"/>
    <s v="Castlebar, Mayo"/>
    <x v="5"/>
    <s v="Euro"/>
    <n v="723.46"/>
    <s v="0-900"/>
    <s v="0-1700"/>
    <s v="0-2500"/>
    <s v="0-3500"/>
  </r>
  <r>
    <s v="RTB Average Monthly Rent Report"/>
    <x v="4"/>
    <x v="1"/>
    <x v="0"/>
    <s v="Arklow, Wicklow"/>
    <x v="22"/>
    <s v="Euro"/>
    <n v="723.66"/>
    <s v="0-900"/>
    <s v="0-1700"/>
    <s v="0-2500"/>
    <s v="0-3500"/>
  </r>
  <r>
    <s v="RTB Average Monthly Rent Report"/>
    <x v="3"/>
    <x v="2"/>
    <x v="0"/>
    <s v="Collooney, Sligo"/>
    <x v="3"/>
    <s v="Euro"/>
    <n v="724.12"/>
    <s v="0-900"/>
    <s v="0-1700"/>
    <s v="0-2500"/>
    <s v="0-3500"/>
  </r>
  <r>
    <s v="RTB Average Monthly Rent Report"/>
    <x v="3"/>
    <x v="2"/>
    <x v="0"/>
    <s v="Cashel, Tipperary"/>
    <x v="6"/>
    <s v="Euro"/>
    <n v="724.33"/>
    <s v="0-900"/>
    <s v="0-1700"/>
    <s v="0-2500"/>
    <s v="0-3500"/>
  </r>
  <r>
    <s v="RTB Average Monthly Rent Report"/>
    <x v="4"/>
    <x v="2"/>
    <x v="0"/>
    <s v="Carrickmacross, Monaghan"/>
    <x v="10"/>
    <s v="Euro"/>
    <n v="724.91"/>
    <s v="0-900"/>
    <s v="0-1700"/>
    <s v="0-2500"/>
    <s v="0-3500"/>
  </r>
  <r>
    <s v="RTB Average Monthly Rent Report"/>
    <x v="4"/>
    <x v="1"/>
    <x v="0"/>
    <s v="Portlaoise, Laois"/>
    <x v="15"/>
    <s v="Euro"/>
    <n v="725.13"/>
    <s v="0-900"/>
    <s v="0-1700"/>
    <s v="0-2500"/>
    <s v="0-3500"/>
  </r>
  <r>
    <s v="RTB Average Monthly Rent Report"/>
    <x v="2"/>
    <x v="0"/>
    <x v="0"/>
    <s v="Scotch Quay, Waterford"/>
    <x v="9"/>
    <s v="Euro"/>
    <n v="725.27"/>
    <s v="0-900"/>
    <s v="0-1700"/>
    <s v="0-2500"/>
    <s v="0-3500"/>
  </r>
  <r>
    <s v="RTB Average Monthly Rent Report"/>
    <x v="4"/>
    <x v="2"/>
    <x v="0"/>
    <s v="Lismore, Waterford"/>
    <x v="9"/>
    <s v="Euro"/>
    <n v="725.5"/>
    <s v="0-900"/>
    <s v="0-1700"/>
    <s v="0-2500"/>
    <s v="0-3500"/>
  </r>
  <r>
    <s v="RTB Average Monthly Rent Report"/>
    <x v="4"/>
    <x v="0"/>
    <x v="0"/>
    <s v="Macroom, Cork"/>
    <x v="14"/>
    <s v="Euro"/>
    <n v="725.69"/>
    <s v="0-900"/>
    <s v="0-1700"/>
    <s v="0-2500"/>
    <s v="0-3500"/>
  </r>
  <r>
    <s v="RTB Average Monthly Rent Report"/>
    <x v="2"/>
    <x v="2"/>
    <x v="0"/>
    <s v="Oughterard, Galway"/>
    <x v="13"/>
    <s v="Euro"/>
    <n v="725.78"/>
    <s v="0-900"/>
    <s v="0-1700"/>
    <s v="0-2500"/>
    <s v="0-3500"/>
  </r>
  <r>
    <s v="RTB Average Monthly Rent Report"/>
    <x v="2"/>
    <x v="0"/>
    <x v="0"/>
    <s v="Tuam, Galway"/>
    <x v="13"/>
    <s v="Euro"/>
    <n v="726.11"/>
    <s v="0-900"/>
    <s v="0-1700"/>
    <s v="0-2500"/>
    <s v="0-3500"/>
  </r>
  <r>
    <s v="RTB Average Monthly Rent Report"/>
    <x v="2"/>
    <x v="1"/>
    <x v="0"/>
    <s v="Louth"/>
    <x v="21"/>
    <s v="Euro"/>
    <n v="726.15"/>
    <s v="0-900"/>
    <s v="0-1700"/>
    <s v="0-2500"/>
    <s v="0-3500"/>
  </r>
  <r>
    <s v="RTB Average Monthly Rent Report"/>
    <x v="0"/>
    <x v="1"/>
    <x v="0"/>
    <s v="Cork City"/>
    <x v="14"/>
    <s v="Euro"/>
    <n v="726.91"/>
    <s v="0-900"/>
    <s v="0-1700"/>
    <s v="0-2500"/>
    <s v="0-3500"/>
  </r>
  <r>
    <s v="RTB Average Monthly Rent Report"/>
    <x v="3"/>
    <x v="2"/>
    <x v="0"/>
    <s v="Enniscorthy, Wexford"/>
    <x v="12"/>
    <s v="Euro"/>
    <n v="727.07"/>
    <s v="0-900"/>
    <s v="0-1700"/>
    <s v="0-2500"/>
    <s v="0-3500"/>
  </r>
  <r>
    <s v="RTB Average Monthly Rent Report"/>
    <x v="2"/>
    <x v="2"/>
    <x v="0"/>
    <s v="Moate, Westmeath"/>
    <x v="17"/>
    <s v="Euro"/>
    <n v="727.31"/>
    <s v="0-900"/>
    <s v="0-1700"/>
    <s v="0-2500"/>
    <s v="0-3500"/>
  </r>
  <r>
    <s v="RTB Average Monthly Rent Report"/>
    <x v="3"/>
    <x v="0"/>
    <x v="0"/>
    <s v="Tullow, Carlow"/>
    <x v="19"/>
    <s v="Euro"/>
    <n v="727.47"/>
    <s v="0-900"/>
    <s v="0-1700"/>
    <s v="0-2500"/>
    <s v="0-3500"/>
  </r>
  <r>
    <s v="RTB Average Monthly Rent Report"/>
    <x v="2"/>
    <x v="2"/>
    <x v="0"/>
    <s v="Kilbeggan, Westmeath"/>
    <x v="17"/>
    <s v="Euro"/>
    <n v="727.61"/>
    <s v="0-900"/>
    <s v="0-1700"/>
    <s v="0-2500"/>
    <s v="0-3500"/>
  </r>
  <r>
    <s v="RTB Average Monthly Rent Report"/>
    <x v="4"/>
    <x v="2"/>
    <x v="0"/>
    <s v="New Ross, Wexford"/>
    <x v="12"/>
    <s v="Euro"/>
    <n v="728.09"/>
    <s v="0-900"/>
    <s v="0-1700"/>
    <s v="0-2500"/>
    <s v="0-3500"/>
  </r>
  <r>
    <s v="RTB Average Monthly Rent Report"/>
    <x v="2"/>
    <x v="0"/>
    <x v="0"/>
    <s v="Carlow Town"/>
    <x v="19"/>
    <s v="Euro"/>
    <n v="728.11"/>
    <s v="0-900"/>
    <s v="0-1700"/>
    <s v="0-2500"/>
    <s v="0-3500"/>
  </r>
  <r>
    <s v="RTB Average Monthly Rent Report"/>
    <x v="4"/>
    <x v="1"/>
    <x v="0"/>
    <s v="Mallow, Cork"/>
    <x v="14"/>
    <s v="Euro"/>
    <n v="728.11"/>
    <s v="0-900"/>
    <s v="0-1700"/>
    <s v="0-2500"/>
    <s v="0-3500"/>
  </r>
  <r>
    <s v="RTB Average Monthly Rent Report"/>
    <x v="4"/>
    <x v="2"/>
    <x v="0"/>
    <s v="Cavan Town"/>
    <x v="7"/>
    <s v="Euro"/>
    <n v="728.89"/>
    <s v="0-900"/>
    <s v="0-1700"/>
    <s v="0-2500"/>
    <s v="0-3500"/>
  </r>
  <r>
    <s v="RTB Average Monthly Rent Report"/>
    <x v="2"/>
    <x v="1"/>
    <x v="0"/>
    <s v="Trim, Meath"/>
    <x v="23"/>
    <s v="Euro"/>
    <n v="729"/>
    <s v="0-900"/>
    <s v="0-1700"/>
    <s v="0-2500"/>
    <s v="0-3500"/>
  </r>
  <r>
    <s v="RTB Average Monthly Rent Report"/>
    <x v="1"/>
    <x v="0"/>
    <x v="0"/>
    <s v="Bandon, Cork"/>
    <x v="14"/>
    <s v="Euro"/>
    <n v="729.01"/>
    <s v="0-900"/>
    <s v="0-1700"/>
    <s v="0-2500"/>
    <s v="0-3500"/>
  </r>
  <r>
    <s v="RTB Average Monthly Rent Report"/>
    <x v="4"/>
    <x v="2"/>
    <x v="0"/>
    <s v="Bantry, Cork"/>
    <x v="14"/>
    <s v="Euro"/>
    <n v="729.68"/>
    <s v="0-900"/>
    <s v="0-1700"/>
    <s v="0-2500"/>
    <s v="0-3500"/>
  </r>
  <r>
    <s v="RTB Average Monthly Rent Report"/>
    <x v="2"/>
    <x v="0"/>
    <x v="0"/>
    <s v="Fermoy, Cork"/>
    <x v="14"/>
    <s v="Euro"/>
    <n v="730.09"/>
    <s v="0-900"/>
    <s v="0-1700"/>
    <s v="0-2500"/>
    <s v="0-3500"/>
  </r>
  <r>
    <s v="RTB Average Monthly Rent Report"/>
    <x v="3"/>
    <x v="0"/>
    <x v="0"/>
    <s v="Sligo Town"/>
    <x v="3"/>
    <s v="Euro"/>
    <n v="730.09"/>
    <s v="0-900"/>
    <s v="0-1700"/>
    <s v="0-2500"/>
    <s v="0-3500"/>
  </r>
  <r>
    <s v="RTB Average Monthly Rent Report"/>
    <x v="4"/>
    <x v="2"/>
    <x v="0"/>
    <s v="Ballymahon, Longford"/>
    <x v="1"/>
    <s v="Euro"/>
    <n v="730.26"/>
    <s v="0-900"/>
    <s v="0-1700"/>
    <s v="0-2500"/>
    <s v="0-3500"/>
  </r>
  <r>
    <s v="RTB Average Monthly Rent Report"/>
    <x v="0"/>
    <x v="0"/>
    <x v="0"/>
    <s v="Raheen, Limerick"/>
    <x v="18"/>
    <s v="Euro"/>
    <n v="730.63"/>
    <s v="0-900"/>
    <s v="0-1700"/>
    <s v="0-2500"/>
    <s v="0-3500"/>
  </r>
  <r>
    <s v="RTB Average Monthly Rent Report"/>
    <x v="3"/>
    <x v="0"/>
    <x v="0"/>
    <s v="Edenderry, Offaly"/>
    <x v="16"/>
    <s v="Euro"/>
    <n v="730.63"/>
    <s v="0-900"/>
    <s v="0-1700"/>
    <s v="0-2500"/>
    <s v="0-3500"/>
  </r>
  <r>
    <s v="RTB Average Monthly Rent Report"/>
    <x v="2"/>
    <x v="0"/>
    <x v="0"/>
    <s v="Laois"/>
    <x v="15"/>
    <s v="Euro"/>
    <n v="731.08"/>
    <s v="0-900"/>
    <s v="0-1700"/>
    <s v="0-2500"/>
    <s v="0-3500"/>
  </r>
  <r>
    <s v="RTB Average Monthly Rent Report"/>
    <x v="0"/>
    <x v="2"/>
    <x v="0"/>
    <s v="Killarney, Kerry"/>
    <x v="8"/>
    <s v="Euro"/>
    <n v="731.66"/>
    <s v="0-900"/>
    <s v="0-1700"/>
    <s v="0-2500"/>
    <s v="0-3500"/>
  </r>
  <r>
    <s v="RTB Average Monthly Rent Report"/>
    <x v="4"/>
    <x v="2"/>
    <x v="0"/>
    <s v="Dingle, Kerry"/>
    <x v="8"/>
    <s v="Euro"/>
    <n v="731.75"/>
    <s v="0-900"/>
    <s v="0-1700"/>
    <s v="0-2500"/>
    <s v="0-3500"/>
  </r>
  <r>
    <s v="RTB Average Monthly Rent Report"/>
    <x v="1"/>
    <x v="2"/>
    <x v="0"/>
    <s v="Athlone, Roscommon"/>
    <x v="0"/>
    <s v="Euro"/>
    <n v="731.86"/>
    <s v="0-900"/>
    <s v="0-1700"/>
    <s v="0-2500"/>
    <s v="0-3500"/>
  </r>
  <r>
    <s v="RTB Average Monthly Rent Report"/>
    <x v="2"/>
    <x v="2"/>
    <x v="0"/>
    <s v="Mountmellick, Laois"/>
    <x v="15"/>
    <s v="Euro"/>
    <n v="732.05"/>
    <s v="0-900"/>
    <s v="0-1700"/>
    <s v="0-2500"/>
    <s v="0-3500"/>
  </r>
  <r>
    <s v="RTB Average Monthly Rent Report"/>
    <x v="1"/>
    <x v="0"/>
    <x v="0"/>
    <s v="Baltinglass, Wicklow"/>
    <x v="22"/>
    <s v="Euro"/>
    <n v="732.08"/>
    <s v="0-900"/>
    <s v="0-1700"/>
    <s v="0-2500"/>
    <s v="0-3500"/>
  </r>
  <r>
    <s v="RTB Average Monthly Rent Report"/>
    <x v="1"/>
    <x v="2"/>
    <x v="0"/>
    <s v="Laois"/>
    <x v="15"/>
    <s v="Euro"/>
    <n v="732.4"/>
    <s v="0-900"/>
    <s v="0-1700"/>
    <s v="0-2500"/>
    <s v="0-3500"/>
  </r>
  <r>
    <s v="RTB Average Monthly Rent Report"/>
    <x v="3"/>
    <x v="2"/>
    <x v="0"/>
    <s v="Millstreet, Cork"/>
    <x v="14"/>
    <s v="Euro"/>
    <n v="732.49"/>
    <s v="0-900"/>
    <s v="0-1700"/>
    <s v="0-2500"/>
    <s v="0-3500"/>
  </r>
  <r>
    <s v="RTB Average Monthly Rent Report"/>
    <x v="2"/>
    <x v="1"/>
    <x v="0"/>
    <s v="Wicklow Town"/>
    <x v="22"/>
    <s v="Euro"/>
    <n v="732.54"/>
    <s v="0-900"/>
    <s v="0-1700"/>
    <s v="0-2500"/>
    <s v="0-3500"/>
  </r>
  <r>
    <s v="RTB Average Monthly Rent Report"/>
    <x v="2"/>
    <x v="0"/>
    <x v="0"/>
    <s v="Athenry, Galway"/>
    <x v="13"/>
    <s v="Euro"/>
    <n v="732.54"/>
    <s v="0-900"/>
    <s v="0-1700"/>
    <s v="0-2500"/>
    <s v="0-3500"/>
  </r>
  <r>
    <s v="RTB Average Monthly Rent Report"/>
    <x v="1"/>
    <x v="2"/>
    <x v="0"/>
    <s v="Carlow"/>
    <x v="19"/>
    <s v="Euro"/>
    <n v="732.63"/>
    <s v="0-900"/>
    <s v="0-1700"/>
    <s v="0-2500"/>
    <s v="0-3500"/>
  </r>
  <r>
    <s v="RTB Average Monthly Rent Report"/>
    <x v="2"/>
    <x v="0"/>
    <x v="0"/>
    <s v="Clonard, Wexford"/>
    <x v="12"/>
    <s v="Euro"/>
    <n v="732.79"/>
    <s v="0-900"/>
    <s v="0-1700"/>
    <s v="0-2500"/>
    <s v="0-3500"/>
  </r>
  <r>
    <s v="RTB Average Monthly Rent Report"/>
    <x v="4"/>
    <x v="0"/>
    <x v="0"/>
    <s v="Wexford"/>
    <x v="12"/>
    <s v="Euro"/>
    <n v="733.14"/>
    <s v="0-900"/>
    <s v="0-1700"/>
    <s v="0-2500"/>
    <s v="0-3500"/>
  </r>
  <r>
    <s v="RTB Average Monthly Rent Report"/>
    <x v="0"/>
    <x v="2"/>
    <x v="0"/>
    <s v="Dunmore Road, Waterford"/>
    <x v="9"/>
    <s v="Euro"/>
    <n v="733.24"/>
    <s v="0-900"/>
    <s v="0-1700"/>
    <s v="0-2500"/>
    <s v="0-3500"/>
  </r>
  <r>
    <s v="RTB Average Monthly Rent Report"/>
    <x v="0"/>
    <x v="0"/>
    <x v="0"/>
    <s v="Louth"/>
    <x v="21"/>
    <s v="Euro"/>
    <n v="733.6"/>
    <s v="0-900"/>
    <s v="0-1700"/>
    <s v="0-2500"/>
    <s v="0-3500"/>
  </r>
  <r>
    <s v="RTB Average Monthly Rent Report"/>
    <x v="1"/>
    <x v="2"/>
    <x v="0"/>
    <s v="Mulgannon, Wexford"/>
    <x v="12"/>
    <s v="Euro"/>
    <n v="733.67"/>
    <s v="0-900"/>
    <s v="0-1700"/>
    <s v="0-2500"/>
    <s v="0-3500"/>
  </r>
  <r>
    <s v="RTB Average Monthly Rent Report"/>
    <x v="0"/>
    <x v="0"/>
    <x v="0"/>
    <s v="Trim, Meath"/>
    <x v="23"/>
    <s v="Euro"/>
    <n v="733.99"/>
    <s v="0-900"/>
    <s v="0-1700"/>
    <s v="0-2500"/>
    <s v="0-3500"/>
  </r>
  <r>
    <s v="RTB Average Monthly Rent Report"/>
    <x v="4"/>
    <x v="0"/>
    <x v="0"/>
    <s v="Killorglin, Kerry"/>
    <x v="8"/>
    <s v="Euro"/>
    <n v="734.05"/>
    <s v="0-900"/>
    <s v="0-1700"/>
    <s v="0-2500"/>
    <s v="0-3500"/>
  </r>
  <r>
    <s v="RTB Average Monthly Rent Report"/>
    <x v="1"/>
    <x v="2"/>
    <x v="0"/>
    <s v="Clonmel, Tipperary"/>
    <x v="6"/>
    <s v="Euro"/>
    <n v="734.11"/>
    <s v="0-900"/>
    <s v="0-1700"/>
    <s v="0-2500"/>
    <s v="0-3500"/>
  </r>
  <r>
    <s v="RTB Average Monthly Rent Report"/>
    <x v="4"/>
    <x v="2"/>
    <x v="0"/>
    <s v="Virginia, Cavan"/>
    <x v="7"/>
    <s v="Euro"/>
    <n v="734.23"/>
    <s v="0-900"/>
    <s v="0-1700"/>
    <s v="0-2500"/>
    <s v="0-3500"/>
  </r>
  <r>
    <s v="RTB Average Monthly Rent Report"/>
    <x v="2"/>
    <x v="2"/>
    <x v="0"/>
    <s v="Dunmanway, Cork"/>
    <x v="14"/>
    <s v="Euro"/>
    <n v="734.36"/>
    <s v="0-900"/>
    <s v="0-1700"/>
    <s v="0-2500"/>
    <s v="0-3500"/>
  </r>
  <r>
    <s v="RTB Average Monthly Rent Report"/>
    <x v="3"/>
    <x v="2"/>
    <x v="0"/>
    <s v="Roscommon Town"/>
    <x v="0"/>
    <s v="Euro"/>
    <n v="735.93"/>
    <s v="0-900"/>
    <s v="0-1700"/>
    <s v="0-2500"/>
    <s v="0-3500"/>
  </r>
  <r>
    <s v="RTB Average Monthly Rent Report"/>
    <x v="1"/>
    <x v="2"/>
    <x v="0"/>
    <s v="Mitchelstown, Cork"/>
    <x v="14"/>
    <s v="Euro"/>
    <n v="735.98"/>
    <s v="0-900"/>
    <s v="0-1700"/>
    <s v="0-2500"/>
    <s v="0-3500"/>
  </r>
  <r>
    <s v="RTB Average Monthly Rent Report"/>
    <x v="3"/>
    <x v="2"/>
    <x v="0"/>
    <s v="Charleville, Cork"/>
    <x v="14"/>
    <s v="Euro"/>
    <n v="736.13"/>
    <s v="0-900"/>
    <s v="0-1700"/>
    <s v="0-2500"/>
    <s v="0-3500"/>
  </r>
  <r>
    <s v="RTB Average Monthly Rent Report"/>
    <x v="2"/>
    <x v="2"/>
    <x v="0"/>
    <s v="Tuam, Galway"/>
    <x v="13"/>
    <s v="Euro"/>
    <n v="736.27"/>
    <s v="0-900"/>
    <s v="0-1700"/>
    <s v="0-2500"/>
    <s v="0-3500"/>
  </r>
  <r>
    <s v="RTB Average Monthly Rent Report"/>
    <x v="3"/>
    <x v="1"/>
    <x v="0"/>
    <s v="Cobh, Cork"/>
    <x v="14"/>
    <s v="Euro"/>
    <n v="736.4"/>
    <s v="0-900"/>
    <s v="0-1700"/>
    <s v="0-2500"/>
    <s v="0-3500"/>
  </r>
  <r>
    <s v="RTB Average Monthly Rent Report"/>
    <x v="4"/>
    <x v="2"/>
    <x v="0"/>
    <s v="Killorglin, Kerry"/>
    <x v="8"/>
    <s v="Euro"/>
    <n v="736.48"/>
    <s v="0-900"/>
    <s v="0-1700"/>
    <s v="0-2500"/>
    <s v="0-3500"/>
  </r>
  <r>
    <s v="RTB Average Monthly Rent Report"/>
    <x v="3"/>
    <x v="2"/>
    <x v="0"/>
    <s v="Skibbereen, Cork"/>
    <x v="14"/>
    <s v="Euro"/>
    <n v="736.84"/>
    <s v="0-900"/>
    <s v="0-1700"/>
    <s v="0-2500"/>
    <s v="0-3500"/>
  </r>
  <r>
    <s v="RTB Average Monthly Rent Report"/>
    <x v="2"/>
    <x v="2"/>
    <x v="0"/>
    <s v="Ennis, Clare"/>
    <x v="11"/>
    <s v="Euro"/>
    <n v="736.96"/>
    <s v="0-900"/>
    <s v="0-1700"/>
    <s v="0-2500"/>
    <s v="0-3500"/>
  </r>
  <r>
    <s v="RTB Average Monthly Rent Report"/>
    <x v="0"/>
    <x v="0"/>
    <x v="0"/>
    <s v="Dooradoyle, Limerick"/>
    <x v="18"/>
    <s v="Euro"/>
    <n v="737.07"/>
    <s v="0-900"/>
    <s v="0-1700"/>
    <s v="0-2500"/>
    <s v="0-3500"/>
  </r>
  <r>
    <s v="RTB Average Monthly Rent Report"/>
    <x v="1"/>
    <x v="1"/>
    <x v="0"/>
    <s v="Galway City"/>
    <x v="13"/>
    <s v="Euro"/>
    <n v="737.14"/>
    <s v="0-900"/>
    <s v="0-1700"/>
    <s v="0-2500"/>
    <s v="0-3500"/>
  </r>
  <r>
    <s v="RTB Average Monthly Rent Report"/>
    <x v="2"/>
    <x v="2"/>
    <x v="0"/>
    <s v="Dungarvan, Waterford"/>
    <x v="9"/>
    <s v="Euro"/>
    <n v="737.41"/>
    <s v="0-900"/>
    <s v="0-1700"/>
    <s v="0-2500"/>
    <s v="0-3500"/>
  </r>
  <r>
    <s v="RTB Average Monthly Rent Report"/>
    <x v="0"/>
    <x v="1"/>
    <x v="0"/>
    <s v="Kildare"/>
    <x v="20"/>
    <s v="Euro"/>
    <n v="737.61"/>
    <s v="0-900"/>
    <s v="0-1700"/>
    <s v="0-2500"/>
    <s v="0-3500"/>
  </r>
  <r>
    <s v="RTB Average Monthly Rent Report"/>
    <x v="2"/>
    <x v="2"/>
    <x v="0"/>
    <s v="Rosslare, Wexford"/>
    <x v="12"/>
    <s v="Euro"/>
    <n v="737.72"/>
    <s v="0-900"/>
    <s v="0-1700"/>
    <s v="0-2500"/>
    <s v="0-3500"/>
  </r>
  <r>
    <s v="RTB Average Monthly Rent Report"/>
    <x v="1"/>
    <x v="0"/>
    <x v="0"/>
    <s v="Corbally, Limerick"/>
    <x v="18"/>
    <s v="Euro"/>
    <n v="738.1"/>
    <s v="0-900"/>
    <s v="0-1700"/>
    <s v="0-2500"/>
    <s v="0-3500"/>
  </r>
  <r>
    <s v="RTB Average Monthly Rent Report"/>
    <x v="1"/>
    <x v="1"/>
    <x v="0"/>
    <s v="Cork"/>
    <x v="14"/>
    <s v="Euro"/>
    <n v="738.12"/>
    <s v="0-900"/>
    <s v="0-1700"/>
    <s v="0-2500"/>
    <s v="0-3500"/>
  </r>
  <r>
    <s v="RTB Average Monthly Rent Report"/>
    <x v="3"/>
    <x v="0"/>
    <x v="0"/>
    <s v="Waterford"/>
    <x v="9"/>
    <s v="Euro"/>
    <n v="738.71"/>
    <s v="0-900"/>
    <s v="0-1700"/>
    <s v="0-2500"/>
    <s v="0-3500"/>
  </r>
  <r>
    <s v="RTB Average Monthly Rent Report"/>
    <x v="1"/>
    <x v="2"/>
    <x v="0"/>
    <s v="Loughrea, Galway"/>
    <x v="13"/>
    <s v="Euro"/>
    <n v="738.73"/>
    <s v="0-900"/>
    <s v="0-1700"/>
    <s v="0-2500"/>
    <s v="0-3500"/>
  </r>
  <r>
    <s v="RTB Average Monthly Rent Report"/>
    <x v="1"/>
    <x v="2"/>
    <x v="0"/>
    <s v="Mountrath, Laois"/>
    <x v="15"/>
    <s v="Euro"/>
    <n v="738.88"/>
    <s v="0-900"/>
    <s v="0-1700"/>
    <s v="0-2500"/>
    <s v="0-3500"/>
  </r>
  <r>
    <s v="RTB Average Monthly Rent Report"/>
    <x v="1"/>
    <x v="1"/>
    <x v="0"/>
    <s v="Kinsale, Cork"/>
    <x v="14"/>
    <s v="Euro"/>
    <n v="739.04"/>
    <s v="0-900"/>
    <s v="0-1700"/>
    <s v="0-2500"/>
    <s v="0-3500"/>
  </r>
  <r>
    <s v="RTB Average Monthly Rent Report"/>
    <x v="0"/>
    <x v="2"/>
    <x v="0"/>
    <s v="Clonard, Wexford"/>
    <x v="12"/>
    <s v="Euro"/>
    <n v="739.1"/>
    <s v="0-900"/>
    <s v="0-1700"/>
    <s v="0-2500"/>
    <s v="0-3500"/>
  </r>
  <r>
    <s v="RTB Average Monthly Rent Report"/>
    <x v="0"/>
    <x v="1"/>
    <x v="0"/>
    <s v="Blackpool, Cork"/>
    <x v="14"/>
    <s v="Euro"/>
    <n v="739.32"/>
    <s v="0-900"/>
    <s v="0-1700"/>
    <s v="0-2500"/>
    <s v="0-3500"/>
  </r>
  <r>
    <s v="RTB Average Monthly Rent Report"/>
    <x v="0"/>
    <x v="2"/>
    <x v="0"/>
    <s v="Rathcormac, Cork"/>
    <x v="14"/>
    <s v="Euro"/>
    <n v="739.62"/>
    <s v="0-900"/>
    <s v="0-1700"/>
    <s v="0-2500"/>
    <s v="0-3500"/>
  </r>
  <r>
    <s v="RTB Average Monthly Rent Report"/>
    <x v="1"/>
    <x v="2"/>
    <x v="0"/>
    <s v="Edenderry, Offaly"/>
    <x v="16"/>
    <s v="Euro"/>
    <n v="739.67"/>
    <s v="0-900"/>
    <s v="0-1700"/>
    <s v="0-2500"/>
    <s v="0-3500"/>
  </r>
  <r>
    <s v="RTB Average Monthly Rent Report"/>
    <x v="3"/>
    <x v="0"/>
    <x v="0"/>
    <s v="Moate, Westmeath"/>
    <x v="17"/>
    <s v="Euro"/>
    <n v="739.71"/>
    <s v="0-900"/>
    <s v="0-1700"/>
    <s v="0-2500"/>
    <s v="0-3500"/>
  </r>
  <r>
    <s v="RTB Average Monthly Rent Report"/>
    <x v="0"/>
    <x v="2"/>
    <x v="0"/>
    <s v="Limerick"/>
    <x v="18"/>
    <s v="Euro"/>
    <n v="740.21"/>
    <s v="0-900"/>
    <s v="0-1700"/>
    <s v="0-2500"/>
    <s v="0-3500"/>
  </r>
  <r>
    <s v="RTB Average Monthly Rent Report"/>
    <x v="2"/>
    <x v="2"/>
    <x v="0"/>
    <s v="Kanturk, Cork"/>
    <x v="14"/>
    <s v="Euro"/>
    <n v="740.41"/>
    <s v="0-900"/>
    <s v="0-1700"/>
    <s v="0-2500"/>
    <s v="0-3500"/>
  </r>
  <r>
    <s v="RTB Average Monthly Rent Report"/>
    <x v="4"/>
    <x v="1"/>
    <x v="0"/>
    <s v="Kells, Meath"/>
    <x v="23"/>
    <s v="Euro"/>
    <n v="740.44"/>
    <s v="0-900"/>
    <s v="0-1700"/>
    <s v="0-2500"/>
    <s v="0-3500"/>
  </r>
  <r>
    <s v="RTB Average Monthly Rent Report"/>
    <x v="2"/>
    <x v="1"/>
    <x v="0"/>
    <s v="Navan, Meath"/>
    <x v="23"/>
    <s v="Euro"/>
    <n v="740.53"/>
    <s v="0-900"/>
    <s v="0-1700"/>
    <s v="0-2500"/>
    <s v="0-3500"/>
  </r>
  <r>
    <s v="RTB Average Monthly Rent Report"/>
    <x v="3"/>
    <x v="2"/>
    <x v="0"/>
    <s v="Clara, Offaly"/>
    <x v="16"/>
    <s v="Euro"/>
    <n v="741.27"/>
    <s v="0-900"/>
    <s v="0-1700"/>
    <s v="0-2500"/>
    <s v="0-3500"/>
  </r>
  <r>
    <s v="RTB Average Monthly Rent Report"/>
    <x v="1"/>
    <x v="0"/>
    <x v="0"/>
    <s v="Limerick"/>
    <x v="18"/>
    <s v="Euro"/>
    <n v="741.64"/>
    <s v="0-900"/>
    <s v="0-1700"/>
    <s v="0-2500"/>
    <s v="0-3500"/>
  </r>
  <r>
    <s v="RTB Average Monthly Rent Report"/>
    <x v="3"/>
    <x v="1"/>
    <x v="0"/>
    <s v="Wicklow Town"/>
    <x v="22"/>
    <s v="Euro"/>
    <n v="741.68"/>
    <s v="0-900"/>
    <s v="0-1700"/>
    <s v="0-2500"/>
    <s v="0-3500"/>
  </r>
  <r>
    <s v="RTB Average Monthly Rent Report"/>
    <x v="2"/>
    <x v="1"/>
    <x v="0"/>
    <s v="Newbridge, Kildare"/>
    <x v="20"/>
    <s v="Euro"/>
    <n v="741.74"/>
    <s v="0-900"/>
    <s v="0-1700"/>
    <s v="0-2500"/>
    <s v="0-3500"/>
  </r>
  <r>
    <s v="RTB Average Monthly Rent Report"/>
    <x v="4"/>
    <x v="0"/>
    <x v="0"/>
    <s v="Dungarvan, Waterford"/>
    <x v="9"/>
    <s v="Euro"/>
    <n v="742.07"/>
    <s v="0-900"/>
    <s v="0-1700"/>
    <s v="0-2500"/>
    <s v="0-3500"/>
  </r>
  <r>
    <s v="RTB Average Monthly Rent Report"/>
    <x v="0"/>
    <x v="2"/>
    <x v="0"/>
    <s v="Clonakilty, Cork"/>
    <x v="14"/>
    <s v="Euro"/>
    <n v="742.19"/>
    <s v="0-900"/>
    <s v="0-1700"/>
    <s v="0-2500"/>
    <s v="0-3500"/>
  </r>
  <r>
    <s v="RTB Average Monthly Rent Report"/>
    <x v="3"/>
    <x v="2"/>
    <x v="0"/>
    <s v="Sligo"/>
    <x v="3"/>
    <s v="Euro"/>
    <n v="743.64"/>
    <s v="0-900"/>
    <s v="0-1700"/>
    <s v="0-2500"/>
    <s v="0-3500"/>
  </r>
  <r>
    <s v="RTB Average Monthly Rent Report"/>
    <x v="0"/>
    <x v="2"/>
    <x v="0"/>
    <s v="Kilkenny City"/>
    <x v="24"/>
    <s v="Euro"/>
    <n v="743.69"/>
    <s v="0-900"/>
    <s v="0-1700"/>
    <s v="0-2500"/>
    <s v="0-3500"/>
  </r>
  <r>
    <s v="RTB Average Monthly Rent Report"/>
    <x v="2"/>
    <x v="0"/>
    <x v="0"/>
    <s v="Westmeath"/>
    <x v="17"/>
    <s v="Euro"/>
    <n v="744.38"/>
    <s v="0-900"/>
    <s v="0-1700"/>
    <s v="0-2500"/>
    <s v="0-3500"/>
  </r>
  <r>
    <s v="RTB Average Monthly Rent Report"/>
    <x v="0"/>
    <x v="1"/>
    <x v="0"/>
    <s v="Kilcock, Kildare"/>
    <x v="20"/>
    <s v="Euro"/>
    <n v="744.63"/>
    <s v="0-900"/>
    <s v="0-1700"/>
    <s v="0-2500"/>
    <s v="0-3500"/>
  </r>
  <r>
    <s v="RTB Average Monthly Rent Report"/>
    <x v="0"/>
    <x v="1"/>
    <x v="0"/>
    <s v="Salthill, Galway"/>
    <x v="13"/>
    <s v="Euro"/>
    <n v="744.73"/>
    <s v="0-900"/>
    <s v="0-1700"/>
    <s v="0-2500"/>
    <s v="0-3500"/>
  </r>
  <r>
    <s v="RTB Average Monthly Rent Report"/>
    <x v="3"/>
    <x v="2"/>
    <x v="0"/>
    <s v="Kenmare, Kerry"/>
    <x v="8"/>
    <s v="Euro"/>
    <n v="744.79"/>
    <s v="0-900"/>
    <s v="0-1700"/>
    <s v="0-2500"/>
    <s v="0-3500"/>
  </r>
  <r>
    <s v="RTB Average Monthly Rent Report"/>
    <x v="4"/>
    <x v="2"/>
    <x v="0"/>
    <s v="Cashel, Tipperary"/>
    <x v="6"/>
    <s v="Euro"/>
    <n v="744.85"/>
    <s v="0-900"/>
    <s v="0-1700"/>
    <s v="0-2500"/>
    <s v="0-3500"/>
  </r>
  <r>
    <s v="RTB Average Monthly Rent Report"/>
    <x v="1"/>
    <x v="2"/>
    <x v="0"/>
    <s v="Youghal, Cork"/>
    <x v="14"/>
    <s v="Euro"/>
    <n v="745.74"/>
    <s v="0-900"/>
    <s v="0-1700"/>
    <s v="0-2500"/>
    <s v="0-3500"/>
  </r>
  <r>
    <s v="RTB Average Monthly Rent Report"/>
    <x v="4"/>
    <x v="2"/>
    <x v="0"/>
    <s v="Castleblayney, Monaghan"/>
    <x v="10"/>
    <s v="Euro"/>
    <n v="746.51"/>
    <s v="0-900"/>
    <s v="0-1700"/>
    <s v="0-2500"/>
    <s v="0-3500"/>
  </r>
  <r>
    <s v="RTB Average Monthly Rent Report"/>
    <x v="0"/>
    <x v="2"/>
    <x v="0"/>
    <s v="Athboy, Meath"/>
    <x v="23"/>
    <s v="Euro"/>
    <n v="746.53"/>
    <s v="0-900"/>
    <s v="0-1700"/>
    <s v="0-2500"/>
    <s v="0-3500"/>
  </r>
  <r>
    <s v="RTB Average Monthly Rent Report"/>
    <x v="2"/>
    <x v="2"/>
    <x v="0"/>
    <s v="Offaly"/>
    <x v="16"/>
    <s v="Euro"/>
    <n v="746.73"/>
    <s v="0-900"/>
    <s v="0-1700"/>
    <s v="0-2500"/>
    <s v="0-3500"/>
  </r>
  <r>
    <s v="RTB Average Monthly Rent Report"/>
    <x v="3"/>
    <x v="2"/>
    <x v="0"/>
    <s v="Nenagh, Tipperary"/>
    <x v="6"/>
    <s v="Euro"/>
    <n v="746.86"/>
    <s v="0-900"/>
    <s v="0-1700"/>
    <s v="0-2500"/>
    <s v="0-3500"/>
  </r>
  <r>
    <s v="RTB Average Monthly Rent Report"/>
    <x v="3"/>
    <x v="0"/>
    <x v="0"/>
    <s v="Mulgannon, Wexford"/>
    <x v="12"/>
    <s v="Euro"/>
    <n v="747.03"/>
    <s v="0-900"/>
    <s v="0-1700"/>
    <s v="0-2500"/>
    <s v="0-3500"/>
  </r>
  <r>
    <s v="RTB Average Monthly Rent Report"/>
    <x v="4"/>
    <x v="2"/>
    <x v="0"/>
    <s v="Tipperary"/>
    <x v="6"/>
    <s v="Euro"/>
    <n v="747.3"/>
    <s v="0-900"/>
    <s v="0-1700"/>
    <s v="0-2500"/>
    <s v="0-3500"/>
  </r>
  <r>
    <s v="RTB Average Monthly Rent Report"/>
    <x v="2"/>
    <x v="2"/>
    <x v="0"/>
    <s v="Shannon, Clare"/>
    <x v="11"/>
    <s v="Euro"/>
    <n v="747.86"/>
    <s v="0-900"/>
    <s v="0-1700"/>
    <s v="0-2500"/>
    <s v="0-3500"/>
  </r>
  <r>
    <s v="RTB Average Monthly Rent Report"/>
    <x v="4"/>
    <x v="0"/>
    <x v="0"/>
    <s v="Moate, Westmeath"/>
    <x v="17"/>
    <s v="Euro"/>
    <n v="748"/>
    <s v="0-900"/>
    <s v="0-1700"/>
    <s v="0-2500"/>
    <s v="0-3500"/>
  </r>
  <r>
    <s v="RTB Average Monthly Rent Report"/>
    <x v="0"/>
    <x v="2"/>
    <x v="0"/>
    <s v="Kells, Meath"/>
    <x v="23"/>
    <s v="Euro"/>
    <n v="748.06"/>
    <s v="0-900"/>
    <s v="0-1700"/>
    <s v="0-2500"/>
    <s v="0-3500"/>
  </r>
  <r>
    <s v="RTB Average Monthly Rent Report"/>
    <x v="2"/>
    <x v="0"/>
    <x v="0"/>
    <s v="Clonakilty, Cork"/>
    <x v="14"/>
    <s v="Euro"/>
    <n v="748.12"/>
    <s v="0-900"/>
    <s v="0-1700"/>
    <s v="0-2500"/>
    <s v="0-3500"/>
  </r>
  <r>
    <s v="RTB Average Monthly Rent Report"/>
    <x v="1"/>
    <x v="0"/>
    <x v="0"/>
    <s v="Kilkenny City"/>
    <x v="24"/>
    <s v="Euro"/>
    <n v="748.69"/>
    <s v="0-900"/>
    <s v="0-1700"/>
    <s v="0-2500"/>
    <s v="0-3500"/>
  </r>
  <r>
    <s v="RTB Average Monthly Rent Report"/>
    <x v="4"/>
    <x v="2"/>
    <x v="0"/>
    <s v="Roscommon Town"/>
    <x v="0"/>
    <s v="Euro"/>
    <n v="749.49"/>
    <s v="0-900"/>
    <s v="0-1700"/>
    <s v="0-2500"/>
    <s v="0-3500"/>
  </r>
  <r>
    <s v="RTB Average Monthly Rent Report"/>
    <x v="3"/>
    <x v="0"/>
    <x v="0"/>
    <s v="Thomastown, Kilkenny"/>
    <x v="24"/>
    <s v="Euro"/>
    <n v="749.5"/>
    <s v="0-900"/>
    <s v="0-1700"/>
    <s v="0-2500"/>
    <s v="0-3500"/>
  </r>
  <r>
    <s v="RTB Average Monthly Rent Report"/>
    <x v="4"/>
    <x v="1"/>
    <x v="0"/>
    <s v="Limerick"/>
    <x v="18"/>
    <s v="Euro"/>
    <n v="749.63"/>
    <s v="0-900"/>
    <s v="0-1700"/>
    <s v="0-2500"/>
    <s v="0-3500"/>
  </r>
  <r>
    <s v="RTB Average Monthly Rent Report"/>
    <x v="4"/>
    <x v="0"/>
    <x v="0"/>
    <s v="Kilbeggan, Westmeath"/>
    <x v="17"/>
    <s v="Euro"/>
    <n v="750.44"/>
    <s v="0-900"/>
    <s v="0-1700"/>
    <s v="0-2500"/>
    <s v="0-3500"/>
  </r>
  <r>
    <s v="RTB Average Monthly Rent Report"/>
    <x v="4"/>
    <x v="2"/>
    <x v="0"/>
    <s v="Enniscorthy, Wexford"/>
    <x v="12"/>
    <s v="Euro"/>
    <n v="750.6"/>
    <s v="0-900"/>
    <s v="0-1700"/>
    <s v="0-2500"/>
    <s v="0-3500"/>
  </r>
  <r>
    <s v="RTB Average Monthly Rent Report"/>
    <x v="0"/>
    <x v="2"/>
    <x v="0"/>
    <s v="Corbally, Limerick"/>
    <x v="18"/>
    <s v="Euro"/>
    <n v="750.69"/>
    <s v="0-900"/>
    <s v="0-1700"/>
    <s v="0-2500"/>
    <s v="0-3500"/>
  </r>
  <r>
    <s v="RTB Average Monthly Rent Report"/>
    <x v="1"/>
    <x v="2"/>
    <x v="0"/>
    <s v="Fermoy, Cork"/>
    <x v="14"/>
    <s v="Euro"/>
    <n v="750.96"/>
    <s v="0-900"/>
    <s v="0-1700"/>
    <s v="0-2500"/>
    <s v="0-3500"/>
  </r>
  <r>
    <s v="RTB Average Monthly Rent Report"/>
    <x v="0"/>
    <x v="1"/>
    <x v="0"/>
    <s v="Phibsboro, Dublin 7"/>
    <x v="25"/>
    <s v="Euro"/>
    <n v="751.48"/>
    <s v="0-900"/>
    <s v="0-1700"/>
    <s v="0-2500"/>
    <s v="0-3500"/>
  </r>
  <r>
    <s v="RTB Average Monthly Rent Report"/>
    <x v="3"/>
    <x v="2"/>
    <x v="0"/>
    <s v="Tralee, Kerry"/>
    <x v="8"/>
    <s v="Euro"/>
    <n v="751.52"/>
    <s v="0-900"/>
    <s v="0-1700"/>
    <s v="0-2500"/>
    <s v="0-3500"/>
  </r>
  <r>
    <s v="RTB Average Monthly Rent Report"/>
    <x v="0"/>
    <x v="0"/>
    <x v="0"/>
    <s v="Baltinglass, Wicklow"/>
    <x v="22"/>
    <s v="Euro"/>
    <n v="751.63"/>
    <s v="0-900"/>
    <s v="0-1700"/>
    <s v="0-2500"/>
    <s v="0-3500"/>
  </r>
  <r>
    <s v="RTB Average Monthly Rent Report"/>
    <x v="4"/>
    <x v="2"/>
    <x v="0"/>
    <s v="Newcastle West, Limerick"/>
    <x v="18"/>
    <s v="Euro"/>
    <n v="751.96"/>
    <s v="0-900"/>
    <s v="0-1700"/>
    <s v="0-2500"/>
    <s v="0-3500"/>
  </r>
  <r>
    <s v="RTB Average Monthly Rent Report"/>
    <x v="2"/>
    <x v="1"/>
    <x v="0"/>
    <s v="Montenotte, Cork"/>
    <x v="14"/>
    <s v="Euro"/>
    <n v="752.02"/>
    <s v="0-900"/>
    <s v="0-1700"/>
    <s v="0-2500"/>
    <s v="0-3500"/>
  </r>
  <r>
    <s v="RTB Average Monthly Rent Report"/>
    <x v="1"/>
    <x v="0"/>
    <x v="0"/>
    <s v="Killarney, Kerry"/>
    <x v="8"/>
    <s v="Euro"/>
    <n v="752.23"/>
    <s v="0-900"/>
    <s v="0-1700"/>
    <s v="0-2500"/>
    <s v="0-3500"/>
  </r>
  <r>
    <s v="RTB Average Monthly Rent Report"/>
    <x v="1"/>
    <x v="0"/>
    <x v="0"/>
    <s v="Arklow, Wicklow"/>
    <x v="22"/>
    <s v="Euro"/>
    <n v="752.23"/>
    <s v="0-900"/>
    <s v="0-1700"/>
    <s v="0-2500"/>
    <s v="0-3500"/>
  </r>
  <r>
    <s v="RTB Average Monthly Rent Report"/>
    <x v="3"/>
    <x v="0"/>
    <x v="0"/>
    <s v="Shannon, Clare"/>
    <x v="11"/>
    <s v="Euro"/>
    <n v="752.46"/>
    <s v="0-900"/>
    <s v="0-1700"/>
    <s v="0-2500"/>
    <s v="0-3500"/>
  </r>
  <r>
    <s v="RTB Average Monthly Rent Report"/>
    <x v="0"/>
    <x v="2"/>
    <x v="0"/>
    <s v="Baltinglass, Wicklow"/>
    <x v="22"/>
    <s v="Euro"/>
    <n v="752.83"/>
    <s v="0-900"/>
    <s v="0-1700"/>
    <s v="0-2500"/>
    <s v="0-3500"/>
  </r>
  <r>
    <s v="RTB Average Monthly Rent Report"/>
    <x v="3"/>
    <x v="2"/>
    <x v="0"/>
    <s v="Clare"/>
    <x v="11"/>
    <s v="Euro"/>
    <n v="752.89"/>
    <s v="0-900"/>
    <s v="0-1700"/>
    <s v="0-2500"/>
    <s v="0-3500"/>
  </r>
  <r>
    <s v="RTB Average Monthly Rent Report"/>
    <x v="4"/>
    <x v="0"/>
    <x v="0"/>
    <s v="Tullow, Carlow"/>
    <x v="19"/>
    <s v="Euro"/>
    <n v="753.09"/>
    <s v="0-900"/>
    <s v="0-1700"/>
    <s v="0-2500"/>
    <s v="0-3500"/>
  </r>
  <r>
    <s v="RTB Average Monthly Rent Report"/>
    <x v="2"/>
    <x v="2"/>
    <x v="0"/>
    <s v="Wexford"/>
    <x v="12"/>
    <s v="Euro"/>
    <n v="753.92"/>
    <s v="0-900"/>
    <s v="0-1700"/>
    <s v="0-2500"/>
    <s v="0-3500"/>
  </r>
  <r>
    <s v="RTB Average Monthly Rent Report"/>
    <x v="1"/>
    <x v="2"/>
    <x v="0"/>
    <s v="Ferrybank, Waterford"/>
    <x v="9"/>
    <s v="Euro"/>
    <n v="754.64"/>
    <s v="0-900"/>
    <s v="0-1700"/>
    <s v="0-2500"/>
    <s v="0-3500"/>
  </r>
  <r>
    <s v="RTB Average Monthly Rent Report"/>
    <x v="3"/>
    <x v="2"/>
    <x v="0"/>
    <s v="Kerry"/>
    <x v="8"/>
    <s v="Euro"/>
    <n v="754.94"/>
    <s v="0-900"/>
    <s v="0-1700"/>
    <s v="0-2500"/>
    <s v="0-3500"/>
  </r>
  <r>
    <s v="RTB Average Monthly Rent Report"/>
    <x v="0"/>
    <x v="2"/>
    <x v="0"/>
    <s v="Claregalway, Galway"/>
    <x v="13"/>
    <s v="Euro"/>
    <n v="756.21"/>
    <s v="0-900"/>
    <s v="0-1700"/>
    <s v="0-2500"/>
    <s v="0-3500"/>
  </r>
  <r>
    <s v="RTB Average Monthly Rent Report"/>
    <x v="1"/>
    <x v="2"/>
    <x v="0"/>
    <s v="Callan, Kilkenny"/>
    <x v="24"/>
    <s v="Euro"/>
    <n v="756.43"/>
    <s v="0-900"/>
    <s v="0-1700"/>
    <s v="0-2500"/>
    <s v="0-3500"/>
  </r>
  <r>
    <s v="RTB Average Monthly Rent Report"/>
    <x v="0"/>
    <x v="2"/>
    <x v="0"/>
    <s v="Cobh, Cork"/>
    <x v="14"/>
    <s v="Euro"/>
    <n v="756.66"/>
    <s v="0-900"/>
    <s v="0-1700"/>
    <s v="0-2500"/>
    <s v="0-3500"/>
  </r>
  <r>
    <s v="RTB Average Monthly Rent Report"/>
    <x v="1"/>
    <x v="0"/>
    <x v="0"/>
    <s v="Cobh, Cork"/>
    <x v="14"/>
    <s v="Euro"/>
    <n v="756.68"/>
    <s v="0-900"/>
    <s v="0-1700"/>
    <s v="0-2500"/>
    <s v="0-3500"/>
  </r>
  <r>
    <s v="RTB Average Monthly Rent Report"/>
    <x v="1"/>
    <x v="2"/>
    <x v="0"/>
    <s v="Carlow Town"/>
    <x v="19"/>
    <s v="Euro"/>
    <n v="756.7"/>
    <s v="0-900"/>
    <s v="0-1700"/>
    <s v="0-2500"/>
    <s v="0-3500"/>
  </r>
  <r>
    <s v="RTB Average Monthly Rent Report"/>
    <x v="4"/>
    <x v="2"/>
    <x v="0"/>
    <s v="Collooney, Sligo"/>
    <x v="3"/>
    <s v="Euro"/>
    <n v="756.81"/>
    <s v="0-900"/>
    <s v="0-1700"/>
    <s v="0-2500"/>
    <s v="0-3500"/>
  </r>
  <r>
    <s v="RTB Average Monthly Rent Report"/>
    <x v="1"/>
    <x v="0"/>
    <x v="0"/>
    <s v="Limerick City"/>
    <x v="18"/>
    <s v="Euro"/>
    <n v="756.83"/>
    <s v="0-900"/>
    <s v="0-1700"/>
    <s v="0-2500"/>
    <s v="0-3500"/>
  </r>
  <r>
    <s v="RTB Average Monthly Rent Report"/>
    <x v="1"/>
    <x v="2"/>
    <x v="0"/>
    <s v="Athlone, Westmeath"/>
    <x v="17"/>
    <s v="Euro"/>
    <n v="757.21"/>
    <s v="0-900"/>
    <s v="0-1700"/>
    <s v="0-2500"/>
    <s v="0-3500"/>
  </r>
  <r>
    <s v="RTB Average Monthly Rent Report"/>
    <x v="0"/>
    <x v="0"/>
    <x v="0"/>
    <s v="Midleton, Cork"/>
    <x v="14"/>
    <s v="Euro"/>
    <n v="757.22"/>
    <s v="0-900"/>
    <s v="0-1700"/>
    <s v="0-2500"/>
    <s v="0-3500"/>
  </r>
  <r>
    <s v="RTB Average Monthly Rent Report"/>
    <x v="1"/>
    <x v="2"/>
    <x v="0"/>
    <s v="Gorey, Wexford"/>
    <x v="12"/>
    <s v="Euro"/>
    <n v="757.64"/>
    <s v="0-900"/>
    <s v="0-1700"/>
    <s v="0-2500"/>
    <s v="0-3500"/>
  </r>
  <r>
    <s v="RTB Average Monthly Rent Report"/>
    <x v="1"/>
    <x v="0"/>
    <x v="0"/>
    <s v="Dundalk, Louth"/>
    <x v="21"/>
    <s v="Euro"/>
    <n v="757.89"/>
    <s v="0-900"/>
    <s v="0-1700"/>
    <s v="0-2500"/>
    <s v="0-3500"/>
  </r>
  <r>
    <s v="RTB Average Monthly Rent Report"/>
    <x v="2"/>
    <x v="2"/>
    <x v="0"/>
    <s v="Mullingar, Westmeath"/>
    <x v="17"/>
    <s v="Euro"/>
    <n v="757.91"/>
    <s v="0-900"/>
    <s v="0-1700"/>
    <s v="0-2500"/>
    <s v="0-3500"/>
  </r>
  <r>
    <s v="RTB Average Monthly Rent Report"/>
    <x v="4"/>
    <x v="0"/>
    <x v="0"/>
    <s v="Sligo Town"/>
    <x v="3"/>
    <s v="Euro"/>
    <n v="758.32"/>
    <s v="0-900"/>
    <s v="0-1700"/>
    <s v="0-2500"/>
    <s v="0-3500"/>
  </r>
  <r>
    <s v="RTB Average Monthly Rent Report"/>
    <x v="3"/>
    <x v="1"/>
    <x v="0"/>
    <s v="Trim, Meath"/>
    <x v="23"/>
    <s v="Euro"/>
    <n v="758.52"/>
    <s v="0-900"/>
    <s v="0-1700"/>
    <s v="0-2500"/>
    <s v="0-3500"/>
  </r>
  <r>
    <s v="RTB Average Monthly Rent Report"/>
    <x v="3"/>
    <x v="2"/>
    <x v="0"/>
    <s v="Virginia, Cavan"/>
    <x v="7"/>
    <s v="Euro"/>
    <n v="758.87"/>
    <s v="0-900"/>
    <s v="0-1700"/>
    <s v="0-2500"/>
    <s v="0-3500"/>
  </r>
  <r>
    <s v="RTB Average Monthly Rent Report"/>
    <x v="2"/>
    <x v="2"/>
    <x v="0"/>
    <s v="Graiguecullen, Carlow"/>
    <x v="19"/>
    <s v="Euro"/>
    <n v="758.93"/>
    <s v="0-900"/>
    <s v="0-1700"/>
    <s v="0-2500"/>
    <s v="0-3500"/>
  </r>
  <r>
    <s v="RTB Average Monthly Rent Report"/>
    <x v="0"/>
    <x v="2"/>
    <x v="0"/>
    <s v="Dundalk, Louth"/>
    <x v="21"/>
    <s v="Euro"/>
    <n v="758.95"/>
    <s v="0-900"/>
    <s v="0-1700"/>
    <s v="0-2500"/>
    <s v="0-3500"/>
  </r>
  <r>
    <s v="RTB Average Monthly Rent Report"/>
    <x v="2"/>
    <x v="2"/>
    <x v="0"/>
    <s v="Westport, Mayo"/>
    <x v="5"/>
    <s v="Euro"/>
    <n v="759.41"/>
    <s v="0-900"/>
    <s v="0-1700"/>
    <s v="0-2500"/>
    <s v="0-3500"/>
  </r>
  <r>
    <s v="RTB Average Monthly Rent Report"/>
    <x v="0"/>
    <x v="0"/>
    <x v="0"/>
    <s v="Ballybane, Galway"/>
    <x v="13"/>
    <s v="Euro"/>
    <n v="761.07"/>
    <s v="0-900"/>
    <s v="0-1700"/>
    <s v="0-2500"/>
    <s v="0-3500"/>
  </r>
  <r>
    <s v="RTB Average Monthly Rent Report"/>
    <x v="4"/>
    <x v="0"/>
    <x v="0"/>
    <s v="Tramore, Waterford"/>
    <x v="9"/>
    <s v="Euro"/>
    <n v="761.54"/>
    <s v="0-900"/>
    <s v="0-1700"/>
    <s v="0-2500"/>
    <s v="0-3500"/>
  </r>
  <r>
    <s v="RTB Average Monthly Rent Report"/>
    <x v="1"/>
    <x v="2"/>
    <x v="0"/>
    <s v="Clonard, Wexford"/>
    <x v="12"/>
    <s v="Euro"/>
    <n v="761.92"/>
    <s v="0-900"/>
    <s v="0-1700"/>
    <s v="0-2500"/>
    <s v="0-3500"/>
  </r>
  <r>
    <s v="RTB Average Monthly Rent Report"/>
    <x v="2"/>
    <x v="1"/>
    <x v="0"/>
    <s v="Kildare Town"/>
    <x v="20"/>
    <s v="Euro"/>
    <n v="762.07"/>
    <s v="0-900"/>
    <s v="0-1700"/>
    <s v="0-2500"/>
    <s v="0-3500"/>
  </r>
  <r>
    <s v="RTB Average Monthly Rent Report"/>
    <x v="3"/>
    <x v="2"/>
    <x v="0"/>
    <s v="Mountrath, Laois"/>
    <x v="15"/>
    <s v="Euro"/>
    <n v="762.69"/>
    <s v="0-900"/>
    <s v="0-1700"/>
    <s v="0-2500"/>
    <s v="0-3500"/>
  </r>
  <r>
    <s v="RTB Average Monthly Rent Report"/>
    <x v="4"/>
    <x v="0"/>
    <x v="0"/>
    <s v="Charleville, Cork"/>
    <x v="14"/>
    <s v="Euro"/>
    <n v="763.23"/>
    <s v="0-900"/>
    <s v="0-1700"/>
    <s v="0-2500"/>
    <s v="0-3500"/>
  </r>
  <r>
    <s v="RTB Average Monthly Rent Report"/>
    <x v="3"/>
    <x v="0"/>
    <x v="0"/>
    <s v="Waterford City"/>
    <x v="9"/>
    <s v="Euro"/>
    <n v="763.32"/>
    <s v="0-900"/>
    <s v="0-1700"/>
    <s v="0-2500"/>
    <s v="0-3500"/>
  </r>
  <r>
    <s v="RTB Average Monthly Rent Report"/>
    <x v="4"/>
    <x v="1"/>
    <x v="0"/>
    <s v="Trim, Meath"/>
    <x v="23"/>
    <s v="Euro"/>
    <n v="763.36"/>
    <s v="0-900"/>
    <s v="0-1700"/>
    <s v="0-2500"/>
    <s v="0-3500"/>
  </r>
  <r>
    <s v="RTB Average Monthly Rent Report"/>
    <x v="1"/>
    <x v="2"/>
    <x v="0"/>
    <s v="Castlecomer, Kilkenny"/>
    <x v="24"/>
    <s v="Euro"/>
    <n v="763.53"/>
    <s v="0-900"/>
    <s v="0-1700"/>
    <s v="0-2500"/>
    <s v="0-3500"/>
  </r>
  <r>
    <s v="RTB Average Monthly Rent Report"/>
    <x v="3"/>
    <x v="0"/>
    <x v="0"/>
    <s v="Carlow"/>
    <x v="19"/>
    <s v="Euro"/>
    <n v="763.87"/>
    <s v="0-900"/>
    <s v="0-1700"/>
    <s v="0-2500"/>
    <s v="0-3500"/>
  </r>
  <r>
    <s v="RTB Average Monthly Rent Report"/>
    <x v="3"/>
    <x v="0"/>
    <x v="0"/>
    <s v="Clonard, Wexford"/>
    <x v="12"/>
    <s v="Euro"/>
    <n v="763.87"/>
    <s v="0-900"/>
    <s v="0-1700"/>
    <s v="0-2500"/>
    <s v="0-3500"/>
  </r>
  <r>
    <s v="RTB Average Monthly Rent Report"/>
    <x v="1"/>
    <x v="2"/>
    <x v="0"/>
    <s v="Kinnegad, Westmeath"/>
    <x v="17"/>
    <s v="Euro"/>
    <n v="764.14"/>
    <s v="0-900"/>
    <s v="0-1700"/>
    <s v="0-2500"/>
    <s v="0-3500"/>
  </r>
  <r>
    <s v="RTB Average Monthly Rent Report"/>
    <x v="0"/>
    <x v="0"/>
    <x v="0"/>
    <s v="Dunmore Road, Waterford"/>
    <x v="9"/>
    <s v="Euro"/>
    <n v="764.34"/>
    <s v="0-900"/>
    <s v="0-1700"/>
    <s v="0-2500"/>
    <s v="0-3500"/>
  </r>
  <r>
    <s v="RTB Average Monthly Rent Report"/>
    <x v="2"/>
    <x v="0"/>
    <x v="0"/>
    <s v="Athy, Kildare"/>
    <x v="20"/>
    <s v="Euro"/>
    <n v="764.38"/>
    <s v="0-900"/>
    <s v="0-1700"/>
    <s v="0-2500"/>
    <s v="0-3500"/>
  </r>
  <r>
    <s v="RTB Average Monthly Rent Report"/>
    <x v="4"/>
    <x v="2"/>
    <x v="0"/>
    <s v="Castlebar, Mayo"/>
    <x v="5"/>
    <s v="Euro"/>
    <n v="765.72"/>
    <s v="0-900"/>
    <s v="0-1700"/>
    <s v="0-2500"/>
    <s v="0-3500"/>
  </r>
  <r>
    <s v="RTB Average Monthly Rent Report"/>
    <x v="3"/>
    <x v="2"/>
    <x v="0"/>
    <s v="Sligo Town"/>
    <x v="3"/>
    <s v="Euro"/>
    <n v="765.76"/>
    <s v="0-900"/>
    <s v="0-1700"/>
    <s v="0-2500"/>
    <s v="0-3500"/>
  </r>
  <r>
    <s v="RTB Average Monthly Rent Report"/>
    <x v="4"/>
    <x v="0"/>
    <x v="0"/>
    <s v="Tralee, Kerry"/>
    <x v="8"/>
    <s v="Euro"/>
    <n v="765.94"/>
    <s v="0-900"/>
    <s v="0-1700"/>
    <s v="0-2500"/>
    <s v="0-3500"/>
  </r>
  <r>
    <s v="RTB Average Monthly Rent Report"/>
    <x v="1"/>
    <x v="2"/>
    <x v="0"/>
    <s v="Portlaoise, Laois"/>
    <x v="15"/>
    <s v="Euro"/>
    <n v="765.96"/>
    <s v="0-900"/>
    <s v="0-1700"/>
    <s v="0-2500"/>
    <s v="0-3500"/>
  </r>
  <r>
    <s v="RTB Average Monthly Rent Report"/>
    <x v="2"/>
    <x v="2"/>
    <x v="0"/>
    <s v="Dunmore East, Waterford"/>
    <x v="9"/>
    <s v="Euro"/>
    <n v="766.6"/>
    <s v="0-900"/>
    <s v="0-1700"/>
    <s v="0-2500"/>
    <s v="0-3500"/>
  </r>
  <r>
    <s v="RTB Average Monthly Rent Report"/>
    <x v="4"/>
    <x v="1"/>
    <x v="0"/>
    <s v="Dundalk, Louth"/>
    <x v="21"/>
    <s v="Euro"/>
    <n v="766.81"/>
    <s v="0-900"/>
    <s v="0-1700"/>
    <s v="0-2500"/>
    <s v="0-3500"/>
  </r>
  <r>
    <s v="RTB Average Monthly Rent Report"/>
    <x v="4"/>
    <x v="1"/>
    <x v="0"/>
    <s v="Athy, Kildare"/>
    <x v="20"/>
    <s v="Euro"/>
    <n v="767.06"/>
    <s v="0-900"/>
    <s v="0-1700"/>
    <s v="0-2500"/>
    <s v="0-3500"/>
  </r>
  <r>
    <s v="RTB Average Monthly Rent Report"/>
    <x v="4"/>
    <x v="2"/>
    <x v="0"/>
    <s v="Ballinasloe, Galway"/>
    <x v="13"/>
    <s v="Euro"/>
    <n v="767.21"/>
    <s v="0-900"/>
    <s v="0-1700"/>
    <s v="0-2500"/>
    <s v="0-3500"/>
  </r>
  <r>
    <s v="RTB Average Monthly Rent Report"/>
    <x v="2"/>
    <x v="2"/>
    <x v="0"/>
    <s v="Loughrea, Galway"/>
    <x v="13"/>
    <s v="Euro"/>
    <n v="767.39"/>
    <s v="0-900"/>
    <s v="0-1700"/>
    <s v="0-2500"/>
    <s v="0-3500"/>
  </r>
  <r>
    <s v="RTB Average Monthly Rent Report"/>
    <x v="3"/>
    <x v="1"/>
    <x v="0"/>
    <s v="Newbridge, Kildare"/>
    <x v="20"/>
    <s v="Euro"/>
    <n v="767.39"/>
    <s v="0-900"/>
    <s v="0-1700"/>
    <s v="0-2500"/>
    <s v="0-3500"/>
  </r>
  <r>
    <s v="RTB Average Monthly Rent Report"/>
    <x v="2"/>
    <x v="2"/>
    <x v="0"/>
    <s v="Westmeath"/>
    <x v="17"/>
    <s v="Euro"/>
    <n v="767.51"/>
    <s v="0-900"/>
    <s v="0-1700"/>
    <s v="0-2500"/>
    <s v="0-3500"/>
  </r>
  <r>
    <s v="RTB Average Monthly Rent Report"/>
    <x v="2"/>
    <x v="2"/>
    <x v="0"/>
    <s v="Mountrath, Laois"/>
    <x v="15"/>
    <s v="Euro"/>
    <n v="767.56"/>
    <s v="0-900"/>
    <s v="0-1700"/>
    <s v="0-2500"/>
    <s v="0-3500"/>
  </r>
  <r>
    <s v="RTB Average Monthly Rent Report"/>
    <x v="4"/>
    <x v="0"/>
    <x v="0"/>
    <s v="Mulgannon, Wexford"/>
    <x v="12"/>
    <s v="Euro"/>
    <n v="767.66"/>
    <s v="0-900"/>
    <s v="0-1700"/>
    <s v="0-2500"/>
    <s v="0-3500"/>
  </r>
  <r>
    <s v="RTB Average Monthly Rent Report"/>
    <x v="1"/>
    <x v="2"/>
    <x v="0"/>
    <s v="Thomastown, Kilkenny"/>
    <x v="24"/>
    <s v="Euro"/>
    <n v="767.96"/>
    <s v="0-900"/>
    <s v="0-1700"/>
    <s v="0-2500"/>
    <s v="0-3500"/>
  </r>
  <r>
    <s v="RTB Average Monthly Rent Report"/>
    <x v="0"/>
    <x v="0"/>
    <x v="0"/>
    <s v="Navan, Meath"/>
    <x v="23"/>
    <s v="Euro"/>
    <n v="768.33"/>
    <s v="0-900"/>
    <s v="0-1700"/>
    <s v="0-2500"/>
    <s v="0-3500"/>
  </r>
  <r>
    <s v="RTB Average Monthly Rent Report"/>
    <x v="1"/>
    <x v="0"/>
    <x v="0"/>
    <s v="Castlecomer, Kilkenny"/>
    <x v="24"/>
    <s v="Euro"/>
    <n v="769.11"/>
    <s v="0-900"/>
    <s v="0-1700"/>
    <s v="0-2500"/>
    <s v="0-3500"/>
  </r>
  <r>
    <s v="RTB Average Monthly Rent Report"/>
    <x v="4"/>
    <x v="0"/>
    <x v="0"/>
    <s v="Kerry"/>
    <x v="8"/>
    <s v="Euro"/>
    <n v="769.36"/>
    <s v="0-900"/>
    <s v="0-1700"/>
    <s v="0-2500"/>
    <s v="0-3500"/>
  </r>
  <r>
    <s v="RTB Average Monthly Rent Report"/>
    <x v="3"/>
    <x v="0"/>
    <x v="0"/>
    <s v="Westport, Mayo"/>
    <x v="5"/>
    <s v="Euro"/>
    <n v="769.41"/>
    <s v="0-900"/>
    <s v="0-1700"/>
    <s v="0-2500"/>
    <s v="0-3500"/>
  </r>
  <r>
    <s v="RTB Average Monthly Rent Report"/>
    <x v="3"/>
    <x v="0"/>
    <x v="0"/>
    <s v="Youghal, Cork"/>
    <x v="14"/>
    <s v="Euro"/>
    <n v="769.43"/>
    <s v="0-900"/>
    <s v="0-1700"/>
    <s v="0-2500"/>
    <s v="0-3500"/>
  </r>
  <r>
    <s v="RTB Average Monthly Rent Report"/>
    <x v="3"/>
    <x v="1"/>
    <x v="0"/>
    <s v="Kildare Town"/>
    <x v="20"/>
    <s v="Euro"/>
    <n v="769.5"/>
    <s v="0-900"/>
    <s v="0-1700"/>
    <s v="0-2500"/>
    <s v="0-3500"/>
  </r>
  <r>
    <s v="RTB Average Monthly Rent Report"/>
    <x v="2"/>
    <x v="2"/>
    <x v="0"/>
    <s v="Mulgannon, Wexford"/>
    <x v="12"/>
    <s v="Euro"/>
    <n v="769.58"/>
    <s v="0-900"/>
    <s v="0-1700"/>
    <s v="0-2500"/>
    <s v="0-3500"/>
  </r>
  <r>
    <s v="RTB Average Monthly Rent Report"/>
    <x v="4"/>
    <x v="2"/>
    <x v="0"/>
    <s v="Sligo"/>
    <x v="3"/>
    <s v="Euro"/>
    <n v="770.2"/>
    <s v="0-900"/>
    <s v="0-1700"/>
    <s v="0-2500"/>
    <s v="0-3500"/>
  </r>
  <r>
    <s v="RTB Average Monthly Rent Report"/>
    <x v="4"/>
    <x v="1"/>
    <x v="0"/>
    <s v="Limerick City"/>
    <x v="18"/>
    <s v="Euro"/>
    <n v="770.24"/>
    <s v="0-900"/>
    <s v="0-1700"/>
    <s v="0-2500"/>
    <s v="0-3500"/>
  </r>
  <r>
    <s v="RTB Average Monthly Rent Report"/>
    <x v="4"/>
    <x v="0"/>
    <x v="0"/>
    <s v="Mountmellick, Laois"/>
    <x v="15"/>
    <s v="Euro"/>
    <n v="770.28"/>
    <s v="0-900"/>
    <s v="0-1700"/>
    <s v="0-2500"/>
    <s v="0-3500"/>
  </r>
  <r>
    <s v="RTB Average Monthly Rent Report"/>
    <x v="1"/>
    <x v="0"/>
    <x v="0"/>
    <s v="Ardee, Louth"/>
    <x v="21"/>
    <s v="Euro"/>
    <n v="771.15"/>
    <s v="0-900"/>
    <s v="0-1700"/>
    <s v="0-2500"/>
    <s v="0-3500"/>
  </r>
  <r>
    <s v="RTB Average Monthly Rent Report"/>
    <x v="4"/>
    <x v="2"/>
    <x v="0"/>
    <s v="Charleville, Cork"/>
    <x v="14"/>
    <s v="Euro"/>
    <n v="771.15"/>
    <s v="0-900"/>
    <s v="0-1700"/>
    <s v="0-2500"/>
    <s v="0-3500"/>
  </r>
  <r>
    <s v="RTB Average Monthly Rent Report"/>
    <x v="0"/>
    <x v="0"/>
    <x v="0"/>
    <s v="Kildare Town"/>
    <x v="20"/>
    <s v="Euro"/>
    <n v="771.24"/>
    <s v="0-900"/>
    <s v="0-1700"/>
    <s v="0-2500"/>
    <s v="0-3500"/>
  </r>
  <r>
    <s v="RTB Average Monthly Rent Report"/>
    <x v="4"/>
    <x v="2"/>
    <x v="0"/>
    <s v="Dunmanway, Cork"/>
    <x v="14"/>
    <s v="Euro"/>
    <n v="771.47"/>
    <s v="0-900"/>
    <s v="0-1700"/>
    <s v="0-2500"/>
    <s v="0-3500"/>
  </r>
  <r>
    <s v="RTB Average Monthly Rent Report"/>
    <x v="1"/>
    <x v="2"/>
    <x v="0"/>
    <s v="Kilkenny"/>
    <x v="24"/>
    <s v="Euro"/>
    <n v="772.09"/>
    <s v="0-900"/>
    <s v="0-1700"/>
    <s v="0-2500"/>
    <s v="0-3500"/>
  </r>
  <r>
    <s v="RTB Average Monthly Rent Report"/>
    <x v="1"/>
    <x v="2"/>
    <x v="0"/>
    <s v="Ballina, Tipperary"/>
    <x v="6"/>
    <s v="Euro"/>
    <n v="772.09"/>
    <s v="0-900"/>
    <s v="0-1700"/>
    <s v="0-2500"/>
    <s v="0-3500"/>
  </r>
  <r>
    <s v="RTB Average Monthly Rent Report"/>
    <x v="2"/>
    <x v="1"/>
    <x v="0"/>
    <s v="Blarney, Cork"/>
    <x v="14"/>
    <s v="Euro"/>
    <n v="772.33"/>
    <s v="0-900"/>
    <s v="0-1700"/>
    <s v="0-2500"/>
    <s v="0-3500"/>
  </r>
  <r>
    <s v="RTB Average Monthly Rent Report"/>
    <x v="1"/>
    <x v="0"/>
    <x v="0"/>
    <s v="Castleconnell, Limerick"/>
    <x v="18"/>
    <s v="Euro"/>
    <n v="772.55"/>
    <s v="0-900"/>
    <s v="0-1700"/>
    <s v="0-2500"/>
    <s v="0-3500"/>
  </r>
  <r>
    <s v="RTB Average Monthly Rent Report"/>
    <x v="2"/>
    <x v="2"/>
    <x v="0"/>
    <s v="Waterford"/>
    <x v="9"/>
    <s v="Euro"/>
    <n v="772.55"/>
    <s v="0-900"/>
    <s v="0-1700"/>
    <s v="0-2500"/>
    <s v="0-3500"/>
  </r>
  <r>
    <s v="RTB Average Monthly Rent Report"/>
    <x v="2"/>
    <x v="2"/>
    <x v="0"/>
    <s v="Tramore, Waterford"/>
    <x v="9"/>
    <s v="Euro"/>
    <n v="772.7"/>
    <s v="0-900"/>
    <s v="0-1700"/>
    <s v="0-2500"/>
    <s v="0-3500"/>
  </r>
  <r>
    <s v="RTB Average Monthly Rent Report"/>
    <x v="4"/>
    <x v="0"/>
    <x v="0"/>
    <s v="Waterford"/>
    <x v="9"/>
    <s v="Euro"/>
    <n v="772.86"/>
    <s v="0-900"/>
    <s v="0-1700"/>
    <s v="0-2500"/>
    <s v="0-3500"/>
  </r>
  <r>
    <s v="RTB Average Monthly Rent Report"/>
    <x v="1"/>
    <x v="0"/>
    <x v="0"/>
    <s v="Ballybane, Galway"/>
    <x v="13"/>
    <s v="Euro"/>
    <n v="772.96"/>
    <s v="0-900"/>
    <s v="0-1700"/>
    <s v="0-2500"/>
    <s v="0-3500"/>
  </r>
  <r>
    <s v="RTB Average Monthly Rent Report"/>
    <x v="2"/>
    <x v="2"/>
    <x v="0"/>
    <s v="Macroom, Cork"/>
    <x v="14"/>
    <s v="Euro"/>
    <n v="772.98"/>
    <s v="0-900"/>
    <s v="0-1700"/>
    <s v="0-2500"/>
    <s v="0-3500"/>
  </r>
  <r>
    <s v="RTB Average Monthly Rent Report"/>
    <x v="3"/>
    <x v="0"/>
    <x v="0"/>
    <s v="Killaloe, Clare"/>
    <x v="11"/>
    <s v="Euro"/>
    <n v="773.12"/>
    <s v="0-900"/>
    <s v="0-1700"/>
    <s v="0-2500"/>
    <s v="0-3500"/>
  </r>
  <r>
    <s v="RTB Average Monthly Rent Report"/>
    <x v="4"/>
    <x v="2"/>
    <x v="0"/>
    <s v="Kilbeggan, Westmeath"/>
    <x v="17"/>
    <s v="Euro"/>
    <n v="773.24"/>
    <s v="0-900"/>
    <s v="0-1700"/>
    <s v="0-2500"/>
    <s v="0-3500"/>
  </r>
  <r>
    <s v="RTB Average Monthly Rent Report"/>
    <x v="4"/>
    <x v="0"/>
    <x v="0"/>
    <s v="Offaly"/>
    <x v="16"/>
    <s v="Euro"/>
    <n v="773.29"/>
    <s v="0-900"/>
    <s v="0-1700"/>
    <s v="0-2500"/>
    <s v="0-3500"/>
  </r>
  <r>
    <s v="RTB Average Monthly Rent Report"/>
    <x v="4"/>
    <x v="1"/>
    <x v="0"/>
    <s v="Wicklow Town"/>
    <x v="22"/>
    <s v="Euro"/>
    <n v="773.38"/>
    <s v="0-900"/>
    <s v="0-1700"/>
    <s v="0-2500"/>
    <s v="0-3500"/>
  </r>
  <r>
    <s v="RTB Average Monthly Rent Report"/>
    <x v="1"/>
    <x v="2"/>
    <x v="0"/>
    <s v="Killaloe, Clare"/>
    <x v="11"/>
    <s v="Euro"/>
    <n v="773.39"/>
    <s v="0-900"/>
    <s v="0-1700"/>
    <s v="0-2500"/>
    <s v="0-3500"/>
  </r>
  <r>
    <s v="RTB Average Monthly Rent Report"/>
    <x v="2"/>
    <x v="0"/>
    <x v="0"/>
    <s v="Portlaoise, Laois"/>
    <x v="15"/>
    <s v="Euro"/>
    <n v="773.59"/>
    <s v="0-900"/>
    <s v="0-1700"/>
    <s v="0-2500"/>
    <s v="0-3500"/>
  </r>
  <r>
    <s v="RTB Average Monthly Rent Report"/>
    <x v="4"/>
    <x v="0"/>
    <x v="0"/>
    <s v="Clonard, Wexford"/>
    <x v="12"/>
    <s v="Euro"/>
    <n v="774.2"/>
    <s v="0-900"/>
    <s v="0-1700"/>
    <s v="0-2500"/>
    <s v="0-3500"/>
  </r>
  <r>
    <s v="RTB Average Monthly Rent Report"/>
    <x v="0"/>
    <x v="2"/>
    <x v="0"/>
    <s v="Limerick City"/>
    <x v="18"/>
    <s v="Euro"/>
    <n v="774.48"/>
    <s v="0-900"/>
    <s v="0-1700"/>
    <s v="0-2500"/>
    <s v="0-3500"/>
  </r>
  <r>
    <s v="RTB Average Monthly Rent Report"/>
    <x v="3"/>
    <x v="2"/>
    <x v="0"/>
    <s v="Dunmanway, Cork"/>
    <x v="14"/>
    <s v="Euro"/>
    <n v="774.72"/>
    <s v="0-900"/>
    <s v="0-1700"/>
    <s v="0-2500"/>
    <s v="0-3500"/>
  </r>
  <r>
    <s v="RTB Average Monthly Rent Report"/>
    <x v="3"/>
    <x v="2"/>
    <x v="0"/>
    <s v="Tullow, Carlow"/>
    <x v="19"/>
    <s v="Euro"/>
    <n v="774.9"/>
    <s v="0-900"/>
    <s v="0-1700"/>
    <s v="0-2500"/>
    <s v="0-3500"/>
  </r>
  <r>
    <s v="RTB Average Monthly Rent Report"/>
    <x v="2"/>
    <x v="2"/>
    <x v="0"/>
    <s v="Portarlington, Laois"/>
    <x v="15"/>
    <s v="Euro"/>
    <n v="775.18"/>
    <s v="0-900"/>
    <s v="0-1700"/>
    <s v="0-2500"/>
    <s v="0-3500"/>
  </r>
  <r>
    <s v="RTB Average Monthly Rent Report"/>
    <x v="0"/>
    <x v="2"/>
    <x v="0"/>
    <s v="Castleconnell, Limerick"/>
    <x v="18"/>
    <s v="Euro"/>
    <n v="775.25"/>
    <s v="0-900"/>
    <s v="0-1700"/>
    <s v="0-2500"/>
    <s v="0-3500"/>
  </r>
  <r>
    <s v="RTB Average Monthly Rent Report"/>
    <x v="2"/>
    <x v="0"/>
    <x v="0"/>
    <s v="Canada Street, Waterford"/>
    <x v="9"/>
    <s v="Euro"/>
    <n v="775.29"/>
    <s v="0-900"/>
    <s v="0-1700"/>
    <s v="0-2500"/>
    <s v="0-3500"/>
  </r>
  <r>
    <s v="RTB Average Monthly Rent Report"/>
    <x v="4"/>
    <x v="0"/>
    <x v="0"/>
    <s v="Youghal, Cork"/>
    <x v="14"/>
    <s v="Euro"/>
    <n v="775.3"/>
    <s v="0-900"/>
    <s v="0-1700"/>
    <s v="0-2500"/>
    <s v="0-3500"/>
  </r>
  <r>
    <s v="RTB Average Monthly Rent Report"/>
    <x v="2"/>
    <x v="0"/>
    <x v="0"/>
    <s v="Dock Road, Limerick"/>
    <x v="18"/>
    <s v="Euro"/>
    <n v="775.48"/>
    <s v="0-900"/>
    <s v="0-1700"/>
    <s v="0-2500"/>
    <s v="0-3500"/>
  </r>
  <r>
    <s v="RTB Average Monthly Rent Report"/>
    <x v="3"/>
    <x v="2"/>
    <x v="0"/>
    <s v="Dungarvan, Waterford"/>
    <x v="9"/>
    <s v="Euro"/>
    <n v="775.63"/>
    <s v="0-900"/>
    <s v="0-1700"/>
    <s v="0-2500"/>
    <s v="0-3500"/>
  </r>
  <r>
    <s v="RTB Average Monthly Rent Report"/>
    <x v="2"/>
    <x v="2"/>
    <x v="0"/>
    <s v="Clonard, Wexford"/>
    <x v="12"/>
    <s v="Euro"/>
    <n v="775.71"/>
    <s v="0-900"/>
    <s v="0-1700"/>
    <s v="0-2500"/>
    <s v="0-3500"/>
  </r>
  <r>
    <s v="RTB Average Monthly Rent Report"/>
    <x v="2"/>
    <x v="0"/>
    <x v="0"/>
    <s v="Mallow, Cork"/>
    <x v="14"/>
    <s v="Euro"/>
    <n v="775.99"/>
    <s v="0-900"/>
    <s v="0-1700"/>
    <s v="0-2500"/>
    <s v="0-3500"/>
  </r>
  <r>
    <s v="RTB Average Monthly Rent Report"/>
    <x v="0"/>
    <x v="1"/>
    <x v="0"/>
    <s v="Cabra, Dublin 7"/>
    <x v="25"/>
    <s v="Euro"/>
    <n v="776.53"/>
    <s v="0-900"/>
    <s v="0-1700"/>
    <s v="0-2500"/>
    <s v="0-3500"/>
  </r>
  <r>
    <s v="RTB Average Monthly Rent Report"/>
    <x v="1"/>
    <x v="2"/>
    <x v="0"/>
    <s v="Graiguecullen, Carlow"/>
    <x v="19"/>
    <s v="Euro"/>
    <n v="776.58"/>
    <s v="0-900"/>
    <s v="0-1700"/>
    <s v="0-2500"/>
    <s v="0-3500"/>
  </r>
  <r>
    <s v="RTB Average Monthly Rent Report"/>
    <x v="1"/>
    <x v="2"/>
    <x v="0"/>
    <s v="Rathcormac, Cork"/>
    <x v="14"/>
    <s v="Euro"/>
    <n v="778.08"/>
    <s v="0-900"/>
    <s v="0-1700"/>
    <s v="0-2500"/>
    <s v="0-3500"/>
  </r>
  <r>
    <s v="RTB Average Monthly Rent Report"/>
    <x v="0"/>
    <x v="1"/>
    <x v="0"/>
    <s v="Douglas, Cork"/>
    <x v="14"/>
    <s v="Euro"/>
    <n v="778.54"/>
    <s v="0-900"/>
    <s v="0-1700"/>
    <s v="0-2500"/>
    <s v="0-3500"/>
  </r>
  <r>
    <s v="RTB Average Monthly Rent Report"/>
    <x v="3"/>
    <x v="0"/>
    <x v="0"/>
    <s v="Athlone, Roscommon"/>
    <x v="0"/>
    <s v="Euro"/>
    <n v="779.32"/>
    <s v="0-900"/>
    <s v="0-1700"/>
    <s v="0-2500"/>
    <s v="0-3500"/>
  </r>
  <r>
    <s v="RTB Average Monthly Rent Report"/>
    <x v="0"/>
    <x v="2"/>
    <x v="0"/>
    <s v="Strandhill, Sligo"/>
    <x v="3"/>
    <s v="Euro"/>
    <n v="779.5"/>
    <s v="0-900"/>
    <s v="0-1700"/>
    <s v="0-2500"/>
    <s v="0-3500"/>
  </r>
  <r>
    <s v="RTB Average Monthly Rent Report"/>
    <x v="2"/>
    <x v="0"/>
    <x v="0"/>
    <s v="Bandon, Cork"/>
    <x v="14"/>
    <s v="Euro"/>
    <n v="779.75"/>
    <s v="0-900"/>
    <s v="0-1700"/>
    <s v="0-2500"/>
    <s v="0-3500"/>
  </r>
  <r>
    <s v="RTB Average Monthly Rent Report"/>
    <x v="3"/>
    <x v="0"/>
    <x v="0"/>
    <s v="Loughrea, Galway"/>
    <x v="13"/>
    <s v="Euro"/>
    <n v="779.96"/>
    <s v="0-900"/>
    <s v="0-1700"/>
    <s v="0-2500"/>
    <s v="0-3500"/>
  </r>
  <r>
    <s v="RTB Average Monthly Rent Report"/>
    <x v="2"/>
    <x v="0"/>
    <x v="0"/>
    <s v="Gorey, Wexford"/>
    <x v="12"/>
    <s v="Euro"/>
    <n v="780.02"/>
    <s v="0-900"/>
    <s v="0-1700"/>
    <s v="0-2500"/>
    <s v="0-3500"/>
  </r>
  <r>
    <s v="RTB Average Monthly Rent Report"/>
    <x v="0"/>
    <x v="2"/>
    <x v="0"/>
    <s v="Castletroy, Limerick"/>
    <x v="18"/>
    <s v="Euro"/>
    <n v="780.16"/>
    <s v="0-900"/>
    <s v="0-1700"/>
    <s v="0-2500"/>
    <s v="0-3500"/>
  </r>
  <r>
    <s v="RTB Average Monthly Rent Report"/>
    <x v="0"/>
    <x v="2"/>
    <x v="0"/>
    <s v="Bandon, Cork"/>
    <x v="14"/>
    <s v="Euro"/>
    <n v="780.45"/>
    <s v="0-900"/>
    <s v="0-1700"/>
    <s v="0-2500"/>
    <s v="0-3500"/>
  </r>
  <r>
    <s v="RTB Average Monthly Rent Report"/>
    <x v="3"/>
    <x v="2"/>
    <x v="0"/>
    <s v="Ennis, Clare"/>
    <x v="11"/>
    <s v="Euro"/>
    <n v="780.74"/>
    <s v="0-900"/>
    <s v="0-1700"/>
    <s v="0-2500"/>
    <s v="0-3500"/>
  </r>
  <r>
    <s v="RTB Average Monthly Rent Report"/>
    <x v="2"/>
    <x v="0"/>
    <x v="0"/>
    <s v="Athlone, Westmeath"/>
    <x v="17"/>
    <s v="Euro"/>
    <n v="780.85"/>
    <s v="0-900"/>
    <s v="0-1700"/>
    <s v="0-2500"/>
    <s v="0-3500"/>
  </r>
  <r>
    <s v="RTB Average Monthly Rent Report"/>
    <x v="4"/>
    <x v="2"/>
    <x v="0"/>
    <s v="Nenagh, Tipperary"/>
    <x v="6"/>
    <s v="Euro"/>
    <n v="780.86"/>
    <s v="0-900"/>
    <s v="0-1700"/>
    <s v="0-2500"/>
    <s v="0-3500"/>
  </r>
  <r>
    <s v="RTB Average Monthly Rent Report"/>
    <x v="3"/>
    <x v="0"/>
    <x v="0"/>
    <s v="Portarlington, Laois"/>
    <x v="15"/>
    <s v="Euro"/>
    <n v="781.2"/>
    <s v="0-900"/>
    <s v="0-1700"/>
    <s v="0-2500"/>
    <s v="0-3500"/>
  </r>
  <r>
    <s v="RTB Average Monthly Rent Report"/>
    <x v="2"/>
    <x v="2"/>
    <x v="0"/>
    <s v="Mitchelstown, Cork"/>
    <x v="14"/>
    <s v="Euro"/>
    <n v="782.17"/>
    <s v="0-900"/>
    <s v="0-1700"/>
    <s v="0-2500"/>
    <s v="0-3500"/>
  </r>
  <r>
    <s v="RTB Average Monthly Rent Report"/>
    <x v="2"/>
    <x v="0"/>
    <x v="0"/>
    <s v="Kilkenny"/>
    <x v="24"/>
    <s v="Euro"/>
    <n v="782.18"/>
    <s v="0-900"/>
    <s v="0-1700"/>
    <s v="0-2500"/>
    <s v="0-3500"/>
  </r>
  <r>
    <s v="RTB Average Monthly Rent Report"/>
    <x v="3"/>
    <x v="0"/>
    <x v="0"/>
    <s v="Penrose Lane, Waterford"/>
    <x v="9"/>
    <s v="Euro"/>
    <n v="782.35"/>
    <s v="0-900"/>
    <s v="0-1700"/>
    <s v="0-2500"/>
    <s v="0-3500"/>
  </r>
  <r>
    <s v="RTB Average Monthly Rent Report"/>
    <x v="0"/>
    <x v="2"/>
    <x v="0"/>
    <s v="Raheen, Limerick"/>
    <x v="18"/>
    <s v="Euro"/>
    <n v="782.85"/>
    <s v="0-900"/>
    <s v="0-1700"/>
    <s v="0-2500"/>
    <s v="0-3500"/>
  </r>
  <r>
    <s v="RTB Average Monthly Rent Report"/>
    <x v="0"/>
    <x v="0"/>
    <x v="0"/>
    <s v="Annacotty, Limerick"/>
    <x v="18"/>
    <s v="Euro"/>
    <n v="783.59"/>
    <s v="0-900"/>
    <s v="0-1700"/>
    <s v="0-2500"/>
    <s v="0-3500"/>
  </r>
  <r>
    <s v="RTB Average Monthly Rent Report"/>
    <x v="3"/>
    <x v="1"/>
    <x v="0"/>
    <s v="Galway"/>
    <x v="13"/>
    <s v="Euro"/>
    <n v="783.7"/>
    <s v="0-900"/>
    <s v="0-1700"/>
    <s v="0-2500"/>
    <s v="0-3500"/>
  </r>
  <r>
    <s v="RTB Average Monthly Rent Report"/>
    <x v="1"/>
    <x v="2"/>
    <x v="0"/>
    <s v="Baltinglass, Wicklow"/>
    <x v="22"/>
    <s v="Euro"/>
    <n v="783.98"/>
    <s v="0-900"/>
    <s v="0-1700"/>
    <s v="0-2500"/>
    <s v="0-3500"/>
  </r>
  <r>
    <s v="RTB Average Monthly Rent Report"/>
    <x v="3"/>
    <x v="2"/>
    <x v="0"/>
    <s v="Rosslare, Wexford"/>
    <x v="12"/>
    <s v="Euro"/>
    <n v="784.51"/>
    <s v="0-900"/>
    <s v="0-1700"/>
    <s v="0-2500"/>
    <s v="0-3500"/>
  </r>
  <r>
    <s v="RTB Average Monthly Rent Report"/>
    <x v="2"/>
    <x v="2"/>
    <x v="0"/>
    <s v="Clonmel, Tipperary"/>
    <x v="6"/>
    <s v="Euro"/>
    <n v="785.3"/>
    <s v="0-900"/>
    <s v="0-1700"/>
    <s v="0-2500"/>
    <s v="0-3500"/>
  </r>
  <r>
    <s v="RTB Average Monthly Rent Report"/>
    <x v="2"/>
    <x v="1"/>
    <x v="0"/>
    <s v="Drogheda, Louth"/>
    <x v="21"/>
    <s v="Euro"/>
    <n v="785.45"/>
    <s v="0-900"/>
    <s v="0-1700"/>
    <s v="0-2500"/>
    <s v="0-3500"/>
  </r>
  <r>
    <s v="RTB Average Monthly Rent Report"/>
    <x v="0"/>
    <x v="0"/>
    <x v="0"/>
    <s v="Drogheda, Louth"/>
    <x v="21"/>
    <s v="Euro"/>
    <n v="785.5"/>
    <s v="0-900"/>
    <s v="0-1700"/>
    <s v="0-2500"/>
    <s v="0-3500"/>
  </r>
  <r>
    <s v="RTB Average Monthly Rent Report"/>
    <x v="0"/>
    <x v="1"/>
    <x v="0"/>
    <s v="Wicklow"/>
    <x v="22"/>
    <s v="Euro"/>
    <n v="785.58"/>
    <s v="0-900"/>
    <s v="0-1700"/>
    <s v="0-2500"/>
    <s v="0-3500"/>
  </r>
  <r>
    <s v="RTB Average Monthly Rent Report"/>
    <x v="3"/>
    <x v="0"/>
    <x v="0"/>
    <s v="Carlow Town"/>
    <x v="19"/>
    <s v="Euro"/>
    <n v="785.87"/>
    <s v="0-900"/>
    <s v="0-1700"/>
    <s v="0-2500"/>
    <s v="0-3500"/>
  </r>
  <r>
    <s v="RTB Average Monthly Rent Report"/>
    <x v="2"/>
    <x v="1"/>
    <x v="0"/>
    <s v="Kinsale, Cork"/>
    <x v="14"/>
    <s v="Euro"/>
    <n v="786.22"/>
    <s v="0-900"/>
    <s v="0-1700"/>
    <s v="0-2500"/>
    <s v="0-3500"/>
  </r>
  <r>
    <s v="RTB Average Monthly Rent Report"/>
    <x v="3"/>
    <x v="2"/>
    <x v="0"/>
    <s v="Westport, Mayo"/>
    <x v="5"/>
    <s v="Euro"/>
    <n v="786.26"/>
    <s v="0-900"/>
    <s v="0-1700"/>
    <s v="0-2500"/>
    <s v="0-3500"/>
  </r>
  <r>
    <s v="RTB Average Monthly Rent Report"/>
    <x v="0"/>
    <x v="1"/>
    <x v="0"/>
    <s v="Clane, Kildare"/>
    <x v="20"/>
    <s v="Euro"/>
    <n v="786.4"/>
    <s v="0-900"/>
    <s v="0-1700"/>
    <s v="0-2500"/>
    <s v="0-3500"/>
  </r>
  <r>
    <s v="RTB Average Monthly Rent Report"/>
    <x v="1"/>
    <x v="2"/>
    <x v="0"/>
    <s v="Killarney, Kerry"/>
    <x v="8"/>
    <s v="Euro"/>
    <n v="786.61"/>
    <s v="0-900"/>
    <s v="0-1700"/>
    <s v="0-2500"/>
    <s v="0-3500"/>
  </r>
  <r>
    <s v="RTB Average Monthly Rent Report"/>
    <x v="0"/>
    <x v="1"/>
    <x v="0"/>
    <s v="Maynooth, Kildare"/>
    <x v="20"/>
    <s v="Euro"/>
    <n v="786.76"/>
    <s v="0-900"/>
    <s v="0-1700"/>
    <s v="0-2500"/>
    <s v="0-3500"/>
  </r>
  <r>
    <s v="RTB Average Monthly Rent Report"/>
    <x v="4"/>
    <x v="0"/>
    <x v="0"/>
    <s v="Penrose Lane, Waterford"/>
    <x v="9"/>
    <s v="Euro"/>
    <n v="786.85"/>
    <s v="0-900"/>
    <s v="0-1700"/>
    <s v="0-2500"/>
    <s v="0-3500"/>
  </r>
  <r>
    <s v="RTB Average Monthly Rent Report"/>
    <x v="1"/>
    <x v="1"/>
    <x v="0"/>
    <s v="Doughiska, Galway"/>
    <x v="13"/>
    <s v="Euro"/>
    <n v="786.87"/>
    <s v="0-900"/>
    <s v="0-1700"/>
    <s v="0-2500"/>
    <s v="0-3500"/>
  </r>
  <r>
    <s v="RTB Average Monthly Rent Report"/>
    <x v="1"/>
    <x v="2"/>
    <x v="0"/>
    <s v="Ardee, Louth"/>
    <x v="21"/>
    <s v="Euro"/>
    <n v="787.14"/>
    <s v="0-900"/>
    <s v="0-1700"/>
    <s v="0-2500"/>
    <s v="0-3500"/>
  </r>
  <r>
    <s v="RTB Average Monthly Rent Report"/>
    <x v="0"/>
    <x v="1"/>
    <x v="0"/>
    <s v="Summerhill, Dublin 1"/>
    <x v="25"/>
    <s v="Euro"/>
    <n v="787.38"/>
    <s v="0-900"/>
    <s v="0-1700"/>
    <s v="0-2500"/>
    <s v="0-3500"/>
  </r>
  <r>
    <s v="RTB Average Monthly Rent Report"/>
    <x v="3"/>
    <x v="2"/>
    <x v="0"/>
    <s v="Mountmellick, Laois"/>
    <x v="15"/>
    <s v="Euro"/>
    <n v="787.74"/>
    <s v="0-900"/>
    <s v="0-1700"/>
    <s v="0-2500"/>
    <s v="0-3500"/>
  </r>
  <r>
    <s v="RTB Average Monthly Rent Report"/>
    <x v="4"/>
    <x v="0"/>
    <x v="0"/>
    <s v="Edenderry, Offaly"/>
    <x v="16"/>
    <s v="Euro"/>
    <n v="787.8"/>
    <s v="0-900"/>
    <s v="0-1700"/>
    <s v="0-2500"/>
    <s v="0-3500"/>
  </r>
  <r>
    <s v="RTB Average Monthly Rent Report"/>
    <x v="2"/>
    <x v="1"/>
    <x v="0"/>
    <s v="Meath"/>
    <x v="23"/>
    <s v="Euro"/>
    <n v="787.94"/>
    <s v="0-900"/>
    <s v="0-1700"/>
    <s v="0-2500"/>
    <s v="0-3500"/>
  </r>
  <r>
    <s v="RTB Average Monthly Rent Report"/>
    <x v="4"/>
    <x v="1"/>
    <x v="0"/>
    <s v="Cobh, Cork"/>
    <x v="14"/>
    <s v="Euro"/>
    <n v="788.5"/>
    <s v="0-900"/>
    <s v="0-1700"/>
    <s v="0-2500"/>
    <s v="0-3500"/>
  </r>
  <r>
    <s v="RTB Average Monthly Rent Report"/>
    <x v="1"/>
    <x v="2"/>
    <x v="0"/>
    <s v="Mallow, Cork"/>
    <x v="14"/>
    <s v="Euro"/>
    <n v="788.65"/>
    <s v="0-900"/>
    <s v="0-1700"/>
    <s v="0-2500"/>
    <s v="0-3500"/>
  </r>
  <r>
    <s v="RTB Average Monthly Rent Report"/>
    <x v="3"/>
    <x v="0"/>
    <x v="0"/>
    <s v="Fermoy, Cork"/>
    <x v="14"/>
    <s v="Euro"/>
    <n v="788.83"/>
    <s v="0-900"/>
    <s v="0-1700"/>
    <s v="0-2500"/>
    <s v="0-3500"/>
  </r>
  <r>
    <s v="RTB Average Monthly Rent Report"/>
    <x v="0"/>
    <x v="2"/>
    <x v="0"/>
    <s v="Arklow, Wicklow"/>
    <x v="22"/>
    <s v="Euro"/>
    <n v="789.05"/>
    <s v="0-900"/>
    <s v="0-1700"/>
    <s v="0-2500"/>
    <s v="0-3500"/>
  </r>
  <r>
    <s v="RTB Average Monthly Rent Report"/>
    <x v="3"/>
    <x v="0"/>
    <x v="0"/>
    <s v="Mullingar, Westmeath"/>
    <x v="17"/>
    <s v="Euro"/>
    <n v="789.34"/>
    <s v="0-900"/>
    <s v="0-1700"/>
    <s v="0-2500"/>
    <s v="0-3500"/>
  </r>
  <r>
    <s v="RTB Average Monthly Rent Report"/>
    <x v="4"/>
    <x v="2"/>
    <x v="0"/>
    <s v="Skibbereen, Cork"/>
    <x v="14"/>
    <s v="Euro"/>
    <n v="789.79"/>
    <s v="0-900"/>
    <s v="0-1700"/>
    <s v="0-2500"/>
    <s v="0-3500"/>
  </r>
  <r>
    <s v="RTB Average Monthly Rent Report"/>
    <x v="2"/>
    <x v="2"/>
    <x v="0"/>
    <s v="Carlow"/>
    <x v="19"/>
    <s v="Euro"/>
    <n v="789.98"/>
    <s v="0-900"/>
    <s v="0-1700"/>
    <s v="0-2500"/>
    <s v="0-3500"/>
  </r>
  <r>
    <s v="RTB Average Monthly Rent Report"/>
    <x v="4"/>
    <x v="2"/>
    <x v="0"/>
    <s v="Kerry"/>
    <x v="8"/>
    <s v="Euro"/>
    <n v="790.02"/>
    <s v="0-900"/>
    <s v="0-1700"/>
    <s v="0-2500"/>
    <s v="0-3500"/>
  </r>
  <r>
    <s v="RTB Average Monthly Rent Report"/>
    <x v="0"/>
    <x v="1"/>
    <x v="0"/>
    <s v="Ballincollig, Cork"/>
    <x v="14"/>
    <s v="Euro"/>
    <n v="790.77"/>
    <s v="0-900"/>
    <s v="0-1700"/>
    <s v="0-2500"/>
    <s v="0-3500"/>
  </r>
  <r>
    <s v="RTB Average Monthly Rent Report"/>
    <x v="0"/>
    <x v="1"/>
    <x v="0"/>
    <s v="North Circular Road, Dublin 7"/>
    <x v="25"/>
    <s v="Euro"/>
    <n v="790.79"/>
    <s v="0-900"/>
    <s v="0-1700"/>
    <s v="0-2500"/>
    <s v="0-3500"/>
  </r>
  <r>
    <s v="RTB Average Monthly Rent Report"/>
    <x v="4"/>
    <x v="2"/>
    <x v="0"/>
    <s v="Tralee, Kerry"/>
    <x v="8"/>
    <s v="Euro"/>
    <n v="791.25"/>
    <s v="0-900"/>
    <s v="0-1700"/>
    <s v="0-2500"/>
    <s v="0-3500"/>
  </r>
  <r>
    <s v="RTB Average Monthly Rent Report"/>
    <x v="2"/>
    <x v="1"/>
    <x v="0"/>
    <s v="Salthill, Galway"/>
    <x v="13"/>
    <s v="Euro"/>
    <n v="791.42"/>
    <s v="0-900"/>
    <s v="0-1700"/>
    <s v="0-2500"/>
    <s v="0-3500"/>
  </r>
  <r>
    <s v="RTB Average Monthly Rent Report"/>
    <x v="1"/>
    <x v="2"/>
    <x v="0"/>
    <s v="Athy, Kildare"/>
    <x v="20"/>
    <s v="Euro"/>
    <n v="791.53"/>
    <s v="0-900"/>
    <s v="0-1700"/>
    <s v="0-2500"/>
    <s v="0-3500"/>
  </r>
  <r>
    <s v="RTB Average Monthly Rent Report"/>
    <x v="0"/>
    <x v="1"/>
    <x v="0"/>
    <s v="Clonliffe, Dublin 3"/>
    <x v="25"/>
    <s v="Euro"/>
    <n v="791.82"/>
    <s v="0-900"/>
    <s v="0-1700"/>
    <s v="0-2500"/>
    <s v="0-3500"/>
  </r>
  <r>
    <s v="RTB Average Monthly Rent Report"/>
    <x v="4"/>
    <x v="2"/>
    <x v="0"/>
    <s v="Kenmare, Kerry"/>
    <x v="8"/>
    <s v="Euro"/>
    <n v="791.98"/>
    <s v="0-900"/>
    <s v="0-1700"/>
    <s v="0-2500"/>
    <s v="0-3500"/>
  </r>
  <r>
    <s v="RTB Average Monthly Rent Report"/>
    <x v="1"/>
    <x v="0"/>
    <x v="0"/>
    <s v="Raheen, Limerick"/>
    <x v="18"/>
    <s v="Euro"/>
    <n v="792.03"/>
    <s v="0-900"/>
    <s v="0-1700"/>
    <s v="0-2500"/>
    <s v="0-3500"/>
  </r>
  <r>
    <s v="RTB Average Monthly Rent Report"/>
    <x v="1"/>
    <x v="0"/>
    <x v="0"/>
    <s v="Ballytivnan, Sligo"/>
    <x v="3"/>
    <s v="Euro"/>
    <n v="792.06"/>
    <s v="0-900"/>
    <s v="0-1700"/>
    <s v="0-2500"/>
    <s v="0-3500"/>
  </r>
  <r>
    <s v="RTB Average Monthly Rent Report"/>
    <x v="0"/>
    <x v="0"/>
    <x v="0"/>
    <s v="Bettystown, Meath"/>
    <x v="23"/>
    <s v="Euro"/>
    <n v="792.46"/>
    <s v="0-900"/>
    <s v="0-1700"/>
    <s v="0-2500"/>
    <s v="0-3500"/>
  </r>
  <r>
    <s v="RTB Average Monthly Rent Report"/>
    <x v="0"/>
    <x v="2"/>
    <x v="0"/>
    <s v="Templars Hall, Waterford"/>
    <x v="9"/>
    <s v="Euro"/>
    <n v="793.05"/>
    <s v="0-900"/>
    <s v="0-1700"/>
    <s v="0-2500"/>
    <s v="0-3500"/>
  </r>
  <r>
    <s v="RTB Average Monthly Rent Report"/>
    <x v="2"/>
    <x v="1"/>
    <x v="0"/>
    <s v="Cork"/>
    <x v="14"/>
    <s v="Euro"/>
    <n v="793.14"/>
    <s v="0-900"/>
    <s v="0-1700"/>
    <s v="0-2500"/>
    <s v="0-3500"/>
  </r>
  <r>
    <s v="RTB Average Monthly Rent Report"/>
    <x v="4"/>
    <x v="1"/>
    <x v="0"/>
    <s v="Galway"/>
    <x v="13"/>
    <s v="Euro"/>
    <n v="793.37"/>
    <s v="0-900"/>
    <s v="0-1700"/>
    <s v="0-2500"/>
    <s v="0-3500"/>
  </r>
  <r>
    <s v="RTB Average Monthly Rent Report"/>
    <x v="3"/>
    <x v="0"/>
    <x v="0"/>
    <s v="Tullamore, Offaly"/>
    <x v="16"/>
    <s v="Euro"/>
    <n v="793.99"/>
    <s v="0-900"/>
    <s v="0-1700"/>
    <s v="0-2500"/>
    <s v="0-3500"/>
  </r>
  <r>
    <s v="RTB Average Monthly Rent Report"/>
    <x v="0"/>
    <x v="1"/>
    <x v="0"/>
    <s v="Drumcondra, Dublin 9"/>
    <x v="25"/>
    <s v="Euro"/>
    <n v="794.1"/>
    <s v="0-900"/>
    <s v="0-1700"/>
    <s v="0-2500"/>
    <s v="0-3500"/>
  </r>
  <r>
    <s v="RTB Average Monthly Rent Report"/>
    <x v="0"/>
    <x v="2"/>
    <x v="0"/>
    <s v="Ballytivnan, Sligo"/>
    <x v="3"/>
    <s v="Euro"/>
    <n v="794.41"/>
    <s v="0-900"/>
    <s v="0-1700"/>
    <s v="0-2500"/>
    <s v="0-3500"/>
  </r>
  <r>
    <s v="RTB Average Monthly Rent Report"/>
    <x v="2"/>
    <x v="2"/>
    <x v="0"/>
    <s v="Baltinglass, Wicklow"/>
    <x v="22"/>
    <s v="Euro"/>
    <n v="794.62"/>
    <s v="0-900"/>
    <s v="0-1700"/>
    <s v="0-2500"/>
    <s v="0-3500"/>
  </r>
  <r>
    <s v="RTB Average Monthly Rent Report"/>
    <x v="2"/>
    <x v="1"/>
    <x v="0"/>
    <s v="Galway City"/>
    <x v="13"/>
    <s v="Euro"/>
    <n v="795.28"/>
    <s v="0-900"/>
    <s v="0-1700"/>
    <s v="0-2500"/>
    <s v="0-3500"/>
  </r>
  <r>
    <s v="RTB Average Monthly Rent Report"/>
    <x v="3"/>
    <x v="1"/>
    <x v="0"/>
    <s v="Louth"/>
    <x v="21"/>
    <s v="Euro"/>
    <n v="795.38"/>
    <s v="0-900"/>
    <s v="0-1700"/>
    <s v="0-2500"/>
    <s v="0-3500"/>
  </r>
  <r>
    <s v="RTB Average Monthly Rent Report"/>
    <x v="3"/>
    <x v="2"/>
    <x v="0"/>
    <s v="Gort, Galway"/>
    <x v="13"/>
    <s v="Euro"/>
    <n v="795.68"/>
    <s v="0-900"/>
    <s v="0-1700"/>
    <s v="0-2500"/>
    <s v="0-3500"/>
  </r>
  <r>
    <s v="RTB Average Monthly Rent Report"/>
    <x v="1"/>
    <x v="1"/>
    <x v="0"/>
    <s v="Salthill, Galway"/>
    <x v="13"/>
    <s v="Euro"/>
    <n v="795.93"/>
    <s v="0-900"/>
    <s v="0-1700"/>
    <s v="0-2500"/>
    <s v="0-3500"/>
  </r>
  <r>
    <s v="RTB Average Monthly Rent Report"/>
    <x v="1"/>
    <x v="1"/>
    <x v="0"/>
    <s v="Phibsboro, Dublin 7"/>
    <x v="25"/>
    <s v="Euro"/>
    <n v="796"/>
    <s v="0-900"/>
    <s v="0-1700"/>
    <s v="0-2500"/>
    <s v="0-3500"/>
  </r>
  <r>
    <s v="RTB Average Monthly Rent Report"/>
    <x v="4"/>
    <x v="2"/>
    <x v="0"/>
    <s v="Clare"/>
    <x v="11"/>
    <s v="Euro"/>
    <n v="796.08"/>
    <s v="0-900"/>
    <s v="0-1700"/>
    <s v="0-2500"/>
    <s v="0-3500"/>
  </r>
  <r>
    <s v="RTB Average Monthly Rent Report"/>
    <x v="0"/>
    <x v="0"/>
    <x v="0"/>
    <s v="Crosshaven, Cork"/>
    <x v="14"/>
    <s v="Euro"/>
    <n v="796.25"/>
    <s v="0-900"/>
    <s v="0-1700"/>
    <s v="0-2500"/>
    <s v="0-3500"/>
  </r>
  <r>
    <s v="RTB Average Monthly Rent Report"/>
    <x v="0"/>
    <x v="0"/>
    <x v="0"/>
    <s v="Renmore, Galway"/>
    <x v="13"/>
    <s v="Euro"/>
    <n v="796.32"/>
    <s v="0-900"/>
    <s v="0-1700"/>
    <s v="0-2500"/>
    <s v="0-3500"/>
  </r>
  <r>
    <s v="RTB Average Monthly Rent Report"/>
    <x v="1"/>
    <x v="2"/>
    <x v="0"/>
    <s v="Clonakilty, Cork"/>
    <x v="14"/>
    <s v="Euro"/>
    <n v="796.63"/>
    <s v="0-900"/>
    <s v="0-1700"/>
    <s v="0-2500"/>
    <s v="0-3500"/>
  </r>
  <r>
    <s v="RTB Average Monthly Rent Report"/>
    <x v="0"/>
    <x v="2"/>
    <x v="0"/>
    <s v="Cloyne, Cork"/>
    <x v="14"/>
    <s v="Euro"/>
    <n v="797.13"/>
    <s v="0-900"/>
    <s v="0-1700"/>
    <s v="0-2500"/>
    <s v="0-3500"/>
  </r>
  <r>
    <s v="RTB Average Monthly Rent Report"/>
    <x v="0"/>
    <x v="0"/>
    <x v="0"/>
    <s v="Oranmore, Galway"/>
    <x v="13"/>
    <s v="Euro"/>
    <n v="797.41"/>
    <s v="0-900"/>
    <s v="0-1700"/>
    <s v="0-2500"/>
    <s v="0-3500"/>
  </r>
  <r>
    <s v="RTB Average Monthly Rent Report"/>
    <x v="3"/>
    <x v="0"/>
    <x v="0"/>
    <s v="Tuam, Galway"/>
    <x v="13"/>
    <s v="Euro"/>
    <n v="797.44"/>
    <s v="0-900"/>
    <s v="0-1700"/>
    <s v="0-2500"/>
    <s v="0-3500"/>
  </r>
  <r>
    <s v="RTB Average Monthly Rent Report"/>
    <x v="4"/>
    <x v="0"/>
    <x v="0"/>
    <s v="Carlow"/>
    <x v="19"/>
    <s v="Euro"/>
    <n v="797.7"/>
    <s v="0-900"/>
    <s v="0-1700"/>
    <s v="0-2500"/>
    <s v="0-3500"/>
  </r>
  <r>
    <s v="RTB Average Monthly Rent Report"/>
    <x v="1"/>
    <x v="0"/>
    <x v="0"/>
    <s v="Monasterevin, Kildare"/>
    <x v="20"/>
    <s v="Euro"/>
    <n v="797.74"/>
    <s v="0-900"/>
    <s v="0-1700"/>
    <s v="0-2500"/>
    <s v="0-3500"/>
  </r>
  <r>
    <s v="RTB Average Monthly Rent Report"/>
    <x v="2"/>
    <x v="2"/>
    <x v="0"/>
    <s v="Tullamore, Offaly"/>
    <x v="16"/>
    <s v="Euro"/>
    <n v="798"/>
    <s v="0-900"/>
    <s v="0-1700"/>
    <s v="0-2500"/>
    <s v="0-3500"/>
  </r>
  <r>
    <s v="RTB Average Monthly Rent Report"/>
    <x v="4"/>
    <x v="0"/>
    <x v="0"/>
    <s v="Waterford City"/>
    <x v="9"/>
    <s v="Euro"/>
    <n v="798.06"/>
    <s v="0-900"/>
    <s v="0-1700"/>
    <s v="0-2500"/>
    <s v="0-3500"/>
  </r>
  <r>
    <s v="RTB Average Monthly Rent Report"/>
    <x v="0"/>
    <x v="0"/>
    <x v="0"/>
    <s v="Carrigaline, Cork"/>
    <x v="14"/>
    <s v="Euro"/>
    <n v="798.32"/>
    <s v="0-900"/>
    <s v="0-1700"/>
    <s v="0-2500"/>
    <s v="0-3500"/>
  </r>
  <r>
    <s v="RTB Average Monthly Rent Report"/>
    <x v="1"/>
    <x v="2"/>
    <x v="0"/>
    <s v="Athenry, Galway"/>
    <x v="13"/>
    <s v="Euro"/>
    <n v="798.71"/>
    <s v="0-900"/>
    <s v="0-1700"/>
    <s v="0-2500"/>
    <s v="0-3500"/>
  </r>
  <r>
    <s v="RTB Average Monthly Rent Report"/>
    <x v="4"/>
    <x v="1"/>
    <x v="0"/>
    <s v="Kildare Town"/>
    <x v="20"/>
    <s v="Euro"/>
    <n v="798.77"/>
    <s v="0-900"/>
    <s v="0-1700"/>
    <s v="0-2500"/>
    <s v="0-3500"/>
  </r>
  <r>
    <s v="RTB Average Monthly Rent Report"/>
    <x v="3"/>
    <x v="1"/>
    <x v="0"/>
    <s v="Midleton, Cork"/>
    <x v="14"/>
    <s v="Euro"/>
    <n v="799.68"/>
    <s v="0-900"/>
    <s v="0-1700"/>
    <s v="0-2500"/>
    <s v="0-3500"/>
  </r>
  <r>
    <s v="RTB Average Monthly Rent Report"/>
    <x v="3"/>
    <x v="0"/>
    <x v="0"/>
    <s v="Laois"/>
    <x v="15"/>
    <s v="Euro"/>
    <n v="800.08"/>
    <s v="0-900"/>
    <s v="0-1700"/>
    <s v="0-2500"/>
    <s v="0-3500"/>
  </r>
  <r>
    <s v="RTB Average Monthly Rent Report"/>
    <x v="4"/>
    <x v="2"/>
    <x v="0"/>
    <s v="Dungarvan, Waterford"/>
    <x v="9"/>
    <s v="Euro"/>
    <n v="800.16"/>
    <s v="0-900"/>
    <s v="0-1700"/>
    <s v="0-2500"/>
    <s v="0-3500"/>
  </r>
  <r>
    <s v="RTB Average Monthly Rent Report"/>
    <x v="3"/>
    <x v="2"/>
    <x v="0"/>
    <s v="Kilbeggan, Westmeath"/>
    <x v="17"/>
    <s v="Euro"/>
    <n v="800.28"/>
    <s v="0-900"/>
    <s v="0-1700"/>
    <s v="0-2500"/>
    <s v="0-3500"/>
  </r>
  <r>
    <s v="RTB Average Monthly Rent Report"/>
    <x v="2"/>
    <x v="2"/>
    <x v="0"/>
    <s v="Laois"/>
    <x v="15"/>
    <s v="Euro"/>
    <n v="800.29"/>
    <s v="0-900"/>
    <s v="0-1700"/>
    <s v="0-2500"/>
    <s v="0-3500"/>
  </r>
  <r>
    <s v="RTB Average Monthly Rent Report"/>
    <x v="2"/>
    <x v="1"/>
    <x v="0"/>
    <s v="Glanmire, Cork"/>
    <x v="14"/>
    <s v="Euro"/>
    <n v="800.55"/>
    <s v="0-900"/>
    <s v="0-1700"/>
    <s v="0-2500"/>
    <s v="0-3500"/>
  </r>
  <r>
    <s v="RTB Average Monthly Rent Report"/>
    <x v="4"/>
    <x v="2"/>
    <x v="0"/>
    <s v="Mountrath, Laois"/>
    <x v="15"/>
    <s v="Euro"/>
    <n v="800.93"/>
    <s v="0-900"/>
    <s v="0-1700"/>
    <s v="0-2500"/>
    <s v="0-3500"/>
  </r>
  <r>
    <s v="RTB Average Monthly Rent Report"/>
    <x v="1"/>
    <x v="0"/>
    <x v="0"/>
    <s v="Dooradoyle, Limerick"/>
    <x v="18"/>
    <s v="Euro"/>
    <n v="801.93"/>
    <s v="0-900"/>
    <s v="0-1700"/>
    <s v="0-2500"/>
    <s v="0-3500"/>
  </r>
  <r>
    <s v="RTB Average Monthly Rent Report"/>
    <x v="3"/>
    <x v="2"/>
    <x v="0"/>
    <s v="Wexford"/>
    <x v="12"/>
    <s v="Euro"/>
    <n v="802.3"/>
    <s v="0-900"/>
    <s v="0-1700"/>
    <s v="0-2500"/>
    <s v="0-3500"/>
  </r>
  <r>
    <s v="RTB Average Monthly Rent Report"/>
    <x v="4"/>
    <x v="0"/>
    <x v="0"/>
    <s v="Killaloe, Clare"/>
    <x v="11"/>
    <s v="Euro"/>
    <n v="802.46"/>
    <s v="0-900"/>
    <s v="0-1700"/>
    <s v="0-2500"/>
    <s v="0-3500"/>
  </r>
  <r>
    <s v="RTB Average Monthly Rent Report"/>
    <x v="4"/>
    <x v="2"/>
    <x v="0"/>
    <s v="Gort, Galway"/>
    <x v="13"/>
    <s v="Euro"/>
    <n v="802.6"/>
    <s v="0-900"/>
    <s v="0-1700"/>
    <s v="0-2500"/>
    <s v="0-3500"/>
  </r>
  <r>
    <s v="RTB Average Monthly Rent Report"/>
    <x v="0"/>
    <x v="0"/>
    <x v="0"/>
    <s v="Carrigtwohill, Cork"/>
    <x v="14"/>
    <s v="Euro"/>
    <n v="802.72"/>
    <s v="0-900"/>
    <s v="0-1700"/>
    <s v="0-2500"/>
    <s v="0-3500"/>
  </r>
  <r>
    <s v="RTB Average Monthly Rent Report"/>
    <x v="3"/>
    <x v="2"/>
    <x v="0"/>
    <s v="Kanturk, Cork"/>
    <x v="14"/>
    <s v="Euro"/>
    <n v="803.09"/>
    <s v="0-900"/>
    <s v="0-1700"/>
    <s v="0-2500"/>
    <s v="0-3500"/>
  </r>
  <r>
    <s v="RTB Average Monthly Rent Report"/>
    <x v="2"/>
    <x v="2"/>
    <x v="0"/>
    <s v="Ballina, Tipperary"/>
    <x v="6"/>
    <s v="Euro"/>
    <n v="803.44"/>
    <s v="0-900"/>
    <s v="0-1700"/>
    <s v="0-2500"/>
    <s v="0-3500"/>
  </r>
  <r>
    <s v="RTB Average Monthly Rent Report"/>
    <x v="2"/>
    <x v="0"/>
    <x v="0"/>
    <s v="Baltinglass, Wicklow"/>
    <x v="22"/>
    <s v="Euro"/>
    <n v="803.9"/>
    <s v="0-900"/>
    <s v="0-1700"/>
    <s v="0-2500"/>
    <s v="0-3500"/>
  </r>
  <r>
    <s v="RTB Average Monthly Rent Report"/>
    <x v="3"/>
    <x v="0"/>
    <x v="0"/>
    <s v="Bandon, Cork"/>
    <x v="14"/>
    <s v="Euro"/>
    <n v="804.53"/>
    <s v="0-900"/>
    <s v="0-1700"/>
    <s v="0-2500"/>
    <s v="0-3500"/>
  </r>
  <r>
    <s v="RTB Average Monthly Rent Report"/>
    <x v="2"/>
    <x v="0"/>
    <x v="0"/>
    <s v="Kells, Meath"/>
    <x v="23"/>
    <s v="Euro"/>
    <n v="804.68"/>
    <s v="0-900"/>
    <s v="0-1700"/>
    <s v="0-2500"/>
    <s v="0-3500"/>
  </r>
  <r>
    <s v="RTB Average Monthly Rent Report"/>
    <x v="0"/>
    <x v="0"/>
    <x v="0"/>
    <s v="Rahoon, Galway"/>
    <x v="13"/>
    <s v="Euro"/>
    <n v="804.74"/>
    <s v="0-900"/>
    <s v="0-1700"/>
    <s v="0-2500"/>
    <s v="0-3500"/>
  </r>
  <r>
    <s v="RTB Average Monthly Rent Report"/>
    <x v="2"/>
    <x v="2"/>
    <x v="0"/>
    <s v="Callan, Kilkenny"/>
    <x v="24"/>
    <s v="Euro"/>
    <n v="804.88"/>
    <s v="0-900"/>
    <s v="0-1700"/>
    <s v="0-2500"/>
    <s v="0-3500"/>
  </r>
  <r>
    <s v="RTB Average Monthly Rent Report"/>
    <x v="2"/>
    <x v="2"/>
    <x v="0"/>
    <s v="Waterford City"/>
    <x v="9"/>
    <s v="Euro"/>
    <n v="805.42"/>
    <s v="0-900"/>
    <s v="0-1700"/>
    <s v="0-2500"/>
    <s v="0-3500"/>
  </r>
  <r>
    <s v="RTB Average Monthly Rent Report"/>
    <x v="2"/>
    <x v="0"/>
    <x v="0"/>
    <s v="Kilkenny City"/>
    <x v="24"/>
    <s v="Euro"/>
    <n v="805.71"/>
    <s v="0-900"/>
    <s v="0-1700"/>
    <s v="0-2500"/>
    <s v="0-3500"/>
  </r>
  <r>
    <s v="RTB Average Monthly Rent Report"/>
    <x v="3"/>
    <x v="2"/>
    <x v="0"/>
    <s v="Mulgannon, Wexford"/>
    <x v="12"/>
    <s v="Euro"/>
    <n v="806"/>
    <s v="0-900"/>
    <s v="0-1700"/>
    <s v="0-2500"/>
    <s v="0-3500"/>
  </r>
  <r>
    <s v="RTB Average Monthly Rent Report"/>
    <x v="1"/>
    <x v="1"/>
    <x v="0"/>
    <s v="Cork City"/>
    <x v="14"/>
    <s v="Euro"/>
    <n v="806.32"/>
    <s v="0-900"/>
    <s v="0-1700"/>
    <s v="0-2500"/>
    <s v="0-3500"/>
  </r>
  <r>
    <s v="RTB Average Monthly Rent Report"/>
    <x v="1"/>
    <x v="1"/>
    <x v="0"/>
    <s v="Kildare"/>
    <x v="20"/>
    <s v="Euro"/>
    <n v="806.35"/>
    <s v="0-900"/>
    <s v="0-1700"/>
    <s v="0-2500"/>
    <s v="0-3500"/>
  </r>
  <r>
    <s v="RTB Average Monthly Rent Report"/>
    <x v="3"/>
    <x v="0"/>
    <x v="0"/>
    <s v="Westmeath"/>
    <x v="17"/>
    <s v="Euro"/>
    <n v="806.75"/>
    <s v="0-900"/>
    <s v="0-1700"/>
    <s v="0-2500"/>
    <s v="0-3500"/>
  </r>
  <r>
    <s v="RTB Average Monthly Rent Report"/>
    <x v="0"/>
    <x v="0"/>
    <x v="0"/>
    <s v="Headford, Galway"/>
    <x v="13"/>
    <s v="Euro"/>
    <n v="807.04"/>
    <s v="0-900"/>
    <s v="0-1700"/>
    <s v="0-2500"/>
    <s v="0-3500"/>
  </r>
  <r>
    <s v="RTB Average Monthly Rent Report"/>
    <x v="0"/>
    <x v="2"/>
    <x v="0"/>
    <s v="Louth"/>
    <x v="21"/>
    <s v="Euro"/>
    <n v="807.32"/>
    <s v="0-900"/>
    <s v="0-1700"/>
    <s v="0-2500"/>
    <s v="0-3500"/>
  </r>
  <r>
    <s v="RTB Average Monthly Rent Report"/>
    <x v="1"/>
    <x v="0"/>
    <x v="0"/>
    <s v="Dunmore Road, Waterford"/>
    <x v="9"/>
    <s v="Euro"/>
    <n v="808.15"/>
    <s v="0-900"/>
    <s v="0-1700"/>
    <s v="0-2500"/>
    <s v="0-3500"/>
  </r>
  <r>
    <s v="RTB Average Monthly Rent Report"/>
    <x v="3"/>
    <x v="2"/>
    <x v="0"/>
    <s v="Shannon, Clare"/>
    <x v="11"/>
    <s v="Euro"/>
    <n v="808.15"/>
    <s v="0-900"/>
    <s v="0-1700"/>
    <s v="0-2500"/>
    <s v="0-3500"/>
  </r>
  <r>
    <s v="RTB Average Monthly Rent Report"/>
    <x v="4"/>
    <x v="0"/>
    <x v="0"/>
    <s v="Westport, Mayo"/>
    <x v="5"/>
    <s v="Euro"/>
    <n v="808.28"/>
    <s v="0-900"/>
    <s v="0-1700"/>
    <s v="0-2500"/>
    <s v="0-3500"/>
  </r>
  <r>
    <s v="RTB Average Monthly Rent Report"/>
    <x v="2"/>
    <x v="2"/>
    <x v="0"/>
    <s v="Ferrybank, Waterford"/>
    <x v="9"/>
    <s v="Euro"/>
    <n v="808.33"/>
    <s v="0-900"/>
    <s v="0-1700"/>
    <s v="0-2500"/>
    <s v="0-3500"/>
  </r>
  <r>
    <s v="RTB Average Monthly Rent Report"/>
    <x v="2"/>
    <x v="0"/>
    <x v="0"/>
    <s v="Killarney, Kerry"/>
    <x v="8"/>
    <s v="Euro"/>
    <n v="808.47"/>
    <s v="0-900"/>
    <s v="0-1700"/>
    <s v="0-2500"/>
    <s v="0-3500"/>
  </r>
  <r>
    <s v="RTB Average Monthly Rent Report"/>
    <x v="3"/>
    <x v="2"/>
    <x v="0"/>
    <s v="Clonmel, Tipperary"/>
    <x v="6"/>
    <s v="Euro"/>
    <n v="808.65"/>
    <s v="0-900"/>
    <s v="0-1700"/>
    <s v="0-2500"/>
    <s v="0-3500"/>
  </r>
  <r>
    <s v="RTB Average Monthly Rent Report"/>
    <x v="4"/>
    <x v="2"/>
    <x v="0"/>
    <s v="Sligo Town"/>
    <x v="3"/>
    <s v="Euro"/>
    <n v="808.84"/>
    <s v="0-900"/>
    <s v="0-1700"/>
    <s v="0-2500"/>
    <s v="0-3500"/>
  </r>
  <r>
    <s v="RTB Average Monthly Rent Report"/>
    <x v="4"/>
    <x v="0"/>
    <x v="0"/>
    <s v="Shannon, Clare"/>
    <x v="11"/>
    <s v="Euro"/>
    <n v="808.9"/>
    <s v="0-900"/>
    <s v="0-1700"/>
    <s v="0-2500"/>
    <s v="0-3500"/>
  </r>
  <r>
    <s v="RTB Average Monthly Rent Report"/>
    <x v="2"/>
    <x v="0"/>
    <x v="0"/>
    <s v="Athboy, Meath"/>
    <x v="23"/>
    <s v="Euro"/>
    <n v="809"/>
    <s v="0-900"/>
    <s v="0-1700"/>
    <s v="0-2500"/>
    <s v="0-3500"/>
  </r>
  <r>
    <s v="RTB Average Monthly Rent Report"/>
    <x v="2"/>
    <x v="1"/>
    <x v="0"/>
    <s v="Doughiska, Galway"/>
    <x v="13"/>
    <s v="Euro"/>
    <n v="810.45"/>
    <s v="0-900"/>
    <s v="0-1700"/>
    <s v="0-2500"/>
    <s v="0-3500"/>
  </r>
  <r>
    <s v="RTB Average Monthly Rent Report"/>
    <x v="4"/>
    <x v="0"/>
    <x v="0"/>
    <s v="Portarlington, Laois"/>
    <x v="15"/>
    <s v="Euro"/>
    <n v="810.53"/>
    <s v="0-900"/>
    <s v="0-1700"/>
    <s v="0-2500"/>
    <s v="0-3500"/>
  </r>
  <r>
    <s v="RTB Average Monthly Rent Report"/>
    <x v="4"/>
    <x v="0"/>
    <x v="0"/>
    <s v="Kilkenny"/>
    <x v="24"/>
    <s v="Euro"/>
    <n v="811.46"/>
    <s v="0-900"/>
    <s v="0-1700"/>
    <s v="0-2500"/>
    <s v="0-3500"/>
  </r>
  <r>
    <s v="RTB Average Monthly Rent Report"/>
    <x v="0"/>
    <x v="1"/>
    <x v="0"/>
    <s v="Blackrock, Cork"/>
    <x v="14"/>
    <s v="Euro"/>
    <n v="811.48"/>
    <s v="0-900"/>
    <s v="0-1700"/>
    <s v="0-2500"/>
    <s v="0-3500"/>
  </r>
  <r>
    <s v="RTB Average Monthly Rent Report"/>
    <x v="3"/>
    <x v="0"/>
    <x v="0"/>
    <s v="Kilkenny"/>
    <x v="24"/>
    <s v="Euro"/>
    <n v="811.59"/>
    <s v="0-900"/>
    <s v="0-1700"/>
    <s v="0-2500"/>
    <s v="0-3500"/>
  </r>
  <r>
    <s v="RTB Average Monthly Rent Report"/>
    <x v="2"/>
    <x v="2"/>
    <x v="0"/>
    <s v="Kinnegad, Westmeath"/>
    <x v="17"/>
    <s v="Euro"/>
    <n v="811.82"/>
    <s v="0-900"/>
    <s v="0-1700"/>
    <s v="0-2500"/>
    <s v="0-3500"/>
  </r>
  <r>
    <s v="RTB Average Monthly Rent Report"/>
    <x v="1"/>
    <x v="2"/>
    <x v="0"/>
    <s v="Limerick"/>
    <x v="18"/>
    <s v="Euro"/>
    <n v="812.32"/>
    <s v="0-900"/>
    <s v="0-1700"/>
    <s v="0-2500"/>
    <s v="0-3500"/>
  </r>
  <r>
    <s v="RTB Average Monthly Rent Report"/>
    <x v="0"/>
    <x v="2"/>
    <x v="0"/>
    <s v="Moycullen, Galway"/>
    <x v="13"/>
    <s v="Euro"/>
    <n v="812.74"/>
    <s v="0-900"/>
    <s v="0-1700"/>
    <s v="0-2500"/>
    <s v="0-3500"/>
  </r>
  <r>
    <s v="RTB Average Monthly Rent Report"/>
    <x v="3"/>
    <x v="0"/>
    <x v="0"/>
    <s v="Clonakilty, Cork"/>
    <x v="14"/>
    <s v="Euro"/>
    <n v="812.98"/>
    <s v="0-900"/>
    <s v="0-1700"/>
    <s v="0-2500"/>
    <s v="0-3500"/>
  </r>
  <r>
    <s v="RTB Average Monthly Rent Report"/>
    <x v="1"/>
    <x v="0"/>
    <x v="0"/>
    <s v="Castletroy, Limerick"/>
    <x v="18"/>
    <s v="Euro"/>
    <n v="813.6"/>
    <s v="0-900"/>
    <s v="0-1700"/>
    <s v="0-2500"/>
    <s v="0-3500"/>
  </r>
  <r>
    <s v="RTB Average Monthly Rent Report"/>
    <x v="0"/>
    <x v="1"/>
    <x v="0"/>
    <s v="Artane, Dublin 5"/>
    <x v="25"/>
    <s v="Euro"/>
    <n v="814.14"/>
    <s v="0-900"/>
    <s v="0-1700"/>
    <s v="0-2500"/>
    <s v="0-3500"/>
  </r>
  <r>
    <s v="RTB Average Monthly Rent Report"/>
    <x v="0"/>
    <x v="0"/>
    <x v="0"/>
    <s v="Doughiska, Galway"/>
    <x v="13"/>
    <s v="Euro"/>
    <n v="814.2"/>
    <s v="0-900"/>
    <s v="0-1700"/>
    <s v="0-2500"/>
    <s v="0-3500"/>
  </r>
  <r>
    <s v="RTB Average Monthly Rent Report"/>
    <x v="2"/>
    <x v="2"/>
    <x v="0"/>
    <s v="Edenderry, Offaly"/>
    <x v="16"/>
    <s v="Euro"/>
    <n v="814.35"/>
    <s v="0-900"/>
    <s v="0-1700"/>
    <s v="0-2500"/>
    <s v="0-3500"/>
  </r>
  <r>
    <s v="RTB Average Monthly Rent Report"/>
    <x v="1"/>
    <x v="1"/>
    <x v="0"/>
    <s v="Kilcock, Kildare"/>
    <x v="20"/>
    <s v="Euro"/>
    <n v="814.55"/>
    <s v="0-900"/>
    <s v="0-1700"/>
    <s v="0-2500"/>
    <s v="0-3500"/>
  </r>
  <r>
    <s v="RTB Average Monthly Rent Report"/>
    <x v="2"/>
    <x v="0"/>
    <x v="0"/>
    <s v="Moycullen, Galway"/>
    <x v="13"/>
    <s v="Euro"/>
    <n v="814.63"/>
    <s v="0-900"/>
    <s v="0-1700"/>
    <s v="0-2500"/>
    <s v="0-3500"/>
  </r>
  <r>
    <s v="RTB Average Monthly Rent Report"/>
    <x v="3"/>
    <x v="0"/>
    <x v="0"/>
    <s v="Mallow, Cork"/>
    <x v="14"/>
    <s v="Euro"/>
    <n v="815"/>
    <s v="0-900"/>
    <s v="0-1700"/>
    <s v="0-2500"/>
    <s v="0-3500"/>
  </r>
  <r>
    <s v="RTB Average Monthly Rent Report"/>
    <x v="0"/>
    <x v="2"/>
    <x v="0"/>
    <s v="Duleek, Meath"/>
    <x v="23"/>
    <s v="Euro"/>
    <n v="815.1"/>
    <s v="0-900"/>
    <s v="0-1700"/>
    <s v="0-2500"/>
    <s v="0-3500"/>
  </r>
  <r>
    <s v="RTB Average Monthly Rent Report"/>
    <x v="4"/>
    <x v="2"/>
    <x v="0"/>
    <s v="Ennis, Clare"/>
    <x v="11"/>
    <s v="Euro"/>
    <n v="815.19"/>
    <s v="0-900"/>
    <s v="0-1700"/>
    <s v="0-2500"/>
    <s v="0-3500"/>
  </r>
  <r>
    <s v="RTB Average Monthly Rent Report"/>
    <x v="4"/>
    <x v="2"/>
    <x v="0"/>
    <s v="Westport, Mayo"/>
    <x v="5"/>
    <s v="Euro"/>
    <n v="815.83"/>
    <s v="0-900"/>
    <s v="0-1700"/>
    <s v="0-2500"/>
    <s v="0-3500"/>
  </r>
  <r>
    <s v="RTB Average Monthly Rent Report"/>
    <x v="2"/>
    <x v="2"/>
    <x v="0"/>
    <s v="Athlone, Westmeath"/>
    <x v="17"/>
    <s v="Euro"/>
    <n v="816.53"/>
    <s v="0-900"/>
    <s v="0-1700"/>
    <s v="0-2500"/>
    <s v="0-3500"/>
  </r>
  <r>
    <s v="RTB Average Monthly Rent Report"/>
    <x v="0"/>
    <x v="1"/>
    <x v="0"/>
    <s v="Drumcondra, Dublin 3"/>
    <x v="25"/>
    <s v="Euro"/>
    <n v="817.25"/>
    <s v="0-900"/>
    <s v="0-1700"/>
    <s v="0-2500"/>
    <s v="0-3500"/>
  </r>
  <r>
    <s v="RTB Average Monthly Rent Report"/>
    <x v="2"/>
    <x v="0"/>
    <x v="0"/>
    <s v="Ardee, Louth"/>
    <x v="21"/>
    <s v="Euro"/>
    <n v="817.4"/>
    <s v="0-900"/>
    <s v="0-1700"/>
    <s v="0-2500"/>
    <s v="0-3500"/>
  </r>
  <r>
    <s v="RTB Average Monthly Rent Report"/>
    <x v="3"/>
    <x v="2"/>
    <x v="0"/>
    <s v="Moate, Westmeath"/>
    <x v="17"/>
    <s v="Euro"/>
    <n v="817.81"/>
    <s v="0-900"/>
    <s v="0-1700"/>
    <s v="0-2500"/>
    <s v="0-3500"/>
  </r>
  <r>
    <s v="RTB Average Monthly Rent Report"/>
    <x v="2"/>
    <x v="2"/>
    <x v="0"/>
    <s v="Carlow Town"/>
    <x v="19"/>
    <s v="Euro"/>
    <n v="817.86"/>
    <s v="0-900"/>
    <s v="0-1700"/>
    <s v="0-2500"/>
    <s v="0-3500"/>
  </r>
  <r>
    <s v="RTB Average Monthly Rent Report"/>
    <x v="0"/>
    <x v="1"/>
    <x v="0"/>
    <s v="Naas, Kildare"/>
    <x v="20"/>
    <s v="Euro"/>
    <n v="818.26"/>
    <s v="0-900"/>
    <s v="0-1700"/>
    <s v="0-2500"/>
    <s v="0-3500"/>
  </r>
  <r>
    <s v="RTB Average Monthly Rent Report"/>
    <x v="3"/>
    <x v="2"/>
    <x v="0"/>
    <s v="Offaly"/>
    <x v="16"/>
    <s v="Euro"/>
    <n v="818.3"/>
    <s v="0-900"/>
    <s v="0-1700"/>
    <s v="0-2500"/>
    <s v="0-3500"/>
  </r>
  <r>
    <s v="RTB Average Monthly Rent Report"/>
    <x v="0"/>
    <x v="0"/>
    <x v="0"/>
    <s v="Dunshaughlin, Meath"/>
    <x v="23"/>
    <s v="Euro"/>
    <n v="819.08"/>
    <s v="0-900"/>
    <s v="0-1700"/>
    <s v="0-2500"/>
    <s v="0-3500"/>
  </r>
  <r>
    <s v="RTB Average Monthly Rent Report"/>
    <x v="1"/>
    <x v="2"/>
    <x v="0"/>
    <s v="Kilkenny City"/>
    <x v="24"/>
    <s v="Euro"/>
    <n v="819.68"/>
    <s v="0-900"/>
    <s v="0-1700"/>
    <s v="0-2500"/>
    <s v="0-3500"/>
  </r>
  <r>
    <s v="RTB Average Monthly Rent Report"/>
    <x v="1"/>
    <x v="1"/>
    <x v="0"/>
    <s v="Blackpool, Cork"/>
    <x v="14"/>
    <s v="Euro"/>
    <n v="819.71"/>
    <s v="0-900"/>
    <s v="0-1700"/>
    <s v="0-2500"/>
    <s v="0-3500"/>
  </r>
  <r>
    <s v="RTB Average Monthly Rent Report"/>
    <x v="3"/>
    <x v="0"/>
    <x v="0"/>
    <s v="Gorey, Wexford"/>
    <x v="12"/>
    <s v="Euro"/>
    <n v="819.74"/>
    <s v="0-900"/>
    <s v="0-1700"/>
    <s v="0-2500"/>
    <s v="0-3500"/>
  </r>
  <r>
    <s v="RTB Average Monthly Rent Report"/>
    <x v="4"/>
    <x v="2"/>
    <x v="0"/>
    <s v="Rosslare, Wexford"/>
    <x v="12"/>
    <s v="Euro"/>
    <n v="820.08"/>
    <s v="0-900"/>
    <s v="0-1700"/>
    <s v="0-2500"/>
    <s v="0-3500"/>
  </r>
  <r>
    <s v="RTB Average Monthly Rent Report"/>
    <x v="0"/>
    <x v="0"/>
    <x v="0"/>
    <s v="Wicklow Town"/>
    <x v="22"/>
    <s v="Euro"/>
    <n v="821.61"/>
    <s v="0-900"/>
    <s v="0-1700"/>
    <s v="0-2500"/>
    <s v="0-3500"/>
  </r>
  <r>
    <s v="RTB Average Monthly Rent Report"/>
    <x v="0"/>
    <x v="2"/>
    <x v="0"/>
    <s v="Midleton, Cork"/>
    <x v="14"/>
    <s v="Euro"/>
    <n v="822.03"/>
    <s v="0-900"/>
    <s v="0-1700"/>
    <s v="0-2500"/>
    <s v="0-3500"/>
  </r>
  <r>
    <s v="RTB Average Monthly Rent Report"/>
    <x v="0"/>
    <x v="0"/>
    <x v="0"/>
    <s v="Meath"/>
    <x v="23"/>
    <s v="Euro"/>
    <n v="822.23"/>
    <s v="0-900"/>
    <s v="0-1700"/>
    <s v="0-2500"/>
    <s v="0-3500"/>
  </r>
  <r>
    <s v="RTB Average Monthly Rent Report"/>
    <x v="4"/>
    <x v="1"/>
    <x v="0"/>
    <s v="Newbridge, Kildare"/>
    <x v="20"/>
    <s v="Euro"/>
    <n v="822.62"/>
    <s v="0-900"/>
    <s v="0-1700"/>
    <s v="0-2500"/>
    <s v="0-3500"/>
  </r>
  <r>
    <s v="RTB Average Monthly Rent Report"/>
    <x v="2"/>
    <x v="2"/>
    <x v="0"/>
    <s v="Youghal, Cork"/>
    <x v="14"/>
    <s v="Euro"/>
    <n v="822.74"/>
    <s v="0-900"/>
    <s v="0-1700"/>
    <s v="0-2500"/>
    <s v="0-3500"/>
  </r>
  <r>
    <s v="RTB Average Monthly Rent Report"/>
    <x v="3"/>
    <x v="0"/>
    <x v="0"/>
    <s v="Kilkenny City"/>
    <x v="24"/>
    <s v="Euro"/>
    <n v="822.9"/>
    <s v="0-900"/>
    <s v="0-1700"/>
    <s v="0-2500"/>
    <s v="0-3500"/>
  </r>
  <r>
    <s v="RTB Average Monthly Rent Report"/>
    <x v="3"/>
    <x v="0"/>
    <x v="0"/>
    <s v="Athy, Kildare"/>
    <x v="20"/>
    <s v="Euro"/>
    <n v="823.83"/>
    <s v="0-900"/>
    <s v="0-1700"/>
    <s v="0-2500"/>
    <s v="0-3500"/>
  </r>
  <r>
    <s v="RTB Average Monthly Rent Report"/>
    <x v="0"/>
    <x v="2"/>
    <x v="0"/>
    <s v="Dooradoyle, Limerick"/>
    <x v="18"/>
    <s v="Euro"/>
    <n v="824.04"/>
    <s v="0-900"/>
    <s v="0-1700"/>
    <s v="0-2500"/>
    <s v="0-3500"/>
  </r>
  <r>
    <s v="RTB Average Monthly Rent Report"/>
    <x v="3"/>
    <x v="2"/>
    <x v="0"/>
    <s v="Waterford"/>
    <x v="9"/>
    <s v="Euro"/>
    <n v="824.84"/>
    <s v="0-900"/>
    <s v="0-1700"/>
    <s v="0-2500"/>
    <s v="0-3500"/>
  </r>
  <r>
    <s v="RTB Average Monthly Rent Report"/>
    <x v="1"/>
    <x v="0"/>
    <x v="0"/>
    <s v="Louth"/>
    <x v="21"/>
    <s v="Euro"/>
    <n v="825.18"/>
    <s v="0-900"/>
    <s v="0-1700"/>
    <s v="0-2500"/>
    <s v="0-3500"/>
  </r>
  <r>
    <s v="RTB Average Monthly Rent Report"/>
    <x v="3"/>
    <x v="2"/>
    <x v="0"/>
    <s v="Macroom, Cork"/>
    <x v="14"/>
    <s v="Euro"/>
    <n v="825.72"/>
    <s v="0-900"/>
    <s v="0-1700"/>
    <s v="0-2500"/>
    <s v="0-3500"/>
  </r>
  <r>
    <s v="RTB Average Monthly Rent Report"/>
    <x v="0"/>
    <x v="1"/>
    <x v="0"/>
    <s v="Sallins, Kildare"/>
    <x v="20"/>
    <s v="Euro"/>
    <n v="825.76"/>
    <s v="0-900"/>
    <s v="0-1700"/>
    <s v="0-2500"/>
    <s v="0-3500"/>
  </r>
  <r>
    <s v="RTB Average Monthly Rent Report"/>
    <x v="4"/>
    <x v="2"/>
    <x v="0"/>
    <s v="Wexford"/>
    <x v="12"/>
    <s v="Euro"/>
    <n v="825.84"/>
    <s v="0-900"/>
    <s v="0-1700"/>
    <s v="0-2500"/>
    <s v="0-3500"/>
  </r>
  <r>
    <s v="RTB Average Monthly Rent Report"/>
    <x v="2"/>
    <x v="2"/>
    <x v="0"/>
    <s v="Thomastown, Kilkenny"/>
    <x v="24"/>
    <s v="Euro"/>
    <n v="826.02"/>
    <s v="0-900"/>
    <s v="0-1700"/>
    <s v="0-2500"/>
    <s v="0-3500"/>
  </r>
  <r>
    <s v="RTB Average Monthly Rent Report"/>
    <x v="1"/>
    <x v="2"/>
    <x v="0"/>
    <s v="Castlemartyr, Cork"/>
    <x v="14"/>
    <s v="Euro"/>
    <n v="826.29"/>
    <s v="0-900"/>
    <s v="0-1700"/>
    <s v="0-2500"/>
    <s v="0-3500"/>
  </r>
  <r>
    <s v="RTB Average Monthly Rent Report"/>
    <x v="2"/>
    <x v="0"/>
    <x v="0"/>
    <s v="Castlecomer, Kilkenny"/>
    <x v="24"/>
    <s v="Euro"/>
    <n v="826.36"/>
    <s v="0-900"/>
    <s v="0-1700"/>
    <s v="0-2500"/>
    <s v="0-3500"/>
  </r>
  <r>
    <s v="RTB Average Monthly Rent Report"/>
    <x v="4"/>
    <x v="0"/>
    <x v="0"/>
    <s v="Mullingar, Westmeath"/>
    <x v="17"/>
    <s v="Euro"/>
    <n v="826.65"/>
    <s v="0-900"/>
    <s v="0-1700"/>
    <s v="0-2500"/>
    <s v="0-3500"/>
  </r>
  <r>
    <s v="RTB Average Monthly Rent Report"/>
    <x v="0"/>
    <x v="0"/>
    <x v="0"/>
    <s v="Blarney, Cork"/>
    <x v="14"/>
    <s v="Euro"/>
    <n v="827.16"/>
    <s v="0-900"/>
    <s v="0-1700"/>
    <s v="0-2500"/>
    <s v="0-3500"/>
  </r>
  <r>
    <s v="RTB Average Monthly Rent Report"/>
    <x v="1"/>
    <x v="2"/>
    <x v="0"/>
    <s v="Dunmore Road, Waterford"/>
    <x v="9"/>
    <s v="Euro"/>
    <n v="827.84"/>
    <s v="0-900"/>
    <s v="0-1700"/>
    <s v="0-2500"/>
    <s v="0-3500"/>
  </r>
  <r>
    <s v="RTB Average Monthly Rent Report"/>
    <x v="2"/>
    <x v="2"/>
    <x v="0"/>
    <s v="Fermoy, Cork"/>
    <x v="14"/>
    <s v="Euro"/>
    <n v="828.35"/>
    <s v="0-900"/>
    <s v="0-1700"/>
    <s v="0-2500"/>
    <s v="0-3500"/>
  </r>
  <r>
    <s v="RTB Average Monthly Rent Report"/>
    <x v="1"/>
    <x v="0"/>
    <x v="0"/>
    <s v="Rahoon, Galway"/>
    <x v="13"/>
    <s v="Euro"/>
    <n v="829.08"/>
    <s v="0-900"/>
    <s v="0-1700"/>
    <s v="0-2500"/>
    <s v="0-3500"/>
  </r>
  <r>
    <s v="RTB Average Monthly Rent Report"/>
    <x v="1"/>
    <x v="1"/>
    <x v="0"/>
    <s v="Bohermore, Galway"/>
    <x v="13"/>
    <s v="Euro"/>
    <n v="829.24"/>
    <s v="0-900"/>
    <s v="0-1700"/>
    <s v="0-2500"/>
    <s v="0-3500"/>
  </r>
  <r>
    <s v="RTB Average Monthly Rent Report"/>
    <x v="3"/>
    <x v="2"/>
    <x v="0"/>
    <s v="Clonard, Wexford"/>
    <x v="12"/>
    <s v="Euro"/>
    <n v="830.05"/>
    <s v="0-900"/>
    <s v="0-1700"/>
    <s v="0-2500"/>
    <s v="0-3500"/>
  </r>
  <r>
    <s v="RTB Average Monthly Rent Report"/>
    <x v="4"/>
    <x v="2"/>
    <x v="0"/>
    <s v="Waterford"/>
    <x v="9"/>
    <s v="Euro"/>
    <n v="830.38"/>
    <s v="0-900"/>
    <s v="0-1700"/>
    <s v="0-2500"/>
    <s v="0-3500"/>
  </r>
  <r>
    <s v="RTB Average Monthly Rent Report"/>
    <x v="1"/>
    <x v="2"/>
    <x v="0"/>
    <s v="Athboy, Meath"/>
    <x v="23"/>
    <s v="Euro"/>
    <n v="831.29"/>
    <s v="0-900"/>
    <s v="0-1700"/>
    <s v="0-2500"/>
    <s v="0-3500"/>
  </r>
  <r>
    <s v="RTB Average Monthly Rent Report"/>
    <x v="3"/>
    <x v="2"/>
    <x v="0"/>
    <s v="Ballina, Tipperary"/>
    <x v="6"/>
    <s v="Euro"/>
    <n v="831.45"/>
    <s v="0-900"/>
    <s v="0-1700"/>
    <s v="0-2500"/>
    <s v="0-3500"/>
  </r>
  <r>
    <s v="RTB Average Monthly Rent Report"/>
    <x v="1"/>
    <x v="1"/>
    <x v="0"/>
    <s v="Balbriggan, Dublin"/>
    <x v="25"/>
    <s v="Euro"/>
    <n v="831.54"/>
    <s v="0-900"/>
    <s v="0-1700"/>
    <s v="0-2500"/>
    <s v="0-3500"/>
  </r>
  <r>
    <s v="RTB Average Monthly Rent Report"/>
    <x v="4"/>
    <x v="2"/>
    <x v="0"/>
    <s v="Sixmilebridge, Clare"/>
    <x v="11"/>
    <s v="Euro"/>
    <n v="832.55"/>
    <s v="0-900"/>
    <s v="0-1700"/>
    <s v="0-2500"/>
    <s v="0-3500"/>
  </r>
  <r>
    <s v="RTB Average Monthly Rent Report"/>
    <x v="1"/>
    <x v="0"/>
    <x v="0"/>
    <s v="Midleton, Cork"/>
    <x v="14"/>
    <s v="Euro"/>
    <n v="833.1"/>
    <s v="0-900"/>
    <s v="0-1700"/>
    <s v="0-2500"/>
    <s v="0-3500"/>
  </r>
  <r>
    <s v="RTB Average Monthly Rent Report"/>
    <x v="3"/>
    <x v="2"/>
    <x v="0"/>
    <s v="Tuam, Galway"/>
    <x v="13"/>
    <s v="Euro"/>
    <n v="833.23"/>
    <s v="0-900"/>
    <s v="0-1700"/>
    <s v="0-2500"/>
    <s v="0-3500"/>
  </r>
  <r>
    <s v="RTB Average Monthly Rent Report"/>
    <x v="2"/>
    <x v="0"/>
    <x v="0"/>
    <s v="Raheen, Limerick"/>
    <x v="18"/>
    <s v="Euro"/>
    <n v="834.24"/>
    <s v="0-900"/>
    <s v="0-1700"/>
    <s v="0-2500"/>
    <s v="0-3500"/>
  </r>
  <r>
    <s v="RTB Average Monthly Rent Report"/>
    <x v="2"/>
    <x v="2"/>
    <x v="0"/>
    <s v="Killaloe, Clare"/>
    <x v="11"/>
    <s v="Euro"/>
    <n v="834.47"/>
    <s v="0-900"/>
    <s v="0-1700"/>
    <s v="0-2500"/>
    <s v="0-3500"/>
  </r>
  <r>
    <s v="RTB Average Monthly Rent Report"/>
    <x v="3"/>
    <x v="1"/>
    <x v="0"/>
    <s v="Kinsale, Cork"/>
    <x v="14"/>
    <s v="Euro"/>
    <n v="834.51"/>
    <s v="0-900"/>
    <s v="0-1700"/>
    <s v="0-2500"/>
    <s v="0-3500"/>
  </r>
  <r>
    <s v="RTB Average Monthly Rent Report"/>
    <x v="1"/>
    <x v="1"/>
    <x v="0"/>
    <s v="Wicklow"/>
    <x v="22"/>
    <s v="Euro"/>
    <n v="835.23"/>
    <s v="0-900"/>
    <s v="0-1700"/>
    <s v="0-2500"/>
    <s v="0-3500"/>
  </r>
  <r>
    <s v="RTB Average Monthly Rent Report"/>
    <x v="4"/>
    <x v="0"/>
    <x v="0"/>
    <s v="Carlow Town"/>
    <x v="19"/>
    <s v="Euro"/>
    <n v="835.5"/>
    <s v="0-900"/>
    <s v="0-1700"/>
    <s v="0-2500"/>
    <s v="0-3500"/>
  </r>
  <r>
    <s v="RTB Average Monthly Rent Report"/>
    <x v="0"/>
    <x v="1"/>
    <x v="0"/>
    <s v="South Circular Road, Dublin 8"/>
    <x v="25"/>
    <s v="Euro"/>
    <n v="835.87"/>
    <s v="0-900"/>
    <s v="0-1700"/>
    <s v="0-2500"/>
    <s v="0-3500"/>
  </r>
  <r>
    <s v="RTB Average Monthly Rent Report"/>
    <x v="2"/>
    <x v="0"/>
    <x v="0"/>
    <s v="Limerick"/>
    <x v="18"/>
    <s v="Euro"/>
    <n v="836.27"/>
    <s v="0-900"/>
    <s v="0-1700"/>
    <s v="0-2500"/>
    <s v="0-3500"/>
  </r>
  <r>
    <s v="RTB Average Monthly Rent Report"/>
    <x v="1"/>
    <x v="2"/>
    <x v="0"/>
    <s v="Templars Hall, Waterford"/>
    <x v="9"/>
    <s v="Euro"/>
    <n v="836.38"/>
    <s v="0-900"/>
    <s v="0-1700"/>
    <s v="0-2500"/>
    <s v="0-3500"/>
  </r>
  <r>
    <s v="RTB Average Monthly Rent Report"/>
    <x v="1"/>
    <x v="2"/>
    <x v="0"/>
    <s v="Kells, Meath"/>
    <x v="23"/>
    <s v="Euro"/>
    <n v="836.59"/>
    <s v="0-900"/>
    <s v="0-1700"/>
    <s v="0-2500"/>
    <s v="0-3500"/>
  </r>
  <r>
    <s v="RTB Average Monthly Rent Report"/>
    <x v="0"/>
    <x v="0"/>
    <x v="0"/>
    <s v="Galway"/>
    <x v="13"/>
    <s v="Euro"/>
    <n v="837.08"/>
    <s v="0-900"/>
    <s v="0-1700"/>
    <s v="0-2500"/>
    <s v="0-3500"/>
  </r>
  <r>
    <s v="RTB Average Monthly Rent Report"/>
    <x v="3"/>
    <x v="1"/>
    <x v="0"/>
    <s v="Cork"/>
    <x v="14"/>
    <s v="Euro"/>
    <n v="837.19"/>
    <s v="0-900"/>
    <s v="0-1700"/>
    <s v="0-2500"/>
    <s v="0-3500"/>
  </r>
  <r>
    <s v="RTB Average Monthly Rent Report"/>
    <x v="0"/>
    <x v="0"/>
    <x v="0"/>
    <s v="Passage West, Cork"/>
    <x v="14"/>
    <s v="Euro"/>
    <n v="837.26"/>
    <s v="0-900"/>
    <s v="0-1700"/>
    <s v="0-2500"/>
    <s v="0-3500"/>
  </r>
  <r>
    <s v="RTB Average Monthly Rent Report"/>
    <x v="3"/>
    <x v="2"/>
    <x v="0"/>
    <s v="Carlow"/>
    <x v="19"/>
    <s v="Euro"/>
    <n v="837.7"/>
    <s v="0-900"/>
    <s v="0-1700"/>
    <s v="0-2500"/>
    <s v="0-3500"/>
  </r>
  <r>
    <s v="RTB Average Monthly Rent Report"/>
    <x v="2"/>
    <x v="2"/>
    <x v="0"/>
    <s v="Kilkenny"/>
    <x v="24"/>
    <s v="Euro"/>
    <n v="837.82"/>
    <s v="0-900"/>
    <s v="0-1700"/>
    <s v="0-2500"/>
    <s v="0-3500"/>
  </r>
  <r>
    <s v="RTB Average Monthly Rent Report"/>
    <x v="3"/>
    <x v="1"/>
    <x v="0"/>
    <s v="Navan, Meath"/>
    <x v="23"/>
    <s v="Euro"/>
    <n v="837.96"/>
    <s v="0-900"/>
    <s v="0-1700"/>
    <s v="0-2500"/>
    <s v="0-3500"/>
  </r>
  <r>
    <s v="RTB Average Monthly Rent Report"/>
    <x v="3"/>
    <x v="2"/>
    <x v="0"/>
    <s v="Dunmore East, Waterford"/>
    <x v="9"/>
    <s v="Euro"/>
    <n v="838.36"/>
    <s v="0-900"/>
    <s v="0-1700"/>
    <s v="0-2500"/>
    <s v="0-3500"/>
  </r>
  <r>
    <s v="RTB Average Monthly Rent Report"/>
    <x v="4"/>
    <x v="2"/>
    <x v="0"/>
    <s v="Mulgannon, Wexford"/>
    <x v="12"/>
    <s v="Euro"/>
    <n v="838.37"/>
    <s v="0-900"/>
    <s v="0-1700"/>
    <s v="0-2500"/>
    <s v="0-3500"/>
  </r>
  <r>
    <s v="RTB Average Monthly Rent Report"/>
    <x v="3"/>
    <x v="0"/>
    <x v="0"/>
    <s v="Canada Street, Waterford"/>
    <x v="9"/>
    <s v="Euro"/>
    <n v="838.4"/>
    <s v="0-900"/>
    <s v="0-1700"/>
    <s v="0-2500"/>
    <s v="0-3500"/>
  </r>
  <r>
    <s v="RTB Average Monthly Rent Report"/>
    <x v="4"/>
    <x v="0"/>
    <x v="0"/>
    <s v="Loughrea, Galway"/>
    <x v="13"/>
    <s v="Euro"/>
    <n v="839.42"/>
    <s v="0-900"/>
    <s v="0-1700"/>
    <s v="0-2500"/>
    <s v="0-3500"/>
  </r>
  <r>
    <s v="RTB Average Monthly Rent Report"/>
    <x v="4"/>
    <x v="2"/>
    <x v="0"/>
    <s v="Clonmel, Tipperary"/>
    <x v="6"/>
    <s v="Euro"/>
    <n v="839.62"/>
    <s v="0-900"/>
    <s v="0-1700"/>
    <s v="0-2500"/>
    <s v="0-3500"/>
  </r>
  <r>
    <s v="RTB Average Monthly Rent Report"/>
    <x v="0"/>
    <x v="2"/>
    <x v="0"/>
    <s v="Castlemartyr, Cork"/>
    <x v="14"/>
    <s v="Euro"/>
    <n v="839.74"/>
    <s v="0-900"/>
    <s v="0-1700"/>
    <s v="0-2500"/>
    <s v="0-3500"/>
  </r>
  <r>
    <s v="RTB Average Monthly Rent Report"/>
    <x v="1"/>
    <x v="2"/>
    <x v="0"/>
    <s v="Claregalway, Galway"/>
    <x v="13"/>
    <s v="Euro"/>
    <n v="839.96"/>
    <s v="0-900"/>
    <s v="0-1700"/>
    <s v="0-2500"/>
    <s v="0-3500"/>
  </r>
  <r>
    <s v="RTB Average Monthly Rent Report"/>
    <x v="4"/>
    <x v="2"/>
    <x v="0"/>
    <s v="Shannon, Clare"/>
    <x v="11"/>
    <s v="Euro"/>
    <n v="840.36"/>
    <s v="0-900"/>
    <s v="0-1700"/>
    <s v="0-2500"/>
    <s v="0-3500"/>
  </r>
  <r>
    <s v="RTB Average Monthly Rent Report"/>
    <x v="3"/>
    <x v="2"/>
    <x v="0"/>
    <s v="Loughrea, Galway"/>
    <x v="13"/>
    <s v="Euro"/>
    <n v="840.38"/>
    <s v="0-900"/>
    <s v="0-1700"/>
    <s v="0-2500"/>
    <s v="0-3500"/>
  </r>
  <r>
    <s v="RTB Average Monthly Rent Report"/>
    <x v="2"/>
    <x v="2"/>
    <x v="0"/>
    <s v="Clonakilty, Cork"/>
    <x v="14"/>
    <s v="Euro"/>
    <n v="840.86"/>
    <s v="0-900"/>
    <s v="0-1700"/>
    <s v="0-2500"/>
    <s v="0-3500"/>
  </r>
  <r>
    <s v="RTB Average Monthly Rent Report"/>
    <x v="3"/>
    <x v="0"/>
    <x v="0"/>
    <s v="Castlecomer, Kilkenny"/>
    <x v="24"/>
    <s v="Euro"/>
    <n v="841.01"/>
    <s v="0-900"/>
    <s v="0-1700"/>
    <s v="0-2500"/>
    <s v="0-3500"/>
  </r>
  <r>
    <s v="RTB Average Monthly Rent Report"/>
    <x v="2"/>
    <x v="0"/>
    <x v="0"/>
    <s v="Rahoon, Galway"/>
    <x v="13"/>
    <s v="Euro"/>
    <n v="841.89"/>
    <s v="0-900"/>
    <s v="0-1700"/>
    <s v="0-2500"/>
    <s v="0-3500"/>
  </r>
  <r>
    <s v="RTB Average Monthly Rent Report"/>
    <x v="0"/>
    <x v="1"/>
    <x v="0"/>
    <s v="Bray, Wicklow"/>
    <x v="22"/>
    <s v="Euro"/>
    <n v="842.01"/>
    <s v="0-900"/>
    <s v="0-1700"/>
    <s v="0-2500"/>
    <s v="0-3500"/>
  </r>
  <r>
    <s v="RTB Average Monthly Rent Report"/>
    <x v="0"/>
    <x v="1"/>
    <x v="0"/>
    <s v="Glasnevin, Dublin 11"/>
    <x v="25"/>
    <s v="Euro"/>
    <n v="842.05"/>
    <s v="0-900"/>
    <s v="0-1700"/>
    <s v="0-2500"/>
    <s v="0-3500"/>
  </r>
  <r>
    <s v="RTB Average Monthly Rent Report"/>
    <x v="2"/>
    <x v="2"/>
    <x v="0"/>
    <s v="Athlone, Roscommon"/>
    <x v="0"/>
    <s v="Euro"/>
    <n v="842.13"/>
    <s v="0-900"/>
    <s v="0-1700"/>
    <s v="0-2500"/>
    <s v="0-3500"/>
  </r>
  <r>
    <s v="RTB Average Monthly Rent Report"/>
    <x v="3"/>
    <x v="1"/>
    <x v="0"/>
    <s v="Drogheda, Louth"/>
    <x v="21"/>
    <s v="Euro"/>
    <n v="842.22"/>
    <s v="0-900"/>
    <s v="0-1700"/>
    <s v="0-2500"/>
    <s v="0-3500"/>
  </r>
  <r>
    <s v="RTB Average Monthly Rent Report"/>
    <x v="2"/>
    <x v="0"/>
    <x v="0"/>
    <s v="Cobh, Cork"/>
    <x v="14"/>
    <s v="Euro"/>
    <n v="842.48"/>
    <s v="0-900"/>
    <s v="0-1700"/>
    <s v="0-2500"/>
    <s v="0-3500"/>
  </r>
  <r>
    <s v="RTB Average Monthly Rent Report"/>
    <x v="4"/>
    <x v="2"/>
    <x v="0"/>
    <s v="Waterford City"/>
    <x v="9"/>
    <s v="Euro"/>
    <n v="844.17"/>
    <s v="0-900"/>
    <s v="0-1700"/>
    <s v="0-2500"/>
    <s v="0-3500"/>
  </r>
  <r>
    <s v="RTB Average Monthly Rent Report"/>
    <x v="1"/>
    <x v="2"/>
    <x v="0"/>
    <s v="Bandon, Cork"/>
    <x v="14"/>
    <s v="Euro"/>
    <n v="844.22"/>
    <s v="0-900"/>
    <s v="0-1700"/>
    <s v="0-2500"/>
    <s v="0-3500"/>
  </r>
  <r>
    <s v="RTB Average Monthly Rent Report"/>
    <x v="3"/>
    <x v="2"/>
    <x v="0"/>
    <s v="Mitchelstown, Cork"/>
    <x v="14"/>
    <s v="Euro"/>
    <n v="844.71"/>
    <s v="0-900"/>
    <s v="0-1700"/>
    <s v="0-2500"/>
    <s v="0-3500"/>
  </r>
  <r>
    <s v="RTB Average Monthly Rent Report"/>
    <x v="4"/>
    <x v="0"/>
    <x v="0"/>
    <s v="Fermoy, Cork"/>
    <x v="14"/>
    <s v="Euro"/>
    <n v="844.73"/>
    <s v="0-900"/>
    <s v="0-1700"/>
    <s v="0-2500"/>
    <s v="0-3500"/>
  </r>
  <r>
    <s v="RTB Average Monthly Rent Report"/>
    <x v="2"/>
    <x v="2"/>
    <x v="0"/>
    <s v="Portlaoise, Laois"/>
    <x v="15"/>
    <s v="Euro"/>
    <n v="844.82"/>
    <s v="0-900"/>
    <s v="0-1700"/>
    <s v="0-2500"/>
    <s v="0-3500"/>
  </r>
  <r>
    <s v="RTB Average Monthly Rent Report"/>
    <x v="3"/>
    <x v="2"/>
    <x v="0"/>
    <s v="Tramore, Waterford"/>
    <x v="9"/>
    <s v="Euro"/>
    <n v="844.86"/>
    <s v="0-900"/>
    <s v="0-1700"/>
    <s v="0-2500"/>
    <s v="0-3500"/>
  </r>
  <r>
    <s v="RTB Average Monthly Rent Report"/>
    <x v="2"/>
    <x v="0"/>
    <x v="0"/>
    <s v="Ballybane, Galway"/>
    <x v="13"/>
    <s v="Euro"/>
    <n v="845.02"/>
    <s v="0-900"/>
    <s v="0-1700"/>
    <s v="0-2500"/>
    <s v="0-3500"/>
  </r>
  <r>
    <s v="RTB Average Monthly Rent Report"/>
    <x v="0"/>
    <x v="2"/>
    <x v="0"/>
    <s v="Annacotty, Limerick"/>
    <x v="18"/>
    <s v="Euro"/>
    <n v="845.41"/>
    <s v="0-900"/>
    <s v="0-1700"/>
    <s v="0-2500"/>
    <s v="0-3500"/>
  </r>
  <r>
    <s v="RTB Average Monthly Rent Report"/>
    <x v="4"/>
    <x v="0"/>
    <x v="0"/>
    <s v="Laois"/>
    <x v="15"/>
    <s v="Euro"/>
    <n v="845.68"/>
    <s v="0-900"/>
    <s v="0-1700"/>
    <s v="0-2500"/>
    <s v="0-3500"/>
  </r>
  <r>
    <s v="RTB Average Monthly Rent Report"/>
    <x v="3"/>
    <x v="2"/>
    <x v="0"/>
    <s v="Westmeath"/>
    <x v="17"/>
    <s v="Euro"/>
    <n v="846.31"/>
    <s v="0-900"/>
    <s v="0-1700"/>
    <s v="0-2500"/>
    <s v="0-3500"/>
  </r>
  <r>
    <s v="RTB Average Monthly Rent Report"/>
    <x v="0"/>
    <x v="1"/>
    <x v="0"/>
    <s v="Donabate, Dublin"/>
    <x v="25"/>
    <s v="Euro"/>
    <n v="846.37"/>
    <s v="0-900"/>
    <s v="0-1700"/>
    <s v="0-2500"/>
    <s v="0-3500"/>
  </r>
  <r>
    <s v="RTB Average Monthly Rent Report"/>
    <x v="4"/>
    <x v="0"/>
    <x v="0"/>
    <s v="Kilkenny City"/>
    <x v="24"/>
    <s v="Euro"/>
    <n v="846.56"/>
    <s v="0-900"/>
    <s v="0-1700"/>
    <s v="0-2500"/>
    <s v="0-3500"/>
  </r>
  <r>
    <s v="RTB Average Monthly Rent Report"/>
    <x v="3"/>
    <x v="1"/>
    <x v="0"/>
    <s v="Doughiska, Galway"/>
    <x v="13"/>
    <s v="Euro"/>
    <n v="846.77"/>
    <s v="0-900"/>
    <s v="0-1700"/>
    <s v="0-2500"/>
    <s v="0-3500"/>
  </r>
  <r>
    <s v="RTB Average Monthly Rent Report"/>
    <x v="4"/>
    <x v="2"/>
    <x v="0"/>
    <s v="Mountmellick, Laois"/>
    <x v="15"/>
    <s v="Euro"/>
    <n v="847.3"/>
    <s v="0-900"/>
    <s v="0-1700"/>
    <s v="0-2500"/>
    <s v="0-3500"/>
  </r>
  <r>
    <s v="RTB Average Monthly Rent Report"/>
    <x v="1"/>
    <x v="0"/>
    <x v="0"/>
    <s v="Trim, Meath"/>
    <x v="23"/>
    <s v="Euro"/>
    <n v="847.41"/>
    <s v="0-900"/>
    <s v="0-1700"/>
    <s v="0-2500"/>
    <s v="0-3500"/>
  </r>
  <r>
    <s v="RTB Average Monthly Rent Report"/>
    <x v="4"/>
    <x v="0"/>
    <x v="0"/>
    <s v="Bandon, Cork"/>
    <x v="14"/>
    <s v="Euro"/>
    <n v="847.59"/>
    <s v="0-900"/>
    <s v="0-1700"/>
    <s v="0-2500"/>
    <s v="0-3500"/>
  </r>
  <r>
    <s v="RTB Average Monthly Rent Report"/>
    <x v="3"/>
    <x v="2"/>
    <x v="0"/>
    <s v="Thomastown, Kilkenny"/>
    <x v="24"/>
    <s v="Euro"/>
    <n v="847.79"/>
    <s v="0-900"/>
    <s v="0-1700"/>
    <s v="0-2500"/>
    <s v="0-3500"/>
  </r>
  <r>
    <s v="RTB Average Monthly Rent Report"/>
    <x v="1"/>
    <x v="1"/>
    <x v="0"/>
    <s v="Clane, Kildare"/>
    <x v="20"/>
    <s v="Euro"/>
    <n v="847.96"/>
    <s v="0-900"/>
    <s v="0-1700"/>
    <s v="0-2500"/>
    <s v="0-3500"/>
  </r>
  <r>
    <s v="RTB Average Monthly Rent Report"/>
    <x v="2"/>
    <x v="2"/>
    <x v="0"/>
    <s v="Mallow, Cork"/>
    <x v="14"/>
    <s v="Euro"/>
    <n v="848"/>
    <s v="0-900"/>
    <s v="0-1700"/>
    <s v="0-2500"/>
    <s v="0-3500"/>
  </r>
  <r>
    <s v="RTB Average Monthly Rent Report"/>
    <x v="4"/>
    <x v="0"/>
    <x v="0"/>
    <s v="Mallow, Cork"/>
    <x v="14"/>
    <s v="Euro"/>
    <n v="848.11"/>
    <s v="0-900"/>
    <s v="0-1700"/>
    <s v="0-2500"/>
    <s v="0-3500"/>
  </r>
  <r>
    <s v="RTB Average Monthly Rent Report"/>
    <x v="4"/>
    <x v="0"/>
    <x v="0"/>
    <s v="Westmeath"/>
    <x v="17"/>
    <s v="Euro"/>
    <n v="848.22"/>
    <s v="0-900"/>
    <s v="0-1700"/>
    <s v="0-2500"/>
    <s v="0-3500"/>
  </r>
  <r>
    <s v="RTB Average Monthly Rent Report"/>
    <x v="0"/>
    <x v="2"/>
    <x v="0"/>
    <s v="Monasterevin, Kildare"/>
    <x v="20"/>
    <s v="Euro"/>
    <n v="848.29"/>
    <s v="0-900"/>
    <s v="0-1700"/>
    <s v="0-2500"/>
    <s v="0-3500"/>
  </r>
  <r>
    <s v="RTB Average Monthly Rent Report"/>
    <x v="2"/>
    <x v="0"/>
    <x v="0"/>
    <s v="Monasterevin, Kildare"/>
    <x v="20"/>
    <s v="Euro"/>
    <n v="848.49"/>
    <s v="0-900"/>
    <s v="0-1700"/>
    <s v="0-2500"/>
    <s v="0-3500"/>
  </r>
  <r>
    <s v="RTB Average Monthly Rent Report"/>
    <x v="3"/>
    <x v="1"/>
    <x v="0"/>
    <s v="Meath"/>
    <x v="23"/>
    <s v="Euro"/>
    <n v="848.49"/>
    <s v="0-900"/>
    <s v="0-1700"/>
    <s v="0-2500"/>
    <s v="0-3500"/>
  </r>
  <r>
    <s v="RTB Average Monthly Rent Report"/>
    <x v="4"/>
    <x v="0"/>
    <x v="0"/>
    <s v="Athlone, Roscommon"/>
    <x v="0"/>
    <s v="Euro"/>
    <n v="848.92"/>
    <s v="0-900"/>
    <s v="0-1700"/>
    <s v="0-2500"/>
    <s v="0-3500"/>
  </r>
  <r>
    <s v="RTB Average Monthly Rent Report"/>
    <x v="1"/>
    <x v="2"/>
    <x v="0"/>
    <s v="Limerick City"/>
    <x v="18"/>
    <s v="Euro"/>
    <n v="849.13"/>
    <s v="0-900"/>
    <s v="0-1700"/>
    <s v="0-2500"/>
    <s v="0-3500"/>
  </r>
  <r>
    <s v="RTB Average Monthly Rent Report"/>
    <x v="2"/>
    <x v="0"/>
    <x v="0"/>
    <s v="Dundalk, Louth"/>
    <x v="21"/>
    <s v="Euro"/>
    <n v="849.15"/>
    <s v="0-900"/>
    <s v="0-1700"/>
    <s v="0-2500"/>
    <s v="0-3500"/>
  </r>
  <r>
    <s v="RTB Average Monthly Rent Report"/>
    <x v="2"/>
    <x v="2"/>
    <x v="0"/>
    <s v="Castledermot, Kildare"/>
    <x v="20"/>
    <s v="Euro"/>
    <n v="849.29"/>
    <s v="0-900"/>
    <s v="0-1700"/>
    <s v="0-2500"/>
    <s v="0-3500"/>
  </r>
  <r>
    <s v="RTB Average Monthly Rent Report"/>
    <x v="0"/>
    <x v="2"/>
    <x v="0"/>
    <s v="Lough Gill, Sligo"/>
    <x v="3"/>
    <s v="Euro"/>
    <n v="849.62"/>
    <s v="0-900"/>
    <s v="0-1700"/>
    <s v="0-2500"/>
    <s v="0-3500"/>
  </r>
  <r>
    <s v="RTB Average Monthly Rent Report"/>
    <x v="4"/>
    <x v="1"/>
    <x v="0"/>
    <s v="Midleton, Cork"/>
    <x v="14"/>
    <s v="Euro"/>
    <n v="850.3"/>
    <s v="0-900"/>
    <s v="0-1700"/>
    <s v="0-2500"/>
    <s v="0-3500"/>
  </r>
  <r>
    <s v="RTB Average Monthly Rent Report"/>
    <x v="4"/>
    <x v="1"/>
    <x v="0"/>
    <s v="Louth"/>
    <x v="21"/>
    <s v="Euro"/>
    <n v="850.77"/>
    <s v="0-900"/>
    <s v="0-1700"/>
    <s v="0-2500"/>
    <s v="0-3500"/>
  </r>
  <r>
    <s v="RTB Average Monthly Rent Report"/>
    <x v="0"/>
    <x v="0"/>
    <x v="0"/>
    <s v="Kinsale, Cork"/>
    <x v="14"/>
    <s v="Euro"/>
    <n v="850.99"/>
    <s v="0-900"/>
    <s v="0-1700"/>
    <s v="0-2500"/>
    <s v="0-3500"/>
  </r>
  <r>
    <s v="RTB Average Monthly Rent Report"/>
    <x v="3"/>
    <x v="2"/>
    <x v="0"/>
    <s v="Mullingar, Westmeath"/>
    <x v="17"/>
    <s v="Euro"/>
    <n v="851.13"/>
    <s v="0-900"/>
    <s v="0-1700"/>
    <s v="0-2500"/>
    <s v="0-3500"/>
  </r>
  <r>
    <s v="RTB Average Monthly Rent Report"/>
    <x v="1"/>
    <x v="2"/>
    <x v="0"/>
    <s v="Moycullen, Galway"/>
    <x v="13"/>
    <s v="Euro"/>
    <n v="851.97"/>
    <s v="0-900"/>
    <s v="0-1700"/>
    <s v="0-2500"/>
    <s v="0-3500"/>
  </r>
  <r>
    <s v="RTB Average Monthly Rent Report"/>
    <x v="3"/>
    <x v="2"/>
    <x v="0"/>
    <s v="Graiguecullen, Carlow"/>
    <x v="19"/>
    <s v="Euro"/>
    <n v="852.25"/>
    <s v="0-900"/>
    <s v="0-1700"/>
    <s v="0-2500"/>
    <s v="0-3500"/>
  </r>
  <r>
    <s v="RTB Average Monthly Rent Report"/>
    <x v="4"/>
    <x v="0"/>
    <x v="0"/>
    <s v="Tuam, Galway"/>
    <x v="13"/>
    <s v="Euro"/>
    <n v="852.63"/>
    <s v="0-900"/>
    <s v="0-1700"/>
    <s v="0-2500"/>
    <s v="0-3500"/>
  </r>
  <r>
    <s v="RTB Average Monthly Rent Report"/>
    <x v="0"/>
    <x v="0"/>
    <x v="0"/>
    <s v="Drogheda, Meath"/>
    <x v="23"/>
    <s v="Euro"/>
    <n v="852.66"/>
    <s v="0-900"/>
    <s v="0-1700"/>
    <s v="0-2500"/>
    <s v="0-3500"/>
  </r>
  <r>
    <s v="RTB Average Monthly Rent Report"/>
    <x v="4"/>
    <x v="2"/>
    <x v="0"/>
    <s v="Macroom, Cork"/>
    <x v="14"/>
    <s v="Euro"/>
    <n v="853.07"/>
    <s v="0-900"/>
    <s v="0-1700"/>
    <s v="0-2500"/>
    <s v="0-3500"/>
  </r>
  <r>
    <s v="RTB Average Monthly Rent Report"/>
    <x v="4"/>
    <x v="2"/>
    <x v="0"/>
    <s v="Tullow, Carlow"/>
    <x v="19"/>
    <s v="Euro"/>
    <n v="853.38"/>
    <s v="0-900"/>
    <s v="0-1700"/>
    <s v="0-2500"/>
    <s v="0-3500"/>
  </r>
  <r>
    <s v="RTB Average Monthly Rent Report"/>
    <x v="3"/>
    <x v="0"/>
    <x v="0"/>
    <s v="Athlone, Westmeath"/>
    <x v="17"/>
    <s v="Euro"/>
    <n v="853.42"/>
    <s v="0-900"/>
    <s v="0-1700"/>
    <s v="0-2500"/>
    <s v="0-3500"/>
  </r>
  <r>
    <s v="RTB Average Monthly Rent Report"/>
    <x v="1"/>
    <x v="2"/>
    <x v="0"/>
    <s v="Corbally, Limerick"/>
    <x v="18"/>
    <s v="Euro"/>
    <n v="853.49"/>
    <s v="0-900"/>
    <s v="0-1700"/>
    <s v="0-2500"/>
    <s v="0-3500"/>
  </r>
  <r>
    <s v="RTB Average Monthly Rent Report"/>
    <x v="1"/>
    <x v="2"/>
    <x v="0"/>
    <s v="Castleconnell, Limerick"/>
    <x v="18"/>
    <s v="Euro"/>
    <n v="853.91"/>
    <s v="0-900"/>
    <s v="0-1700"/>
    <s v="0-2500"/>
    <s v="0-3500"/>
  </r>
  <r>
    <s v="RTB Average Monthly Rent Report"/>
    <x v="0"/>
    <x v="0"/>
    <x v="0"/>
    <s v="Rathnew, Wicklow"/>
    <x v="22"/>
    <s v="Euro"/>
    <n v="854"/>
    <s v="0-900"/>
    <s v="0-1700"/>
    <s v="0-2500"/>
    <s v="0-3500"/>
  </r>
  <r>
    <s v="RTB Average Monthly Rent Report"/>
    <x v="1"/>
    <x v="2"/>
    <x v="0"/>
    <s v="Dundalk, Louth"/>
    <x v="21"/>
    <s v="Euro"/>
    <n v="854.1"/>
    <s v="0-900"/>
    <s v="0-1700"/>
    <s v="0-2500"/>
    <s v="0-3500"/>
  </r>
  <r>
    <s v="RTB Average Monthly Rent Report"/>
    <x v="1"/>
    <x v="1"/>
    <x v="0"/>
    <s v="Cabra, Dublin 7"/>
    <x v="25"/>
    <s v="Euro"/>
    <n v="854.12"/>
    <s v="0-900"/>
    <s v="0-1700"/>
    <s v="0-2500"/>
    <s v="0-3500"/>
  </r>
  <r>
    <s v="RTB Average Monthly Rent Report"/>
    <x v="2"/>
    <x v="1"/>
    <x v="0"/>
    <s v="Kildare"/>
    <x v="20"/>
    <s v="Euro"/>
    <n v="854.2"/>
    <s v="0-900"/>
    <s v="0-1700"/>
    <s v="0-2500"/>
    <s v="0-3500"/>
  </r>
  <r>
    <s v="RTB Average Monthly Rent Report"/>
    <x v="3"/>
    <x v="2"/>
    <x v="0"/>
    <s v="Carlow Town"/>
    <x v="19"/>
    <s v="Euro"/>
    <n v="854.21"/>
    <s v="0-900"/>
    <s v="0-1700"/>
    <s v="0-2500"/>
    <s v="0-3500"/>
  </r>
  <r>
    <s v="RTB Average Monthly Rent Report"/>
    <x v="1"/>
    <x v="0"/>
    <x v="0"/>
    <s v="Headford, Galway"/>
    <x v="13"/>
    <s v="Euro"/>
    <n v="854.35"/>
    <s v="0-900"/>
    <s v="0-1700"/>
    <s v="0-2500"/>
    <s v="0-3500"/>
  </r>
  <r>
    <s v="RTB Average Monthly Rent Report"/>
    <x v="2"/>
    <x v="2"/>
    <x v="0"/>
    <s v="Gorey, Wexford"/>
    <x v="12"/>
    <s v="Euro"/>
    <n v="854.42"/>
    <s v="0-900"/>
    <s v="0-1700"/>
    <s v="0-2500"/>
    <s v="0-3500"/>
  </r>
  <r>
    <s v="RTB Average Monthly Rent Report"/>
    <x v="0"/>
    <x v="0"/>
    <x v="0"/>
    <s v="Ballybrit, Galway"/>
    <x v="13"/>
    <s v="Euro"/>
    <n v="854.98"/>
    <s v="0-900"/>
    <s v="0-1700"/>
    <s v="0-2500"/>
    <s v="0-3500"/>
  </r>
  <r>
    <s v="RTB Average Monthly Rent Report"/>
    <x v="2"/>
    <x v="0"/>
    <x v="0"/>
    <s v="Arklow, Wicklow"/>
    <x v="22"/>
    <s v="Euro"/>
    <n v="855.06"/>
    <s v="0-900"/>
    <s v="0-1700"/>
    <s v="0-2500"/>
    <s v="0-3500"/>
  </r>
  <r>
    <s v="RTB Average Monthly Rent Report"/>
    <x v="2"/>
    <x v="2"/>
    <x v="0"/>
    <s v="Rathcormac, Cork"/>
    <x v="14"/>
    <s v="Euro"/>
    <n v="855.54"/>
    <s v="0-900"/>
    <s v="0-1700"/>
    <s v="0-2500"/>
    <s v="0-3500"/>
  </r>
  <r>
    <s v="RTB Average Monthly Rent Report"/>
    <x v="1"/>
    <x v="2"/>
    <x v="0"/>
    <s v="Cobh, Cork"/>
    <x v="14"/>
    <s v="Euro"/>
    <n v="855.76"/>
    <s v="0-900"/>
    <s v="0-1700"/>
    <s v="0-2500"/>
    <s v="0-3500"/>
  </r>
  <r>
    <s v="RTB Average Monthly Rent Report"/>
    <x v="4"/>
    <x v="0"/>
    <x v="0"/>
    <s v="Clonakilty, Cork"/>
    <x v="14"/>
    <s v="Euro"/>
    <n v="856.14"/>
    <s v="0-900"/>
    <s v="0-1700"/>
    <s v="0-2500"/>
    <s v="0-3500"/>
  </r>
  <r>
    <s v="RTB Average Monthly Rent Report"/>
    <x v="4"/>
    <x v="2"/>
    <x v="0"/>
    <s v="Thomastown, Kilkenny"/>
    <x v="24"/>
    <s v="Euro"/>
    <n v="856.25"/>
    <s v="0-900"/>
    <s v="0-1700"/>
    <s v="0-2500"/>
    <s v="0-3500"/>
  </r>
  <r>
    <s v="RTB Average Monthly Rent Report"/>
    <x v="3"/>
    <x v="0"/>
    <x v="0"/>
    <s v="Portlaoise, Laois"/>
    <x v="15"/>
    <s v="Euro"/>
    <n v="856.75"/>
    <s v="0-900"/>
    <s v="0-1700"/>
    <s v="0-2500"/>
    <s v="0-3500"/>
  </r>
  <r>
    <s v="RTB Average Monthly Rent Report"/>
    <x v="4"/>
    <x v="0"/>
    <x v="0"/>
    <s v="Rathangan, Kildare"/>
    <x v="20"/>
    <s v="Euro"/>
    <n v="856.91"/>
    <s v="0-900"/>
    <s v="0-1700"/>
    <s v="0-2500"/>
    <s v="0-3500"/>
  </r>
  <r>
    <s v="RTB Average Monthly Rent Report"/>
    <x v="4"/>
    <x v="0"/>
    <x v="0"/>
    <s v="Castlecomer, Kilkenny"/>
    <x v="24"/>
    <s v="Euro"/>
    <n v="857.83"/>
    <s v="0-900"/>
    <s v="0-1700"/>
    <s v="0-2500"/>
    <s v="0-3500"/>
  </r>
  <r>
    <s v="RTB Average Monthly Rent Report"/>
    <x v="1"/>
    <x v="1"/>
    <x v="0"/>
    <s v="Blackrock, Cork"/>
    <x v="14"/>
    <s v="Euro"/>
    <n v="858"/>
    <s v="0-900"/>
    <s v="0-1700"/>
    <s v="0-2500"/>
    <s v="0-3500"/>
  </r>
  <r>
    <s v="RTB Average Monthly Rent Report"/>
    <x v="0"/>
    <x v="2"/>
    <x v="0"/>
    <s v="Rathangan, Kildare"/>
    <x v="20"/>
    <s v="Euro"/>
    <n v="858.19"/>
    <s v="0-900"/>
    <s v="0-1700"/>
    <s v="0-2500"/>
    <s v="0-3500"/>
  </r>
  <r>
    <s v="RTB Average Monthly Rent Report"/>
    <x v="1"/>
    <x v="0"/>
    <x v="0"/>
    <s v="Kildare Town"/>
    <x v="20"/>
    <s v="Euro"/>
    <n v="858.3"/>
    <s v="0-900"/>
    <s v="0-1700"/>
    <s v="0-2500"/>
    <s v="0-3500"/>
  </r>
  <r>
    <s v="RTB Average Monthly Rent Report"/>
    <x v="4"/>
    <x v="0"/>
    <x v="0"/>
    <s v="Tullamore, Offaly"/>
    <x v="16"/>
    <s v="Euro"/>
    <n v="858.38"/>
    <s v="0-900"/>
    <s v="0-1700"/>
    <s v="0-2500"/>
    <s v="0-3500"/>
  </r>
  <r>
    <s v="RTB Average Monthly Rent Report"/>
    <x v="3"/>
    <x v="0"/>
    <x v="0"/>
    <s v="Kells, Meath"/>
    <x v="23"/>
    <s v="Euro"/>
    <n v="858.45"/>
    <s v="0-900"/>
    <s v="0-1700"/>
    <s v="0-2500"/>
    <s v="0-3500"/>
  </r>
  <r>
    <s v="RTB Average Monthly Rent Report"/>
    <x v="2"/>
    <x v="0"/>
    <x v="0"/>
    <s v="Headford, Galway"/>
    <x v="13"/>
    <s v="Euro"/>
    <n v="858.86"/>
    <s v="0-900"/>
    <s v="0-1700"/>
    <s v="0-2500"/>
    <s v="0-3500"/>
  </r>
  <r>
    <s v="RTB Average Monthly Rent Report"/>
    <x v="0"/>
    <x v="1"/>
    <x v="0"/>
    <s v="Rathmines, Dublin 6"/>
    <x v="25"/>
    <s v="Euro"/>
    <n v="858.91"/>
    <s v="0-900"/>
    <s v="0-1700"/>
    <s v="0-2500"/>
    <s v="0-3500"/>
  </r>
  <r>
    <s v="RTB Average Monthly Rent Report"/>
    <x v="4"/>
    <x v="2"/>
    <x v="0"/>
    <s v="Kanturk, Cork"/>
    <x v="14"/>
    <s v="Euro"/>
    <n v="859.28"/>
    <s v="0-900"/>
    <s v="0-1700"/>
    <s v="0-2500"/>
    <s v="0-3500"/>
  </r>
  <r>
    <s v="RTB Average Monthly Rent Report"/>
    <x v="3"/>
    <x v="2"/>
    <x v="0"/>
    <s v="Callan, Kilkenny"/>
    <x v="24"/>
    <s v="Euro"/>
    <n v="859.53"/>
    <s v="0-900"/>
    <s v="0-1700"/>
    <s v="0-2500"/>
    <s v="0-3500"/>
  </r>
  <r>
    <s v="RTB Average Monthly Rent Report"/>
    <x v="4"/>
    <x v="0"/>
    <x v="0"/>
    <s v="Gorey, Wexford"/>
    <x v="12"/>
    <s v="Euro"/>
    <n v="859.57"/>
    <s v="0-900"/>
    <s v="0-1700"/>
    <s v="0-2500"/>
    <s v="0-3500"/>
  </r>
  <r>
    <s v="RTB Average Monthly Rent Report"/>
    <x v="4"/>
    <x v="0"/>
    <x v="0"/>
    <s v="Kinnegad, Westmeath"/>
    <x v="17"/>
    <s v="Euro"/>
    <n v="859.84"/>
    <s v="0-900"/>
    <s v="0-1700"/>
    <s v="0-2500"/>
    <s v="0-3500"/>
  </r>
  <r>
    <s v="RTB Average Monthly Rent Report"/>
    <x v="4"/>
    <x v="0"/>
    <x v="0"/>
    <s v="Athenry, Galway"/>
    <x v="13"/>
    <s v="Euro"/>
    <n v="860.06"/>
    <s v="0-900"/>
    <s v="0-1700"/>
    <s v="0-2500"/>
    <s v="0-3500"/>
  </r>
  <r>
    <s v="RTB Average Monthly Rent Report"/>
    <x v="1"/>
    <x v="0"/>
    <x v="0"/>
    <s v="Oranmore, Galway"/>
    <x v="13"/>
    <s v="Euro"/>
    <n v="860.75"/>
    <s v="0-900"/>
    <s v="0-1700"/>
    <s v="0-2500"/>
    <s v="0-3500"/>
  </r>
  <r>
    <s v="RTB Average Monthly Rent Report"/>
    <x v="0"/>
    <x v="0"/>
    <x v="0"/>
    <s v="Knocknacarra, Galway"/>
    <x v="13"/>
    <s v="Euro"/>
    <n v="861.53"/>
    <s v="0-900"/>
    <s v="0-1700"/>
    <s v="0-2500"/>
    <s v="0-3500"/>
  </r>
  <r>
    <s v="RTB Average Monthly Rent Report"/>
    <x v="3"/>
    <x v="2"/>
    <x v="0"/>
    <s v="Kinnegad, Westmeath"/>
    <x v="17"/>
    <s v="Euro"/>
    <n v="861.55"/>
    <s v="0-900"/>
    <s v="0-1700"/>
    <s v="0-2500"/>
    <s v="0-3500"/>
  </r>
  <r>
    <s v="RTB Average Monthly Rent Report"/>
    <x v="2"/>
    <x v="1"/>
    <x v="0"/>
    <s v="Phibsboro, Dublin 7"/>
    <x v="25"/>
    <s v="Euro"/>
    <n v="861.64"/>
    <s v="0-900"/>
    <s v="0-1700"/>
    <s v="0-2500"/>
    <s v="0-3500"/>
  </r>
  <r>
    <s v="RTB Average Monthly Rent Report"/>
    <x v="1"/>
    <x v="2"/>
    <x v="0"/>
    <s v="Cork Road, Waterford"/>
    <x v="9"/>
    <s v="Euro"/>
    <n v="861.8"/>
    <s v="0-900"/>
    <s v="0-1700"/>
    <s v="0-2500"/>
    <s v="0-3500"/>
  </r>
  <r>
    <s v="RTB Average Monthly Rent Report"/>
    <x v="1"/>
    <x v="0"/>
    <x v="0"/>
    <s v="Annacotty, Limerick"/>
    <x v="18"/>
    <s v="Euro"/>
    <n v="862.57"/>
    <s v="0-900"/>
    <s v="0-1700"/>
    <s v="0-2500"/>
    <s v="0-3500"/>
  </r>
  <r>
    <s v="RTB Average Monthly Rent Report"/>
    <x v="0"/>
    <x v="0"/>
    <x v="0"/>
    <s v="Newbridge, Kildare"/>
    <x v="20"/>
    <s v="Euro"/>
    <n v="862.64"/>
    <s v="0-900"/>
    <s v="0-1700"/>
    <s v="0-2500"/>
    <s v="0-3500"/>
  </r>
  <r>
    <s v="RTB Average Monthly Rent Report"/>
    <x v="2"/>
    <x v="1"/>
    <x v="0"/>
    <s v="Cork City"/>
    <x v="14"/>
    <s v="Euro"/>
    <n v="862.78"/>
    <s v="0-900"/>
    <s v="0-1700"/>
    <s v="0-2500"/>
    <s v="0-3500"/>
  </r>
  <r>
    <s v="RTB Average Monthly Rent Report"/>
    <x v="2"/>
    <x v="0"/>
    <x v="0"/>
    <s v="Limerick City"/>
    <x v="18"/>
    <s v="Euro"/>
    <n v="862.9"/>
    <s v="0-900"/>
    <s v="0-1700"/>
    <s v="0-2500"/>
    <s v="0-3500"/>
  </r>
  <r>
    <s v="RTB Average Monthly Rent Report"/>
    <x v="4"/>
    <x v="1"/>
    <x v="0"/>
    <s v="Kinsale, Cork"/>
    <x v="14"/>
    <s v="Euro"/>
    <n v="862.98"/>
    <s v="0-900"/>
    <s v="0-1700"/>
    <s v="0-2500"/>
    <s v="0-3500"/>
  </r>
  <r>
    <s v="RTB Average Monthly Rent Report"/>
    <x v="2"/>
    <x v="0"/>
    <x v="0"/>
    <s v="Dunmore Road, Waterford"/>
    <x v="9"/>
    <s v="Euro"/>
    <n v="863"/>
    <s v="0-900"/>
    <s v="0-1700"/>
    <s v="0-2500"/>
    <s v="0-3500"/>
  </r>
  <r>
    <s v="RTB Average Monthly Rent Report"/>
    <x v="4"/>
    <x v="0"/>
    <x v="0"/>
    <s v="Rahoon, Galway"/>
    <x v="13"/>
    <s v="Euro"/>
    <n v="863.46"/>
    <s v="0-900"/>
    <s v="0-1700"/>
    <s v="0-2500"/>
    <s v="0-3500"/>
  </r>
  <r>
    <s v="RTB Average Monthly Rent Report"/>
    <x v="3"/>
    <x v="2"/>
    <x v="0"/>
    <s v="Waterford City"/>
    <x v="9"/>
    <s v="Euro"/>
    <n v="863.87"/>
    <s v="0-900"/>
    <s v="0-1700"/>
    <s v="0-2500"/>
    <s v="0-3500"/>
  </r>
  <r>
    <s v="RTB Average Monthly Rent Report"/>
    <x v="4"/>
    <x v="2"/>
    <x v="0"/>
    <s v="Clara, Offaly"/>
    <x v="16"/>
    <s v="Euro"/>
    <n v="864.44"/>
    <s v="0-900"/>
    <s v="0-1700"/>
    <s v="0-2500"/>
    <s v="0-3500"/>
  </r>
  <r>
    <s v="RTB Average Monthly Rent Report"/>
    <x v="2"/>
    <x v="2"/>
    <x v="0"/>
    <s v="Killarney, Kerry"/>
    <x v="8"/>
    <s v="Euro"/>
    <n v="864.52"/>
    <s v="0-900"/>
    <s v="0-1700"/>
    <s v="0-2500"/>
    <s v="0-3500"/>
  </r>
  <r>
    <s v="RTB Average Monthly Rent Report"/>
    <x v="3"/>
    <x v="2"/>
    <x v="0"/>
    <s v="Clonakilty, Cork"/>
    <x v="14"/>
    <s v="Euro"/>
    <n v="864.77"/>
    <s v="0-900"/>
    <s v="0-1700"/>
    <s v="0-2500"/>
    <s v="0-3500"/>
  </r>
  <r>
    <s v="RTB Average Monthly Rent Report"/>
    <x v="0"/>
    <x v="0"/>
    <x v="0"/>
    <s v="Cork"/>
    <x v="14"/>
    <s v="Euro"/>
    <n v="865.55"/>
    <s v="0-900"/>
    <s v="0-1700"/>
    <s v="0-2500"/>
    <s v="0-3500"/>
  </r>
  <r>
    <s v="RTB Average Monthly Rent Report"/>
    <x v="3"/>
    <x v="2"/>
    <x v="0"/>
    <s v="Oughterard, Galway"/>
    <x v="13"/>
    <s v="Euro"/>
    <n v="865.81"/>
    <s v="0-900"/>
    <s v="0-1700"/>
    <s v="0-2500"/>
    <s v="0-3500"/>
  </r>
  <r>
    <s v="RTB Average Monthly Rent Report"/>
    <x v="0"/>
    <x v="2"/>
    <x v="0"/>
    <s v="Carrigtwohill, Cork"/>
    <x v="14"/>
    <s v="Euro"/>
    <n v="866.02"/>
    <s v="0-900"/>
    <s v="0-1700"/>
    <s v="0-2500"/>
    <s v="0-3500"/>
  </r>
  <r>
    <s v="RTB Average Monthly Rent Report"/>
    <x v="3"/>
    <x v="1"/>
    <x v="0"/>
    <s v="Galway City"/>
    <x v="13"/>
    <s v="Euro"/>
    <n v="866.18"/>
    <s v="0-900"/>
    <s v="0-1700"/>
    <s v="0-2500"/>
    <s v="0-3500"/>
  </r>
  <r>
    <s v="RTB Average Monthly Rent Report"/>
    <x v="2"/>
    <x v="0"/>
    <x v="0"/>
    <s v="Dooradoyle, Limerick"/>
    <x v="18"/>
    <s v="Euro"/>
    <n v="866.21"/>
    <s v="0-900"/>
    <s v="0-1700"/>
    <s v="0-2500"/>
    <s v="0-3500"/>
  </r>
  <r>
    <s v="RTB Average Monthly Rent Report"/>
    <x v="1"/>
    <x v="0"/>
    <x v="0"/>
    <s v="Navan, Meath"/>
    <x v="23"/>
    <s v="Euro"/>
    <n v="866.76"/>
    <s v="0-900"/>
    <s v="0-1700"/>
    <s v="0-2500"/>
    <s v="0-3500"/>
  </r>
  <r>
    <s v="RTB Average Monthly Rent Report"/>
    <x v="3"/>
    <x v="0"/>
    <x v="0"/>
    <s v="Baltinglass, Wicklow"/>
    <x v="22"/>
    <s v="Euro"/>
    <n v="866.9"/>
    <s v="0-900"/>
    <s v="0-1700"/>
    <s v="0-2500"/>
    <s v="0-3500"/>
  </r>
  <r>
    <s v="RTB Average Monthly Rent Report"/>
    <x v="2"/>
    <x v="2"/>
    <x v="0"/>
    <s v="Kells, Meath"/>
    <x v="23"/>
    <s v="Euro"/>
    <n v="867.06"/>
    <s v="0-900"/>
    <s v="0-1700"/>
    <s v="0-2500"/>
    <s v="0-3500"/>
  </r>
  <r>
    <s v="RTB Average Monthly Rent Report"/>
    <x v="0"/>
    <x v="1"/>
    <x v="0"/>
    <s v="Glasnevin, Dublin 9"/>
    <x v="25"/>
    <s v="Euro"/>
    <n v="867.57"/>
    <s v="0-900"/>
    <s v="0-1700"/>
    <s v="0-2500"/>
    <s v="0-3500"/>
  </r>
  <r>
    <s v="RTB Average Monthly Rent Report"/>
    <x v="0"/>
    <x v="2"/>
    <x v="0"/>
    <s v="Ballybane, Galway"/>
    <x v="13"/>
    <s v="Euro"/>
    <n v="868.12"/>
    <s v="0-900"/>
    <s v="0-1700"/>
    <s v="0-2500"/>
    <s v="0-3500"/>
  </r>
  <r>
    <s v="RTB Average Monthly Rent Report"/>
    <x v="3"/>
    <x v="0"/>
    <x v="0"/>
    <s v="Athboy, Meath"/>
    <x v="23"/>
    <s v="Euro"/>
    <n v="868.14"/>
    <s v="0-900"/>
    <s v="0-1700"/>
    <s v="0-2500"/>
    <s v="0-3500"/>
  </r>
  <r>
    <s v="RTB Average Monthly Rent Report"/>
    <x v="0"/>
    <x v="2"/>
    <x v="0"/>
    <s v="Trim, Meath"/>
    <x v="23"/>
    <s v="Euro"/>
    <n v="868.45"/>
    <s v="0-900"/>
    <s v="0-1700"/>
    <s v="0-2500"/>
    <s v="0-3500"/>
  </r>
  <r>
    <s v="RTB Average Monthly Rent Report"/>
    <x v="4"/>
    <x v="2"/>
    <x v="0"/>
    <s v="Clonard, Wexford"/>
    <x v="12"/>
    <s v="Euro"/>
    <n v="869.16"/>
    <s v="0-900"/>
    <s v="0-1700"/>
    <s v="0-2500"/>
    <s v="0-3500"/>
  </r>
  <r>
    <s v="RTB Average Monthly Rent Report"/>
    <x v="4"/>
    <x v="2"/>
    <x v="0"/>
    <s v="Ballina, Tipperary"/>
    <x v="6"/>
    <s v="Euro"/>
    <n v="869.26"/>
    <s v="0-900"/>
    <s v="0-1700"/>
    <s v="0-2500"/>
    <s v="0-3500"/>
  </r>
  <r>
    <s v="RTB Average Monthly Rent Report"/>
    <x v="0"/>
    <x v="1"/>
    <x v="0"/>
    <s v="Dublin 7"/>
    <x v="25"/>
    <s v="Euro"/>
    <n v="869.98"/>
    <s v="0-900"/>
    <s v="0-1700"/>
    <s v="0-2500"/>
    <s v="0-3500"/>
  </r>
  <r>
    <s v="RTB Average Monthly Rent Report"/>
    <x v="4"/>
    <x v="2"/>
    <x v="0"/>
    <s v="Moate, Westmeath"/>
    <x v="17"/>
    <s v="Euro"/>
    <n v="870.32"/>
    <s v="0-900"/>
    <s v="0-1700"/>
    <s v="0-2500"/>
    <s v="0-3500"/>
  </r>
  <r>
    <s v="RTB Average Monthly Rent Report"/>
    <x v="1"/>
    <x v="2"/>
    <x v="0"/>
    <s v="Strandhill, Sligo"/>
    <x v="3"/>
    <s v="Euro"/>
    <n v="870.35"/>
    <s v="0-900"/>
    <s v="0-1700"/>
    <s v="0-2500"/>
    <s v="0-3500"/>
  </r>
  <r>
    <s v="RTB Average Monthly Rent Report"/>
    <x v="1"/>
    <x v="1"/>
    <x v="0"/>
    <s v="Clonliffe, Dublin 3"/>
    <x v="25"/>
    <s v="Euro"/>
    <n v="870.5"/>
    <s v="0-900"/>
    <s v="0-1700"/>
    <s v="0-2500"/>
    <s v="0-3500"/>
  </r>
  <r>
    <s v="RTB Average Monthly Rent Report"/>
    <x v="1"/>
    <x v="0"/>
    <x v="0"/>
    <s v="Carrigtwohill, Cork"/>
    <x v="14"/>
    <s v="Euro"/>
    <n v="870.69"/>
    <s v="0-900"/>
    <s v="0-1700"/>
    <s v="0-2500"/>
    <s v="0-3500"/>
  </r>
  <r>
    <s v="RTB Average Monthly Rent Report"/>
    <x v="0"/>
    <x v="1"/>
    <x v="0"/>
    <s v="Leixlip, Kildare"/>
    <x v="20"/>
    <s v="Euro"/>
    <n v="870.97"/>
    <s v="0-900"/>
    <s v="0-1700"/>
    <s v="0-2500"/>
    <s v="0-3500"/>
  </r>
  <r>
    <s v="RTB Average Monthly Rent Report"/>
    <x v="2"/>
    <x v="1"/>
    <x v="0"/>
    <s v="Blackpool, Cork"/>
    <x v="14"/>
    <s v="Euro"/>
    <n v="871.17"/>
    <s v="0-900"/>
    <s v="0-1700"/>
    <s v="0-2500"/>
    <s v="0-3500"/>
  </r>
  <r>
    <s v="RTB Average Monthly Rent Report"/>
    <x v="0"/>
    <x v="1"/>
    <x v="0"/>
    <s v="Fairview, Dublin 3"/>
    <x v="25"/>
    <s v="Euro"/>
    <n v="871.35"/>
    <s v="0-900"/>
    <s v="0-1700"/>
    <s v="0-2500"/>
    <s v="0-3500"/>
  </r>
  <r>
    <s v="RTB Average Monthly Rent Report"/>
    <x v="2"/>
    <x v="2"/>
    <x v="0"/>
    <s v="Strandhill, Sligo"/>
    <x v="3"/>
    <s v="Euro"/>
    <n v="872.92"/>
    <s v="0-900"/>
    <s v="0-1700"/>
    <s v="0-2500"/>
    <s v="0-3500"/>
  </r>
  <r>
    <s v="RTB Average Monthly Rent Report"/>
    <x v="1"/>
    <x v="1"/>
    <x v="0"/>
    <s v="Drumcondra, Dublin 9"/>
    <x v="25"/>
    <s v="Euro"/>
    <n v="874.77"/>
    <s v="0-900"/>
    <s v="0-1700"/>
    <s v="0-2500"/>
    <s v="0-3500"/>
  </r>
  <r>
    <s v="RTB Average Monthly Rent Report"/>
    <x v="4"/>
    <x v="2"/>
    <x v="0"/>
    <s v="Graiguecullen, Carlow"/>
    <x v="19"/>
    <s v="Euro"/>
    <n v="876.23"/>
    <s v="0-900"/>
    <s v="0-1700"/>
    <s v="0-2500"/>
    <s v="0-3500"/>
  </r>
  <r>
    <s v="RTB Average Monthly Rent Report"/>
    <x v="3"/>
    <x v="2"/>
    <x v="0"/>
    <s v="Laois"/>
    <x v="15"/>
    <s v="Euro"/>
    <n v="876.49"/>
    <s v="0-900"/>
    <s v="0-1700"/>
    <s v="0-2500"/>
    <s v="0-3500"/>
  </r>
  <r>
    <s v="RTB Average Monthly Rent Report"/>
    <x v="0"/>
    <x v="2"/>
    <x v="0"/>
    <s v="Oranmore, Galway"/>
    <x v="13"/>
    <s v="Euro"/>
    <n v="876.66"/>
    <s v="0-900"/>
    <s v="0-1700"/>
    <s v="0-2500"/>
    <s v="0-3500"/>
  </r>
  <r>
    <s v="RTB Average Monthly Rent Report"/>
    <x v="1"/>
    <x v="2"/>
    <x v="0"/>
    <s v="Raheen, Limerick"/>
    <x v="18"/>
    <s v="Euro"/>
    <n v="877.23"/>
    <s v="0-900"/>
    <s v="0-1700"/>
    <s v="0-2500"/>
    <s v="0-3500"/>
  </r>
  <r>
    <s v="RTB Average Monthly Rent Report"/>
    <x v="4"/>
    <x v="2"/>
    <x v="0"/>
    <s v="Mitchelstown, Cork"/>
    <x v="14"/>
    <s v="Euro"/>
    <n v="877.97"/>
    <s v="0-900"/>
    <s v="0-1700"/>
    <s v="0-2500"/>
    <s v="0-3500"/>
  </r>
  <r>
    <s v="RTB Average Monthly Rent Report"/>
    <x v="3"/>
    <x v="0"/>
    <x v="0"/>
    <s v="Dock Road, Limerick"/>
    <x v="18"/>
    <s v="Euro"/>
    <n v="878.14"/>
    <s v="0-900"/>
    <s v="0-1700"/>
    <s v="0-2500"/>
    <s v="0-3500"/>
  </r>
  <r>
    <s v="RTB Average Monthly Rent Report"/>
    <x v="4"/>
    <x v="1"/>
    <x v="0"/>
    <s v="Navan, Meath"/>
    <x v="23"/>
    <s v="Euro"/>
    <n v="878.8"/>
    <s v="0-900"/>
    <s v="0-1700"/>
    <s v="0-2500"/>
    <s v="0-3500"/>
  </r>
  <r>
    <s v="RTB Average Monthly Rent Report"/>
    <x v="3"/>
    <x v="2"/>
    <x v="0"/>
    <s v="Kilkenny"/>
    <x v="24"/>
    <s v="Euro"/>
    <n v="879.82"/>
    <s v="0-900"/>
    <s v="0-1700"/>
    <s v="0-2500"/>
    <s v="0-3500"/>
  </r>
  <r>
    <s v="RTB Average Monthly Rent Report"/>
    <x v="0"/>
    <x v="2"/>
    <x v="0"/>
    <s v="Drogheda, Louth"/>
    <x v="21"/>
    <s v="Euro"/>
    <n v="879.97"/>
    <s v="0-900"/>
    <s v="0-1700"/>
    <s v="0-2500"/>
    <s v="0-3500"/>
  </r>
  <r>
    <s v="RTB Average Monthly Rent Report"/>
    <x v="2"/>
    <x v="2"/>
    <x v="0"/>
    <s v="Castlecomer, Kilkenny"/>
    <x v="24"/>
    <s v="Euro"/>
    <n v="880.07"/>
    <s v="0-900"/>
    <s v="0-1700"/>
    <s v="0-2500"/>
    <s v="0-3500"/>
  </r>
  <r>
    <s v="RTB Average Monthly Rent Report"/>
    <x v="4"/>
    <x v="0"/>
    <x v="0"/>
    <s v="Athy, Kildare"/>
    <x v="20"/>
    <s v="Euro"/>
    <n v="880.15"/>
    <s v="0-900"/>
    <s v="0-1700"/>
    <s v="0-2500"/>
    <s v="0-3500"/>
  </r>
  <r>
    <s v="RTB Average Monthly Rent Report"/>
    <x v="3"/>
    <x v="2"/>
    <x v="0"/>
    <s v="Youghal, Cork"/>
    <x v="14"/>
    <s v="Euro"/>
    <n v="880.36"/>
    <s v="0-900"/>
    <s v="0-1700"/>
    <s v="0-2500"/>
    <s v="0-3500"/>
  </r>
  <r>
    <s v="RTB Average Monthly Rent Report"/>
    <x v="3"/>
    <x v="2"/>
    <x v="0"/>
    <s v="Ferrybank, Waterford"/>
    <x v="9"/>
    <s v="Euro"/>
    <n v="881.75"/>
    <s v="0-900"/>
    <s v="0-1700"/>
    <s v="0-2500"/>
    <s v="0-3500"/>
  </r>
  <r>
    <s v="RTB Average Monthly Rent Report"/>
    <x v="1"/>
    <x v="1"/>
    <x v="0"/>
    <s v="North Circular Road, Dublin 7"/>
    <x v="25"/>
    <s v="Euro"/>
    <n v="881.76"/>
    <s v="0-900"/>
    <s v="0-1700"/>
    <s v="0-2500"/>
    <s v="0-3500"/>
  </r>
  <r>
    <s v="RTB Average Monthly Rent Report"/>
    <x v="1"/>
    <x v="1"/>
    <x v="0"/>
    <s v="Bray, Wicklow"/>
    <x v="22"/>
    <s v="Euro"/>
    <n v="882.4"/>
    <s v="0-900"/>
    <s v="0-1700"/>
    <s v="0-2500"/>
    <s v="0-3500"/>
  </r>
  <r>
    <s v="RTB Average Monthly Rent Report"/>
    <x v="4"/>
    <x v="1"/>
    <x v="0"/>
    <s v="Cork"/>
    <x v="14"/>
    <s v="Euro"/>
    <n v="882.52"/>
    <s v="0-900"/>
    <s v="0-1700"/>
    <s v="0-2500"/>
    <s v="0-3500"/>
  </r>
  <r>
    <s v="RTB Average Monthly Rent Report"/>
    <x v="4"/>
    <x v="2"/>
    <x v="0"/>
    <s v="Offaly"/>
    <x v="16"/>
    <s v="Euro"/>
    <n v="882.58"/>
    <s v="0-900"/>
    <s v="0-1700"/>
    <s v="0-2500"/>
    <s v="0-3500"/>
  </r>
  <r>
    <s v="RTB Average Monthly Rent Report"/>
    <x v="3"/>
    <x v="2"/>
    <x v="0"/>
    <s v="Portarlington, Laois"/>
    <x v="15"/>
    <s v="Euro"/>
    <n v="882.65"/>
    <s v="0-900"/>
    <s v="0-1700"/>
    <s v="0-2500"/>
    <s v="0-3500"/>
  </r>
  <r>
    <s v="RTB Average Monthly Rent Report"/>
    <x v="1"/>
    <x v="0"/>
    <x v="0"/>
    <s v="Crosshaven, Cork"/>
    <x v="14"/>
    <s v="Euro"/>
    <n v="883.18"/>
    <s v="0-900"/>
    <s v="0-1700"/>
    <s v="0-2500"/>
    <s v="0-3500"/>
  </r>
  <r>
    <s v="RTB Average Monthly Rent Report"/>
    <x v="0"/>
    <x v="2"/>
    <x v="0"/>
    <s v="Navan, Meath"/>
    <x v="23"/>
    <s v="Euro"/>
    <n v="883.84"/>
    <s v="0-900"/>
    <s v="0-1700"/>
    <s v="0-2500"/>
    <s v="0-3500"/>
  </r>
  <r>
    <s v="RTB Average Monthly Rent Report"/>
    <x v="3"/>
    <x v="2"/>
    <x v="0"/>
    <s v="Edenderry, Offaly"/>
    <x v="16"/>
    <s v="Euro"/>
    <n v="884.43"/>
    <s v="0-900"/>
    <s v="0-1700"/>
    <s v="0-2500"/>
    <s v="0-3500"/>
  </r>
  <r>
    <s v="RTB Average Monthly Rent Report"/>
    <x v="4"/>
    <x v="1"/>
    <x v="0"/>
    <s v="Galway City"/>
    <x v="13"/>
    <s v="Euro"/>
    <n v="885.02"/>
    <s v="0-900"/>
    <s v="0-1700"/>
    <s v="0-2500"/>
    <s v="0-3500"/>
  </r>
  <r>
    <s v="RTB Average Monthly Rent Report"/>
    <x v="3"/>
    <x v="1"/>
    <x v="0"/>
    <s v="Kildare"/>
    <x v="20"/>
    <s v="Euro"/>
    <n v="886.04"/>
    <s v="0-900"/>
    <s v="0-1700"/>
    <s v="0-2500"/>
    <s v="0-3500"/>
  </r>
  <r>
    <s v="RTB Average Monthly Rent Report"/>
    <x v="0"/>
    <x v="1"/>
    <x v="0"/>
    <s v="Crumlin, Dublin 12"/>
    <x v="25"/>
    <s v="Euro"/>
    <n v="886.16"/>
    <s v="0-900"/>
    <s v="0-1700"/>
    <s v="0-2500"/>
    <s v="0-3500"/>
  </r>
  <r>
    <s v="RTB Average Monthly Rent Report"/>
    <x v="3"/>
    <x v="0"/>
    <x v="0"/>
    <s v="Ballybane, Galway"/>
    <x v="13"/>
    <s v="Euro"/>
    <n v="886.27"/>
    <s v="0-900"/>
    <s v="0-1700"/>
    <s v="0-2500"/>
    <s v="0-3500"/>
  </r>
  <r>
    <s v="RTB Average Monthly Rent Report"/>
    <x v="4"/>
    <x v="2"/>
    <x v="0"/>
    <s v="Callan, Kilkenny"/>
    <x v="24"/>
    <s v="Euro"/>
    <n v="886.31"/>
    <s v="0-900"/>
    <s v="0-1700"/>
    <s v="0-2500"/>
    <s v="0-3500"/>
  </r>
  <r>
    <s v="RTB Average Monthly Rent Report"/>
    <x v="2"/>
    <x v="2"/>
    <x v="0"/>
    <s v="Bandon, Cork"/>
    <x v="14"/>
    <s v="Euro"/>
    <n v="886.51"/>
    <s v="0-900"/>
    <s v="0-1700"/>
    <s v="0-2500"/>
    <s v="0-3500"/>
  </r>
  <r>
    <s v="RTB Average Monthly Rent Report"/>
    <x v="1"/>
    <x v="0"/>
    <x v="0"/>
    <s v="Carrigaline, Cork"/>
    <x v="14"/>
    <s v="Euro"/>
    <n v="886.63"/>
    <s v="0-900"/>
    <s v="0-1700"/>
    <s v="0-2500"/>
    <s v="0-3500"/>
  </r>
  <r>
    <s v="RTB Average Monthly Rent Report"/>
    <x v="0"/>
    <x v="1"/>
    <x v="0"/>
    <s v="Stoneybatter, Dublin 7"/>
    <x v="25"/>
    <s v="Euro"/>
    <n v="886.76"/>
    <s v="0-900"/>
    <s v="0-1700"/>
    <s v="0-2500"/>
    <s v="0-3500"/>
  </r>
  <r>
    <s v="RTB Average Monthly Rent Report"/>
    <x v="1"/>
    <x v="1"/>
    <x v="0"/>
    <s v="Naas, Kildare"/>
    <x v="20"/>
    <s v="Euro"/>
    <n v="886.86"/>
    <s v="0-900"/>
    <s v="0-1700"/>
    <s v="0-2500"/>
    <s v="0-3500"/>
  </r>
  <r>
    <s v="RTB Average Monthly Rent Report"/>
    <x v="4"/>
    <x v="1"/>
    <x v="0"/>
    <s v="Drogheda, Louth"/>
    <x v="21"/>
    <s v="Euro"/>
    <n v="886.97"/>
    <s v="0-900"/>
    <s v="0-1700"/>
    <s v="0-2500"/>
    <s v="0-3500"/>
  </r>
  <r>
    <s v="RTB Average Monthly Rent Report"/>
    <x v="1"/>
    <x v="0"/>
    <x v="0"/>
    <s v="Dunshaughlin, Meath"/>
    <x v="23"/>
    <s v="Euro"/>
    <n v="887.05"/>
    <s v="0-900"/>
    <s v="0-1700"/>
    <s v="0-2500"/>
    <s v="0-3500"/>
  </r>
  <r>
    <s v="RTB Average Monthly Rent Report"/>
    <x v="0"/>
    <x v="2"/>
    <x v="0"/>
    <s v="Galway"/>
    <x v="13"/>
    <s v="Euro"/>
    <n v="887.69"/>
    <s v="0-900"/>
    <s v="0-1700"/>
    <s v="0-2500"/>
    <s v="0-3500"/>
  </r>
  <r>
    <s v="RTB Average Monthly Rent Report"/>
    <x v="4"/>
    <x v="2"/>
    <x v="0"/>
    <s v="Kilkenny"/>
    <x v="24"/>
    <s v="Euro"/>
    <n v="888.39"/>
    <s v="0-900"/>
    <s v="0-1700"/>
    <s v="0-2500"/>
    <s v="0-3500"/>
  </r>
  <r>
    <s v="RTB Average Monthly Rent Report"/>
    <x v="4"/>
    <x v="1"/>
    <x v="0"/>
    <s v="Meath"/>
    <x v="23"/>
    <s v="Euro"/>
    <n v="888.59"/>
    <s v="0-900"/>
    <s v="0-1700"/>
    <s v="0-2500"/>
    <s v="0-3500"/>
  </r>
  <r>
    <s v="RTB Average Monthly Rent Report"/>
    <x v="0"/>
    <x v="1"/>
    <x v="0"/>
    <s v="Ashbourne, Meath"/>
    <x v="23"/>
    <s v="Euro"/>
    <n v="888.65"/>
    <s v="0-900"/>
    <s v="0-1700"/>
    <s v="0-2500"/>
    <s v="0-3500"/>
  </r>
  <r>
    <s v="RTB Average Monthly Rent Report"/>
    <x v="4"/>
    <x v="2"/>
    <x v="0"/>
    <s v="Carlow"/>
    <x v="19"/>
    <s v="Euro"/>
    <n v="888.81"/>
    <s v="0-900"/>
    <s v="0-1700"/>
    <s v="0-2500"/>
    <s v="0-3500"/>
  </r>
  <r>
    <s v="RTB Average Monthly Rent Report"/>
    <x v="4"/>
    <x v="0"/>
    <x v="0"/>
    <s v="Dock Road, Limerick"/>
    <x v="18"/>
    <s v="Euro"/>
    <n v="888.98"/>
    <s v="0-900"/>
    <s v="0-1700"/>
    <s v="0-2500"/>
    <s v="0-3500"/>
  </r>
  <r>
    <s v="RTB Average Monthly Rent Report"/>
    <x v="3"/>
    <x v="2"/>
    <x v="0"/>
    <s v="Tullamore, Offaly"/>
    <x v="16"/>
    <s v="Euro"/>
    <n v="889.04"/>
    <s v="0-900"/>
    <s v="0-1700"/>
    <s v="0-2500"/>
    <s v="0-3500"/>
  </r>
  <r>
    <s v="RTB Average Monthly Rent Report"/>
    <x v="1"/>
    <x v="2"/>
    <x v="0"/>
    <s v="Duleek, Meath"/>
    <x v="23"/>
    <s v="Euro"/>
    <n v="890.1"/>
    <s v="0-900"/>
    <s v="0-1700"/>
    <s v="0-2500"/>
    <s v="0-3500"/>
  </r>
  <r>
    <s v="RTB Average Monthly Rent Report"/>
    <x v="2"/>
    <x v="0"/>
    <x v="0"/>
    <s v="Carrigtwohill, Cork"/>
    <x v="14"/>
    <s v="Euro"/>
    <n v="890.35"/>
    <s v="0-900"/>
    <s v="0-1700"/>
    <s v="0-2500"/>
    <s v="0-3500"/>
  </r>
  <r>
    <s v="RTB Average Monthly Rent Report"/>
    <x v="0"/>
    <x v="1"/>
    <x v="0"/>
    <s v="Portobello, Dublin 8"/>
    <x v="25"/>
    <s v="Euro"/>
    <n v="891.2"/>
    <s v="0-900"/>
    <s v="0-1700"/>
    <s v="0-2500"/>
    <s v="0-3500"/>
  </r>
  <r>
    <s v="RTB Average Monthly Rent Report"/>
    <x v="2"/>
    <x v="2"/>
    <x v="0"/>
    <s v="Cork Road, Waterford"/>
    <x v="9"/>
    <s v="Euro"/>
    <n v="891.82"/>
    <s v="0-900"/>
    <s v="0-1700"/>
    <s v="0-2500"/>
    <s v="0-3500"/>
  </r>
  <r>
    <s v="RTB Average Monthly Rent Report"/>
    <x v="2"/>
    <x v="1"/>
    <x v="0"/>
    <s v="Kilcock, Kildare"/>
    <x v="20"/>
    <s v="Euro"/>
    <n v="892.03"/>
    <s v="0-900"/>
    <s v="0-1700"/>
    <s v="0-2500"/>
    <s v="0-3500"/>
  </r>
  <r>
    <s v="RTB Average Monthly Rent Report"/>
    <x v="1"/>
    <x v="2"/>
    <x v="0"/>
    <s v="Arklow, Wicklow"/>
    <x v="22"/>
    <s v="Euro"/>
    <n v="892.22"/>
    <s v="0-900"/>
    <s v="0-1700"/>
    <s v="0-2500"/>
    <s v="0-3500"/>
  </r>
  <r>
    <s v="RTB Average Monthly Rent Report"/>
    <x v="2"/>
    <x v="1"/>
    <x v="0"/>
    <s v="Wicklow"/>
    <x v="22"/>
    <s v="Euro"/>
    <n v="892.56"/>
    <s v="0-900"/>
    <s v="0-1700"/>
    <s v="0-2500"/>
    <s v="0-3500"/>
  </r>
  <r>
    <s v="RTB Average Monthly Rent Report"/>
    <x v="0"/>
    <x v="1"/>
    <x v="0"/>
    <s v="Dublin 9"/>
    <x v="25"/>
    <s v="Euro"/>
    <n v="892.88"/>
    <s v="0-900"/>
    <s v="0-1700"/>
    <s v="0-2500"/>
    <s v="0-3500"/>
  </r>
  <r>
    <s v="RTB Average Monthly Rent Report"/>
    <x v="1"/>
    <x v="1"/>
    <x v="0"/>
    <s v="Maynooth, Kildare"/>
    <x v="20"/>
    <s v="Euro"/>
    <n v="893.09"/>
    <s v="0-900"/>
    <s v="0-1700"/>
    <s v="0-2500"/>
    <s v="0-3500"/>
  </r>
  <r>
    <s v="RTB Average Monthly Rent Report"/>
    <x v="1"/>
    <x v="0"/>
    <x v="0"/>
    <s v="Renmore, Galway"/>
    <x v="13"/>
    <s v="Euro"/>
    <n v="893.13"/>
    <s v="0-900"/>
    <s v="0-1700"/>
    <s v="0-2500"/>
    <s v="0-3500"/>
  </r>
  <r>
    <s v="RTB Average Monthly Rent Report"/>
    <x v="1"/>
    <x v="2"/>
    <x v="0"/>
    <s v="Cloyne, Cork"/>
    <x v="14"/>
    <s v="Euro"/>
    <n v="893.74"/>
    <s v="0-900"/>
    <s v="0-1700"/>
    <s v="0-2500"/>
    <s v="0-3500"/>
  </r>
  <r>
    <s v="RTB Average Monthly Rent Report"/>
    <x v="3"/>
    <x v="0"/>
    <x v="0"/>
    <s v="Killarney, Kerry"/>
    <x v="8"/>
    <s v="Euro"/>
    <n v="894.13"/>
    <s v="0-900"/>
    <s v="0-1700"/>
    <s v="0-2500"/>
    <s v="0-3500"/>
  </r>
  <r>
    <s v="RTB Average Monthly Rent Report"/>
    <x v="3"/>
    <x v="2"/>
    <x v="0"/>
    <s v="Fermoy, Cork"/>
    <x v="14"/>
    <s v="Euro"/>
    <n v="894.24"/>
    <s v="0-900"/>
    <s v="0-1700"/>
    <s v="0-2500"/>
    <s v="0-3500"/>
  </r>
  <r>
    <s v="RTB Average Monthly Rent Report"/>
    <x v="0"/>
    <x v="2"/>
    <x v="0"/>
    <s v="Crosshaven, Cork"/>
    <x v="14"/>
    <s v="Euro"/>
    <n v="895"/>
    <s v="0-900"/>
    <s v="0-1700"/>
    <s v="0-2500"/>
    <s v="0-3500"/>
  </r>
  <r>
    <s v="RTB Average Monthly Rent Report"/>
    <x v="2"/>
    <x v="0"/>
    <x v="0"/>
    <s v="Castletroy, Limerick"/>
    <x v="18"/>
    <s v="Euro"/>
    <n v="895.58"/>
    <s v="0-900"/>
    <s v="0-1700"/>
    <s v="0-2500"/>
    <s v="0-3500"/>
  </r>
  <r>
    <s v="RTB Average Monthly Rent Report"/>
    <x v="4"/>
    <x v="0"/>
    <x v="0"/>
    <s v="Portlaoise, Laois"/>
    <x v="15"/>
    <s v="Euro"/>
    <n v="895.78"/>
    <s v="0-900"/>
    <s v="0-1700"/>
    <s v="0-2500"/>
    <s v="0-3500"/>
  </r>
  <r>
    <s v="RTB Average Monthly Rent Report"/>
    <x v="4"/>
    <x v="0"/>
    <x v="0"/>
    <s v="Athlone, Westmeath"/>
    <x v="17"/>
    <s v="Euro"/>
    <n v="895.83"/>
    <s v="0-900"/>
    <s v="0-1700"/>
    <s v="0-2500"/>
    <s v="0-3500"/>
  </r>
  <r>
    <s v="RTB Average Monthly Rent Report"/>
    <x v="1"/>
    <x v="0"/>
    <x v="0"/>
    <s v="Drogheda, Louth"/>
    <x v="21"/>
    <s v="Euro"/>
    <n v="895.91"/>
    <s v="0-900"/>
    <s v="0-1700"/>
    <s v="0-2500"/>
    <s v="0-3500"/>
  </r>
  <r>
    <s v="RTB Average Monthly Rent Report"/>
    <x v="4"/>
    <x v="2"/>
    <x v="0"/>
    <s v="Tramore, Waterford"/>
    <x v="9"/>
    <s v="Euro"/>
    <n v="896.38"/>
    <s v="0-900"/>
    <s v="0-1700"/>
    <s v="0-2500"/>
    <s v="0-3500"/>
  </r>
  <r>
    <s v="RTB Average Monthly Rent Report"/>
    <x v="4"/>
    <x v="2"/>
    <x v="0"/>
    <s v="Youghal, Cork"/>
    <x v="14"/>
    <s v="Euro"/>
    <n v="896.59"/>
    <s v="0-900"/>
    <s v="0-1700"/>
    <s v="0-2500"/>
    <s v="0-3500"/>
  </r>
  <r>
    <s v="RTB Average Monthly Rent Report"/>
    <x v="3"/>
    <x v="2"/>
    <x v="0"/>
    <s v="Athlone, Roscommon"/>
    <x v="0"/>
    <s v="Euro"/>
    <n v="896.65"/>
    <s v="0-900"/>
    <s v="0-1700"/>
    <s v="0-2500"/>
    <s v="0-3500"/>
  </r>
  <r>
    <s v="RTB Average Monthly Rent Report"/>
    <x v="2"/>
    <x v="0"/>
    <x v="0"/>
    <s v="Laytown, Meath"/>
    <x v="23"/>
    <s v="Euro"/>
    <n v="897.06"/>
    <s v="0-900"/>
    <s v="0-1700"/>
    <s v="0-2500"/>
    <s v="0-3500"/>
  </r>
  <r>
    <s v="RTB Average Monthly Rent Report"/>
    <x v="1"/>
    <x v="2"/>
    <x v="0"/>
    <s v="Castletroy, Limerick"/>
    <x v="18"/>
    <s v="Euro"/>
    <n v="897.61"/>
    <s v="0-900"/>
    <s v="0-1700"/>
    <s v="0-2500"/>
    <s v="0-3500"/>
  </r>
  <r>
    <s v="RTB Average Monthly Rent Report"/>
    <x v="1"/>
    <x v="0"/>
    <x v="0"/>
    <s v="Galway"/>
    <x v="13"/>
    <s v="Euro"/>
    <n v="897.7"/>
    <s v="0-900"/>
    <s v="0-1700"/>
    <s v="0-2500"/>
    <s v="0-3500"/>
  </r>
  <r>
    <s v="RTB Average Monthly Rent Report"/>
    <x v="0"/>
    <x v="2"/>
    <x v="0"/>
    <s v="Cork"/>
    <x v="14"/>
    <s v="Euro"/>
    <n v="898.19"/>
    <s v="0-900"/>
    <s v="0-1700"/>
    <s v="0-2500"/>
    <s v="0-3500"/>
  </r>
  <r>
    <s v="RTB Average Monthly Rent Report"/>
    <x v="3"/>
    <x v="0"/>
    <x v="0"/>
    <s v="Monasterevin, Kildare"/>
    <x v="20"/>
    <s v="Euro"/>
    <n v="898.21"/>
    <s v="0-900"/>
    <s v="0-1700"/>
    <s v="0-2500"/>
    <s v="0-3500"/>
  </r>
  <r>
    <s v="RTB Average Monthly Rent Report"/>
    <x v="2"/>
    <x v="2"/>
    <x v="0"/>
    <s v="Dunmore Road, Waterford"/>
    <x v="9"/>
    <s v="Euro"/>
    <n v="898.68"/>
    <s v="0-900"/>
    <s v="0-1700"/>
    <s v="0-2500"/>
    <s v="0-3500"/>
  </r>
  <r>
    <s v="RTB Average Monthly Rent Report"/>
    <x v="3"/>
    <x v="0"/>
    <x v="0"/>
    <s v="Ardee, Louth"/>
    <x v="21"/>
    <s v="Euro"/>
    <n v="898.94"/>
    <s v="0-900"/>
    <s v="0-1700"/>
    <s v="0-2500"/>
    <s v="0-3500"/>
  </r>
  <r>
    <s v="RTB Average Monthly Rent Report"/>
    <x v="0"/>
    <x v="1"/>
    <x v="0"/>
    <s v="North Strand, Dublin 3"/>
    <x v="25"/>
    <s v="Euro"/>
    <n v="899.18"/>
    <s v="0-900"/>
    <s v="0-1700"/>
    <s v="0-2500"/>
    <s v="0-3500"/>
  </r>
  <r>
    <s v="RTB Average Monthly Rent Report"/>
    <x v="2"/>
    <x v="2"/>
    <x v="0"/>
    <s v="Kilkenny City"/>
    <x v="24"/>
    <s v="Euro"/>
    <n v="899.67"/>
    <s v="0-900"/>
    <s v="0-1700"/>
    <s v="0-2500"/>
    <s v="0-3500"/>
  </r>
  <r>
    <s v="RTB Average Monthly Rent Report"/>
    <x v="0"/>
    <x v="2"/>
    <x v="0"/>
    <s v="Kildare Town"/>
    <x v="20"/>
    <s v="Euro"/>
    <n v="899.7"/>
    <s v="0-900"/>
    <s v="0-1700"/>
    <s v="0-2500"/>
    <s v="0-3500"/>
  </r>
  <r>
    <s v="RTB Average Monthly Rent Report"/>
    <x v="0"/>
    <x v="1"/>
    <x v="0"/>
    <s v="Terenure, Dublin 6"/>
    <x v="25"/>
    <s v="Euro"/>
    <n v="899.96"/>
    <s v="0-900"/>
    <s v="0-1700"/>
    <s v="0-2500"/>
    <s v="0-3500"/>
  </r>
  <r>
    <s v="RTB Average Monthly Rent Report"/>
    <x v="2"/>
    <x v="1"/>
    <x v="0"/>
    <s v="Naas, Kildare"/>
    <x v="20"/>
    <s v="Euro"/>
    <n v="900.26"/>
    <m/>
    <s v="0-1700"/>
    <s v="0-2500"/>
    <s v="0-3500"/>
  </r>
  <r>
    <s v="RTB Average Monthly Rent Report"/>
    <x v="2"/>
    <x v="2"/>
    <x v="0"/>
    <s v="Athy, Kildare"/>
    <x v="20"/>
    <s v="Euro"/>
    <n v="901.26"/>
    <m/>
    <s v="0-1700"/>
    <s v="0-2500"/>
    <s v="0-3500"/>
  </r>
  <r>
    <s v="RTB Average Monthly Rent Report"/>
    <x v="4"/>
    <x v="2"/>
    <x v="0"/>
    <s v="Carlow Town"/>
    <x v="19"/>
    <s v="Euro"/>
    <n v="901.97"/>
    <m/>
    <s v="0-1700"/>
    <s v="0-2500"/>
    <s v="0-3500"/>
  </r>
  <r>
    <s v="RTB Average Monthly Rent Report"/>
    <x v="1"/>
    <x v="0"/>
    <x v="0"/>
    <s v="Doughiska, Galway"/>
    <x v="13"/>
    <s v="Euro"/>
    <n v="902.87"/>
    <m/>
    <s v="0-1700"/>
    <s v="0-2500"/>
    <s v="0-3500"/>
  </r>
  <r>
    <s v="RTB Average Monthly Rent Report"/>
    <x v="2"/>
    <x v="0"/>
    <x v="0"/>
    <s v="Corbally, Limerick"/>
    <x v="18"/>
    <s v="Euro"/>
    <n v="902.9"/>
    <m/>
    <s v="0-1700"/>
    <s v="0-2500"/>
    <s v="0-3500"/>
  </r>
  <r>
    <s v="RTB Average Monthly Rent Report"/>
    <x v="4"/>
    <x v="1"/>
    <x v="0"/>
    <s v="Blackpool, Cork"/>
    <x v="14"/>
    <s v="Euro"/>
    <n v="903.32"/>
    <m/>
    <s v="0-1700"/>
    <s v="0-2500"/>
    <s v="0-3500"/>
  </r>
  <r>
    <s v="RTB Average Monthly Rent Report"/>
    <x v="4"/>
    <x v="1"/>
    <x v="0"/>
    <s v="Walkinstown, Dublin 12"/>
    <x v="25"/>
    <s v="Euro"/>
    <n v="903.53"/>
    <m/>
    <s v="0-1700"/>
    <s v="0-2500"/>
    <s v="0-3500"/>
  </r>
  <r>
    <s v="RTB Average Monthly Rent Report"/>
    <x v="2"/>
    <x v="2"/>
    <x v="0"/>
    <s v="Limerick"/>
    <x v="18"/>
    <s v="Euro"/>
    <n v="903.61"/>
    <m/>
    <s v="0-1700"/>
    <s v="0-2500"/>
    <s v="0-3500"/>
  </r>
  <r>
    <s v="RTB Average Monthly Rent Report"/>
    <x v="0"/>
    <x v="0"/>
    <x v="0"/>
    <s v="Blackpool, Cork"/>
    <x v="14"/>
    <s v="Euro"/>
    <n v="903.72"/>
    <m/>
    <s v="0-1700"/>
    <s v="0-2500"/>
    <s v="0-3500"/>
  </r>
  <r>
    <s v="RTB Average Monthly Rent Report"/>
    <x v="0"/>
    <x v="0"/>
    <x v="0"/>
    <s v="Glanmire, Cork"/>
    <x v="14"/>
    <s v="Euro"/>
    <n v="904.69"/>
    <m/>
    <s v="0-1700"/>
    <s v="0-2500"/>
    <s v="0-3500"/>
  </r>
  <r>
    <s v="RTB Average Monthly Rent Report"/>
    <x v="2"/>
    <x v="1"/>
    <x v="0"/>
    <s v="Douglas, Cork"/>
    <x v="14"/>
    <s v="Euro"/>
    <n v="905.13"/>
    <m/>
    <s v="0-1700"/>
    <s v="0-2500"/>
    <s v="0-3500"/>
  </r>
  <r>
    <s v="RTB Average Monthly Rent Report"/>
    <x v="1"/>
    <x v="2"/>
    <x v="0"/>
    <s v="Midleton, Cork"/>
    <x v="14"/>
    <s v="Euro"/>
    <n v="905.98"/>
    <m/>
    <s v="0-1700"/>
    <s v="0-2500"/>
    <s v="0-3500"/>
  </r>
  <r>
    <s v="RTB Average Monthly Rent Report"/>
    <x v="3"/>
    <x v="2"/>
    <x v="0"/>
    <s v="Castlecomer, Kilkenny"/>
    <x v="24"/>
    <s v="Euro"/>
    <n v="906.31"/>
    <m/>
    <s v="0-1700"/>
    <s v="0-2500"/>
    <s v="0-3500"/>
  </r>
  <r>
    <s v="RTB Average Monthly Rent Report"/>
    <x v="3"/>
    <x v="2"/>
    <x v="0"/>
    <s v="Athlone, Westmeath"/>
    <x v="17"/>
    <s v="Euro"/>
    <n v="906.42"/>
    <m/>
    <s v="0-1700"/>
    <s v="0-2500"/>
    <s v="0-3500"/>
  </r>
  <r>
    <s v="RTB Average Monthly Rent Report"/>
    <x v="2"/>
    <x v="2"/>
    <x v="0"/>
    <s v="Claregalway, Galway"/>
    <x v="13"/>
    <s v="Euro"/>
    <n v="906.5"/>
    <m/>
    <s v="0-1700"/>
    <s v="0-2500"/>
    <s v="0-3500"/>
  </r>
  <r>
    <s v="RTB Average Monthly Rent Report"/>
    <x v="4"/>
    <x v="0"/>
    <x v="0"/>
    <s v="Headford, Galway"/>
    <x v="13"/>
    <s v="Euro"/>
    <n v="906.71"/>
    <m/>
    <s v="0-1700"/>
    <s v="0-2500"/>
    <s v="0-3500"/>
  </r>
  <r>
    <s v="RTB Average Monthly Rent Report"/>
    <x v="4"/>
    <x v="2"/>
    <x v="0"/>
    <s v="Loughrea, Galway"/>
    <x v="13"/>
    <s v="Euro"/>
    <n v="906.94"/>
    <m/>
    <s v="0-1700"/>
    <s v="0-2500"/>
    <s v="0-3500"/>
  </r>
  <r>
    <s v="RTB Average Monthly Rent Report"/>
    <x v="2"/>
    <x v="0"/>
    <x v="0"/>
    <s v="Midleton, Cork"/>
    <x v="14"/>
    <s v="Euro"/>
    <n v="907.61"/>
    <m/>
    <s v="0-1700"/>
    <s v="0-2500"/>
    <s v="0-3500"/>
  </r>
  <r>
    <s v="RTB Average Monthly Rent Report"/>
    <x v="3"/>
    <x v="1"/>
    <x v="0"/>
    <s v="Blackpool, Cork"/>
    <x v="14"/>
    <s v="Euro"/>
    <n v="907.65"/>
    <m/>
    <s v="0-1700"/>
    <s v="0-2500"/>
    <s v="0-3500"/>
  </r>
  <r>
    <s v="RTB Average Monthly Rent Report"/>
    <x v="1"/>
    <x v="0"/>
    <x v="0"/>
    <s v="Rathnew, Wicklow"/>
    <x v="22"/>
    <s v="Euro"/>
    <n v="908.27"/>
    <m/>
    <s v="0-1700"/>
    <s v="0-2500"/>
    <s v="0-3500"/>
  </r>
  <r>
    <s v="RTB Average Monthly Rent Report"/>
    <x v="4"/>
    <x v="2"/>
    <x v="0"/>
    <s v="Tuam, Galway"/>
    <x v="13"/>
    <s v="Euro"/>
    <n v="908.33"/>
    <m/>
    <s v="0-1700"/>
    <s v="0-2500"/>
    <s v="0-3500"/>
  </r>
  <r>
    <s v="RTB Average Monthly Rent Report"/>
    <x v="1"/>
    <x v="2"/>
    <x v="0"/>
    <s v="Ballybane, Galway"/>
    <x v="13"/>
    <s v="Euro"/>
    <n v="908.35"/>
    <m/>
    <s v="0-1700"/>
    <s v="0-2500"/>
    <s v="0-3500"/>
  </r>
  <r>
    <s v="RTB Average Monthly Rent Report"/>
    <x v="2"/>
    <x v="2"/>
    <x v="0"/>
    <s v="Castleconnell, Limerick"/>
    <x v="18"/>
    <s v="Euro"/>
    <n v="908.58"/>
    <m/>
    <s v="0-1700"/>
    <s v="0-2500"/>
    <s v="0-3500"/>
  </r>
  <r>
    <s v="RTB Average Monthly Rent Report"/>
    <x v="3"/>
    <x v="1"/>
    <x v="0"/>
    <s v="Cork City"/>
    <x v="14"/>
    <s v="Euro"/>
    <n v="909.13"/>
    <m/>
    <s v="0-1700"/>
    <s v="0-2500"/>
    <s v="0-3500"/>
  </r>
  <r>
    <s v="RTB Average Monthly Rent Report"/>
    <x v="0"/>
    <x v="2"/>
    <x v="0"/>
    <s v="Headford, Galway"/>
    <x v="13"/>
    <s v="Euro"/>
    <n v="910.12"/>
    <m/>
    <s v="0-1700"/>
    <s v="0-2500"/>
    <s v="0-3500"/>
  </r>
  <r>
    <s v="RTB Average Monthly Rent Report"/>
    <x v="4"/>
    <x v="2"/>
    <x v="0"/>
    <s v="Westmeath"/>
    <x v="17"/>
    <s v="Euro"/>
    <n v="910.65"/>
    <m/>
    <s v="0-1700"/>
    <s v="0-2500"/>
    <s v="0-3500"/>
  </r>
  <r>
    <s v="RTB Average Monthly Rent Report"/>
    <x v="4"/>
    <x v="2"/>
    <x v="0"/>
    <s v="Dunmore East, Waterford"/>
    <x v="9"/>
    <s v="Euro"/>
    <n v="911.02"/>
    <m/>
    <s v="0-1700"/>
    <s v="0-2500"/>
    <s v="0-3500"/>
  </r>
  <r>
    <s v="RTB Average Monthly Rent Report"/>
    <x v="0"/>
    <x v="2"/>
    <x v="0"/>
    <s v="Bettystown, Meath"/>
    <x v="23"/>
    <s v="Euro"/>
    <n v="911.32"/>
    <m/>
    <s v="0-1700"/>
    <s v="0-2500"/>
    <s v="0-3500"/>
  </r>
  <r>
    <s v="RTB Average Monthly Rent Report"/>
    <x v="0"/>
    <x v="2"/>
    <x v="0"/>
    <s v="Blarney, Cork"/>
    <x v="14"/>
    <s v="Euro"/>
    <n v="911.84"/>
    <m/>
    <s v="0-1700"/>
    <s v="0-2500"/>
    <s v="0-3500"/>
  </r>
  <r>
    <s v="RTB Average Monthly Rent Report"/>
    <x v="0"/>
    <x v="2"/>
    <x v="0"/>
    <s v="Ballinode, Sligo"/>
    <x v="3"/>
    <s v="Euro"/>
    <n v="912.01"/>
    <m/>
    <s v="0-1700"/>
    <s v="0-2500"/>
    <s v="0-3500"/>
  </r>
  <r>
    <s v="RTB Average Monthly Rent Report"/>
    <x v="2"/>
    <x v="2"/>
    <x v="0"/>
    <s v="Castlemartyr, Cork"/>
    <x v="14"/>
    <s v="Euro"/>
    <n v="912.1"/>
    <m/>
    <s v="0-1700"/>
    <s v="0-2500"/>
    <s v="0-3500"/>
  </r>
  <r>
    <s v="RTB Average Monthly Rent Report"/>
    <x v="0"/>
    <x v="0"/>
    <x v="0"/>
    <s v="Wilton, Cork"/>
    <x v="14"/>
    <s v="Euro"/>
    <n v="912.17"/>
    <m/>
    <s v="0-1700"/>
    <s v="0-2500"/>
    <s v="0-3500"/>
  </r>
  <r>
    <s v="RTB Average Monthly Rent Report"/>
    <x v="0"/>
    <x v="2"/>
    <x v="0"/>
    <s v="Renmore, Galway"/>
    <x v="13"/>
    <s v="Euro"/>
    <n v="912.49"/>
    <m/>
    <s v="0-1700"/>
    <s v="0-2500"/>
    <s v="0-3500"/>
  </r>
  <r>
    <s v="RTB Average Monthly Rent Report"/>
    <x v="3"/>
    <x v="0"/>
    <x v="0"/>
    <s v="Raheen, Limerick"/>
    <x v="18"/>
    <s v="Euro"/>
    <n v="912.5"/>
    <m/>
    <s v="0-1700"/>
    <s v="0-2500"/>
    <s v="0-3500"/>
  </r>
  <r>
    <s v="RTB Average Monthly Rent Report"/>
    <x v="3"/>
    <x v="2"/>
    <x v="0"/>
    <s v="Killaloe, Clare"/>
    <x v="11"/>
    <s v="Euro"/>
    <n v="913.83"/>
    <m/>
    <s v="0-1700"/>
    <s v="0-2500"/>
    <s v="0-3500"/>
  </r>
  <r>
    <s v="RTB Average Monthly Rent Report"/>
    <x v="2"/>
    <x v="0"/>
    <x v="0"/>
    <s v="Louth"/>
    <x v="21"/>
    <s v="Euro"/>
    <n v="914.94"/>
    <m/>
    <s v="0-1700"/>
    <s v="0-2500"/>
    <s v="0-3500"/>
  </r>
  <r>
    <s v="RTB Average Monthly Rent Report"/>
    <x v="0"/>
    <x v="0"/>
    <x v="0"/>
    <s v="Enfield, Meath"/>
    <x v="23"/>
    <s v="Euro"/>
    <n v="915.49"/>
    <m/>
    <s v="0-1700"/>
    <s v="0-2500"/>
    <s v="0-3500"/>
  </r>
  <r>
    <s v="RTB Average Monthly Rent Report"/>
    <x v="0"/>
    <x v="0"/>
    <x v="0"/>
    <s v="Galway City"/>
    <x v="13"/>
    <s v="Euro"/>
    <n v="915.77"/>
    <m/>
    <s v="0-1700"/>
    <s v="0-2500"/>
    <s v="0-3500"/>
  </r>
  <r>
    <s v="RTB Average Monthly Rent Report"/>
    <x v="1"/>
    <x v="0"/>
    <x v="0"/>
    <s v="Blarney, Cork"/>
    <x v="14"/>
    <s v="Euro"/>
    <n v="916.4"/>
    <m/>
    <s v="0-1700"/>
    <s v="0-2500"/>
    <s v="0-3500"/>
  </r>
  <r>
    <s v="RTB Average Monthly Rent Report"/>
    <x v="4"/>
    <x v="0"/>
    <x v="0"/>
    <s v="Baltinglass, Wicklow"/>
    <x v="22"/>
    <s v="Euro"/>
    <n v="917.16"/>
    <m/>
    <s v="0-1700"/>
    <s v="0-2500"/>
    <s v="0-3500"/>
  </r>
  <r>
    <s v="RTB Average Monthly Rent Report"/>
    <x v="4"/>
    <x v="2"/>
    <x v="0"/>
    <s v="Fermoy, Cork"/>
    <x v="14"/>
    <s v="Euro"/>
    <n v="917.17"/>
    <m/>
    <s v="0-1700"/>
    <s v="0-2500"/>
    <s v="0-3500"/>
  </r>
  <r>
    <s v="RTB Average Monthly Rent Report"/>
    <x v="2"/>
    <x v="1"/>
    <x v="0"/>
    <s v="Blackrock, Cork"/>
    <x v="14"/>
    <s v="Euro"/>
    <n v="917.85"/>
    <m/>
    <s v="0-1700"/>
    <s v="0-2500"/>
    <s v="0-3500"/>
  </r>
  <r>
    <s v="RTB Average Monthly Rent Report"/>
    <x v="0"/>
    <x v="1"/>
    <x v="0"/>
    <s v="Rathgar, Dublin 6"/>
    <x v="25"/>
    <s v="Euro"/>
    <n v="919.07"/>
    <m/>
    <s v="0-1700"/>
    <s v="0-2500"/>
    <s v="0-3500"/>
  </r>
  <r>
    <s v="RTB Average Monthly Rent Report"/>
    <x v="1"/>
    <x v="0"/>
    <x v="0"/>
    <s v="Passage West, Cork"/>
    <x v="14"/>
    <s v="Euro"/>
    <n v="919.57"/>
    <m/>
    <s v="0-1700"/>
    <s v="0-2500"/>
    <s v="0-3500"/>
  </r>
  <r>
    <s v="RTB Average Monthly Rent Report"/>
    <x v="4"/>
    <x v="2"/>
    <x v="0"/>
    <s v="Athlone, Roscommon"/>
    <x v="0"/>
    <s v="Euro"/>
    <n v="919.79"/>
    <m/>
    <s v="0-1700"/>
    <s v="0-2500"/>
    <s v="0-3500"/>
  </r>
  <r>
    <s v="RTB Average Monthly Rent Report"/>
    <x v="0"/>
    <x v="0"/>
    <x v="0"/>
    <s v="Kilcullen, Kildare"/>
    <x v="20"/>
    <s v="Euro"/>
    <n v="920.21"/>
    <m/>
    <s v="0-1700"/>
    <s v="0-2500"/>
    <s v="0-3500"/>
  </r>
  <r>
    <s v="RTB Average Monthly Rent Report"/>
    <x v="1"/>
    <x v="2"/>
    <x v="0"/>
    <s v="Louth"/>
    <x v="21"/>
    <s v="Euro"/>
    <n v="920.91"/>
    <m/>
    <s v="0-1700"/>
    <s v="0-2500"/>
    <s v="0-3500"/>
  </r>
  <r>
    <s v="RTB Average Monthly Rent Report"/>
    <x v="0"/>
    <x v="2"/>
    <x v="0"/>
    <s v="Doughiska, Galway"/>
    <x v="13"/>
    <s v="Euro"/>
    <n v="921.39"/>
    <m/>
    <s v="0-1700"/>
    <s v="0-2500"/>
    <s v="0-3500"/>
  </r>
  <r>
    <s v="RTB Average Monthly Rent Report"/>
    <x v="1"/>
    <x v="2"/>
    <x v="0"/>
    <s v="Dooradoyle, Limerick"/>
    <x v="18"/>
    <s v="Euro"/>
    <n v="921.41"/>
    <m/>
    <s v="0-1700"/>
    <s v="0-2500"/>
    <s v="0-3500"/>
  </r>
  <r>
    <s v="RTB Average Monthly Rent Report"/>
    <x v="2"/>
    <x v="1"/>
    <x v="0"/>
    <s v="Sallins, Kildare"/>
    <x v="20"/>
    <s v="Euro"/>
    <n v="921.64"/>
    <m/>
    <s v="0-1700"/>
    <s v="0-2500"/>
    <s v="0-3500"/>
  </r>
  <r>
    <s v="RTB Average Monthly Rent Report"/>
    <x v="0"/>
    <x v="2"/>
    <x v="0"/>
    <s v="Meath"/>
    <x v="23"/>
    <s v="Euro"/>
    <n v="922.83"/>
    <m/>
    <s v="0-1700"/>
    <s v="0-2500"/>
    <s v="0-3500"/>
  </r>
  <r>
    <s v="RTB Average Monthly Rent Report"/>
    <x v="3"/>
    <x v="2"/>
    <x v="0"/>
    <s v="Gorey, Wexford"/>
    <x v="12"/>
    <s v="Euro"/>
    <n v="923.09"/>
    <m/>
    <s v="0-1700"/>
    <s v="0-2500"/>
    <s v="0-3500"/>
  </r>
  <r>
    <s v="RTB Average Monthly Rent Report"/>
    <x v="4"/>
    <x v="2"/>
    <x v="0"/>
    <s v="Portarlington, Laois"/>
    <x v="15"/>
    <s v="Euro"/>
    <n v="923.6"/>
    <m/>
    <s v="0-1700"/>
    <s v="0-2500"/>
    <s v="0-3500"/>
  </r>
  <r>
    <s v="RTB Average Monthly Rent Report"/>
    <x v="1"/>
    <x v="0"/>
    <x v="0"/>
    <s v="Wicklow Town"/>
    <x v="22"/>
    <s v="Euro"/>
    <n v="923.7"/>
    <m/>
    <s v="0-1700"/>
    <s v="0-2500"/>
    <s v="0-3500"/>
  </r>
  <r>
    <s v="RTB Average Monthly Rent Report"/>
    <x v="0"/>
    <x v="0"/>
    <x v="0"/>
    <s v="Kilcock, Kildare"/>
    <x v="20"/>
    <s v="Euro"/>
    <n v="923.76"/>
    <m/>
    <s v="0-1700"/>
    <s v="0-2500"/>
    <s v="0-3500"/>
  </r>
  <r>
    <s v="RTB Average Monthly Rent Report"/>
    <x v="1"/>
    <x v="1"/>
    <x v="0"/>
    <s v="Ballincollig, Cork"/>
    <x v="14"/>
    <s v="Euro"/>
    <n v="924.01"/>
    <m/>
    <s v="0-1700"/>
    <s v="0-2500"/>
    <s v="0-3500"/>
  </r>
  <r>
    <s v="RTB Average Monthly Rent Report"/>
    <x v="0"/>
    <x v="1"/>
    <x v="0"/>
    <s v="Dublin 6"/>
    <x v="25"/>
    <s v="Euro"/>
    <n v="924.35"/>
    <m/>
    <s v="0-1700"/>
    <s v="0-2500"/>
    <s v="0-3500"/>
  </r>
  <r>
    <s v="RTB Average Monthly Rent Report"/>
    <x v="4"/>
    <x v="2"/>
    <x v="0"/>
    <s v="Ferrybank, Waterford"/>
    <x v="9"/>
    <s v="Euro"/>
    <n v="924.71"/>
    <m/>
    <s v="0-1700"/>
    <s v="0-2500"/>
    <s v="0-3500"/>
  </r>
  <r>
    <s v="RTB Average Monthly Rent Report"/>
    <x v="4"/>
    <x v="0"/>
    <x v="0"/>
    <s v="Monasterevin, Kildare"/>
    <x v="20"/>
    <s v="Euro"/>
    <n v="925.8"/>
    <m/>
    <s v="0-1700"/>
    <s v="0-2500"/>
    <s v="0-3500"/>
  </r>
  <r>
    <s v="RTB Average Monthly Rent Report"/>
    <x v="4"/>
    <x v="1"/>
    <x v="0"/>
    <s v="Kildare"/>
    <x v="20"/>
    <s v="Euro"/>
    <n v="925.85"/>
    <m/>
    <s v="0-1700"/>
    <s v="0-2500"/>
    <s v="0-3500"/>
  </r>
  <r>
    <s v="RTB Average Monthly Rent Report"/>
    <x v="3"/>
    <x v="1"/>
    <x v="0"/>
    <s v="Wicklow"/>
    <x v="22"/>
    <s v="Euro"/>
    <n v="926.05"/>
    <m/>
    <s v="0-1700"/>
    <s v="0-2500"/>
    <s v="0-3500"/>
  </r>
  <r>
    <s v="RTB Average Monthly Rent Report"/>
    <x v="0"/>
    <x v="1"/>
    <x v="0"/>
    <s v="Dublin 12"/>
    <x v="25"/>
    <s v="Euro"/>
    <n v="926.06"/>
    <m/>
    <s v="0-1700"/>
    <s v="0-2500"/>
    <s v="0-3500"/>
  </r>
  <r>
    <s v="RTB Average Monthly Rent Report"/>
    <x v="2"/>
    <x v="1"/>
    <x v="0"/>
    <s v="Clane, Kildare"/>
    <x v="20"/>
    <s v="Euro"/>
    <n v="926.98"/>
    <m/>
    <s v="0-1700"/>
    <s v="0-2500"/>
    <s v="0-3500"/>
  </r>
  <r>
    <s v="RTB Average Monthly Rent Report"/>
    <x v="3"/>
    <x v="2"/>
    <x v="0"/>
    <s v="Mallow, Cork"/>
    <x v="14"/>
    <s v="Euro"/>
    <n v="927.24"/>
    <m/>
    <s v="0-1700"/>
    <s v="0-2500"/>
    <s v="0-3500"/>
  </r>
  <r>
    <s v="RTB Average Monthly Rent Report"/>
    <x v="4"/>
    <x v="2"/>
    <x v="0"/>
    <s v="Laois"/>
    <x v="15"/>
    <s v="Euro"/>
    <n v="927.91"/>
    <m/>
    <s v="0-1700"/>
    <s v="0-2500"/>
    <s v="0-3500"/>
  </r>
  <r>
    <s v="RTB Average Monthly Rent Report"/>
    <x v="2"/>
    <x v="2"/>
    <x v="0"/>
    <s v="Athenry, Galway"/>
    <x v="13"/>
    <s v="Euro"/>
    <n v="928.04"/>
    <m/>
    <s v="0-1700"/>
    <s v="0-2500"/>
    <s v="0-3500"/>
  </r>
  <r>
    <s v="RTB Average Monthly Rent Report"/>
    <x v="1"/>
    <x v="0"/>
    <x v="0"/>
    <s v="Meath"/>
    <x v="23"/>
    <s v="Euro"/>
    <n v="928.13"/>
    <m/>
    <s v="0-1700"/>
    <s v="0-2500"/>
    <s v="0-3500"/>
  </r>
  <r>
    <s v="RTB Average Monthly Rent Report"/>
    <x v="3"/>
    <x v="0"/>
    <x v="0"/>
    <s v="Cobh, Cork"/>
    <x v="14"/>
    <s v="Euro"/>
    <n v="928.51"/>
    <m/>
    <s v="0-1700"/>
    <s v="0-2500"/>
    <s v="0-3500"/>
  </r>
  <r>
    <s v="RTB Average Monthly Rent Report"/>
    <x v="4"/>
    <x v="2"/>
    <x v="0"/>
    <s v="Clonakilty, Cork"/>
    <x v="14"/>
    <s v="Euro"/>
    <n v="928.71"/>
    <m/>
    <s v="0-1700"/>
    <s v="0-2500"/>
    <s v="0-3500"/>
  </r>
  <r>
    <s v="RTB Average Monthly Rent Report"/>
    <x v="0"/>
    <x v="2"/>
    <x v="0"/>
    <s v="Blackpool, Cork"/>
    <x v="14"/>
    <s v="Euro"/>
    <n v="928.86"/>
    <m/>
    <s v="0-1700"/>
    <s v="0-2500"/>
    <s v="0-3500"/>
  </r>
  <r>
    <s v="RTB Average Monthly Rent Report"/>
    <x v="3"/>
    <x v="0"/>
    <x v="0"/>
    <s v="Limerick"/>
    <x v="18"/>
    <s v="Euro"/>
    <n v="928.89"/>
    <m/>
    <s v="0-1700"/>
    <s v="0-2500"/>
    <s v="0-3500"/>
  </r>
  <r>
    <s v="RTB Average Monthly Rent Report"/>
    <x v="0"/>
    <x v="1"/>
    <x v="0"/>
    <s v="Dublin 3"/>
    <x v="25"/>
    <s v="Euro"/>
    <n v="929.31"/>
    <m/>
    <s v="0-1700"/>
    <s v="0-2500"/>
    <s v="0-3500"/>
  </r>
  <r>
    <s v="RTB Average Monthly Rent Report"/>
    <x v="2"/>
    <x v="2"/>
    <x v="0"/>
    <s v="Corbally, Limerick"/>
    <x v="18"/>
    <s v="Euro"/>
    <n v="930.02"/>
    <m/>
    <s v="0-1700"/>
    <s v="0-2500"/>
    <s v="0-3500"/>
  </r>
  <r>
    <s v="RTB Average Monthly Rent Report"/>
    <x v="4"/>
    <x v="2"/>
    <x v="0"/>
    <s v="Mullingar, Westmeath"/>
    <x v="17"/>
    <s v="Euro"/>
    <n v="930.37"/>
    <m/>
    <s v="0-1700"/>
    <s v="0-2500"/>
    <s v="0-3500"/>
  </r>
  <r>
    <s v="RTB Average Monthly Rent Report"/>
    <x v="0"/>
    <x v="2"/>
    <x v="0"/>
    <s v="Laytown, Meath"/>
    <x v="23"/>
    <s v="Euro"/>
    <n v="930.44"/>
    <m/>
    <s v="0-1700"/>
    <s v="0-2500"/>
    <s v="0-3500"/>
  </r>
  <r>
    <s v="RTB Average Monthly Rent Report"/>
    <x v="4"/>
    <x v="2"/>
    <x v="0"/>
    <s v="Killaloe, Clare"/>
    <x v="11"/>
    <s v="Euro"/>
    <n v="930.95"/>
    <m/>
    <s v="0-1700"/>
    <s v="0-2500"/>
    <s v="0-3500"/>
  </r>
  <r>
    <s v="RTB Average Monthly Rent Report"/>
    <x v="0"/>
    <x v="0"/>
    <x v="0"/>
    <s v="Roscam, Galway"/>
    <x v="13"/>
    <s v="Euro"/>
    <n v="931.09"/>
    <m/>
    <s v="0-1700"/>
    <s v="0-2500"/>
    <s v="0-3500"/>
  </r>
  <r>
    <s v="RTB Average Monthly Rent Report"/>
    <x v="0"/>
    <x v="2"/>
    <x v="0"/>
    <s v="Rahoon, Galway"/>
    <x v="13"/>
    <s v="Euro"/>
    <n v="932.55"/>
    <m/>
    <s v="0-1700"/>
    <s v="0-2500"/>
    <s v="0-3500"/>
  </r>
  <r>
    <s v="RTB Average Monthly Rent Report"/>
    <x v="3"/>
    <x v="2"/>
    <x v="0"/>
    <s v="Castledermot, Kildare"/>
    <x v="20"/>
    <s v="Euro"/>
    <n v="932.57"/>
    <m/>
    <s v="0-1700"/>
    <s v="0-2500"/>
    <s v="0-3500"/>
  </r>
  <r>
    <s v="RTB Average Monthly Rent Report"/>
    <x v="3"/>
    <x v="0"/>
    <x v="0"/>
    <s v="Dundalk, Louth"/>
    <x v="21"/>
    <s v="Euro"/>
    <n v="932.75"/>
    <m/>
    <s v="0-1700"/>
    <s v="0-2500"/>
    <s v="0-3500"/>
  </r>
  <r>
    <s v="RTB Average Monthly Rent Report"/>
    <x v="3"/>
    <x v="2"/>
    <x v="0"/>
    <s v="Dunmore Road, Waterford"/>
    <x v="9"/>
    <s v="Euro"/>
    <n v="932.85"/>
    <m/>
    <s v="0-1700"/>
    <s v="0-2500"/>
    <s v="0-3500"/>
  </r>
  <r>
    <s v="RTB Average Monthly Rent Report"/>
    <x v="1"/>
    <x v="1"/>
    <x v="0"/>
    <s v="Ashbourne, Meath"/>
    <x v="23"/>
    <s v="Euro"/>
    <n v="933.29"/>
    <m/>
    <s v="0-1700"/>
    <s v="0-2500"/>
    <s v="0-3500"/>
  </r>
  <r>
    <s v="RTB Average Monthly Rent Report"/>
    <x v="0"/>
    <x v="1"/>
    <x v="0"/>
    <s v="Harolds Cross, Dublin 6W"/>
    <x v="25"/>
    <s v="Euro"/>
    <n v="934.18"/>
    <m/>
    <s v="0-1700"/>
    <s v="0-2500"/>
    <s v="0-3500"/>
  </r>
  <r>
    <s v="RTB Average Monthly Rent Report"/>
    <x v="2"/>
    <x v="0"/>
    <x v="0"/>
    <s v="Carrigaline, Cork"/>
    <x v="14"/>
    <s v="Euro"/>
    <n v="934.25"/>
    <m/>
    <s v="0-1700"/>
    <s v="0-2500"/>
    <s v="0-3500"/>
  </r>
  <r>
    <s v="RTB Average Monthly Rent Report"/>
    <x v="3"/>
    <x v="2"/>
    <x v="0"/>
    <s v="Bandon, Cork"/>
    <x v="14"/>
    <s v="Euro"/>
    <n v="934.49"/>
    <m/>
    <s v="0-1700"/>
    <s v="0-2500"/>
    <s v="0-3500"/>
  </r>
  <r>
    <s v="RTB Average Monthly Rent Report"/>
    <x v="3"/>
    <x v="2"/>
    <x v="0"/>
    <s v="Killarney, Kerry"/>
    <x v="8"/>
    <s v="Euro"/>
    <n v="934.84"/>
    <m/>
    <s v="0-1700"/>
    <s v="0-2500"/>
    <s v="0-3500"/>
  </r>
  <r>
    <s v="RTB Average Monthly Rent Report"/>
    <x v="1"/>
    <x v="0"/>
    <x v="0"/>
    <s v="Kinsale, Cork"/>
    <x v="14"/>
    <s v="Euro"/>
    <n v="935.26"/>
    <m/>
    <s v="0-1700"/>
    <s v="0-2500"/>
    <s v="0-3500"/>
  </r>
  <r>
    <s v="RTB Average Monthly Rent Report"/>
    <x v="4"/>
    <x v="2"/>
    <x v="0"/>
    <s v="Kinnegad, Westmeath"/>
    <x v="17"/>
    <s v="Euro"/>
    <n v="935.41"/>
    <m/>
    <s v="0-1700"/>
    <s v="0-2500"/>
    <s v="0-3500"/>
  </r>
  <r>
    <s v="RTB Average Monthly Rent Report"/>
    <x v="2"/>
    <x v="2"/>
    <x v="0"/>
    <s v="Ardee, Louth"/>
    <x v="21"/>
    <s v="Euro"/>
    <n v="935.43"/>
    <m/>
    <s v="0-1700"/>
    <s v="0-2500"/>
    <s v="0-3500"/>
  </r>
  <r>
    <s v="RTB Average Monthly Rent Report"/>
    <x v="0"/>
    <x v="1"/>
    <x v="0"/>
    <s v="Dublin 11"/>
    <x v="25"/>
    <s v="Euro"/>
    <n v="935.66"/>
    <m/>
    <s v="0-1700"/>
    <s v="0-2500"/>
    <s v="0-3500"/>
  </r>
  <r>
    <s v="RTB Average Monthly Rent Report"/>
    <x v="3"/>
    <x v="0"/>
    <x v="0"/>
    <s v="Headford, Galway"/>
    <x v="13"/>
    <s v="Euro"/>
    <n v="936.39"/>
    <m/>
    <s v="0-1700"/>
    <s v="0-2500"/>
    <s v="0-3500"/>
  </r>
  <r>
    <s v="RTB Average Monthly Rent Report"/>
    <x v="2"/>
    <x v="1"/>
    <x v="0"/>
    <s v="Celbridge, Kildare"/>
    <x v="20"/>
    <s v="Euro"/>
    <n v="936.47"/>
    <m/>
    <s v="0-1700"/>
    <s v="0-2500"/>
    <s v="0-3500"/>
  </r>
  <r>
    <s v="RTB Average Monthly Rent Report"/>
    <x v="3"/>
    <x v="0"/>
    <x v="0"/>
    <s v="Moycullen, Galway"/>
    <x v="13"/>
    <s v="Euro"/>
    <n v="936.9"/>
    <m/>
    <s v="0-1700"/>
    <s v="0-2500"/>
    <s v="0-3500"/>
  </r>
  <r>
    <s v="RTB Average Monthly Rent Report"/>
    <x v="0"/>
    <x v="1"/>
    <x v="0"/>
    <s v="Rialto, Dublin 8"/>
    <x v="25"/>
    <s v="Euro"/>
    <n v="937"/>
    <m/>
    <s v="0-1700"/>
    <s v="0-2500"/>
    <s v="0-3500"/>
  </r>
  <r>
    <s v="RTB Average Monthly Rent Report"/>
    <x v="3"/>
    <x v="1"/>
    <x v="0"/>
    <s v="Kilcock, Kildare"/>
    <x v="20"/>
    <s v="Euro"/>
    <n v="937.36"/>
    <m/>
    <s v="0-1700"/>
    <s v="0-2500"/>
    <s v="0-3500"/>
  </r>
  <r>
    <s v="RTB Average Monthly Rent Report"/>
    <x v="2"/>
    <x v="1"/>
    <x v="0"/>
    <s v="Balbriggan, Dublin"/>
    <x v="25"/>
    <s v="Euro"/>
    <n v="937.38"/>
    <m/>
    <s v="0-1700"/>
    <s v="0-2500"/>
    <s v="0-3500"/>
  </r>
  <r>
    <s v="RTB Average Monthly Rent Report"/>
    <x v="0"/>
    <x v="0"/>
    <x v="0"/>
    <s v="Kildare"/>
    <x v="20"/>
    <s v="Euro"/>
    <n v="937.79"/>
    <m/>
    <s v="0-1700"/>
    <s v="0-2500"/>
    <s v="0-3500"/>
  </r>
  <r>
    <s v="RTB Average Monthly Rent Report"/>
    <x v="2"/>
    <x v="0"/>
    <x v="0"/>
    <s v="Annacotty, Limerick"/>
    <x v="18"/>
    <s v="Euro"/>
    <n v="937.9"/>
    <m/>
    <s v="0-1700"/>
    <s v="0-2500"/>
    <s v="0-3500"/>
  </r>
  <r>
    <s v="RTB Average Monthly Rent Report"/>
    <x v="1"/>
    <x v="2"/>
    <x v="0"/>
    <s v="Monasterevin, Kildare"/>
    <x v="20"/>
    <s v="Euro"/>
    <n v="937.96"/>
    <m/>
    <s v="0-1700"/>
    <s v="0-2500"/>
    <s v="0-3500"/>
  </r>
  <r>
    <s v="RTB Average Monthly Rent Report"/>
    <x v="0"/>
    <x v="0"/>
    <x v="0"/>
    <s v="Bohermore, Galway"/>
    <x v="13"/>
    <s v="Euro"/>
    <n v="938.17"/>
    <m/>
    <s v="0-1700"/>
    <s v="0-2500"/>
    <s v="0-3500"/>
  </r>
  <r>
    <s v="RTB Average Monthly Rent Report"/>
    <x v="0"/>
    <x v="1"/>
    <x v="0"/>
    <s v="Dublin 6W"/>
    <x v="25"/>
    <s v="Euro"/>
    <n v="938.47"/>
    <m/>
    <s v="0-1700"/>
    <s v="0-2500"/>
    <s v="0-3500"/>
  </r>
  <r>
    <s v="RTB Average Monthly Rent Report"/>
    <x v="4"/>
    <x v="2"/>
    <x v="0"/>
    <s v="Edenderry, Offaly"/>
    <x v="16"/>
    <s v="Euro"/>
    <n v="939.42"/>
    <m/>
    <s v="0-1700"/>
    <s v="0-2500"/>
    <s v="0-3500"/>
  </r>
  <r>
    <s v="RTB Average Monthly Rent Report"/>
    <x v="1"/>
    <x v="0"/>
    <x v="0"/>
    <s v="Newbridge, Kildare"/>
    <x v="20"/>
    <s v="Euro"/>
    <n v="939.5"/>
    <m/>
    <s v="0-1700"/>
    <s v="0-2500"/>
    <s v="0-3500"/>
  </r>
  <r>
    <s v="RTB Average Monthly Rent Report"/>
    <x v="1"/>
    <x v="1"/>
    <x v="0"/>
    <s v="Dublin 7"/>
    <x v="25"/>
    <s v="Euro"/>
    <n v="939.73"/>
    <m/>
    <s v="0-1700"/>
    <s v="0-2500"/>
    <s v="0-3500"/>
  </r>
  <r>
    <s v="RTB Average Monthly Rent Report"/>
    <x v="4"/>
    <x v="1"/>
    <x v="0"/>
    <s v="Kilcock, Kildare"/>
    <x v="20"/>
    <s v="Euro"/>
    <n v="940.96"/>
    <m/>
    <s v="0-1700"/>
    <s v="0-2500"/>
    <s v="0-3500"/>
  </r>
  <r>
    <s v="RTB Average Monthly Rent Report"/>
    <x v="2"/>
    <x v="2"/>
    <x v="0"/>
    <s v="Moycullen, Galway"/>
    <x v="13"/>
    <s v="Euro"/>
    <n v="941.09"/>
    <m/>
    <s v="0-1700"/>
    <s v="0-2500"/>
    <s v="0-3500"/>
  </r>
  <r>
    <s v="RTB Average Monthly Rent Report"/>
    <x v="2"/>
    <x v="2"/>
    <x v="0"/>
    <s v="Templars Hall, Waterford"/>
    <x v="9"/>
    <s v="Euro"/>
    <n v="941.13"/>
    <m/>
    <s v="0-1700"/>
    <s v="0-2500"/>
    <s v="0-3500"/>
  </r>
  <r>
    <s v="RTB Average Monthly Rent Report"/>
    <x v="1"/>
    <x v="2"/>
    <x v="0"/>
    <s v="Rathangan, Kildare"/>
    <x v="20"/>
    <s v="Euro"/>
    <n v="941.14"/>
    <m/>
    <s v="0-1700"/>
    <s v="0-2500"/>
    <s v="0-3500"/>
  </r>
  <r>
    <s v="RTB Average Monthly Rent Report"/>
    <x v="2"/>
    <x v="0"/>
    <x v="0"/>
    <s v="Oranmore, Galway"/>
    <x v="13"/>
    <s v="Euro"/>
    <n v="941.33"/>
    <m/>
    <s v="0-1700"/>
    <s v="0-2500"/>
    <s v="0-3500"/>
  </r>
  <r>
    <s v="RTB Average Monthly Rent Report"/>
    <x v="0"/>
    <x v="2"/>
    <x v="0"/>
    <s v="Knocknacarra, Galway"/>
    <x v="13"/>
    <s v="Euro"/>
    <n v="941.4"/>
    <m/>
    <s v="0-1700"/>
    <s v="0-2500"/>
    <s v="0-3500"/>
  </r>
  <r>
    <s v="RTB Average Monthly Rent Report"/>
    <x v="0"/>
    <x v="1"/>
    <x v="0"/>
    <s v="Dublin 17"/>
    <x v="25"/>
    <s v="Euro"/>
    <n v="942.16"/>
    <m/>
    <s v="0-1700"/>
    <s v="0-2500"/>
    <s v="0-3500"/>
  </r>
  <r>
    <s v="RTB Average Monthly Rent Report"/>
    <x v="3"/>
    <x v="2"/>
    <x v="0"/>
    <s v="Portlaoise, Laois"/>
    <x v="15"/>
    <s v="Euro"/>
    <n v="942.2"/>
    <m/>
    <s v="0-1700"/>
    <s v="0-2500"/>
    <s v="0-3500"/>
  </r>
  <r>
    <s v="RTB Average Monthly Rent Report"/>
    <x v="0"/>
    <x v="0"/>
    <x v="0"/>
    <s v="Ballintemple, Cork"/>
    <x v="14"/>
    <s v="Euro"/>
    <n v="942.66"/>
    <m/>
    <s v="0-1700"/>
    <s v="0-2500"/>
    <s v="0-3500"/>
  </r>
  <r>
    <s v="RTB Average Monthly Rent Report"/>
    <x v="1"/>
    <x v="2"/>
    <x v="0"/>
    <s v="Ballinode, Sligo"/>
    <x v="3"/>
    <s v="Euro"/>
    <n v="942.67"/>
    <m/>
    <s v="0-1700"/>
    <s v="0-2500"/>
    <s v="0-3500"/>
  </r>
  <r>
    <s v="RTB Average Monthly Rent Report"/>
    <x v="4"/>
    <x v="0"/>
    <x v="0"/>
    <s v="Killarney, Kerry"/>
    <x v="8"/>
    <s v="Euro"/>
    <n v="942.75"/>
    <m/>
    <s v="0-1700"/>
    <s v="0-2500"/>
    <s v="0-3500"/>
  </r>
  <r>
    <s v="RTB Average Monthly Rent Report"/>
    <x v="1"/>
    <x v="1"/>
    <x v="0"/>
    <s v="Rathmines, Dublin 6"/>
    <x v="25"/>
    <s v="Euro"/>
    <n v="943.05"/>
    <m/>
    <s v="0-1700"/>
    <s v="0-2500"/>
    <s v="0-3500"/>
  </r>
  <r>
    <s v="RTB Average Monthly Rent Report"/>
    <x v="2"/>
    <x v="2"/>
    <x v="0"/>
    <s v="Athboy, Meath"/>
    <x v="23"/>
    <s v="Euro"/>
    <n v="943.21"/>
    <m/>
    <s v="0-1700"/>
    <s v="0-2500"/>
    <s v="0-3500"/>
  </r>
  <r>
    <s v="RTB Average Monthly Rent Report"/>
    <x v="0"/>
    <x v="1"/>
    <x v="0"/>
    <s v="Clondalkin, Dublin 22"/>
    <x v="25"/>
    <s v="Euro"/>
    <n v="944.1"/>
    <m/>
    <s v="0-1700"/>
    <s v="0-2500"/>
    <s v="0-3500"/>
  </r>
  <r>
    <s v="RTB Average Monthly Rent Report"/>
    <x v="0"/>
    <x v="1"/>
    <x v="0"/>
    <s v="Kimmage, Dublin 12"/>
    <x v="25"/>
    <s v="Euro"/>
    <n v="944.82"/>
    <m/>
    <s v="0-1700"/>
    <s v="0-2500"/>
    <s v="0-3500"/>
  </r>
  <r>
    <s v="RTB Average Monthly Rent Report"/>
    <x v="1"/>
    <x v="0"/>
    <x v="0"/>
    <s v="South Circular Road, Dublin 8"/>
    <x v="25"/>
    <s v="Euro"/>
    <n v="944.84"/>
    <m/>
    <s v="0-1700"/>
    <s v="0-2500"/>
    <s v="0-3500"/>
  </r>
  <r>
    <s v="RTB Average Monthly Rent Report"/>
    <x v="1"/>
    <x v="2"/>
    <x v="0"/>
    <s v="Annacotty, Limerick"/>
    <x v="18"/>
    <s v="Euro"/>
    <n v="945.13"/>
    <m/>
    <s v="0-1700"/>
    <s v="0-2500"/>
    <s v="0-3500"/>
  </r>
  <r>
    <s v="RTB Average Monthly Rent Report"/>
    <x v="3"/>
    <x v="2"/>
    <x v="0"/>
    <s v="Baltinglass, Wicklow"/>
    <x v="22"/>
    <s v="Euro"/>
    <n v="945.32"/>
    <m/>
    <s v="0-1700"/>
    <s v="0-2500"/>
    <s v="0-3500"/>
  </r>
  <r>
    <s v="RTB Average Monthly Rent Report"/>
    <x v="2"/>
    <x v="2"/>
    <x v="0"/>
    <s v="Cobh, Cork"/>
    <x v="14"/>
    <s v="Euro"/>
    <n v="945.83"/>
    <m/>
    <s v="0-1700"/>
    <s v="0-2500"/>
    <s v="0-3500"/>
  </r>
  <r>
    <s v="RTB Average Monthly Rent Report"/>
    <x v="3"/>
    <x v="2"/>
    <x v="0"/>
    <s v="Castleconnell, Limerick"/>
    <x v="18"/>
    <s v="Euro"/>
    <n v="946.67"/>
    <m/>
    <s v="0-1700"/>
    <s v="0-2500"/>
    <s v="0-3500"/>
  </r>
  <r>
    <s v="RTB Average Monthly Rent Report"/>
    <x v="4"/>
    <x v="2"/>
    <x v="0"/>
    <s v="Templars Hall, Waterford"/>
    <x v="9"/>
    <s v="Euro"/>
    <n v="946.72"/>
    <m/>
    <s v="0-1700"/>
    <s v="0-2500"/>
    <s v="0-3500"/>
  </r>
  <r>
    <s v="RTB Average Monthly Rent Report"/>
    <x v="0"/>
    <x v="0"/>
    <x v="0"/>
    <s v="Balbriggan, Dublin"/>
    <x v="25"/>
    <s v="Euro"/>
    <n v="947.41"/>
    <m/>
    <s v="0-1700"/>
    <s v="0-2500"/>
    <s v="0-3500"/>
  </r>
  <r>
    <s v="RTB Average Monthly Rent Report"/>
    <x v="1"/>
    <x v="0"/>
    <x v="0"/>
    <s v="Ballybrit, Galway"/>
    <x v="13"/>
    <s v="Euro"/>
    <n v="947.46"/>
    <m/>
    <s v="0-1700"/>
    <s v="0-2500"/>
    <s v="0-3500"/>
  </r>
  <r>
    <s v="RTB Average Monthly Rent Report"/>
    <x v="3"/>
    <x v="1"/>
    <x v="0"/>
    <s v="Naas, Kildare"/>
    <x v="20"/>
    <s v="Euro"/>
    <n v="947.64"/>
    <m/>
    <s v="0-1700"/>
    <s v="0-2500"/>
    <s v="0-3500"/>
  </r>
  <r>
    <s v="RTB Average Monthly Rent Report"/>
    <x v="0"/>
    <x v="0"/>
    <x v="0"/>
    <s v="Kill, Kildare"/>
    <x v="20"/>
    <s v="Euro"/>
    <n v="948.1"/>
    <m/>
    <s v="0-1700"/>
    <s v="0-2500"/>
    <s v="0-3500"/>
  </r>
  <r>
    <s v="RTB Average Monthly Rent Report"/>
    <x v="3"/>
    <x v="1"/>
    <x v="0"/>
    <s v="Balbriggan, Dublin"/>
    <x v="25"/>
    <s v="Euro"/>
    <n v="948.91"/>
    <m/>
    <s v="0-1700"/>
    <s v="0-2500"/>
    <s v="0-3500"/>
  </r>
  <r>
    <s v="RTB Average Monthly Rent Report"/>
    <x v="2"/>
    <x v="0"/>
    <x v="0"/>
    <s v="Kildare Town"/>
    <x v="20"/>
    <s v="Euro"/>
    <n v="949.2"/>
    <m/>
    <s v="0-1700"/>
    <s v="0-2500"/>
    <s v="0-3500"/>
  </r>
  <r>
    <s v="RTB Average Monthly Rent Report"/>
    <x v="0"/>
    <x v="1"/>
    <x v="0"/>
    <s v="Rochestown, Cork"/>
    <x v="14"/>
    <s v="Euro"/>
    <n v="949.31"/>
    <m/>
    <s v="0-1700"/>
    <s v="0-2500"/>
    <s v="0-3500"/>
  </r>
  <r>
    <s v="RTB Average Monthly Rent Report"/>
    <x v="0"/>
    <x v="0"/>
    <x v="0"/>
    <s v="Clane, Kildare"/>
    <x v="20"/>
    <s v="Euro"/>
    <n v="949.95"/>
    <m/>
    <s v="0-1700"/>
    <s v="0-2500"/>
    <s v="0-3500"/>
  </r>
  <r>
    <s v="RTB Average Monthly Rent Report"/>
    <x v="3"/>
    <x v="1"/>
    <x v="0"/>
    <s v="Douglas, Cork"/>
    <x v="14"/>
    <s v="Euro"/>
    <n v="950.24"/>
    <m/>
    <s v="0-1700"/>
    <s v="0-2500"/>
    <s v="0-3500"/>
  </r>
  <r>
    <s v="RTB Average Monthly Rent Report"/>
    <x v="4"/>
    <x v="0"/>
    <x v="0"/>
    <s v="Ardee, Louth"/>
    <x v="21"/>
    <s v="Euro"/>
    <n v="950.6"/>
    <m/>
    <s v="0-1700"/>
    <s v="0-2500"/>
    <s v="0-3500"/>
  </r>
  <r>
    <s v="RTB Average Monthly Rent Report"/>
    <x v="1"/>
    <x v="0"/>
    <x v="0"/>
    <s v="Cork"/>
    <x v="14"/>
    <s v="Euro"/>
    <n v="950.65"/>
    <m/>
    <s v="0-1700"/>
    <s v="0-2500"/>
    <s v="0-3500"/>
  </r>
  <r>
    <s v="RTB Average Monthly Rent Report"/>
    <x v="4"/>
    <x v="2"/>
    <x v="0"/>
    <s v="Kilkenny City"/>
    <x v="24"/>
    <s v="Euro"/>
    <n v="950.74"/>
    <m/>
    <s v="0-1700"/>
    <s v="0-2500"/>
    <s v="0-3500"/>
  </r>
  <r>
    <s v="RTB Average Monthly Rent Report"/>
    <x v="1"/>
    <x v="1"/>
    <x v="0"/>
    <s v="Artane, Dublin 5"/>
    <x v="25"/>
    <s v="Euro"/>
    <n v="950.78"/>
    <m/>
    <s v="0-1700"/>
    <s v="0-2500"/>
    <s v="0-3500"/>
  </r>
  <r>
    <s v="RTB Average Monthly Rent Report"/>
    <x v="3"/>
    <x v="0"/>
    <x v="0"/>
    <s v="Renmore, Galway"/>
    <x v="13"/>
    <s v="Euro"/>
    <n v="952.17"/>
    <m/>
    <s v="0-1700"/>
    <s v="0-2500"/>
    <s v="0-3500"/>
  </r>
  <r>
    <s v="RTB Average Monthly Rent Report"/>
    <x v="0"/>
    <x v="1"/>
    <x v="0"/>
    <s v="Finglas, Dublin 11"/>
    <x v="25"/>
    <s v="Euro"/>
    <n v="952.26"/>
    <m/>
    <s v="0-1700"/>
    <s v="0-2500"/>
    <s v="0-3500"/>
  </r>
  <r>
    <s v="RTB Average Monthly Rent Report"/>
    <x v="4"/>
    <x v="0"/>
    <x v="0"/>
    <s v="Ballybane, Galway"/>
    <x v="13"/>
    <s v="Euro"/>
    <n v="952.42"/>
    <m/>
    <s v="0-1700"/>
    <s v="0-2500"/>
    <s v="0-3500"/>
  </r>
  <r>
    <s v="RTB Average Monthly Rent Report"/>
    <x v="0"/>
    <x v="2"/>
    <x v="0"/>
    <s v="Rathnew, Wicklow"/>
    <x v="22"/>
    <s v="Euro"/>
    <n v="952.57"/>
    <m/>
    <s v="0-1700"/>
    <s v="0-2500"/>
    <s v="0-3500"/>
  </r>
  <r>
    <s v="RTB Average Monthly Rent Report"/>
    <x v="4"/>
    <x v="0"/>
    <x v="0"/>
    <s v="Raheen, Limerick"/>
    <x v="18"/>
    <s v="Euro"/>
    <n v="953.03"/>
    <m/>
    <s v="0-1700"/>
    <s v="0-2500"/>
    <s v="0-3500"/>
  </r>
  <r>
    <s v="RTB Average Monthly Rent Report"/>
    <x v="2"/>
    <x v="2"/>
    <x v="0"/>
    <s v="Limerick City"/>
    <x v="18"/>
    <s v="Euro"/>
    <n v="953.09"/>
    <m/>
    <s v="0-1700"/>
    <s v="0-2500"/>
    <s v="0-3500"/>
  </r>
  <r>
    <s v="RTB Average Monthly Rent Report"/>
    <x v="0"/>
    <x v="0"/>
    <x v="0"/>
    <s v="Sallins, Kildare"/>
    <x v="20"/>
    <s v="Euro"/>
    <n v="953.64"/>
    <m/>
    <s v="0-1700"/>
    <s v="0-2500"/>
    <s v="0-3500"/>
  </r>
  <r>
    <s v="RTB Average Monthly Rent Report"/>
    <x v="0"/>
    <x v="2"/>
    <x v="0"/>
    <s v="Carrigaline, Cork"/>
    <x v="14"/>
    <s v="Euro"/>
    <n v="953.69"/>
    <m/>
    <s v="0-1700"/>
    <s v="0-2500"/>
    <s v="0-3500"/>
  </r>
  <r>
    <s v="RTB Average Monthly Rent Report"/>
    <x v="1"/>
    <x v="2"/>
    <x v="0"/>
    <s v="Rahoon, Galway"/>
    <x v="13"/>
    <s v="Euro"/>
    <n v="953.72"/>
    <m/>
    <s v="0-1700"/>
    <s v="0-2500"/>
    <s v="0-3500"/>
  </r>
  <r>
    <s v="RTB Average Monthly Rent Report"/>
    <x v="0"/>
    <x v="1"/>
    <x v="0"/>
    <s v="Lucan, Dublin"/>
    <x v="25"/>
    <s v="Euro"/>
    <n v="953.76"/>
    <m/>
    <s v="0-1700"/>
    <s v="0-2500"/>
    <s v="0-3500"/>
  </r>
  <r>
    <s v="RTB Average Monthly Rent Report"/>
    <x v="3"/>
    <x v="0"/>
    <x v="0"/>
    <s v="Arklow, Wicklow"/>
    <x v="22"/>
    <s v="Euro"/>
    <n v="954.04"/>
    <m/>
    <s v="0-1700"/>
    <s v="0-2500"/>
    <s v="0-3500"/>
  </r>
  <r>
    <s v="RTB Average Monthly Rent Report"/>
    <x v="0"/>
    <x v="1"/>
    <x v="0"/>
    <s v="Dublin 10"/>
    <x v="25"/>
    <s v="Euro"/>
    <n v="954.09"/>
    <m/>
    <s v="0-1700"/>
    <s v="0-2500"/>
    <s v="0-3500"/>
  </r>
  <r>
    <s v="RTB Average Monthly Rent Report"/>
    <x v="2"/>
    <x v="2"/>
    <x v="0"/>
    <s v="Dundalk, Louth"/>
    <x v="21"/>
    <s v="Euro"/>
    <n v="954.22"/>
    <m/>
    <s v="0-1700"/>
    <s v="0-2500"/>
    <s v="0-3500"/>
  </r>
  <r>
    <s v="RTB Average Monthly Rent Report"/>
    <x v="4"/>
    <x v="2"/>
    <x v="0"/>
    <s v="Killarney, Kerry"/>
    <x v="8"/>
    <s v="Euro"/>
    <n v="954.75"/>
    <m/>
    <s v="0-1700"/>
    <s v="0-2500"/>
    <s v="0-3500"/>
  </r>
  <r>
    <s v="RTB Average Monthly Rent Report"/>
    <x v="4"/>
    <x v="1"/>
    <x v="0"/>
    <s v="Cork City"/>
    <x v="14"/>
    <s v="Euro"/>
    <n v="955.04"/>
    <m/>
    <s v="0-1700"/>
    <s v="0-2500"/>
    <s v="0-3500"/>
  </r>
  <r>
    <s v="RTB Average Monthly Rent Report"/>
    <x v="0"/>
    <x v="0"/>
    <x v="0"/>
    <s v="Blessington, Wicklow"/>
    <x v="22"/>
    <s v="Euro"/>
    <n v="955.06"/>
    <m/>
    <s v="0-1700"/>
    <s v="0-2500"/>
    <s v="0-3500"/>
  </r>
  <r>
    <s v="RTB Average Monthly Rent Report"/>
    <x v="0"/>
    <x v="1"/>
    <x v="0"/>
    <s v="Ongar, Dublin 15"/>
    <x v="25"/>
    <s v="Euro"/>
    <n v="955.34"/>
    <m/>
    <s v="0-1700"/>
    <s v="0-2500"/>
    <s v="0-3500"/>
  </r>
  <r>
    <s v="RTB Average Monthly Rent Report"/>
    <x v="3"/>
    <x v="1"/>
    <x v="0"/>
    <s v="Phibsboro, Dublin 7"/>
    <x v="25"/>
    <s v="Euro"/>
    <n v="955.69"/>
    <m/>
    <s v="0-1700"/>
    <s v="0-2500"/>
    <s v="0-3500"/>
  </r>
  <r>
    <s v="RTB Average Monthly Rent Report"/>
    <x v="2"/>
    <x v="1"/>
    <x v="0"/>
    <s v="Cabra, Dublin 7"/>
    <x v="25"/>
    <s v="Euro"/>
    <n v="955.88"/>
    <m/>
    <s v="0-1700"/>
    <s v="0-2500"/>
    <s v="0-3500"/>
  </r>
  <r>
    <s v="RTB Average Monthly Rent Report"/>
    <x v="4"/>
    <x v="2"/>
    <x v="0"/>
    <s v="Gorey, Wexford"/>
    <x v="12"/>
    <s v="Euro"/>
    <n v="956.19"/>
    <m/>
    <s v="0-1700"/>
    <s v="0-2500"/>
    <s v="0-3500"/>
  </r>
  <r>
    <s v="RTB Average Monthly Rent Report"/>
    <x v="1"/>
    <x v="2"/>
    <x v="0"/>
    <s v="Galway"/>
    <x v="13"/>
    <s v="Euro"/>
    <n v="956.31"/>
    <m/>
    <s v="0-1700"/>
    <s v="0-2500"/>
    <s v="0-3500"/>
  </r>
  <r>
    <s v="RTB Average Monthly Rent Report"/>
    <x v="2"/>
    <x v="0"/>
    <x v="0"/>
    <s v="Crosshaven, Cork"/>
    <x v="14"/>
    <s v="Euro"/>
    <n v="956.4"/>
    <m/>
    <s v="0-1700"/>
    <s v="0-2500"/>
    <s v="0-3500"/>
  </r>
  <r>
    <s v="RTB Average Monthly Rent Report"/>
    <x v="3"/>
    <x v="0"/>
    <x v="0"/>
    <s v="Limerick City"/>
    <x v="18"/>
    <s v="Euro"/>
    <n v="956.88"/>
    <m/>
    <s v="0-1700"/>
    <s v="0-2500"/>
    <s v="0-3500"/>
  </r>
  <r>
    <s v="RTB Average Monthly Rent Report"/>
    <x v="3"/>
    <x v="2"/>
    <x v="0"/>
    <s v="Kilkenny City"/>
    <x v="24"/>
    <s v="Euro"/>
    <n v="957.73"/>
    <m/>
    <s v="0-1700"/>
    <s v="0-2500"/>
    <s v="0-3500"/>
  </r>
  <r>
    <s v="RTB Average Monthly Rent Report"/>
    <x v="1"/>
    <x v="1"/>
    <x v="0"/>
    <s v="North Strand, Dublin 3"/>
    <x v="25"/>
    <s v="Euro"/>
    <n v="957.98"/>
    <m/>
    <s v="0-1700"/>
    <s v="0-2500"/>
    <s v="0-3500"/>
  </r>
  <r>
    <s v="RTB Average Monthly Rent Report"/>
    <x v="1"/>
    <x v="1"/>
    <x v="0"/>
    <s v="Glasnevin, Dublin 11"/>
    <x v="25"/>
    <s v="Euro"/>
    <n v="958.24"/>
    <m/>
    <s v="0-1700"/>
    <s v="0-2500"/>
    <s v="0-3500"/>
  </r>
  <r>
    <s v="RTB Average Monthly Rent Report"/>
    <x v="1"/>
    <x v="1"/>
    <x v="0"/>
    <s v="Donabate, Dublin"/>
    <x v="25"/>
    <s v="Euro"/>
    <n v="959.05"/>
    <m/>
    <s v="0-1700"/>
    <s v="0-2500"/>
    <s v="0-3500"/>
  </r>
  <r>
    <s v="RTB Average Monthly Rent Report"/>
    <x v="1"/>
    <x v="0"/>
    <x v="0"/>
    <s v="Roscam, Galway"/>
    <x v="13"/>
    <s v="Euro"/>
    <n v="959.14"/>
    <m/>
    <s v="0-1700"/>
    <s v="0-2500"/>
    <s v="0-3500"/>
  </r>
  <r>
    <s v="RTB Average Monthly Rent Report"/>
    <x v="1"/>
    <x v="0"/>
    <x v="0"/>
    <s v="Kilcullen, Kildare"/>
    <x v="20"/>
    <s v="Euro"/>
    <n v="960.13"/>
    <m/>
    <s v="0-1700"/>
    <s v="0-2500"/>
    <s v="0-3500"/>
  </r>
  <r>
    <s v="RTB Average Monthly Rent Report"/>
    <x v="2"/>
    <x v="0"/>
    <x v="0"/>
    <s v="Trim, Meath"/>
    <x v="23"/>
    <s v="Euro"/>
    <n v="960.27"/>
    <m/>
    <s v="0-1700"/>
    <s v="0-2500"/>
    <s v="0-3500"/>
  </r>
  <r>
    <s v="RTB Average Monthly Rent Report"/>
    <x v="3"/>
    <x v="0"/>
    <x v="0"/>
    <s v="Dunmore Road, Waterford"/>
    <x v="9"/>
    <s v="Euro"/>
    <n v="960.71"/>
    <m/>
    <s v="0-1700"/>
    <s v="0-2500"/>
    <s v="0-3500"/>
  </r>
  <r>
    <s v="RTB Average Monthly Rent Report"/>
    <x v="1"/>
    <x v="1"/>
    <x v="0"/>
    <s v="Rochestown, Cork"/>
    <x v="14"/>
    <s v="Euro"/>
    <n v="961.09"/>
    <m/>
    <s v="0-1700"/>
    <s v="0-2500"/>
    <s v="0-3500"/>
  </r>
  <r>
    <s v="RTB Average Monthly Rent Report"/>
    <x v="4"/>
    <x v="2"/>
    <x v="0"/>
    <s v="Tullamore, Offaly"/>
    <x v="16"/>
    <s v="Euro"/>
    <n v="961.44"/>
    <m/>
    <s v="0-1700"/>
    <s v="0-2500"/>
    <s v="0-3500"/>
  </r>
  <r>
    <s v="RTB Average Monthly Rent Report"/>
    <x v="1"/>
    <x v="1"/>
    <x v="0"/>
    <s v="Terenure, Dublin 6"/>
    <x v="25"/>
    <s v="Euro"/>
    <n v="961.49"/>
    <m/>
    <s v="0-1700"/>
    <s v="0-2500"/>
    <s v="0-3500"/>
  </r>
  <r>
    <s v="RTB Average Monthly Rent Report"/>
    <x v="3"/>
    <x v="0"/>
    <x v="0"/>
    <s v="Midleton, Cork"/>
    <x v="14"/>
    <s v="Euro"/>
    <n v="961.93"/>
    <m/>
    <s v="0-1700"/>
    <s v="0-2500"/>
    <s v="0-3500"/>
  </r>
  <r>
    <s v="RTB Average Monthly Rent Report"/>
    <x v="2"/>
    <x v="1"/>
    <x v="0"/>
    <s v="Clonliffe, Dublin 3"/>
    <x v="25"/>
    <s v="Euro"/>
    <n v="962.02"/>
    <m/>
    <s v="0-1700"/>
    <s v="0-2500"/>
    <s v="0-3500"/>
  </r>
  <r>
    <s v="RTB Average Monthly Rent Report"/>
    <x v="0"/>
    <x v="0"/>
    <x v="0"/>
    <s v="Barna, Galway"/>
    <x v="13"/>
    <s v="Euro"/>
    <n v="962.62"/>
    <m/>
    <s v="0-1700"/>
    <s v="0-2500"/>
    <s v="0-3500"/>
  </r>
  <r>
    <s v="RTB Average Monthly Rent Report"/>
    <x v="3"/>
    <x v="2"/>
    <x v="0"/>
    <s v="Claregalway, Galway"/>
    <x v="13"/>
    <s v="Euro"/>
    <n v="962.86"/>
    <m/>
    <s v="0-1700"/>
    <s v="0-2500"/>
    <s v="0-3500"/>
  </r>
  <r>
    <s v="RTB Average Monthly Rent Report"/>
    <x v="0"/>
    <x v="2"/>
    <x v="0"/>
    <s v="Dunshaughlin, Meath"/>
    <x v="23"/>
    <s v="Euro"/>
    <n v="963.16"/>
    <m/>
    <s v="0-1700"/>
    <s v="0-2500"/>
    <s v="0-3500"/>
  </r>
  <r>
    <s v="RTB Average Monthly Rent Report"/>
    <x v="1"/>
    <x v="1"/>
    <x v="0"/>
    <s v="Portobello, Dublin 8"/>
    <x v="25"/>
    <s v="Euro"/>
    <n v="963.78"/>
    <m/>
    <s v="0-1700"/>
    <s v="0-2500"/>
    <s v="0-3500"/>
  </r>
  <r>
    <s v="RTB Average Monthly Rent Report"/>
    <x v="0"/>
    <x v="2"/>
    <x v="0"/>
    <s v="Enfield, Meath"/>
    <x v="23"/>
    <s v="Euro"/>
    <n v="964.65"/>
    <m/>
    <s v="0-1700"/>
    <s v="0-2500"/>
    <s v="0-3500"/>
  </r>
  <r>
    <s v="RTB Average Monthly Rent Report"/>
    <x v="2"/>
    <x v="1"/>
    <x v="0"/>
    <s v="Bray, Wicklow"/>
    <x v="22"/>
    <s v="Euro"/>
    <n v="964.92"/>
    <m/>
    <s v="0-1700"/>
    <s v="0-2500"/>
    <s v="0-3500"/>
  </r>
  <r>
    <s v="RTB Average Monthly Rent Report"/>
    <x v="4"/>
    <x v="2"/>
    <x v="0"/>
    <s v="Athlone, Westmeath"/>
    <x v="17"/>
    <s v="Euro"/>
    <n v="964.99"/>
    <m/>
    <s v="0-1700"/>
    <s v="0-2500"/>
    <s v="0-3500"/>
  </r>
  <r>
    <s v="RTB Average Monthly Rent Report"/>
    <x v="4"/>
    <x v="0"/>
    <x v="0"/>
    <s v="Moycullen, Galway"/>
    <x v="13"/>
    <s v="Euro"/>
    <n v="965.37"/>
    <m/>
    <s v="0-1700"/>
    <s v="0-2500"/>
    <s v="0-3500"/>
  </r>
  <r>
    <s v="RTB Average Monthly Rent Report"/>
    <x v="2"/>
    <x v="1"/>
    <x v="0"/>
    <s v="Maynooth, Kildare"/>
    <x v="20"/>
    <s v="Euro"/>
    <n v="965.76"/>
    <m/>
    <s v="0-1700"/>
    <s v="0-2500"/>
    <s v="0-3500"/>
  </r>
  <r>
    <s v="RTB Average Monthly Rent Report"/>
    <x v="1"/>
    <x v="2"/>
    <x v="0"/>
    <s v="Headford, Galway"/>
    <x v="13"/>
    <s v="Euro"/>
    <n v="966.1"/>
    <m/>
    <s v="0-1700"/>
    <s v="0-2500"/>
    <s v="0-3500"/>
  </r>
  <r>
    <s v="RTB Average Monthly Rent Report"/>
    <x v="0"/>
    <x v="0"/>
    <x v="0"/>
    <s v="Cork City"/>
    <x v="14"/>
    <s v="Euro"/>
    <n v="966.3"/>
    <m/>
    <s v="0-1700"/>
    <s v="0-2500"/>
    <s v="0-3500"/>
  </r>
  <r>
    <s v="RTB Average Monthly Rent Report"/>
    <x v="2"/>
    <x v="0"/>
    <x v="0"/>
    <s v="Renmore, Galway"/>
    <x v="13"/>
    <s v="Euro"/>
    <n v="966.4"/>
    <m/>
    <s v="0-1700"/>
    <s v="0-2500"/>
    <s v="0-3500"/>
  </r>
  <r>
    <s v="RTB Average Monthly Rent Report"/>
    <x v="0"/>
    <x v="0"/>
    <x v="0"/>
    <s v="Salthill, Galway"/>
    <x v="13"/>
    <s v="Euro"/>
    <n v="966.5"/>
    <m/>
    <s v="0-1700"/>
    <s v="0-2500"/>
    <s v="0-3500"/>
  </r>
  <r>
    <s v="RTB Average Monthly Rent Report"/>
    <x v="0"/>
    <x v="2"/>
    <x v="0"/>
    <s v="Passage West, Cork"/>
    <x v="14"/>
    <s v="Euro"/>
    <n v="967.21"/>
    <m/>
    <s v="0-1700"/>
    <s v="0-2500"/>
    <s v="0-3500"/>
  </r>
  <r>
    <s v="RTB Average Monthly Rent Report"/>
    <x v="0"/>
    <x v="1"/>
    <x v="0"/>
    <s v="Ballymun, Dublin 11"/>
    <x v="25"/>
    <s v="Euro"/>
    <n v="967.71"/>
    <m/>
    <s v="0-1700"/>
    <s v="0-2500"/>
    <s v="0-3500"/>
  </r>
  <r>
    <s v="RTB Average Monthly Rent Report"/>
    <x v="1"/>
    <x v="1"/>
    <x v="0"/>
    <s v="Leixlip, Kildare"/>
    <x v="20"/>
    <s v="Euro"/>
    <n v="967.74"/>
    <m/>
    <s v="0-1700"/>
    <s v="0-2500"/>
    <s v="0-3500"/>
  </r>
  <r>
    <s v="RTB Average Monthly Rent Report"/>
    <x v="3"/>
    <x v="2"/>
    <x v="0"/>
    <s v="Kells, Meath"/>
    <x v="23"/>
    <s v="Euro"/>
    <n v="968.01"/>
    <m/>
    <s v="0-1700"/>
    <s v="0-2500"/>
    <s v="0-3500"/>
  </r>
  <r>
    <s v="RTB Average Monthly Rent Report"/>
    <x v="0"/>
    <x v="1"/>
    <x v="0"/>
    <s v="Greystones, Wicklow"/>
    <x v="22"/>
    <s v="Euro"/>
    <n v="968.13"/>
    <m/>
    <s v="0-1700"/>
    <s v="0-2500"/>
    <s v="0-3500"/>
  </r>
  <r>
    <s v="RTB Average Monthly Rent Report"/>
    <x v="0"/>
    <x v="1"/>
    <x v="0"/>
    <s v="Dublin 5"/>
    <x v="25"/>
    <s v="Euro"/>
    <n v="968.26"/>
    <m/>
    <s v="0-1700"/>
    <s v="0-2500"/>
    <s v="0-3500"/>
  </r>
  <r>
    <s v="RTB Average Monthly Rent Report"/>
    <x v="0"/>
    <x v="0"/>
    <x v="0"/>
    <s v="South Circular Road, Dublin 8"/>
    <x v="25"/>
    <s v="Euro"/>
    <n v="969.02"/>
    <m/>
    <s v="0-1700"/>
    <s v="0-2500"/>
    <s v="0-3500"/>
  </r>
  <r>
    <s v="RTB Average Monthly Rent Report"/>
    <x v="2"/>
    <x v="0"/>
    <x v="0"/>
    <s v="Galway"/>
    <x v="13"/>
    <s v="Euro"/>
    <n v="969.12"/>
    <m/>
    <s v="0-1700"/>
    <s v="0-2500"/>
    <s v="0-3500"/>
  </r>
  <r>
    <s v="RTB Average Monthly Rent Report"/>
    <x v="1"/>
    <x v="0"/>
    <x v="0"/>
    <s v="Glanmire, Cork"/>
    <x v="14"/>
    <s v="Euro"/>
    <n v="969.33"/>
    <m/>
    <s v="0-1700"/>
    <s v="0-2500"/>
    <s v="0-3500"/>
  </r>
  <r>
    <s v="RTB Average Monthly Rent Report"/>
    <x v="3"/>
    <x v="1"/>
    <x v="0"/>
    <s v="Sallins, Kildare"/>
    <x v="20"/>
    <s v="Euro"/>
    <n v="969.5"/>
    <m/>
    <s v="0-1700"/>
    <s v="0-2500"/>
    <s v="0-3500"/>
  </r>
  <r>
    <s v="RTB Average Monthly Rent Report"/>
    <x v="0"/>
    <x v="0"/>
    <x v="0"/>
    <s v="Rush, Dublin"/>
    <x v="25"/>
    <s v="Euro"/>
    <n v="969.94"/>
    <m/>
    <s v="0-1700"/>
    <s v="0-2500"/>
    <s v="0-3500"/>
  </r>
  <r>
    <s v="RTB Average Monthly Rent Report"/>
    <x v="4"/>
    <x v="2"/>
    <x v="0"/>
    <s v="Castleconnell, Limerick"/>
    <x v="18"/>
    <s v="Euro"/>
    <n v="970.25"/>
    <m/>
    <s v="0-1700"/>
    <s v="0-2500"/>
    <s v="0-3500"/>
  </r>
  <r>
    <s v="RTB Average Monthly Rent Report"/>
    <x v="1"/>
    <x v="1"/>
    <x v="0"/>
    <s v="Crumlin, Dublin 12"/>
    <x v="25"/>
    <s v="Euro"/>
    <n v="970.62"/>
    <m/>
    <s v="0-1700"/>
    <s v="0-2500"/>
    <s v="0-3500"/>
  </r>
  <r>
    <s v="RTB Average Monthly Rent Report"/>
    <x v="4"/>
    <x v="2"/>
    <x v="0"/>
    <s v="Ballinode, Sligo"/>
    <x v="3"/>
    <s v="Euro"/>
    <n v="970.9"/>
    <m/>
    <s v="0-1700"/>
    <s v="0-2500"/>
    <s v="0-3500"/>
  </r>
  <r>
    <s v="RTB Average Monthly Rent Report"/>
    <x v="2"/>
    <x v="0"/>
    <x v="0"/>
    <s v="Enfield, Meath"/>
    <x v="23"/>
    <s v="Euro"/>
    <n v="972"/>
    <m/>
    <s v="0-1700"/>
    <s v="0-2500"/>
    <s v="0-3500"/>
  </r>
  <r>
    <s v="RTB Average Monthly Rent Report"/>
    <x v="1"/>
    <x v="2"/>
    <x v="0"/>
    <s v="Carrigtwohill, Cork"/>
    <x v="14"/>
    <s v="Euro"/>
    <n v="973.15"/>
    <m/>
    <s v="0-1700"/>
    <s v="0-2500"/>
    <s v="0-3500"/>
  </r>
  <r>
    <s v="RTB Average Monthly Rent Report"/>
    <x v="1"/>
    <x v="1"/>
    <x v="0"/>
    <s v="Dublin 10"/>
    <x v="25"/>
    <s v="Euro"/>
    <n v="973.38"/>
    <m/>
    <s v="0-1700"/>
    <s v="0-2500"/>
    <s v="0-3500"/>
  </r>
  <r>
    <s v="RTB Average Monthly Rent Report"/>
    <x v="4"/>
    <x v="0"/>
    <x v="0"/>
    <s v="Dundalk, Louth"/>
    <x v="21"/>
    <s v="Euro"/>
    <n v="973.92"/>
    <m/>
    <s v="0-1700"/>
    <s v="0-2500"/>
    <s v="0-3500"/>
  </r>
  <r>
    <s v="RTB Average Monthly Rent Report"/>
    <x v="1"/>
    <x v="1"/>
    <x v="0"/>
    <s v="Fairview, Dublin 3"/>
    <x v="25"/>
    <s v="Euro"/>
    <n v="974.46"/>
    <m/>
    <s v="0-1700"/>
    <s v="0-2500"/>
    <s v="0-3500"/>
  </r>
  <r>
    <s v="RTB Average Monthly Rent Report"/>
    <x v="0"/>
    <x v="1"/>
    <x v="0"/>
    <s v="Ranelagh, Dublin 6"/>
    <x v="25"/>
    <s v="Euro"/>
    <n v="974.6"/>
    <m/>
    <s v="0-1700"/>
    <s v="0-2500"/>
    <s v="0-3500"/>
  </r>
  <r>
    <s v="RTB Average Monthly Rent Report"/>
    <x v="2"/>
    <x v="0"/>
    <x v="0"/>
    <s v="Navan, Meath"/>
    <x v="23"/>
    <s v="Euro"/>
    <n v="975.01"/>
    <m/>
    <s v="0-1700"/>
    <s v="0-2500"/>
    <s v="0-3500"/>
  </r>
  <r>
    <s v="RTB Average Monthly Rent Report"/>
    <x v="3"/>
    <x v="2"/>
    <x v="0"/>
    <s v="Rahoon, Galway"/>
    <x v="13"/>
    <s v="Euro"/>
    <n v="975.15"/>
    <m/>
    <s v="0-1700"/>
    <s v="0-2500"/>
    <s v="0-3500"/>
  </r>
  <r>
    <s v="RTB Average Monthly Rent Report"/>
    <x v="0"/>
    <x v="1"/>
    <x v="0"/>
    <s v="Shankill, Dublin"/>
    <x v="25"/>
    <s v="Euro"/>
    <n v="975.59"/>
    <m/>
    <s v="0-1700"/>
    <s v="0-2500"/>
    <s v="0-3500"/>
  </r>
  <r>
    <s v="RTB Average Monthly Rent Report"/>
    <x v="4"/>
    <x v="0"/>
    <x v="0"/>
    <s v="Athboy, Meath"/>
    <x v="23"/>
    <s v="Euro"/>
    <n v="975.68"/>
    <m/>
    <s v="0-1700"/>
    <s v="0-2500"/>
    <s v="0-3500"/>
  </r>
  <r>
    <s v="RTB Average Monthly Rent Report"/>
    <x v="1"/>
    <x v="0"/>
    <x v="0"/>
    <s v="Drogheda, Meath"/>
    <x v="23"/>
    <s v="Euro"/>
    <n v="976.15"/>
    <m/>
    <s v="0-1700"/>
    <s v="0-2500"/>
    <s v="0-3500"/>
  </r>
  <r>
    <s v="RTB Average Monthly Rent Report"/>
    <x v="4"/>
    <x v="0"/>
    <x v="0"/>
    <s v="Cobh, Cork"/>
    <x v="14"/>
    <s v="Euro"/>
    <n v="976.37"/>
    <m/>
    <s v="0-1700"/>
    <s v="0-2500"/>
    <s v="0-3500"/>
  </r>
  <r>
    <s v="RTB Average Monthly Rent Report"/>
    <x v="1"/>
    <x v="1"/>
    <x v="0"/>
    <s v="Drumcondra, Dublin 3"/>
    <x v="25"/>
    <s v="Euro"/>
    <n v="976.9"/>
    <m/>
    <s v="0-1700"/>
    <s v="0-2500"/>
    <s v="0-3500"/>
  </r>
  <r>
    <s v="RTB Average Monthly Rent Report"/>
    <x v="1"/>
    <x v="2"/>
    <x v="0"/>
    <s v="Oranmore, Galway"/>
    <x v="13"/>
    <s v="Euro"/>
    <n v="977.07"/>
    <m/>
    <s v="0-1700"/>
    <s v="0-2500"/>
    <s v="0-3500"/>
  </r>
  <r>
    <s v="RTB Average Monthly Rent Report"/>
    <x v="3"/>
    <x v="0"/>
    <x v="0"/>
    <s v="Dooradoyle, Limerick"/>
    <x v="18"/>
    <s v="Euro"/>
    <n v="977.15"/>
    <m/>
    <s v="0-1700"/>
    <s v="0-2500"/>
    <s v="0-3500"/>
  </r>
  <r>
    <s v="RTB Average Monthly Rent Report"/>
    <x v="3"/>
    <x v="2"/>
    <x v="0"/>
    <s v="Limerick"/>
    <x v="18"/>
    <s v="Euro"/>
    <n v="977.15"/>
    <m/>
    <s v="0-1700"/>
    <s v="0-2500"/>
    <s v="0-3500"/>
  </r>
  <r>
    <s v="RTB Average Monthly Rent Report"/>
    <x v="4"/>
    <x v="0"/>
    <x v="0"/>
    <s v="Carrigtwohill, Cork"/>
    <x v="14"/>
    <s v="Euro"/>
    <n v="977.37"/>
    <m/>
    <s v="0-1700"/>
    <s v="0-2500"/>
    <s v="0-3500"/>
  </r>
  <r>
    <s v="RTB Average Monthly Rent Report"/>
    <x v="4"/>
    <x v="0"/>
    <x v="0"/>
    <s v="Limerick"/>
    <x v="18"/>
    <s v="Euro"/>
    <n v="977.38"/>
    <m/>
    <s v="0-1700"/>
    <s v="0-2500"/>
    <s v="0-3500"/>
  </r>
  <r>
    <s v="RTB Average Monthly Rent Report"/>
    <x v="3"/>
    <x v="2"/>
    <x v="0"/>
    <s v="Athy, Kildare"/>
    <x v="20"/>
    <s v="Euro"/>
    <n v="977.87"/>
    <m/>
    <s v="0-1700"/>
    <s v="0-2500"/>
    <s v="0-3500"/>
  </r>
  <r>
    <s v="RTB Average Monthly Rent Report"/>
    <x v="3"/>
    <x v="0"/>
    <x v="0"/>
    <s v="Louth"/>
    <x v="21"/>
    <s v="Euro"/>
    <n v="979.5"/>
    <m/>
    <s v="0-1700"/>
    <s v="0-2500"/>
    <s v="0-3500"/>
  </r>
  <r>
    <s v="RTB Average Monthly Rent Report"/>
    <x v="1"/>
    <x v="2"/>
    <x v="0"/>
    <s v="Blarney, Cork"/>
    <x v="14"/>
    <s v="Euro"/>
    <n v="980.24"/>
    <m/>
    <s v="0-1700"/>
    <s v="0-2500"/>
    <s v="0-3500"/>
  </r>
  <r>
    <s v="RTB Average Monthly Rent Report"/>
    <x v="3"/>
    <x v="0"/>
    <x v="0"/>
    <s v="Newcastle, Galway"/>
    <x v="13"/>
    <s v="Euro"/>
    <n v="980.34"/>
    <m/>
    <s v="0-1700"/>
    <s v="0-2500"/>
    <s v="0-3500"/>
  </r>
  <r>
    <s v="RTB Average Monthly Rent Report"/>
    <x v="4"/>
    <x v="2"/>
    <x v="0"/>
    <s v="Athboy, Meath"/>
    <x v="23"/>
    <s v="Euro"/>
    <n v="980.61"/>
    <m/>
    <s v="0-1700"/>
    <s v="0-2500"/>
    <s v="0-3500"/>
  </r>
  <r>
    <s v="RTB Average Monthly Rent Report"/>
    <x v="0"/>
    <x v="2"/>
    <x v="0"/>
    <s v="Newbridge, Kildare"/>
    <x v="20"/>
    <s v="Euro"/>
    <n v="980.63"/>
    <m/>
    <s v="0-1700"/>
    <s v="0-2500"/>
    <s v="0-3500"/>
  </r>
  <r>
    <s v="RTB Average Monthly Rent Report"/>
    <x v="2"/>
    <x v="2"/>
    <x v="0"/>
    <s v="Midleton, Cork"/>
    <x v="14"/>
    <s v="Euro"/>
    <n v="980.9"/>
    <m/>
    <s v="0-1700"/>
    <s v="0-2500"/>
    <s v="0-3500"/>
  </r>
  <r>
    <s v="RTB Average Monthly Rent Report"/>
    <x v="1"/>
    <x v="0"/>
    <x v="0"/>
    <s v="Knocknacarra, Galway"/>
    <x v="13"/>
    <s v="Euro"/>
    <n v="981.55"/>
    <m/>
    <s v="0-1700"/>
    <s v="0-2500"/>
    <s v="0-3500"/>
  </r>
  <r>
    <s v="RTB Average Monthly Rent Report"/>
    <x v="2"/>
    <x v="0"/>
    <x v="0"/>
    <s v="Rathnew, Wicklow"/>
    <x v="22"/>
    <s v="Euro"/>
    <n v="982.1"/>
    <m/>
    <s v="0-1700"/>
    <s v="0-2500"/>
    <s v="0-3500"/>
  </r>
  <r>
    <s v="RTB Average Monthly Rent Report"/>
    <x v="4"/>
    <x v="1"/>
    <x v="0"/>
    <s v="Naas, Kildare"/>
    <x v="20"/>
    <s v="Euro"/>
    <n v="982.12"/>
    <m/>
    <s v="0-1700"/>
    <s v="0-2500"/>
    <s v="0-3500"/>
  </r>
  <r>
    <s v="RTB Average Monthly Rent Report"/>
    <x v="3"/>
    <x v="2"/>
    <x v="0"/>
    <s v="Moycullen, Galway"/>
    <x v="13"/>
    <s v="Euro"/>
    <n v="982.31"/>
    <m/>
    <s v="0-1700"/>
    <s v="0-2500"/>
    <s v="0-3500"/>
  </r>
  <r>
    <s v="RTB Average Monthly Rent Report"/>
    <x v="1"/>
    <x v="1"/>
    <x v="0"/>
    <s v="Glasnevin, Dublin 9"/>
    <x v="25"/>
    <s v="Euro"/>
    <n v="982.5"/>
    <m/>
    <s v="0-1700"/>
    <s v="0-2500"/>
    <s v="0-3500"/>
  </r>
  <r>
    <s v="RTB Average Monthly Rent Report"/>
    <x v="2"/>
    <x v="0"/>
    <x v="0"/>
    <s v="Newbridge, Kildare"/>
    <x v="20"/>
    <s v="Euro"/>
    <n v="982.66"/>
    <m/>
    <s v="0-1700"/>
    <s v="0-2500"/>
    <s v="0-3500"/>
  </r>
  <r>
    <s v="RTB Average Monthly Rent Report"/>
    <x v="3"/>
    <x v="1"/>
    <x v="0"/>
    <s v="Clane, Kildare"/>
    <x v="20"/>
    <s v="Euro"/>
    <n v="982.98"/>
    <m/>
    <s v="0-1700"/>
    <s v="0-2500"/>
    <s v="0-3500"/>
  </r>
  <r>
    <s v="RTB Average Monthly Rent Report"/>
    <x v="0"/>
    <x v="2"/>
    <x v="0"/>
    <s v="Kilcullen, Kildare"/>
    <x v="20"/>
    <s v="Euro"/>
    <n v="983.37"/>
    <m/>
    <s v="0-1700"/>
    <s v="0-2500"/>
    <s v="0-3500"/>
  </r>
  <r>
    <s v="RTB Average Monthly Rent Report"/>
    <x v="2"/>
    <x v="0"/>
    <x v="0"/>
    <s v="Dunshaughlin, Meath"/>
    <x v="23"/>
    <s v="Euro"/>
    <n v="983.47"/>
    <m/>
    <s v="0-1700"/>
    <s v="0-2500"/>
    <s v="0-3500"/>
  </r>
  <r>
    <s v="RTB Average Monthly Rent Report"/>
    <x v="2"/>
    <x v="0"/>
    <x v="0"/>
    <s v="Wicklow Town"/>
    <x v="22"/>
    <s v="Euro"/>
    <n v="983.6"/>
    <m/>
    <s v="0-1700"/>
    <s v="0-2500"/>
    <s v="0-3500"/>
  </r>
  <r>
    <s v="RTB Average Monthly Rent Report"/>
    <x v="4"/>
    <x v="1"/>
    <x v="0"/>
    <s v="Wicklow"/>
    <x v="22"/>
    <s v="Euro"/>
    <n v="985.82"/>
    <m/>
    <s v="0-1700"/>
    <s v="0-2500"/>
    <s v="0-3500"/>
  </r>
  <r>
    <s v="RTB Average Monthly Rent Report"/>
    <x v="4"/>
    <x v="2"/>
    <x v="0"/>
    <s v="Cloyne, Cork"/>
    <x v="14"/>
    <s v="Euro"/>
    <n v="986.37"/>
    <m/>
    <s v="0-1700"/>
    <s v="0-2500"/>
    <s v="0-3500"/>
  </r>
  <r>
    <s v="RTB Average Monthly Rent Report"/>
    <x v="1"/>
    <x v="2"/>
    <x v="0"/>
    <s v="Cork"/>
    <x v="14"/>
    <s v="Euro"/>
    <n v="986.6"/>
    <m/>
    <s v="0-1700"/>
    <s v="0-2500"/>
    <s v="0-3500"/>
  </r>
  <r>
    <s v="RTB Average Monthly Rent Report"/>
    <x v="3"/>
    <x v="0"/>
    <x v="0"/>
    <s v="Carrigtwohill, Cork"/>
    <x v="14"/>
    <s v="Euro"/>
    <n v="986.89"/>
    <m/>
    <s v="0-1700"/>
    <s v="0-2500"/>
    <s v="0-3500"/>
  </r>
  <r>
    <s v="RTB Average Monthly Rent Report"/>
    <x v="1"/>
    <x v="0"/>
    <x v="0"/>
    <s v="Galway City"/>
    <x v="13"/>
    <s v="Euro"/>
    <n v="987.03"/>
    <m/>
    <s v="0-1700"/>
    <s v="0-2500"/>
    <s v="0-3500"/>
  </r>
  <r>
    <s v="RTB Average Monthly Rent Report"/>
    <x v="2"/>
    <x v="1"/>
    <x v="0"/>
    <s v="Ballincollig, Cork"/>
    <x v="14"/>
    <s v="Euro"/>
    <n v="988"/>
    <m/>
    <s v="0-1700"/>
    <s v="0-2500"/>
    <s v="0-3500"/>
  </r>
  <r>
    <s v="RTB Average Monthly Rent Report"/>
    <x v="1"/>
    <x v="2"/>
    <x v="0"/>
    <s v="Ballytivnan, Sligo"/>
    <x v="3"/>
    <s v="Euro"/>
    <n v="988.02"/>
    <m/>
    <s v="0-1700"/>
    <s v="0-2500"/>
    <s v="0-3500"/>
  </r>
  <r>
    <s v="RTB Average Monthly Rent Report"/>
    <x v="1"/>
    <x v="1"/>
    <x v="0"/>
    <s v="South Circular Road, Dublin 8"/>
    <x v="25"/>
    <s v="Euro"/>
    <n v="989.28"/>
    <m/>
    <s v="0-1700"/>
    <s v="0-2500"/>
    <s v="0-3500"/>
  </r>
  <r>
    <s v="RTB Average Monthly Rent Report"/>
    <x v="3"/>
    <x v="0"/>
    <x v="0"/>
    <s v="Oranmore, Galway"/>
    <x v="13"/>
    <s v="Euro"/>
    <n v="989.41"/>
    <m/>
    <s v="0-1700"/>
    <s v="0-2500"/>
    <s v="0-3500"/>
  </r>
  <r>
    <s v="RTB Average Monthly Rent Report"/>
    <x v="4"/>
    <x v="0"/>
    <x v="0"/>
    <s v="Kells, Meath"/>
    <x v="23"/>
    <s v="Euro"/>
    <n v="989.93"/>
    <m/>
    <s v="0-1700"/>
    <s v="0-2500"/>
    <s v="0-3500"/>
  </r>
  <r>
    <s v="RTB Average Monthly Rent Report"/>
    <x v="2"/>
    <x v="1"/>
    <x v="0"/>
    <s v="North Circular Road, Dublin 7"/>
    <x v="25"/>
    <s v="Euro"/>
    <n v="991.39"/>
    <m/>
    <s v="0-1700"/>
    <s v="0-2500"/>
    <s v="0-3500"/>
  </r>
  <r>
    <s v="RTB Average Monthly Rent Report"/>
    <x v="1"/>
    <x v="1"/>
    <x v="0"/>
    <s v="Rathgar, Dublin 6"/>
    <x v="25"/>
    <s v="Euro"/>
    <n v="991.53"/>
    <m/>
    <s v="0-1700"/>
    <s v="0-2500"/>
    <s v="0-3500"/>
  </r>
  <r>
    <s v="RTB Average Monthly Rent Report"/>
    <x v="4"/>
    <x v="1"/>
    <x v="0"/>
    <s v="Celbridge, Kildare"/>
    <x v="20"/>
    <s v="Euro"/>
    <n v="991.57"/>
    <m/>
    <s v="0-1700"/>
    <s v="0-2500"/>
    <s v="0-3500"/>
  </r>
  <r>
    <s v="RTB Average Monthly Rent Report"/>
    <x v="0"/>
    <x v="1"/>
    <x v="0"/>
    <s v="Swords, Dublin"/>
    <x v="25"/>
    <s v="Euro"/>
    <n v="991.61"/>
    <m/>
    <s v="0-1700"/>
    <s v="0-2500"/>
    <s v="0-3500"/>
  </r>
  <r>
    <s v="RTB Average Monthly Rent Report"/>
    <x v="0"/>
    <x v="0"/>
    <x v="0"/>
    <s v="Wicklow"/>
    <x v="22"/>
    <s v="Euro"/>
    <n v="991.75"/>
    <m/>
    <s v="0-1700"/>
    <s v="0-2500"/>
    <s v="0-3500"/>
  </r>
  <r>
    <s v="RTB Average Monthly Rent Report"/>
    <x v="1"/>
    <x v="2"/>
    <x v="0"/>
    <s v="Trim, Meath"/>
    <x v="23"/>
    <s v="Euro"/>
    <n v="992.26"/>
    <m/>
    <s v="0-1700"/>
    <s v="0-2500"/>
    <s v="0-3500"/>
  </r>
  <r>
    <s v="RTB Average Monthly Rent Report"/>
    <x v="0"/>
    <x v="1"/>
    <x v="0"/>
    <s v="Clontarf, Dublin 3"/>
    <x v="25"/>
    <s v="Euro"/>
    <n v="992.56"/>
    <m/>
    <s v="0-1700"/>
    <s v="0-2500"/>
    <s v="0-3500"/>
  </r>
  <r>
    <s v="RTB Average Monthly Rent Report"/>
    <x v="1"/>
    <x v="0"/>
    <x v="0"/>
    <s v="Blackpool, Cork"/>
    <x v="14"/>
    <s v="Euro"/>
    <n v="992.8"/>
    <m/>
    <s v="0-1700"/>
    <s v="0-2500"/>
    <s v="0-3500"/>
  </r>
  <r>
    <s v="RTB Average Monthly Rent Report"/>
    <x v="2"/>
    <x v="0"/>
    <x v="0"/>
    <s v="Blarney, Cork"/>
    <x v="14"/>
    <s v="Euro"/>
    <n v="993.66"/>
    <m/>
    <s v="0-1700"/>
    <s v="0-2500"/>
    <s v="0-3500"/>
  </r>
  <r>
    <s v="RTB Average Monthly Rent Report"/>
    <x v="3"/>
    <x v="0"/>
    <x v="0"/>
    <s v="Carrigaline, Cork"/>
    <x v="14"/>
    <s v="Euro"/>
    <n v="993.76"/>
    <m/>
    <s v="0-1700"/>
    <s v="0-2500"/>
    <s v="0-3500"/>
  </r>
  <r>
    <s v="RTB Average Monthly Rent Report"/>
    <x v="4"/>
    <x v="2"/>
    <x v="0"/>
    <s v="Bandon, Cork"/>
    <x v="14"/>
    <s v="Euro"/>
    <n v="993.88"/>
    <m/>
    <s v="0-1700"/>
    <s v="0-2500"/>
    <s v="0-3500"/>
  </r>
  <r>
    <s v="RTB Average Monthly Rent Report"/>
    <x v="4"/>
    <x v="1"/>
    <x v="0"/>
    <s v="Phibsboro, Dublin 7"/>
    <x v="25"/>
    <s v="Euro"/>
    <n v="994"/>
    <m/>
    <s v="0-1700"/>
    <s v="0-2500"/>
    <s v="0-3500"/>
  </r>
  <r>
    <s v="RTB Average Monthly Rent Report"/>
    <x v="3"/>
    <x v="0"/>
    <x v="0"/>
    <s v="Castletroy, Limerick"/>
    <x v="18"/>
    <s v="Euro"/>
    <n v="994.03"/>
    <m/>
    <s v="0-1700"/>
    <s v="0-2500"/>
    <s v="0-3500"/>
  </r>
  <r>
    <s v="RTB Average Monthly Rent Report"/>
    <x v="4"/>
    <x v="1"/>
    <x v="0"/>
    <s v="Balbriggan, Dublin"/>
    <x v="25"/>
    <s v="Euro"/>
    <n v="994.4"/>
    <m/>
    <s v="0-1700"/>
    <s v="0-2500"/>
    <s v="0-3500"/>
  </r>
  <r>
    <s v="RTB Average Monthly Rent Report"/>
    <x v="0"/>
    <x v="0"/>
    <x v="0"/>
    <s v="Mulhuddart, Dublin 15"/>
    <x v="25"/>
    <s v="Euro"/>
    <n v="994.47"/>
    <m/>
    <s v="0-1700"/>
    <s v="0-2500"/>
    <s v="0-3500"/>
  </r>
  <r>
    <s v="RTB Average Monthly Rent Report"/>
    <x v="0"/>
    <x v="1"/>
    <x v="0"/>
    <s v="Cork Street, Dublin 8"/>
    <x v="25"/>
    <s v="Euro"/>
    <n v="994.75"/>
    <m/>
    <s v="0-1700"/>
    <s v="0-2500"/>
    <s v="0-3500"/>
  </r>
  <r>
    <s v="RTB Average Monthly Rent Report"/>
    <x v="2"/>
    <x v="0"/>
    <x v="0"/>
    <s v="Ballybrit, Galway"/>
    <x v="13"/>
    <s v="Euro"/>
    <n v="994.93"/>
    <m/>
    <s v="0-1700"/>
    <s v="0-2500"/>
    <s v="0-3500"/>
  </r>
  <r>
    <s v="RTB Average Monthly Rent Report"/>
    <x v="0"/>
    <x v="0"/>
    <x v="0"/>
    <s v="Ashbourne, Meath"/>
    <x v="23"/>
    <s v="Euro"/>
    <n v="995.6"/>
    <m/>
    <s v="0-1700"/>
    <s v="0-2500"/>
    <s v="0-3500"/>
  </r>
  <r>
    <s v="RTB Average Monthly Rent Report"/>
    <x v="2"/>
    <x v="0"/>
    <x v="0"/>
    <s v="Doughiska, Galway"/>
    <x v="13"/>
    <s v="Euro"/>
    <n v="995.61"/>
    <m/>
    <s v="0-1700"/>
    <s v="0-2500"/>
    <s v="0-3500"/>
  </r>
  <r>
    <s v="RTB Average Monthly Rent Report"/>
    <x v="2"/>
    <x v="0"/>
    <x v="0"/>
    <s v="Passage West, Cork"/>
    <x v="14"/>
    <s v="Euro"/>
    <n v="995.7"/>
    <m/>
    <s v="0-1700"/>
    <s v="0-2500"/>
    <s v="0-3500"/>
  </r>
  <r>
    <s v="RTB Average Monthly Rent Report"/>
    <x v="3"/>
    <x v="0"/>
    <x v="0"/>
    <s v="Corbally, Limerick"/>
    <x v="18"/>
    <s v="Euro"/>
    <n v="995.75"/>
    <m/>
    <s v="0-1700"/>
    <s v="0-2500"/>
    <s v="0-3500"/>
  </r>
  <r>
    <s v="RTB Average Monthly Rent Report"/>
    <x v="3"/>
    <x v="2"/>
    <x v="0"/>
    <s v="Athenry, Galway"/>
    <x v="13"/>
    <s v="Euro"/>
    <n v="995.92"/>
    <m/>
    <s v="0-1700"/>
    <s v="0-2500"/>
    <s v="0-3500"/>
  </r>
  <r>
    <s v="RTB Average Monthly Rent Report"/>
    <x v="4"/>
    <x v="2"/>
    <x v="0"/>
    <s v="Mallow, Cork"/>
    <x v="14"/>
    <s v="Euro"/>
    <n v="996.68"/>
    <m/>
    <s v="0-1700"/>
    <s v="0-2500"/>
    <s v="0-3500"/>
  </r>
  <r>
    <s v="RTB Average Monthly Rent Report"/>
    <x v="2"/>
    <x v="0"/>
    <x v="0"/>
    <s v="Kilcullen, Kildare"/>
    <x v="20"/>
    <s v="Euro"/>
    <n v="996.69"/>
    <m/>
    <s v="0-1700"/>
    <s v="0-2500"/>
    <s v="0-3500"/>
  </r>
  <r>
    <s v="RTB Average Monthly Rent Report"/>
    <x v="2"/>
    <x v="1"/>
    <x v="0"/>
    <s v="Ashbourne, Meath"/>
    <x v="23"/>
    <s v="Euro"/>
    <n v="997.15"/>
    <m/>
    <s v="0-1700"/>
    <s v="0-2500"/>
    <s v="0-3500"/>
  </r>
  <r>
    <s v="RTB Average Monthly Rent Report"/>
    <x v="2"/>
    <x v="1"/>
    <x v="0"/>
    <s v="Donabate, Dublin"/>
    <x v="25"/>
    <s v="Euro"/>
    <n v="997.35"/>
    <m/>
    <s v="0-1700"/>
    <s v="0-2500"/>
    <s v="0-3500"/>
  </r>
  <r>
    <s v="RTB Average Monthly Rent Report"/>
    <x v="0"/>
    <x v="2"/>
    <x v="0"/>
    <s v="Newcastle, Galway"/>
    <x v="13"/>
    <s v="Euro"/>
    <n v="997.38"/>
    <m/>
    <s v="0-1700"/>
    <s v="0-2500"/>
    <s v="0-3500"/>
  </r>
  <r>
    <s v="RTB Average Monthly Rent Report"/>
    <x v="3"/>
    <x v="1"/>
    <x v="0"/>
    <s v="Bray, Wicklow"/>
    <x v="22"/>
    <s v="Euro"/>
    <n v="997.42"/>
    <m/>
    <s v="0-1700"/>
    <s v="0-2500"/>
    <s v="0-3500"/>
  </r>
  <r>
    <s v="RTB Average Monthly Rent Report"/>
    <x v="0"/>
    <x v="2"/>
    <x v="0"/>
    <s v="Galway City"/>
    <x v="13"/>
    <s v="Euro"/>
    <n v="997.47"/>
    <m/>
    <s v="0-1700"/>
    <s v="0-2500"/>
    <s v="0-3500"/>
  </r>
  <r>
    <s v="RTB Average Monthly Rent Report"/>
    <x v="4"/>
    <x v="0"/>
    <x v="0"/>
    <s v="Arklow, Wicklow"/>
    <x v="22"/>
    <s v="Euro"/>
    <n v="997.5"/>
    <m/>
    <s v="0-1700"/>
    <s v="0-2500"/>
    <s v="0-3500"/>
  </r>
  <r>
    <s v="RTB Average Monthly Rent Report"/>
    <x v="1"/>
    <x v="0"/>
    <x v="0"/>
    <s v="Bettystown, Meath"/>
    <x v="23"/>
    <s v="Euro"/>
    <n v="997.94"/>
    <m/>
    <s v="0-1700"/>
    <s v="0-2500"/>
    <s v="0-3500"/>
  </r>
  <r>
    <s v="RTB Average Monthly Rent Report"/>
    <x v="2"/>
    <x v="0"/>
    <x v="0"/>
    <s v="Drogheda, Louth"/>
    <x v="21"/>
    <s v="Euro"/>
    <n v="998.33"/>
    <m/>
    <s v="0-1700"/>
    <s v="0-2500"/>
    <s v="0-3500"/>
  </r>
  <r>
    <s v="RTB Average Monthly Rent Report"/>
    <x v="1"/>
    <x v="0"/>
    <x v="0"/>
    <s v="Enfield, Meath"/>
    <x v="23"/>
    <s v="Euro"/>
    <n v="998.73"/>
    <m/>
    <s v="0-1700"/>
    <s v="0-2500"/>
    <s v="0-3500"/>
  </r>
  <r>
    <s v="RTB Average Monthly Rent Report"/>
    <x v="1"/>
    <x v="2"/>
    <x v="0"/>
    <s v="Navan, Meath"/>
    <x v="23"/>
    <s v="Euro"/>
    <n v="998.93"/>
    <m/>
    <s v="0-1700"/>
    <s v="0-2500"/>
    <s v="0-3500"/>
  </r>
  <r>
    <s v="RTB Average Monthly Rent Report"/>
    <x v="1"/>
    <x v="1"/>
    <x v="0"/>
    <s v="Dublin 9"/>
    <x v="25"/>
    <s v="Euro"/>
    <n v="999.32"/>
    <m/>
    <s v="0-1700"/>
    <s v="0-2500"/>
    <s v="0-3500"/>
  </r>
  <r>
    <s v="RTB Average Monthly Rent Report"/>
    <x v="4"/>
    <x v="1"/>
    <x v="0"/>
    <s v="Sallins, Kildare"/>
    <x v="20"/>
    <s v="Euro"/>
    <n v="999.6"/>
    <m/>
    <s v="0-1700"/>
    <s v="0-2500"/>
    <s v="0-3500"/>
  </r>
  <r>
    <s v="RTB Average Monthly Rent Report"/>
    <x v="3"/>
    <x v="2"/>
    <x v="0"/>
    <s v="Rathcormac, Cork"/>
    <x v="14"/>
    <s v="Euro"/>
    <n v="1000.13"/>
    <m/>
    <s v="0-1700"/>
    <s v="0-2500"/>
    <s v="0-3500"/>
  </r>
  <r>
    <s v="RTB Average Monthly Rent Report"/>
    <x v="3"/>
    <x v="1"/>
    <x v="0"/>
    <s v="Maynooth, Kildare"/>
    <x v="20"/>
    <s v="Euro"/>
    <n v="1000.46"/>
    <m/>
    <s v="0-1700"/>
    <s v="0-2500"/>
    <s v="0-3500"/>
  </r>
  <r>
    <s v="RTB Average Monthly Rent Report"/>
    <x v="3"/>
    <x v="1"/>
    <x v="0"/>
    <s v="Ballincollig, Cork"/>
    <x v="14"/>
    <s v="Euro"/>
    <n v="1001.72"/>
    <m/>
    <s v="0-1700"/>
    <s v="0-2500"/>
    <s v="0-3500"/>
  </r>
  <r>
    <s v="RTB Average Monthly Rent Report"/>
    <x v="0"/>
    <x v="2"/>
    <x v="0"/>
    <s v="Stamullen, Meath"/>
    <x v="23"/>
    <s v="Euro"/>
    <n v="1002.34"/>
    <m/>
    <s v="0-1700"/>
    <s v="0-2500"/>
    <s v="0-3500"/>
  </r>
  <r>
    <s v="RTB Average Monthly Rent Report"/>
    <x v="4"/>
    <x v="0"/>
    <x v="0"/>
    <s v="Midleton, Cork"/>
    <x v="14"/>
    <s v="Euro"/>
    <n v="1002.35"/>
    <m/>
    <s v="0-1700"/>
    <s v="0-2500"/>
    <s v="0-3500"/>
  </r>
  <r>
    <s v="RTB Average Monthly Rent Report"/>
    <x v="0"/>
    <x v="1"/>
    <x v="0"/>
    <s v="Dublin 1"/>
    <x v="25"/>
    <s v="Euro"/>
    <n v="1002.58"/>
    <m/>
    <s v="0-1700"/>
    <s v="0-2500"/>
    <s v="0-3500"/>
  </r>
  <r>
    <s v="RTB Average Monthly Rent Report"/>
    <x v="2"/>
    <x v="2"/>
    <x v="0"/>
    <s v="Ballybane, Galway"/>
    <x v="13"/>
    <s v="Euro"/>
    <n v="1002.86"/>
    <m/>
    <s v="0-1700"/>
    <s v="0-2500"/>
    <s v="0-3500"/>
  </r>
  <r>
    <s v="RTB Average Monthly Rent Report"/>
    <x v="4"/>
    <x v="0"/>
    <x v="0"/>
    <s v="Crosshaven, Cork"/>
    <x v="14"/>
    <s v="Euro"/>
    <n v="1003.18"/>
    <m/>
    <s v="0-1700"/>
    <s v="0-2500"/>
    <s v="0-3500"/>
  </r>
  <r>
    <s v="RTB Average Monthly Rent Report"/>
    <x v="4"/>
    <x v="2"/>
    <x v="0"/>
    <s v="Portlaoise, Laois"/>
    <x v="15"/>
    <s v="Euro"/>
    <n v="1003.18"/>
    <m/>
    <s v="0-1700"/>
    <s v="0-2500"/>
    <s v="0-3500"/>
  </r>
  <r>
    <s v="RTB Average Monthly Rent Report"/>
    <x v="1"/>
    <x v="2"/>
    <x v="0"/>
    <s v="Kildare Town"/>
    <x v="20"/>
    <s v="Euro"/>
    <n v="1003.77"/>
    <m/>
    <s v="0-1700"/>
    <s v="0-2500"/>
    <s v="0-3500"/>
  </r>
  <r>
    <s v="RTB Average Monthly Rent Report"/>
    <x v="2"/>
    <x v="2"/>
    <x v="0"/>
    <s v="Ballinode, Sligo"/>
    <x v="3"/>
    <s v="Euro"/>
    <n v="1003.84"/>
    <m/>
    <s v="0-1700"/>
    <s v="0-2500"/>
    <s v="0-3500"/>
  </r>
  <r>
    <s v="RTB Average Monthly Rent Report"/>
    <x v="4"/>
    <x v="0"/>
    <x v="0"/>
    <s v="Limerick City"/>
    <x v="18"/>
    <s v="Euro"/>
    <n v="1003.93"/>
    <m/>
    <s v="0-1700"/>
    <s v="0-2500"/>
    <s v="0-3500"/>
  </r>
  <r>
    <s v="RTB Average Monthly Rent Report"/>
    <x v="0"/>
    <x v="1"/>
    <x v="0"/>
    <s v="Dublin 24"/>
    <x v="25"/>
    <s v="Euro"/>
    <n v="1004.01"/>
    <m/>
    <s v="0-1700"/>
    <s v="0-2500"/>
    <s v="0-3500"/>
  </r>
  <r>
    <s v="RTB Average Monthly Rent Report"/>
    <x v="3"/>
    <x v="1"/>
    <x v="0"/>
    <s v="Celbridge, Kildare"/>
    <x v="20"/>
    <s v="Euro"/>
    <n v="1004.59"/>
    <m/>
    <s v="0-1700"/>
    <s v="0-2500"/>
    <s v="0-3500"/>
  </r>
  <r>
    <s v="RTB Average Monthly Rent Report"/>
    <x v="0"/>
    <x v="2"/>
    <x v="0"/>
    <s v="Wilton, Cork"/>
    <x v="14"/>
    <s v="Euro"/>
    <n v="1004.69"/>
    <m/>
    <s v="0-1700"/>
    <s v="0-2500"/>
    <s v="0-3500"/>
  </r>
  <r>
    <s v="RTB Average Monthly Rent Report"/>
    <x v="1"/>
    <x v="1"/>
    <x v="0"/>
    <s v="Dublin 12"/>
    <x v="25"/>
    <s v="Euro"/>
    <n v="1005.03"/>
    <m/>
    <s v="0-1700"/>
    <s v="0-2500"/>
    <s v="0-3500"/>
  </r>
  <r>
    <s v="RTB Average Monthly Rent Report"/>
    <x v="2"/>
    <x v="1"/>
    <x v="0"/>
    <s v="Leixlip, Kildare"/>
    <x v="20"/>
    <s v="Euro"/>
    <n v="1005.15"/>
    <m/>
    <s v="0-1700"/>
    <s v="0-2500"/>
    <s v="0-3500"/>
  </r>
  <r>
    <s v="RTB Average Monthly Rent Report"/>
    <x v="0"/>
    <x v="1"/>
    <x v="0"/>
    <s v="Blanchardstown, Dublin 15"/>
    <x v="25"/>
    <s v="Euro"/>
    <n v="1005.67"/>
    <m/>
    <s v="0-1700"/>
    <s v="0-2500"/>
    <s v="0-3500"/>
  </r>
  <r>
    <s v="RTB Average Monthly Rent Report"/>
    <x v="0"/>
    <x v="2"/>
    <x v="0"/>
    <s v="Glanmire, Cork"/>
    <x v="14"/>
    <s v="Euro"/>
    <n v="1005.83"/>
    <m/>
    <s v="0-1700"/>
    <s v="0-2500"/>
    <s v="0-3500"/>
  </r>
  <r>
    <s v="RTB Average Monthly Rent Report"/>
    <x v="1"/>
    <x v="1"/>
    <x v="0"/>
    <s v="Dublin 17"/>
    <x v="25"/>
    <s v="Euro"/>
    <n v="1005.97"/>
    <m/>
    <s v="0-1700"/>
    <s v="0-2500"/>
    <s v="0-3500"/>
  </r>
  <r>
    <s v="RTB Average Monthly Rent Report"/>
    <x v="4"/>
    <x v="2"/>
    <x v="0"/>
    <s v="Castledermot, Kildare"/>
    <x v="20"/>
    <s v="Euro"/>
    <n v="1006.32"/>
    <m/>
    <s v="0-1700"/>
    <s v="0-2500"/>
    <s v="0-3500"/>
  </r>
  <r>
    <s v="RTB Average Monthly Rent Report"/>
    <x v="3"/>
    <x v="1"/>
    <x v="0"/>
    <s v="Ashbourne, Meath"/>
    <x v="23"/>
    <s v="Euro"/>
    <n v="1006.91"/>
    <m/>
    <s v="0-1700"/>
    <s v="0-2500"/>
    <s v="0-3500"/>
  </r>
  <r>
    <s v="RTB Average Monthly Rent Report"/>
    <x v="0"/>
    <x v="1"/>
    <x v="0"/>
    <s v="Tallaght, Dublin 24"/>
    <x v="25"/>
    <s v="Euro"/>
    <n v="1007.41"/>
    <m/>
    <s v="0-1700"/>
    <s v="0-2500"/>
    <s v="0-3500"/>
  </r>
  <r>
    <s v="RTB Average Monthly Rent Report"/>
    <x v="0"/>
    <x v="0"/>
    <x v="0"/>
    <s v="Ratoath, Meath"/>
    <x v="23"/>
    <s v="Euro"/>
    <n v="1007.69"/>
    <m/>
    <s v="0-1700"/>
    <s v="0-2500"/>
    <s v="0-3500"/>
  </r>
  <r>
    <s v="RTB Average Monthly Rent Report"/>
    <x v="2"/>
    <x v="1"/>
    <x v="0"/>
    <s v="Artane, Dublin 5"/>
    <x v="25"/>
    <s v="Euro"/>
    <n v="1008.14"/>
    <m/>
    <s v="0-1700"/>
    <s v="0-2500"/>
    <s v="0-3500"/>
  </r>
  <r>
    <s v="RTB Average Monthly Rent Report"/>
    <x v="0"/>
    <x v="1"/>
    <x v="0"/>
    <s v="Beaumont, Dublin 9"/>
    <x v="25"/>
    <s v="Euro"/>
    <n v="1008.18"/>
    <m/>
    <s v="0-1700"/>
    <s v="0-2500"/>
    <s v="0-3500"/>
  </r>
  <r>
    <s v="RTB Average Monthly Rent Report"/>
    <x v="2"/>
    <x v="2"/>
    <x v="0"/>
    <s v="Galway"/>
    <x v="13"/>
    <s v="Euro"/>
    <n v="1008.5"/>
    <m/>
    <s v="0-1700"/>
    <s v="0-2500"/>
    <s v="0-3500"/>
  </r>
  <r>
    <s v="RTB Average Monthly Rent Report"/>
    <x v="0"/>
    <x v="1"/>
    <x v="0"/>
    <s v="Inchicore, Dublin 8"/>
    <x v="25"/>
    <s v="Euro"/>
    <n v="1008.76"/>
    <m/>
    <s v="0-1700"/>
    <s v="0-2500"/>
    <s v="0-3500"/>
  </r>
  <r>
    <s v="RTB Average Monthly Rent Report"/>
    <x v="3"/>
    <x v="0"/>
    <x v="0"/>
    <s v="Rathnew, Wicklow"/>
    <x v="22"/>
    <s v="Euro"/>
    <n v="1009.27"/>
    <m/>
    <s v="0-1700"/>
    <s v="0-2500"/>
    <s v="0-3500"/>
  </r>
  <r>
    <s v="RTB Average Monthly Rent Report"/>
    <x v="1"/>
    <x v="0"/>
    <x v="0"/>
    <s v="Bohermore, Galway"/>
    <x v="13"/>
    <s v="Euro"/>
    <n v="1009.73"/>
    <m/>
    <s v="0-1700"/>
    <s v="0-2500"/>
    <s v="0-3500"/>
  </r>
  <r>
    <s v="RTB Average Monthly Rent Report"/>
    <x v="1"/>
    <x v="0"/>
    <x v="0"/>
    <s v="Salthill, Galway"/>
    <x v="13"/>
    <s v="Euro"/>
    <n v="1010.13"/>
    <m/>
    <s v="0-1700"/>
    <s v="0-2500"/>
    <s v="0-3500"/>
  </r>
  <r>
    <s v="RTB Average Monthly Rent Report"/>
    <x v="4"/>
    <x v="1"/>
    <x v="0"/>
    <s v="Clane, Kildare"/>
    <x v="20"/>
    <s v="Euro"/>
    <n v="1010.16"/>
    <m/>
    <s v="0-1700"/>
    <s v="0-2500"/>
    <s v="0-3500"/>
  </r>
  <r>
    <s v="RTB Average Monthly Rent Report"/>
    <x v="3"/>
    <x v="2"/>
    <x v="0"/>
    <s v="Cobh, Cork"/>
    <x v="14"/>
    <s v="Euro"/>
    <n v="1010.25"/>
    <m/>
    <s v="0-1700"/>
    <s v="0-2500"/>
    <s v="0-3500"/>
  </r>
  <r>
    <s v="RTB Average Monthly Rent Report"/>
    <x v="2"/>
    <x v="2"/>
    <x v="0"/>
    <s v="Castletroy, Limerick"/>
    <x v="18"/>
    <s v="Euro"/>
    <n v="1010.54"/>
    <m/>
    <s v="0-1700"/>
    <s v="0-2500"/>
    <s v="0-3500"/>
  </r>
  <r>
    <s v="RTB Average Monthly Rent Report"/>
    <x v="0"/>
    <x v="2"/>
    <x v="0"/>
    <s v="Wicklow Town"/>
    <x v="22"/>
    <s v="Euro"/>
    <n v="1011.22"/>
    <m/>
    <s v="0-1700"/>
    <s v="0-2500"/>
    <s v="0-3500"/>
  </r>
  <r>
    <s v="RTB Average Monthly Rent Report"/>
    <x v="0"/>
    <x v="0"/>
    <x v="0"/>
    <s v="Tivoli, Cork"/>
    <x v="14"/>
    <s v="Euro"/>
    <n v="1012.06"/>
    <m/>
    <s v="0-1700"/>
    <s v="0-2500"/>
    <s v="0-3500"/>
  </r>
  <r>
    <s v="RTB Average Monthly Rent Report"/>
    <x v="1"/>
    <x v="2"/>
    <x v="0"/>
    <s v="Crosshaven, Cork"/>
    <x v="14"/>
    <s v="Euro"/>
    <n v="1012.22"/>
    <m/>
    <s v="0-1700"/>
    <s v="0-2500"/>
    <s v="0-3500"/>
  </r>
  <r>
    <s v="RTB Average Monthly Rent Report"/>
    <x v="0"/>
    <x v="0"/>
    <x v="0"/>
    <s v="Naas, Kildare"/>
    <x v="20"/>
    <s v="Euro"/>
    <n v="1012.79"/>
    <m/>
    <s v="0-1700"/>
    <s v="0-2500"/>
    <s v="0-3500"/>
  </r>
  <r>
    <s v="RTB Average Monthly Rent Report"/>
    <x v="4"/>
    <x v="2"/>
    <x v="0"/>
    <s v="Athy, Kildare"/>
    <x v="20"/>
    <s v="Euro"/>
    <n v="1012.97"/>
    <m/>
    <s v="0-1700"/>
    <s v="0-2500"/>
    <s v="0-3500"/>
  </r>
  <r>
    <s v="RTB Average Monthly Rent Report"/>
    <x v="2"/>
    <x v="0"/>
    <x v="0"/>
    <s v="Cork"/>
    <x v="14"/>
    <s v="Euro"/>
    <n v="1013.21"/>
    <m/>
    <s v="0-1700"/>
    <s v="0-2500"/>
    <s v="0-3500"/>
  </r>
  <r>
    <s v="RTB Average Monthly Rent Report"/>
    <x v="3"/>
    <x v="2"/>
    <x v="0"/>
    <s v="Cork Road, Waterford"/>
    <x v="9"/>
    <s v="Euro"/>
    <n v="1013.69"/>
    <m/>
    <s v="0-1700"/>
    <s v="0-2500"/>
    <s v="0-3500"/>
  </r>
  <r>
    <s v="RTB Average Monthly Rent Report"/>
    <x v="2"/>
    <x v="2"/>
    <x v="0"/>
    <s v="Arklow, Wicklow"/>
    <x v="22"/>
    <s v="Euro"/>
    <n v="1014.08"/>
    <m/>
    <s v="0-1700"/>
    <s v="0-2500"/>
    <s v="0-3500"/>
  </r>
  <r>
    <s v="RTB Average Monthly Rent Report"/>
    <x v="0"/>
    <x v="1"/>
    <x v="0"/>
    <s v="Dublin 8"/>
    <x v="25"/>
    <s v="Euro"/>
    <n v="1014.31"/>
    <m/>
    <s v="0-1700"/>
    <s v="0-2500"/>
    <s v="0-3500"/>
  </r>
  <r>
    <s v="RTB Average Monthly Rent Report"/>
    <x v="3"/>
    <x v="1"/>
    <x v="0"/>
    <s v="Lucan, Dublin"/>
    <x v="25"/>
    <s v="Euro"/>
    <n v="1015.06"/>
    <m/>
    <s v="0-1700"/>
    <s v="0-2500"/>
    <s v="0-3500"/>
  </r>
  <r>
    <s v="RTB Average Monthly Rent Report"/>
    <x v="2"/>
    <x v="2"/>
    <x v="0"/>
    <s v="Louth"/>
    <x v="21"/>
    <s v="Euro"/>
    <n v="1015.4"/>
    <m/>
    <s v="0-1700"/>
    <s v="0-2500"/>
    <s v="0-3500"/>
  </r>
  <r>
    <s v="RTB Average Monthly Rent Report"/>
    <x v="4"/>
    <x v="0"/>
    <x v="0"/>
    <s v="Louth"/>
    <x v="21"/>
    <s v="Euro"/>
    <n v="1016.01"/>
    <m/>
    <s v="0-1700"/>
    <s v="0-2500"/>
    <s v="0-3500"/>
  </r>
  <r>
    <s v="RTB Average Monthly Rent Report"/>
    <x v="2"/>
    <x v="2"/>
    <x v="0"/>
    <s v="Raheen, Limerick"/>
    <x v="18"/>
    <s v="Euro"/>
    <n v="1016.05"/>
    <m/>
    <s v="0-1700"/>
    <s v="0-2500"/>
    <s v="0-3500"/>
  </r>
  <r>
    <s v="RTB Average Monthly Rent Report"/>
    <x v="0"/>
    <x v="0"/>
    <x v="0"/>
    <s v="Blackrock, Cork"/>
    <x v="14"/>
    <s v="Euro"/>
    <n v="1016.23"/>
    <m/>
    <s v="0-1700"/>
    <s v="0-2500"/>
    <s v="0-3500"/>
  </r>
  <r>
    <s v="RTB Average Monthly Rent Report"/>
    <x v="0"/>
    <x v="1"/>
    <x v="0"/>
    <s v="Chapelizod, Dublin 20"/>
    <x v="25"/>
    <s v="Euro"/>
    <n v="1016.87"/>
    <m/>
    <s v="0-1700"/>
    <s v="0-2500"/>
    <s v="0-3500"/>
  </r>
  <r>
    <s v="RTB Average Monthly Rent Report"/>
    <x v="4"/>
    <x v="2"/>
    <x v="0"/>
    <s v="Oughterard, Galway"/>
    <x v="13"/>
    <s v="Euro"/>
    <n v="1016.98"/>
    <m/>
    <s v="0-1700"/>
    <s v="0-2500"/>
    <s v="0-3500"/>
  </r>
  <r>
    <s v="RTB Average Monthly Rent Report"/>
    <x v="0"/>
    <x v="0"/>
    <x v="0"/>
    <s v="Lusk, Dublin"/>
    <x v="25"/>
    <s v="Euro"/>
    <n v="1017.02"/>
    <m/>
    <s v="0-1700"/>
    <s v="0-2500"/>
    <s v="0-3500"/>
  </r>
  <r>
    <s v="RTB Average Monthly Rent Report"/>
    <x v="2"/>
    <x v="1"/>
    <x v="0"/>
    <s v="Drumcondra, Dublin 9"/>
    <x v="25"/>
    <s v="Euro"/>
    <n v="1017.77"/>
    <m/>
    <s v="0-1700"/>
    <s v="0-2500"/>
    <s v="0-3500"/>
  </r>
  <r>
    <s v="RTB Average Monthly Rent Report"/>
    <x v="1"/>
    <x v="1"/>
    <x v="0"/>
    <s v="Stoneybatter, Dublin 7"/>
    <x v="25"/>
    <s v="Euro"/>
    <n v="1018.74"/>
    <m/>
    <s v="0-1700"/>
    <s v="0-2500"/>
    <s v="0-3500"/>
  </r>
  <r>
    <s v="RTB Average Monthly Rent Report"/>
    <x v="0"/>
    <x v="1"/>
    <x v="0"/>
    <s v="Malahide Road, Dublin 17"/>
    <x v="25"/>
    <s v="Euro"/>
    <n v="1018.9"/>
    <m/>
    <s v="0-1700"/>
    <s v="0-2500"/>
    <s v="0-3500"/>
  </r>
  <r>
    <s v="RTB Average Monthly Rent Report"/>
    <x v="1"/>
    <x v="1"/>
    <x v="0"/>
    <s v="Dublin 6"/>
    <x v="25"/>
    <s v="Euro"/>
    <n v="1019.18"/>
    <m/>
    <s v="0-1700"/>
    <s v="0-2500"/>
    <s v="0-3500"/>
  </r>
  <r>
    <s v="RTB Average Monthly Rent Report"/>
    <x v="1"/>
    <x v="2"/>
    <x v="0"/>
    <s v="Drogheda, Louth"/>
    <x v="21"/>
    <s v="Euro"/>
    <n v="1019.34"/>
    <m/>
    <s v="0-1700"/>
    <s v="0-2500"/>
    <s v="0-3500"/>
  </r>
  <r>
    <s v="RTB Average Monthly Rent Report"/>
    <x v="0"/>
    <x v="2"/>
    <x v="0"/>
    <s v="Drogheda, Meath"/>
    <x v="23"/>
    <s v="Euro"/>
    <n v="1020.79"/>
    <m/>
    <s v="0-1700"/>
    <s v="0-2500"/>
    <s v="0-3500"/>
  </r>
  <r>
    <s v="RTB Average Monthly Rent Report"/>
    <x v="0"/>
    <x v="1"/>
    <x v="0"/>
    <s v="Kilmainham , Dublin 8"/>
    <x v="25"/>
    <s v="Euro"/>
    <n v="1021"/>
    <m/>
    <s v="0-1700"/>
    <s v="0-2500"/>
    <s v="0-3500"/>
  </r>
  <r>
    <s v="RTB Average Monthly Rent Report"/>
    <x v="2"/>
    <x v="0"/>
    <x v="0"/>
    <s v="Glanmire, Cork"/>
    <x v="14"/>
    <s v="Euro"/>
    <n v="1021.15"/>
    <m/>
    <s v="0-1700"/>
    <s v="0-2500"/>
    <s v="0-3500"/>
  </r>
  <r>
    <s v="RTB Average Monthly Rent Report"/>
    <x v="4"/>
    <x v="0"/>
    <x v="0"/>
    <s v="Oranmore, Galway"/>
    <x v="13"/>
    <s v="Euro"/>
    <n v="1021.37"/>
    <m/>
    <s v="0-1700"/>
    <s v="0-2500"/>
    <s v="0-3500"/>
  </r>
  <r>
    <s v="RTB Average Monthly Rent Report"/>
    <x v="1"/>
    <x v="0"/>
    <x v="0"/>
    <s v="Wilton, Cork"/>
    <x v="14"/>
    <s v="Euro"/>
    <n v="1021.61"/>
    <m/>
    <s v="0-1700"/>
    <s v="0-2500"/>
    <s v="0-3500"/>
  </r>
  <r>
    <s v="RTB Average Monthly Rent Report"/>
    <x v="2"/>
    <x v="2"/>
    <x v="0"/>
    <s v="Monasterevin, Kildare"/>
    <x v="20"/>
    <s v="Euro"/>
    <n v="1021.73"/>
    <m/>
    <s v="0-1700"/>
    <s v="0-2500"/>
    <s v="0-3500"/>
  </r>
  <r>
    <s v="RTB Average Monthly Rent Report"/>
    <x v="2"/>
    <x v="0"/>
    <x v="0"/>
    <s v="Meath"/>
    <x v="23"/>
    <s v="Euro"/>
    <n v="1022.22"/>
    <m/>
    <s v="0-1700"/>
    <s v="0-2500"/>
    <s v="0-3500"/>
  </r>
  <r>
    <s v="RTB Average Monthly Rent Report"/>
    <x v="0"/>
    <x v="1"/>
    <x v="0"/>
    <s v="Dublin 20"/>
    <x v="25"/>
    <s v="Euro"/>
    <n v="1022.43"/>
    <m/>
    <s v="0-1700"/>
    <s v="0-2500"/>
    <s v="0-3500"/>
  </r>
  <r>
    <s v="RTB Average Monthly Rent Report"/>
    <x v="2"/>
    <x v="0"/>
    <x v="0"/>
    <s v="Roscam, Galway"/>
    <x v="13"/>
    <s v="Euro"/>
    <n v="1022.49"/>
    <m/>
    <s v="0-1700"/>
    <s v="0-2500"/>
    <s v="0-3500"/>
  </r>
  <r>
    <s v="RTB Average Monthly Rent Report"/>
    <x v="4"/>
    <x v="1"/>
    <x v="0"/>
    <s v="Ballincollig, Cork"/>
    <x v="14"/>
    <s v="Euro"/>
    <n v="1022.61"/>
    <m/>
    <s v="0-1700"/>
    <s v="0-2500"/>
    <s v="0-3500"/>
  </r>
  <r>
    <s v="RTB Average Monthly Rent Report"/>
    <x v="0"/>
    <x v="1"/>
    <x v="0"/>
    <s v="Delgany, Wicklow"/>
    <x v="22"/>
    <s v="Euro"/>
    <n v="1022.65"/>
    <m/>
    <s v="0-1700"/>
    <s v="0-2500"/>
    <s v="0-3500"/>
  </r>
  <r>
    <s v="RTB Average Monthly Rent Report"/>
    <x v="2"/>
    <x v="2"/>
    <x v="0"/>
    <s v="Cloyne, Cork"/>
    <x v="14"/>
    <s v="Euro"/>
    <n v="1022.74"/>
    <m/>
    <s v="0-1700"/>
    <s v="0-2500"/>
    <s v="0-3500"/>
  </r>
  <r>
    <s v="RTB Average Monthly Rent Report"/>
    <x v="1"/>
    <x v="2"/>
    <x v="0"/>
    <s v="Renmore, Galway"/>
    <x v="13"/>
    <s v="Euro"/>
    <n v="1023.24"/>
    <m/>
    <s v="0-1700"/>
    <s v="0-2500"/>
    <s v="0-3500"/>
  </r>
  <r>
    <s v="RTB Average Monthly Rent Report"/>
    <x v="3"/>
    <x v="2"/>
    <x v="0"/>
    <s v="Athboy, Meath"/>
    <x v="23"/>
    <s v="Euro"/>
    <n v="1023.46"/>
    <m/>
    <s v="0-1700"/>
    <s v="0-2500"/>
    <s v="0-3500"/>
  </r>
  <r>
    <s v="RTB Average Monthly Rent Report"/>
    <x v="1"/>
    <x v="0"/>
    <x v="0"/>
    <s v="Kildare"/>
    <x v="20"/>
    <s v="Euro"/>
    <n v="1023.84"/>
    <m/>
    <s v="0-1700"/>
    <s v="0-2500"/>
    <s v="0-3500"/>
  </r>
  <r>
    <s v="RTB Average Monthly Rent Report"/>
    <x v="1"/>
    <x v="2"/>
    <x v="0"/>
    <s v="Knocknacarra, Galway"/>
    <x v="13"/>
    <s v="Euro"/>
    <n v="1024.1400000000001"/>
    <m/>
    <s v="0-1700"/>
    <s v="0-2500"/>
    <s v="0-3500"/>
  </r>
  <r>
    <s v="RTB Average Monthly Rent Report"/>
    <x v="0"/>
    <x v="2"/>
    <x v="0"/>
    <s v="Cork City"/>
    <x v="14"/>
    <s v="Euro"/>
    <n v="1025.05"/>
    <m/>
    <s v="0-1700"/>
    <s v="0-2500"/>
    <s v="0-3500"/>
  </r>
  <r>
    <s v="RTB Average Monthly Rent Report"/>
    <x v="4"/>
    <x v="1"/>
    <x v="0"/>
    <s v="Bray, Wicklow"/>
    <x v="22"/>
    <s v="Euro"/>
    <n v="1025.08"/>
    <m/>
    <s v="0-1700"/>
    <s v="0-2500"/>
    <s v="0-3500"/>
  </r>
  <r>
    <s v="RTB Average Monthly Rent Report"/>
    <x v="1"/>
    <x v="1"/>
    <x v="0"/>
    <s v="Greystones, Wicklow"/>
    <x v="22"/>
    <s v="Euro"/>
    <n v="1025.48"/>
    <m/>
    <s v="0-1700"/>
    <s v="0-2500"/>
    <s v="0-3500"/>
  </r>
  <r>
    <s v="RTB Average Monthly Rent Report"/>
    <x v="1"/>
    <x v="2"/>
    <x v="0"/>
    <s v="Rathnew, Wicklow"/>
    <x v="22"/>
    <s v="Euro"/>
    <n v="1025.53"/>
    <m/>
    <s v="0-1700"/>
    <s v="0-2500"/>
    <s v="0-3500"/>
  </r>
  <r>
    <s v="RTB Average Monthly Rent Report"/>
    <x v="3"/>
    <x v="2"/>
    <x v="0"/>
    <s v="Corbally, Limerick"/>
    <x v="18"/>
    <s v="Euro"/>
    <n v="1025.58"/>
    <m/>
    <s v="0-1700"/>
    <s v="0-2500"/>
    <s v="0-3500"/>
  </r>
  <r>
    <s v="RTB Average Monthly Rent Report"/>
    <x v="4"/>
    <x v="2"/>
    <x v="0"/>
    <s v="Limerick"/>
    <x v="18"/>
    <s v="Euro"/>
    <n v="1025.6300000000001"/>
    <m/>
    <s v="0-1700"/>
    <s v="0-2500"/>
    <s v="0-3500"/>
  </r>
  <r>
    <s v="RTB Average Monthly Rent Report"/>
    <x v="1"/>
    <x v="2"/>
    <x v="0"/>
    <s v="Doughiska, Galway"/>
    <x v="13"/>
    <s v="Euro"/>
    <n v="1025.71"/>
    <m/>
    <s v="0-1700"/>
    <s v="0-2500"/>
    <s v="0-3500"/>
  </r>
  <r>
    <s v="RTB Average Monthly Rent Report"/>
    <x v="4"/>
    <x v="0"/>
    <x v="0"/>
    <s v="Dooradoyle, Limerick"/>
    <x v="18"/>
    <s v="Euro"/>
    <n v="1025.8699999999999"/>
    <m/>
    <s v="0-1700"/>
    <s v="0-2500"/>
    <s v="0-3500"/>
  </r>
  <r>
    <s v="RTB Average Monthly Rent Report"/>
    <x v="1"/>
    <x v="1"/>
    <x v="0"/>
    <s v="Lucan, Dublin"/>
    <x v="25"/>
    <s v="Euro"/>
    <n v="1026.1099999999999"/>
    <m/>
    <s v="0-1700"/>
    <s v="0-2500"/>
    <s v="0-3500"/>
  </r>
  <r>
    <s v="RTB Average Monthly Rent Report"/>
    <x v="0"/>
    <x v="1"/>
    <x v="0"/>
    <s v="Raheny, Dublin 5"/>
    <x v="25"/>
    <s v="Euro"/>
    <n v="1026.75"/>
    <m/>
    <s v="0-1700"/>
    <s v="0-2500"/>
    <s v="0-3500"/>
  </r>
  <r>
    <s v="RTB Average Monthly Rent Report"/>
    <x v="3"/>
    <x v="0"/>
    <x v="0"/>
    <s v="Doughiska, Galway"/>
    <x v="13"/>
    <s v="Euro"/>
    <n v="1026.95"/>
    <m/>
    <s v="0-1700"/>
    <s v="0-2500"/>
    <s v="0-3500"/>
  </r>
  <r>
    <s v="RTB Average Monthly Rent Report"/>
    <x v="3"/>
    <x v="0"/>
    <x v="0"/>
    <s v="Newbridge, Kildare"/>
    <x v="20"/>
    <s v="Euro"/>
    <n v="1027.1400000000001"/>
    <m/>
    <s v="0-1700"/>
    <s v="0-2500"/>
    <s v="0-3500"/>
  </r>
  <r>
    <s v="RTB Average Monthly Rent Report"/>
    <x v="3"/>
    <x v="0"/>
    <x v="0"/>
    <s v="Galway"/>
    <x v="13"/>
    <s v="Euro"/>
    <n v="1027.33"/>
    <m/>
    <s v="0-1700"/>
    <s v="0-2500"/>
    <s v="0-3500"/>
  </r>
  <r>
    <s v="RTB Average Monthly Rent Report"/>
    <x v="0"/>
    <x v="0"/>
    <x v="0"/>
    <s v="Celbridge, Kildare"/>
    <x v="20"/>
    <s v="Euro"/>
    <n v="1027.51"/>
    <m/>
    <s v="0-1700"/>
    <s v="0-2500"/>
    <s v="0-3500"/>
  </r>
  <r>
    <s v="RTB Average Monthly Rent Report"/>
    <x v="0"/>
    <x v="1"/>
    <x v="0"/>
    <s v="Terenure, Dublin 6W"/>
    <x v="25"/>
    <s v="Euro"/>
    <n v="1028.07"/>
    <m/>
    <s v="0-1700"/>
    <s v="0-2500"/>
    <s v="0-3500"/>
  </r>
  <r>
    <s v="RTB Average Monthly Rent Report"/>
    <x v="3"/>
    <x v="2"/>
    <x v="0"/>
    <s v="Knocknacarra, Galway"/>
    <x v="13"/>
    <s v="Euro"/>
    <n v="1028.3399999999999"/>
    <m/>
    <s v="0-1700"/>
    <s v="0-2500"/>
    <s v="0-3500"/>
  </r>
  <r>
    <s v="RTB Average Monthly Rent Report"/>
    <x v="3"/>
    <x v="2"/>
    <x v="0"/>
    <s v="Ballinode, Sligo"/>
    <x v="3"/>
    <s v="Euro"/>
    <n v="1030.0899999999999"/>
    <m/>
    <s v="0-1700"/>
    <s v="0-2500"/>
    <s v="0-3500"/>
  </r>
  <r>
    <s v="RTB Average Monthly Rent Report"/>
    <x v="4"/>
    <x v="2"/>
    <x v="0"/>
    <s v="Blackpool, Cork"/>
    <x v="14"/>
    <s v="Euro"/>
    <n v="1030.19"/>
    <m/>
    <s v="0-1700"/>
    <s v="0-2500"/>
    <s v="0-3500"/>
  </r>
  <r>
    <s v="RTB Average Monthly Rent Report"/>
    <x v="4"/>
    <x v="0"/>
    <x v="0"/>
    <s v="Castletroy, Limerick"/>
    <x v="18"/>
    <s v="Euro"/>
    <n v="1030.21"/>
    <m/>
    <s v="0-1700"/>
    <s v="0-2500"/>
    <s v="0-3500"/>
  </r>
  <r>
    <s v="RTB Average Monthly Rent Report"/>
    <x v="3"/>
    <x v="1"/>
    <x v="0"/>
    <s v="Blackrock, Cork"/>
    <x v="14"/>
    <s v="Euro"/>
    <n v="1030.45"/>
    <m/>
    <s v="0-1700"/>
    <s v="0-2500"/>
    <s v="0-3500"/>
  </r>
  <r>
    <s v="RTB Average Monthly Rent Report"/>
    <x v="3"/>
    <x v="2"/>
    <x v="0"/>
    <s v="Limerick City"/>
    <x v="18"/>
    <s v="Euro"/>
    <n v="1030.7"/>
    <m/>
    <s v="0-1700"/>
    <s v="0-2500"/>
    <s v="0-3500"/>
  </r>
  <r>
    <s v="RTB Average Monthly Rent Report"/>
    <x v="4"/>
    <x v="1"/>
    <x v="0"/>
    <s v="Blackrock, Cork"/>
    <x v="14"/>
    <s v="Euro"/>
    <n v="1031.02"/>
    <m/>
    <s v="0-1700"/>
    <s v="0-2500"/>
    <s v="0-3500"/>
  </r>
  <r>
    <s v="RTB Average Monthly Rent Report"/>
    <x v="0"/>
    <x v="1"/>
    <x v="0"/>
    <s v="Dublin 15"/>
    <x v="25"/>
    <s v="Euro"/>
    <n v="1031.07"/>
    <m/>
    <s v="0-1700"/>
    <s v="0-2500"/>
    <s v="0-3500"/>
  </r>
  <r>
    <s v="RTB Average Monthly Rent Report"/>
    <x v="3"/>
    <x v="0"/>
    <x v="0"/>
    <s v="Kildare Town"/>
    <x v="20"/>
    <s v="Euro"/>
    <n v="1031.1099999999999"/>
    <m/>
    <s v="0-1700"/>
    <s v="0-2500"/>
    <s v="0-3500"/>
  </r>
  <r>
    <s v="RTB Average Monthly Rent Report"/>
    <x v="3"/>
    <x v="2"/>
    <x v="0"/>
    <s v="Cloyne, Cork"/>
    <x v="14"/>
    <s v="Euro"/>
    <n v="1031.25"/>
    <m/>
    <s v="0-1700"/>
    <s v="0-2500"/>
    <s v="0-3500"/>
  </r>
  <r>
    <s v="RTB Average Monthly Rent Report"/>
    <x v="0"/>
    <x v="0"/>
    <x v="0"/>
    <s v="Ballyfermot, Dublin 10"/>
    <x v="25"/>
    <s v="Euro"/>
    <n v="1031.3399999999999"/>
    <m/>
    <s v="0-1700"/>
    <s v="0-2500"/>
    <s v="0-3500"/>
  </r>
  <r>
    <s v="RTB Average Monthly Rent Report"/>
    <x v="0"/>
    <x v="1"/>
    <x v="0"/>
    <s v="Navan Road, Dublin 7"/>
    <x v="25"/>
    <s v="Euro"/>
    <n v="1031.51"/>
    <m/>
    <s v="0-1700"/>
    <s v="0-2500"/>
    <s v="0-3500"/>
  </r>
  <r>
    <s v="RTB Average Monthly Rent Report"/>
    <x v="4"/>
    <x v="2"/>
    <x v="0"/>
    <s v="Athenry, Galway"/>
    <x v="13"/>
    <s v="Euro"/>
    <n v="1031.71"/>
    <m/>
    <s v="0-1700"/>
    <s v="0-2500"/>
    <s v="0-3500"/>
  </r>
  <r>
    <s v="RTB Average Monthly Rent Report"/>
    <x v="2"/>
    <x v="1"/>
    <x v="0"/>
    <s v="Glasnevin, Dublin 9"/>
    <x v="25"/>
    <s v="Euro"/>
    <n v="1031.8699999999999"/>
    <m/>
    <s v="0-1700"/>
    <s v="0-2500"/>
    <s v="0-3500"/>
  </r>
  <r>
    <s v="RTB Average Monthly Rent Report"/>
    <x v="2"/>
    <x v="2"/>
    <x v="0"/>
    <s v="Rathangan, Kildare"/>
    <x v="20"/>
    <s v="Euro"/>
    <n v="1031.8800000000001"/>
    <m/>
    <s v="0-1700"/>
    <s v="0-2500"/>
    <s v="0-3500"/>
  </r>
  <r>
    <s v="RTB Average Monthly Rent Report"/>
    <x v="2"/>
    <x v="2"/>
    <x v="0"/>
    <s v="Rahoon, Galway"/>
    <x v="13"/>
    <s v="Euro"/>
    <n v="1033.3900000000001"/>
    <m/>
    <s v="0-1700"/>
    <s v="0-2500"/>
    <s v="0-3500"/>
  </r>
  <r>
    <s v="RTB Average Monthly Rent Report"/>
    <x v="1"/>
    <x v="2"/>
    <x v="0"/>
    <s v="Kilcullen, Kildare"/>
    <x v="20"/>
    <s v="Euro"/>
    <n v="1033.9000000000001"/>
    <m/>
    <s v="0-1700"/>
    <s v="0-2500"/>
    <s v="0-3500"/>
  </r>
  <r>
    <s v="RTB Average Monthly Rent Report"/>
    <x v="1"/>
    <x v="0"/>
    <x v="0"/>
    <s v="Kill, Kildare"/>
    <x v="20"/>
    <s v="Euro"/>
    <n v="1034.6400000000001"/>
    <m/>
    <s v="0-1700"/>
    <s v="0-2500"/>
    <s v="0-3500"/>
  </r>
  <r>
    <s v="RTB Average Monthly Rent Report"/>
    <x v="0"/>
    <x v="2"/>
    <x v="0"/>
    <s v="Roscam, Galway"/>
    <x v="13"/>
    <s v="Euro"/>
    <n v="1035.6199999999999"/>
    <m/>
    <s v="0-1700"/>
    <s v="0-2500"/>
    <s v="0-3500"/>
  </r>
  <r>
    <s v="RTB Average Monthly Rent Report"/>
    <x v="1"/>
    <x v="1"/>
    <x v="0"/>
    <s v="Ongar, Dublin 15"/>
    <x v="25"/>
    <s v="Euro"/>
    <n v="1035.8"/>
    <m/>
    <s v="0-1700"/>
    <s v="0-2500"/>
    <s v="0-3500"/>
  </r>
  <r>
    <s v="RTB Average Monthly Rent Report"/>
    <x v="2"/>
    <x v="0"/>
    <x v="0"/>
    <s v="Kinsale, Cork"/>
    <x v="14"/>
    <s v="Euro"/>
    <n v="1035.81"/>
    <m/>
    <s v="0-1700"/>
    <s v="0-2500"/>
    <s v="0-3500"/>
  </r>
  <r>
    <s v="RTB Average Monthly Rent Report"/>
    <x v="3"/>
    <x v="1"/>
    <x v="0"/>
    <s v="Artane, Dublin 5"/>
    <x v="25"/>
    <s v="Euro"/>
    <n v="1036.04"/>
    <m/>
    <s v="0-1700"/>
    <s v="0-2500"/>
    <s v="0-3500"/>
  </r>
  <r>
    <s v="RTB Average Monthly Rent Report"/>
    <x v="3"/>
    <x v="0"/>
    <x v="0"/>
    <s v="Blarney, Cork"/>
    <x v="14"/>
    <s v="Euro"/>
    <n v="1036.1300000000001"/>
    <m/>
    <s v="0-1700"/>
    <s v="0-2500"/>
    <s v="0-3500"/>
  </r>
  <r>
    <s v="RTB Average Monthly Rent Report"/>
    <x v="3"/>
    <x v="2"/>
    <x v="0"/>
    <s v="Dundalk, Louth"/>
    <x v="21"/>
    <s v="Euro"/>
    <n v="1036.42"/>
    <m/>
    <s v="0-1700"/>
    <s v="0-2500"/>
    <s v="0-3500"/>
  </r>
  <r>
    <s v="RTB Average Monthly Rent Report"/>
    <x v="0"/>
    <x v="1"/>
    <x v="0"/>
    <s v="East Wall, Dublin 3"/>
    <x v="25"/>
    <s v="Euro"/>
    <n v="1036.5999999999999"/>
    <m/>
    <s v="0-1700"/>
    <s v="0-2500"/>
    <s v="0-3500"/>
  </r>
  <r>
    <s v="RTB Average Monthly Rent Report"/>
    <x v="0"/>
    <x v="1"/>
    <x v="0"/>
    <s v="Santry, Dublin 9"/>
    <x v="25"/>
    <s v="Euro"/>
    <n v="1036.6400000000001"/>
    <m/>
    <s v="0-1700"/>
    <s v="0-2500"/>
    <s v="0-3500"/>
  </r>
  <r>
    <s v="RTB Average Monthly Rent Report"/>
    <x v="1"/>
    <x v="1"/>
    <x v="0"/>
    <s v="Dublin 3"/>
    <x v="25"/>
    <s v="Euro"/>
    <n v="1036.6600000000001"/>
    <m/>
    <s v="0-1700"/>
    <s v="0-2500"/>
    <s v="0-3500"/>
  </r>
  <r>
    <s v="RTB Average Monthly Rent Report"/>
    <x v="3"/>
    <x v="0"/>
    <x v="0"/>
    <s v="Crosshaven, Cork"/>
    <x v="14"/>
    <s v="Euro"/>
    <n v="1037.55"/>
    <m/>
    <s v="0-1700"/>
    <s v="0-2500"/>
    <s v="0-3500"/>
  </r>
  <r>
    <s v="RTB Average Monthly Rent Report"/>
    <x v="0"/>
    <x v="2"/>
    <x v="0"/>
    <s v="Kildare"/>
    <x v="20"/>
    <s v="Euro"/>
    <n v="1038.53"/>
    <m/>
    <s v="0-1700"/>
    <s v="0-2500"/>
    <s v="0-3500"/>
  </r>
  <r>
    <s v="RTB Average Monthly Rent Report"/>
    <x v="4"/>
    <x v="2"/>
    <x v="0"/>
    <s v="Moycullen, Galway"/>
    <x v="13"/>
    <s v="Euro"/>
    <n v="1038.9000000000001"/>
    <m/>
    <s v="0-1700"/>
    <s v="0-2500"/>
    <s v="0-3500"/>
  </r>
  <r>
    <s v="RTB Average Monthly Rent Report"/>
    <x v="1"/>
    <x v="1"/>
    <x v="0"/>
    <s v="Clondalkin, Dublin 22"/>
    <x v="25"/>
    <s v="Euro"/>
    <n v="1038.95"/>
    <m/>
    <s v="0-1700"/>
    <s v="0-2500"/>
    <s v="0-3500"/>
  </r>
  <r>
    <s v="RTB Average Monthly Rent Report"/>
    <x v="0"/>
    <x v="1"/>
    <x v="0"/>
    <s v="Harolds Cross, Dublin 6"/>
    <x v="25"/>
    <s v="Euro"/>
    <n v="1039.03"/>
    <m/>
    <s v="0-1700"/>
    <s v="0-2500"/>
    <s v="0-3500"/>
  </r>
  <r>
    <s v="RTB Average Monthly Rent Report"/>
    <x v="4"/>
    <x v="2"/>
    <x v="0"/>
    <s v="Cobh, Cork"/>
    <x v="14"/>
    <s v="Euro"/>
    <n v="1040.3"/>
    <m/>
    <s v="0-1700"/>
    <s v="0-2500"/>
    <s v="0-3500"/>
  </r>
  <r>
    <s v="RTB Average Monthly Rent Report"/>
    <x v="0"/>
    <x v="1"/>
    <x v="0"/>
    <s v="Dublin 13"/>
    <x v="25"/>
    <s v="Euro"/>
    <n v="1040.51"/>
    <m/>
    <s v="0-1700"/>
    <s v="0-2500"/>
    <s v="0-3500"/>
  </r>
  <r>
    <s v="RTB Average Monthly Rent Report"/>
    <x v="1"/>
    <x v="0"/>
    <x v="0"/>
    <s v="Clane, Kildare"/>
    <x v="20"/>
    <s v="Euro"/>
    <n v="1040.52"/>
    <m/>
    <s v="0-1700"/>
    <s v="0-2500"/>
    <s v="0-3500"/>
  </r>
  <r>
    <s v="RTB Average Monthly Rent Report"/>
    <x v="1"/>
    <x v="1"/>
    <x v="0"/>
    <s v="Rialto, Dublin 8"/>
    <x v="25"/>
    <s v="Euro"/>
    <n v="1040.56"/>
    <m/>
    <s v="0-1700"/>
    <s v="0-2500"/>
    <s v="0-3500"/>
  </r>
  <r>
    <s v="RTB Average Monthly Rent Report"/>
    <x v="1"/>
    <x v="2"/>
    <x v="0"/>
    <s v="Meath"/>
    <x v="23"/>
    <s v="Euro"/>
    <n v="1040.8"/>
    <m/>
    <s v="0-1700"/>
    <s v="0-2500"/>
    <s v="0-3500"/>
  </r>
  <r>
    <s v="RTB Average Monthly Rent Report"/>
    <x v="2"/>
    <x v="1"/>
    <x v="0"/>
    <s v="Dublin 7"/>
    <x v="25"/>
    <s v="Euro"/>
    <n v="1041.81"/>
    <m/>
    <s v="0-1700"/>
    <s v="0-2500"/>
    <s v="0-3500"/>
  </r>
  <r>
    <s v="RTB Average Monthly Rent Report"/>
    <x v="1"/>
    <x v="1"/>
    <x v="0"/>
    <s v="Kimmage, Dublin 12"/>
    <x v="25"/>
    <s v="Euro"/>
    <n v="1042.48"/>
    <m/>
    <s v="0-1700"/>
    <s v="0-2500"/>
    <s v="0-3500"/>
  </r>
  <r>
    <s v="RTB Average Monthly Rent Report"/>
    <x v="2"/>
    <x v="2"/>
    <x v="0"/>
    <s v="Headford, Galway"/>
    <x v="13"/>
    <s v="Euro"/>
    <n v="1042.49"/>
    <m/>
    <s v="0-1700"/>
    <s v="0-2500"/>
    <s v="0-3500"/>
  </r>
  <r>
    <s v="RTB Average Monthly Rent Report"/>
    <x v="0"/>
    <x v="1"/>
    <x v="0"/>
    <s v="Ballymun, Dublin 9"/>
    <x v="25"/>
    <s v="Euro"/>
    <n v="1042.5"/>
    <m/>
    <s v="0-1700"/>
    <s v="0-2500"/>
    <s v="0-3500"/>
  </r>
  <r>
    <s v="RTB Average Monthly Rent Report"/>
    <x v="1"/>
    <x v="0"/>
    <x v="0"/>
    <s v="Rush, Dublin"/>
    <x v="25"/>
    <s v="Euro"/>
    <n v="1042.72"/>
    <m/>
    <s v="0-1700"/>
    <s v="0-2500"/>
    <s v="0-3500"/>
  </r>
  <r>
    <s v="RTB Average Monthly Rent Report"/>
    <x v="3"/>
    <x v="2"/>
    <x v="0"/>
    <s v="Templars Hall, Waterford"/>
    <x v="9"/>
    <s v="Euro"/>
    <n v="1042.93"/>
    <m/>
    <s v="0-1700"/>
    <s v="0-2500"/>
    <s v="0-3500"/>
  </r>
  <r>
    <s v="RTB Average Monthly Rent Report"/>
    <x v="2"/>
    <x v="1"/>
    <x v="0"/>
    <s v="Rathmines, Dublin 6"/>
    <x v="25"/>
    <s v="Euro"/>
    <n v="1043.08"/>
    <m/>
    <s v="0-1700"/>
    <s v="0-2500"/>
    <s v="0-3500"/>
  </r>
  <r>
    <s v="RTB Average Monthly Rent Report"/>
    <x v="3"/>
    <x v="0"/>
    <x v="0"/>
    <s v="Glanmire, Cork"/>
    <x v="14"/>
    <s v="Euro"/>
    <n v="1044.1600000000001"/>
    <m/>
    <s v="0-1700"/>
    <s v="0-2500"/>
    <s v="0-3500"/>
  </r>
  <r>
    <s v="RTB Average Monthly Rent Report"/>
    <x v="4"/>
    <x v="1"/>
    <x v="0"/>
    <s v="Ashbourne, Meath"/>
    <x v="23"/>
    <s v="Euro"/>
    <n v="1044.5"/>
    <m/>
    <s v="0-1700"/>
    <s v="0-2500"/>
    <s v="0-3500"/>
  </r>
  <r>
    <s v="RTB Average Monthly Rent Report"/>
    <x v="3"/>
    <x v="0"/>
    <x v="0"/>
    <s v="Wicklow Town"/>
    <x v="22"/>
    <s v="Euro"/>
    <n v="1044.54"/>
    <m/>
    <s v="0-1700"/>
    <s v="0-2500"/>
    <s v="0-3500"/>
  </r>
  <r>
    <s v="RTB Average Monthly Rent Report"/>
    <x v="0"/>
    <x v="1"/>
    <x v="0"/>
    <s v="Dublin"/>
    <x v="25"/>
    <s v="Euro"/>
    <n v="1045.25"/>
    <m/>
    <s v="0-1700"/>
    <s v="0-2500"/>
    <s v="0-3500"/>
  </r>
  <r>
    <s v="RTB Average Monthly Rent Report"/>
    <x v="3"/>
    <x v="0"/>
    <x v="0"/>
    <s v="Roscam, Galway"/>
    <x v="13"/>
    <s v="Euro"/>
    <n v="1045.3599999999999"/>
    <m/>
    <s v="0-1700"/>
    <s v="0-2500"/>
    <s v="0-3500"/>
  </r>
  <r>
    <s v="RTB Average Monthly Rent Report"/>
    <x v="1"/>
    <x v="2"/>
    <x v="0"/>
    <s v="Blackpool, Cork"/>
    <x v="14"/>
    <s v="Euro"/>
    <n v="1045.6199999999999"/>
    <m/>
    <s v="0-1700"/>
    <s v="0-2500"/>
    <s v="0-3500"/>
  </r>
  <r>
    <s v="RTB Average Monthly Rent Report"/>
    <x v="4"/>
    <x v="1"/>
    <x v="0"/>
    <s v="Maynooth, Kildare"/>
    <x v="20"/>
    <s v="Euro"/>
    <n v="1045.6600000000001"/>
    <m/>
    <s v="0-1700"/>
    <s v="0-2500"/>
    <s v="0-3500"/>
  </r>
  <r>
    <s v="RTB Average Monthly Rent Report"/>
    <x v="2"/>
    <x v="2"/>
    <x v="0"/>
    <s v="Oranmore, Galway"/>
    <x v="13"/>
    <s v="Euro"/>
    <n v="1045.68"/>
    <m/>
    <s v="0-1700"/>
    <s v="0-2500"/>
    <s v="0-3500"/>
  </r>
  <r>
    <s v="RTB Average Monthly Rent Report"/>
    <x v="3"/>
    <x v="1"/>
    <x v="0"/>
    <s v="Donabate, Dublin"/>
    <x v="25"/>
    <s v="Euro"/>
    <n v="1045.74"/>
    <m/>
    <s v="0-1700"/>
    <s v="0-2500"/>
    <s v="0-3500"/>
  </r>
  <r>
    <s v="RTB Average Monthly Rent Report"/>
    <x v="0"/>
    <x v="1"/>
    <x v="0"/>
    <s v="Dun Laoghaire, Dublin"/>
    <x v="25"/>
    <s v="Euro"/>
    <n v="1046.8900000000001"/>
    <m/>
    <s v="0-1700"/>
    <s v="0-2500"/>
    <s v="0-3500"/>
  </r>
  <r>
    <s v="RTB Average Monthly Rent Report"/>
    <x v="1"/>
    <x v="1"/>
    <x v="0"/>
    <s v="Harolds Cross, Dublin 6W"/>
    <x v="25"/>
    <s v="Euro"/>
    <n v="1046.8900000000001"/>
    <m/>
    <s v="0-1700"/>
    <s v="0-2500"/>
    <s v="0-3500"/>
  </r>
  <r>
    <s v="RTB Average Monthly Rent Report"/>
    <x v="4"/>
    <x v="0"/>
    <x v="0"/>
    <s v="Kildare Town"/>
    <x v="20"/>
    <s v="Euro"/>
    <n v="1047.06"/>
    <m/>
    <s v="0-1700"/>
    <s v="0-2500"/>
    <s v="0-3500"/>
  </r>
  <r>
    <s v="RTB Average Monthly Rent Report"/>
    <x v="4"/>
    <x v="0"/>
    <x v="0"/>
    <s v="Rathnew, Wicklow"/>
    <x v="22"/>
    <s v="Euro"/>
    <n v="1047.3"/>
    <m/>
    <s v="0-1700"/>
    <s v="0-2500"/>
    <s v="0-3500"/>
  </r>
  <r>
    <s v="RTB Average Monthly Rent Report"/>
    <x v="2"/>
    <x v="0"/>
    <x v="0"/>
    <s v="Knocknacarra, Galway"/>
    <x v="13"/>
    <s v="Euro"/>
    <n v="1048.3"/>
    <m/>
    <s v="0-1700"/>
    <s v="0-2500"/>
    <s v="0-3500"/>
  </r>
  <r>
    <s v="RTB Average Monthly Rent Report"/>
    <x v="3"/>
    <x v="2"/>
    <x v="0"/>
    <s v="Monasterevin, Kildare"/>
    <x v="20"/>
    <s v="Euro"/>
    <n v="1048.31"/>
    <m/>
    <s v="0-1700"/>
    <s v="0-2500"/>
    <s v="0-3500"/>
  </r>
  <r>
    <s v="RTB Average Monthly Rent Report"/>
    <x v="4"/>
    <x v="0"/>
    <x v="0"/>
    <s v="Glanmire, Cork"/>
    <x v="14"/>
    <s v="Euro"/>
    <n v="1048.6300000000001"/>
    <m/>
    <s v="0-1700"/>
    <s v="0-2500"/>
    <s v="0-3500"/>
  </r>
  <r>
    <s v="RTB Average Monthly Rent Report"/>
    <x v="2"/>
    <x v="0"/>
    <x v="0"/>
    <s v="Bettystown, Meath"/>
    <x v="23"/>
    <s v="Euro"/>
    <n v="1048.78"/>
    <m/>
    <s v="0-1700"/>
    <s v="0-2500"/>
    <s v="0-3500"/>
  </r>
  <r>
    <s v="RTB Average Monthly Rent Report"/>
    <x v="0"/>
    <x v="0"/>
    <x v="0"/>
    <s v="Clonee, Meath"/>
    <x v="23"/>
    <s v="Euro"/>
    <n v="1049"/>
    <m/>
    <s v="0-1700"/>
    <s v="0-2500"/>
    <s v="0-3500"/>
  </r>
  <r>
    <s v="RTB Average Monthly Rent Report"/>
    <x v="1"/>
    <x v="2"/>
    <x v="0"/>
    <s v="Bettystown, Meath"/>
    <x v="23"/>
    <s v="Euro"/>
    <n v="1049.1600000000001"/>
    <m/>
    <s v="0-1700"/>
    <s v="0-2500"/>
    <s v="0-3500"/>
  </r>
  <r>
    <s v="RTB Average Monthly Rent Report"/>
    <x v="0"/>
    <x v="0"/>
    <x v="0"/>
    <s v="Ballincollig, Cork"/>
    <x v="14"/>
    <s v="Euro"/>
    <n v="1049.32"/>
    <m/>
    <s v="0-1700"/>
    <s v="0-2500"/>
    <s v="0-3500"/>
  </r>
  <r>
    <s v="RTB Average Monthly Rent Report"/>
    <x v="1"/>
    <x v="0"/>
    <x v="0"/>
    <s v="Kilcock, Kildare"/>
    <x v="20"/>
    <s v="Euro"/>
    <n v="1049.69"/>
    <m/>
    <s v="0-1700"/>
    <s v="0-2500"/>
    <s v="0-3500"/>
  </r>
  <r>
    <s v="RTB Average Monthly Rent Report"/>
    <x v="1"/>
    <x v="1"/>
    <x v="0"/>
    <s v="Blanchardstown, Dublin 15"/>
    <x v="25"/>
    <s v="Euro"/>
    <n v="1050.04"/>
    <m/>
    <s v="0-1700"/>
    <s v="0-2500"/>
    <s v="0-3500"/>
  </r>
  <r>
    <s v="RTB Average Monthly Rent Report"/>
    <x v="2"/>
    <x v="2"/>
    <x v="0"/>
    <s v="Cork"/>
    <x v="14"/>
    <s v="Euro"/>
    <n v="1050.5"/>
    <m/>
    <s v="0-1700"/>
    <s v="0-2500"/>
    <s v="0-3500"/>
  </r>
  <r>
    <s v="RTB Average Monthly Rent Report"/>
    <x v="0"/>
    <x v="1"/>
    <x v="0"/>
    <s v="Clongriffin, Dublin 13"/>
    <x v="25"/>
    <s v="Euro"/>
    <n v="1050.55"/>
    <m/>
    <s v="0-1700"/>
    <s v="0-2500"/>
    <s v="0-3500"/>
  </r>
  <r>
    <s v="RTB Average Monthly Rent Report"/>
    <x v="1"/>
    <x v="0"/>
    <x v="0"/>
    <s v="Tivoli, Cork"/>
    <x v="14"/>
    <s v="Euro"/>
    <n v="1051.53"/>
    <m/>
    <s v="0-1700"/>
    <s v="0-2500"/>
    <s v="0-3500"/>
  </r>
  <r>
    <s v="RTB Average Monthly Rent Report"/>
    <x v="3"/>
    <x v="0"/>
    <x v="0"/>
    <s v="Navan, Meath"/>
    <x v="23"/>
    <s v="Euro"/>
    <n v="1051.99"/>
    <m/>
    <s v="0-1700"/>
    <s v="0-2500"/>
    <s v="0-3500"/>
  </r>
  <r>
    <s v="RTB Average Monthly Rent Report"/>
    <x v="1"/>
    <x v="2"/>
    <x v="0"/>
    <s v="Newcastle, Galway"/>
    <x v="13"/>
    <s v="Euro"/>
    <n v="1052.07"/>
    <m/>
    <s v="0-1700"/>
    <s v="0-2500"/>
    <s v="0-3500"/>
  </r>
  <r>
    <s v="RTB Average Monthly Rent Report"/>
    <x v="2"/>
    <x v="2"/>
    <x v="0"/>
    <s v="Dooradoyle, Limerick"/>
    <x v="18"/>
    <s v="Euro"/>
    <n v="1052.3599999999999"/>
    <m/>
    <s v="0-1700"/>
    <s v="0-2500"/>
    <s v="0-3500"/>
  </r>
  <r>
    <s v="RTB Average Monthly Rent Report"/>
    <x v="3"/>
    <x v="2"/>
    <x v="0"/>
    <s v="Ardee, Louth"/>
    <x v="21"/>
    <s v="Euro"/>
    <n v="1052.9000000000001"/>
    <m/>
    <s v="0-1700"/>
    <s v="0-2500"/>
    <s v="0-3500"/>
  </r>
  <r>
    <s v="RTB Average Monthly Rent Report"/>
    <x v="1"/>
    <x v="1"/>
    <x v="0"/>
    <s v="Dublin 5"/>
    <x v="25"/>
    <s v="Euro"/>
    <n v="1053.18"/>
    <m/>
    <s v="0-1700"/>
    <s v="0-2500"/>
    <s v="0-3500"/>
  </r>
  <r>
    <s v="RTB Average Monthly Rent Report"/>
    <x v="0"/>
    <x v="0"/>
    <x v="0"/>
    <s v="Bishopstown, Cork"/>
    <x v="14"/>
    <s v="Euro"/>
    <n v="1054.22"/>
    <m/>
    <s v="0-1700"/>
    <s v="0-2500"/>
    <s v="0-3500"/>
  </r>
  <r>
    <s v="RTB Average Monthly Rent Report"/>
    <x v="1"/>
    <x v="1"/>
    <x v="0"/>
    <s v="Dublin 6W"/>
    <x v="25"/>
    <s v="Euro"/>
    <n v="1054.46"/>
    <m/>
    <s v="0-1700"/>
    <s v="0-2500"/>
    <s v="0-3500"/>
  </r>
  <r>
    <s v="RTB Average Monthly Rent Report"/>
    <x v="0"/>
    <x v="1"/>
    <x v="0"/>
    <s v="Portmarnock, Dublin"/>
    <x v="25"/>
    <s v="Euro"/>
    <n v="1054.53"/>
    <m/>
    <s v="0-1700"/>
    <s v="0-2500"/>
    <s v="0-3500"/>
  </r>
  <r>
    <s v="RTB Average Monthly Rent Report"/>
    <x v="2"/>
    <x v="1"/>
    <x v="0"/>
    <s v="Fairview, Dublin 3"/>
    <x v="25"/>
    <s v="Euro"/>
    <n v="1054.5999999999999"/>
    <m/>
    <s v="0-1700"/>
    <s v="0-2500"/>
    <s v="0-3500"/>
  </r>
  <r>
    <s v="RTB Average Monthly Rent Report"/>
    <x v="4"/>
    <x v="2"/>
    <x v="0"/>
    <s v="Knocknacarra, Galway"/>
    <x v="13"/>
    <s v="Euro"/>
    <n v="1055.57"/>
    <m/>
    <s v="0-1700"/>
    <s v="0-2500"/>
    <s v="0-3500"/>
  </r>
  <r>
    <s v="RTB Average Monthly Rent Report"/>
    <x v="2"/>
    <x v="1"/>
    <x v="0"/>
    <s v="Crumlin, Dublin 12"/>
    <x v="25"/>
    <s v="Euro"/>
    <n v="1055.6500000000001"/>
    <m/>
    <s v="0-1700"/>
    <s v="0-2500"/>
    <s v="0-3500"/>
  </r>
  <r>
    <s v="RTB Average Monthly Rent Report"/>
    <x v="1"/>
    <x v="1"/>
    <x v="0"/>
    <s v="Dublin 11"/>
    <x v="25"/>
    <s v="Euro"/>
    <n v="1055.8"/>
    <m/>
    <s v="0-1700"/>
    <s v="0-2500"/>
    <s v="0-3500"/>
  </r>
  <r>
    <s v="RTB Average Monthly Rent Report"/>
    <x v="4"/>
    <x v="2"/>
    <x v="0"/>
    <s v="Rathcormac, Cork"/>
    <x v="14"/>
    <s v="Euro"/>
    <n v="1056.25"/>
    <m/>
    <s v="0-1700"/>
    <s v="0-2500"/>
    <s v="0-3500"/>
  </r>
  <r>
    <s v="RTB Average Monthly Rent Report"/>
    <x v="2"/>
    <x v="1"/>
    <x v="0"/>
    <s v="Greystones, Wicklow"/>
    <x v="22"/>
    <s v="Euro"/>
    <n v="1056.26"/>
    <m/>
    <s v="0-1700"/>
    <s v="0-2500"/>
    <s v="0-3500"/>
  </r>
  <r>
    <s v="RTB Average Monthly Rent Report"/>
    <x v="1"/>
    <x v="1"/>
    <x v="0"/>
    <s v="Ballymun, Dublin 11"/>
    <x v="25"/>
    <s v="Euro"/>
    <n v="1056.74"/>
    <m/>
    <s v="0-1700"/>
    <s v="0-2500"/>
    <s v="0-3500"/>
  </r>
  <r>
    <s v="RTB Average Monthly Rent Report"/>
    <x v="3"/>
    <x v="0"/>
    <x v="0"/>
    <s v="Annacotty, Limerick"/>
    <x v="18"/>
    <s v="Euro"/>
    <n v="1056.8"/>
    <m/>
    <s v="0-1700"/>
    <s v="0-2500"/>
    <s v="0-3500"/>
  </r>
  <r>
    <s v="RTB Average Monthly Rent Report"/>
    <x v="4"/>
    <x v="0"/>
    <x v="0"/>
    <s v="Doughiska, Galway"/>
    <x v="13"/>
    <s v="Euro"/>
    <n v="1057.44"/>
    <m/>
    <s v="0-1700"/>
    <s v="0-2500"/>
    <s v="0-3500"/>
  </r>
  <r>
    <s v="RTB Average Monthly Rent Report"/>
    <x v="0"/>
    <x v="0"/>
    <x v="0"/>
    <s v="Ballymun, Dublin 11"/>
    <x v="25"/>
    <s v="Euro"/>
    <n v="1057.5899999999999"/>
    <m/>
    <s v="0-1700"/>
    <s v="0-2500"/>
    <s v="0-3500"/>
  </r>
  <r>
    <s v="RTB Average Monthly Rent Report"/>
    <x v="1"/>
    <x v="2"/>
    <x v="0"/>
    <s v="Carrigaline, Cork"/>
    <x v="14"/>
    <s v="Euro"/>
    <n v="1057.98"/>
    <m/>
    <s v="0-1700"/>
    <s v="0-2500"/>
    <s v="0-3500"/>
  </r>
  <r>
    <s v="RTB Average Monthly Rent Report"/>
    <x v="4"/>
    <x v="0"/>
    <x v="0"/>
    <s v="Carrigaline, Cork"/>
    <x v="14"/>
    <s v="Euro"/>
    <n v="1058.02"/>
    <m/>
    <s v="0-1700"/>
    <s v="0-2500"/>
    <s v="0-3500"/>
  </r>
  <r>
    <s v="RTB Average Monthly Rent Report"/>
    <x v="0"/>
    <x v="1"/>
    <x v="0"/>
    <s v="Monkstown, Dublin"/>
    <x v="25"/>
    <s v="Euro"/>
    <n v="1060.08"/>
    <m/>
    <s v="0-1700"/>
    <s v="0-2500"/>
    <s v="0-3500"/>
  </r>
  <r>
    <s v="RTB Average Monthly Rent Report"/>
    <x v="1"/>
    <x v="0"/>
    <x v="0"/>
    <s v="Sallins, Kildare"/>
    <x v="20"/>
    <s v="Euro"/>
    <n v="1060.33"/>
    <m/>
    <s v="0-1700"/>
    <s v="0-2500"/>
    <s v="0-3500"/>
  </r>
  <r>
    <s v="RTB Average Monthly Rent Report"/>
    <x v="0"/>
    <x v="2"/>
    <x v="0"/>
    <s v="Kinsale, Cork"/>
    <x v="14"/>
    <s v="Euro"/>
    <n v="1060.44"/>
    <m/>
    <s v="0-1700"/>
    <s v="0-2500"/>
    <s v="0-3500"/>
  </r>
  <r>
    <s v="RTB Average Monthly Rent Report"/>
    <x v="2"/>
    <x v="2"/>
    <x v="0"/>
    <s v="Annacotty, Limerick"/>
    <x v="18"/>
    <s v="Euro"/>
    <n v="1060.71"/>
    <m/>
    <s v="0-1700"/>
    <s v="0-2500"/>
    <s v="0-3500"/>
  </r>
  <r>
    <s v="RTB Average Monthly Rent Report"/>
    <x v="4"/>
    <x v="0"/>
    <x v="0"/>
    <s v="Corbally, Limerick"/>
    <x v="18"/>
    <s v="Euro"/>
    <n v="1060.9100000000001"/>
    <m/>
    <s v="0-1700"/>
    <s v="0-2500"/>
    <s v="0-3500"/>
  </r>
  <r>
    <s v="RTB Average Monthly Rent Report"/>
    <x v="1"/>
    <x v="1"/>
    <x v="0"/>
    <s v="Finglas, Dublin 11"/>
    <x v="25"/>
    <s v="Euro"/>
    <n v="1061.08"/>
    <m/>
    <s v="0-1700"/>
    <s v="0-2500"/>
    <s v="0-3500"/>
  </r>
  <r>
    <s v="RTB Average Monthly Rent Report"/>
    <x v="4"/>
    <x v="2"/>
    <x v="0"/>
    <s v="Raheen, Limerick"/>
    <x v="18"/>
    <s v="Euro"/>
    <n v="1061.5"/>
    <m/>
    <s v="0-1700"/>
    <s v="0-2500"/>
    <s v="0-3500"/>
  </r>
  <r>
    <s v="RTB Average Monthly Rent Report"/>
    <x v="0"/>
    <x v="2"/>
    <x v="0"/>
    <s v="Kilcock, Kildare"/>
    <x v="20"/>
    <s v="Euro"/>
    <n v="1062.6199999999999"/>
    <m/>
    <s v="0-1700"/>
    <s v="0-2500"/>
    <s v="0-3500"/>
  </r>
  <r>
    <s v="RTB Average Monthly Rent Report"/>
    <x v="1"/>
    <x v="2"/>
    <x v="0"/>
    <s v="Wicklow Town"/>
    <x v="22"/>
    <s v="Euro"/>
    <n v="1063.05"/>
    <m/>
    <s v="0-1700"/>
    <s v="0-2500"/>
    <s v="0-3500"/>
  </r>
  <r>
    <s v="RTB Average Monthly Rent Report"/>
    <x v="2"/>
    <x v="2"/>
    <x v="0"/>
    <s v="Blarney, Cork"/>
    <x v="14"/>
    <s v="Euro"/>
    <n v="1063.27"/>
    <m/>
    <s v="0-1700"/>
    <s v="0-2500"/>
    <s v="0-3500"/>
  </r>
  <r>
    <s v="RTB Average Monthly Rent Report"/>
    <x v="3"/>
    <x v="1"/>
    <x v="0"/>
    <s v="North Circular Road, Dublin 7"/>
    <x v="25"/>
    <s v="Euro"/>
    <n v="1063.5899999999999"/>
    <m/>
    <s v="0-1700"/>
    <s v="0-2500"/>
    <s v="0-3500"/>
  </r>
  <r>
    <s v="RTB Average Monthly Rent Report"/>
    <x v="0"/>
    <x v="1"/>
    <x v="0"/>
    <s v="Howth, Dublin"/>
    <x v="25"/>
    <s v="Euro"/>
    <n v="1063.8599999999999"/>
    <m/>
    <s v="0-1700"/>
    <s v="0-2500"/>
    <s v="0-3500"/>
  </r>
  <r>
    <s v="RTB Average Monthly Rent Report"/>
    <x v="1"/>
    <x v="0"/>
    <x v="0"/>
    <s v="Cork City"/>
    <x v="14"/>
    <s v="Euro"/>
    <n v="1064.27"/>
    <m/>
    <s v="0-1700"/>
    <s v="0-2500"/>
    <s v="0-3500"/>
  </r>
  <r>
    <s v="RTB Average Monthly Rent Report"/>
    <x v="2"/>
    <x v="2"/>
    <x v="0"/>
    <s v="Duleek, Meath"/>
    <x v="23"/>
    <s v="Euro"/>
    <n v="1064.68"/>
    <m/>
    <s v="0-1700"/>
    <s v="0-2500"/>
    <s v="0-3500"/>
  </r>
  <r>
    <s v="RTB Average Monthly Rent Report"/>
    <x v="4"/>
    <x v="2"/>
    <x v="0"/>
    <s v="Kells, Meath"/>
    <x v="23"/>
    <s v="Euro"/>
    <n v="1065.6099999999999"/>
    <m/>
    <s v="0-1700"/>
    <s v="0-2500"/>
    <s v="0-3500"/>
  </r>
  <r>
    <s v="RTB Average Monthly Rent Report"/>
    <x v="3"/>
    <x v="1"/>
    <x v="0"/>
    <s v="Drumcondra, Dublin 9"/>
    <x v="25"/>
    <s v="Euro"/>
    <n v="1065.6400000000001"/>
    <m/>
    <s v="0-1700"/>
    <s v="0-2500"/>
    <s v="0-3500"/>
  </r>
  <r>
    <s v="RTB Average Monthly Rent Report"/>
    <x v="3"/>
    <x v="1"/>
    <x v="0"/>
    <s v="Leixlip, Kildare"/>
    <x v="20"/>
    <s v="Euro"/>
    <n v="1066.43"/>
    <m/>
    <s v="0-1700"/>
    <s v="0-2500"/>
    <s v="0-3500"/>
  </r>
  <r>
    <s v="RTB Average Monthly Rent Report"/>
    <x v="0"/>
    <x v="2"/>
    <x v="0"/>
    <s v="Ballincollig, Cork"/>
    <x v="14"/>
    <s v="Euro"/>
    <n v="1066.51"/>
    <m/>
    <s v="0-1700"/>
    <s v="0-2500"/>
    <s v="0-3500"/>
  </r>
  <r>
    <s v="RTB Average Monthly Rent Report"/>
    <x v="1"/>
    <x v="0"/>
    <x v="0"/>
    <s v="Balbriggan, Dublin"/>
    <x v="25"/>
    <s v="Euro"/>
    <n v="1066.6300000000001"/>
    <m/>
    <s v="0-1700"/>
    <s v="0-2500"/>
    <s v="0-3500"/>
  </r>
  <r>
    <s v="RTB Average Monthly Rent Report"/>
    <x v="0"/>
    <x v="0"/>
    <x v="0"/>
    <s v="Dunboyne, Meath"/>
    <x v="23"/>
    <s v="Euro"/>
    <n v="1066.78"/>
    <m/>
    <s v="0-1700"/>
    <s v="0-2500"/>
    <s v="0-3500"/>
  </r>
  <r>
    <s v="RTB Average Monthly Rent Report"/>
    <x v="1"/>
    <x v="1"/>
    <x v="0"/>
    <s v="Cork Street, Dublin 8"/>
    <x v="25"/>
    <s v="Euro"/>
    <n v="1067.19"/>
    <m/>
    <s v="0-1700"/>
    <s v="0-2500"/>
    <s v="0-3500"/>
  </r>
  <r>
    <s v="RTB Average Monthly Rent Report"/>
    <x v="0"/>
    <x v="2"/>
    <x v="0"/>
    <s v="Ballybrit, Galway"/>
    <x v="13"/>
    <s v="Euro"/>
    <n v="1067.2"/>
    <m/>
    <s v="0-1700"/>
    <s v="0-2500"/>
    <s v="0-3500"/>
  </r>
  <r>
    <s v="RTB Average Monthly Rent Report"/>
    <x v="3"/>
    <x v="0"/>
    <x v="0"/>
    <s v="Kilcullen, Kildare"/>
    <x v="20"/>
    <s v="Euro"/>
    <n v="1068.03"/>
    <m/>
    <s v="0-1700"/>
    <s v="0-2500"/>
    <s v="0-3500"/>
  </r>
  <r>
    <s v="RTB Average Monthly Rent Report"/>
    <x v="4"/>
    <x v="1"/>
    <x v="0"/>
    <s v="North Circular Road, Dublin 7"/>
    <x v="25"/>
    <s v="Euro"/>
    <n v="1068.08"/>
    <m/>
    <s v="0-1700"/>
    <s v="0-2500"/>
    <s v="0-3500"/>
  </r>
  <r>
    <s v="RTB Average Monthly Rent Report"/>
    <x v="2"/>
    <x v="2"/>
    <x v="0"/>
    <s v="Rathnew, Wicklow"/>
    <x v="22"/>
    <s v="Euro"/>
    <n v="1068.6300000000001"/>
    <m/>
    <s v="0-1700"/>
    <s v="0-2500"/>
    <s v="0-3500"/>
  </r>
  <r>
    <s v="RTB Average Monthly Rent Report"/>
    <x v="4"/>
    <x v="2"/>
    <x v="0"/>
    <s v="Monasterevin, Kildare"/>
    <x v="20"/>
    <s v="Euro"/>
    <n v="1068.78"/>
    <m/>
    <s v="0-1700"/>
    <s v="0-2500"/>
    <s v="0-3500"/>
  </r>
  <r>
    <s v="RTB Average Monthly Rent Report"/>
    <x v="1"/>
    <x v="0"/>
    <x v="0"/>
    <s v="Wicklow"/>
    <x v="22"/>
    <s v="Euro"/>
    <n v="1068.8599999999999"/>
    <m/>
    <s v="0-1700"/>
    <s v="0-2500"/>
    <s v="0-3500"/>
  </r>
  <r>
    <s v="RTB Average Monthly Rent Report"/>
    <x v="2"/>
    <x v="1"/>
    <x v="0"/>
    <s v="Portobello, Dublin 8"/>
    <x v="25"/>
    <s v="Euro"/>
    <n v="1069.31"/>
    <m/>
    <s v="0-1700"/>
    <s v="0-2500"/>
    <s v="0-3500"/>
  </r>
  <r>
    <s v="RTB Average Monthly Rent Report"/>
    <x v="3"/>
    <x v="0"/>
    <x v="0"/>
    <s v="Drogheda, Louth"/>
    <x v="21"/>
    <s v="Euro"/>
    <n v="1069.5899999999999"/>
    <m/>
    <s v="0-1700"/>
    <s v="0-2500"/>
    <s v="0-3500"/>
  </r>
  <r>
    <s v="RTB Average Monthly Rent Report"/>
    <x v="4"/>
    <x v="0"/>
    <x v="0"/>
    <s v="Passage West, Cork"/>
    <x v="14"/>
    <s v="Euro"/>
    <n v="1070.26"/>
    <m/>
    <s v="0-1700"/>
    <s v="0-2500"/>
    <s v="0-3500"/>
  </r>
  <r>
    <s v="RTB Average Monthly Rent Report"/>
    <x v="1"/>
    <x v="2"/>
    <x v="0"/>
    <s v="Newbridge, Kildare"/>
    <x v="20"/>
    <s v="Euro"/>
    <n v="1070.6500000000001"/>
    <m/>
    <s v="0-1700"/>
    <s v="0-2500"/>
    <s v="0-3500"/>
  </r>
  <r>
    <s v="RTB Average Monthly Rent Report"/>
    <x v="3"/>
    <x v="0"/>
    <x v="0"/>
    <s v="Cork"/>
    <x v="14"/>
    <s v="Euro"/>
    <n v="1070.93"/>
    <m/>
    <s v="0-1700"/>
    <s v="0-2500"/>
    <s v="0-3500"/>
  </r>
  <r>
    <s v="RTB Average Monthly Rent Report"/>
    <x v="0"/>
    <x v="2"/>
    <x v="0"/>
    <s v="Wicklow"/>
    <x v="22"/>
    <s v="Euro"/>
    <n v="1071.03"/>
    <m/>
    <s v="0-1700"/>
    <s v="0-2500"/>
    <s v="0-3500"/>
  </r>
  <r>
    <s v="RTB Average Monthly Rent Report"/>
    <x v="4"/>
    <x v="2"/>
    <x v="0"/>
    <s v="Limerick City"/>
    <x v="18"/>
    <s v="Euro"/>
    <n v="1071.08"/>
    <m/>
    <s v="0-1700"/>
    <s v="0-2500"/>
    <s v="0-3500"/>
  </r>
  <r>
    <s v="RTB Average Monthly Rent Report"/>
    <x v="4"/>
    <x v="0"/>
    <x v="0"/>
    <s v="Galway"/>
    <x v="13"/>
    <s v="Euro"/>
    <n v="1071.0999999999999"/>
    <m/>
    <s v="0-1700"/>
    <s v="0-2500"/>
    <s v="0-3500"/>
  </r>
  <r>
    <s v="RTB Average Monthly Rent Report"/>
    <x v="0"/>
    <x v="0"/>
    <x v="0"/>
    <s v="Cherry Orchard, Dublin 10"/>
    <x v="25"/>
    <s v="Euro"/>
    <n v="1071.93"/>
    <m/>
    <s v="0-1700"/>
    <s v="0-2500"/>
    <s v="0-3500"/>
  </r>
  <r>
    <s v="RTB Average Monthly Rent Report"/>
    <x v="3"/>
    <x v="2"/>
    <x v="0"/>
    <s v="Castletroy, Limerick"/>
    <x v="18"/>
    <s v="Euro"/>
    <n v="1071.99"/>
    <m/>
    <s v="0-1700"/>
    <s v="0-2500"/>
    <s v="0-3500"/>
  </r>
  <r>
    <s v="RTB Average Monthly Rent Report"/>
    <x v="2"/>
    <x v="1"/>
    <x v="0"/>
    <s v="Lucan, Dublin"/>
    <x v="25"/>
    <s v="Euro"/>
    <n v="1072.19"/>
    <m/>
    <s v="0-1700"/>
    <s v="0-2500"/>
    <s v="0-3500"/>
  </r>
  <r>
    <s v="RTB Average Monthly Rent Report"/>
    <x v="3"/>
    <x v="2"/>
    <x v="0"/>
    <s v="Galway"/>
    <x v="13"/>
    <s v="Euro"/>
    <n v="1072.8599999999999"/>
    <m/>
    <s v="0-1700"/>
    <s v="0-2500"/>
    <s v="0-3500"/>
  </r>
  <r>
    <s v="RTB Average Monthly Rent Report"/>
    <x v="3"/>
    <x v="0"/>
    <x v="0"/>
    <s v="Passage West, Cork"/>
    <x v="14"/>
    <s v="Euro"/>
    <n v="1073.05"/>
    <m/>
    <s v="0-1700"/>
    <s v="0-2500"/>
    <s v="0-3500"/>
  </r>
  <r>
    <s v="RTB Average Monthly Rent Report"/>
    <x v="2"/>
    <x v="2"/>
    <x v="0"/>
    <s v="Crosshaven, Cork"/>
    <x v="14"/>
    <s v="Euro"/>
    <n v="1074.69"/>
    <m/>
    <s v="0-1700"/>
    <s v="0-2500"/>
    <s v="0-3500"/>
  </r>
  <r>
    <s v="RTB Average Monthly Rent Report"/>
    <x v="0"/>
    <x v="2"/>
    <x v="0"/>
    <s v="Blessington, Wicklow"/>
    <x v="22"/>
    <s v="Euro"/>
    <n v="1074.94"/>
    <m/>
    <s v="0-1700"/>
    <s v="0-2500"/>
    <s v="0-3500"/>
  </r>
  <r>
    <s v="RTB Average Monthly Rent Report"/>
    <x v="1"/>
    <x v="1"/>
    <x v="0"/>
    <s v="Harolds Cross, Dublin 6"/>
    <x v="25"/>
    <s v="Euro"/>
    <n v="1075.0899999999999"/>
    <m/>
    <s v="0-1700"/>
    <s v="0-2500"/>
    <s v="0-3500"/>
  </r>
  <r>
    <s v="RTB Average Monthly Rent Report"/>
    <x v="0"/>
    <x v="0"/>
    <x v="0"/>
    <s v="Dublin 10"/>
    <x v="25"/>
    <s v="Euro"/>
    <n v="1075.0999999999999"/>
    <m/>
    <s v="0-1700"/>
    <s v="0-2500"/>
    <s v="0-3500"/>
  </r>
  <r>
    <s v="RTB Average Monthly Rent Report"/>
    <x v="2"/>
    <x v="0"/>
    <x v="0"/>
    <s v="Galway City"/>
    <x v="13"/>
    <s v="Euro"/>
    <n v="1075.1600000000001"/>
    <m/>
    <s v="0-1700"/>
    <s v="0-2500"/>
    <s v="0-3500"/>
  </r>
  <r>
    <s v="RTB Average Monthly Rent Report"/>
    <x v="1"/>
    <x v="0"/>
    <x v="0"/>
    <s v="Mulhuddart, Dublin 15"/>
    <x v="25"/>
    <s v="Euro"/>
    <n v="1075.74"/>
    <m/>
    <s v="0-1700"/>
    <s v="0-2500"/>
    <s v="0-3500"/>
  </r>
  <r>
    <s v="RTB Average Monthly Rent Report"/>
    <x v="3"/>
    <x v="1"/>
    <x v="0"/>
    <s v="Cabra, Dublin 7"/>
    <x v="25"/>
    <s v="Euro"/>
    <n v="1076.54"/>
    <m/>
    <s v="0-1700"/>
    <s v="0-2500"/>
    <s v="0-3500"/>
  </r>
  <r>
    <s v="RTB Average Monthly Rent Report"/>
    <x v="1"/>
    <x v="0"/>
    <x v="0"/>
    <s v="Blessington, Wicklow"/>
    <x v="22"/>
    <s v="Euro"/>
    <n v="1076.6500000000001"/>
    <m/>
    <s v="0-1700"/>
    <s v="0-2500"/>
    <s v="0-3500"/>
  </r>
  <r>
    <s v="RTB Average Monthly Rent Report"/>
    <x v="1"/>
    <x v="1"/>
    <x v="0"/>
    <s v="Swords, Dublin"/>
    <x v="25"/>
    <s v="Euro"/>
    <n v="1077.07"/>
    <m/>
    <s v="0-1700"/>
    <s v="0-2500"/>
    <s v="0-3500"/>
  </r>
  <r>
    <s v="RTB Average Monthly Rent Report"/>
    <x v="1"/>
    <x v="2"/>
    <x v="0"/>
    <s v="Laytown, Meath"/>
    <x v="23"/>
    <s v="Euro"/>
    <n v="1077.08"/>
    <m/>
    <s v="0-1700"/>
    <s v="0-2500"/>
    <s v="0-3500"/>
  </r>
  <r>
    <s v="RTB Average Monthly Rent Report"/>
    <x v="4"/>
    <x v="0"/>
    <x v="0"/>
    <s v="Newbridge, Kildare"/>
    <x v="20"/>
    <s v="Euro"/>
    <n v="1077.26"/>
    <m/>
    <s v="0-1700"/>
    <s v="0-2500"/>
    <s v="0-3500"/>
  </r>
  <r>
    <s v="RTB Average Monthly Rent Report"/>
    <x v="1"/>
    <x v="1"/>
    <x v="0"/>
    <s v="Dublin 1"/>
    <x v="25"/>
    <s v="Euro"/>
    <n v="1077.74"/>
    <m/>
    <s v="0-1700"/>
    <s v="0-2500"/>
    <s v="0-3500"/>
  </r>
  <r>
    <s v="RTB Average Monthly Rent Report"/>
    <x v="3"/>
    <x v="2"/>
    <x v="0"/>
    <s v="Louth"/>
    <x v="21"/>
    <s v="Euro"/>
    <n v="1078.78"/>
    <m/>
    <s v="0-1700"/>
    <s v="0-2500"/>
    <s v="0-3500"/>
  </r>
  <r>
    <s v="RTB Average Monthly Rent Report"/>
    <x v="0"/>
    <x v="1"/>
    <x v="0"/>
    <s v="Rathfarnham, Dublin 14"/>
    <x v="25"/>
    <s v="Euro"/>
    <n v="1078.9100000000001"/>
    <m/>
    <s v="0-1700"/>
    <s v="0-2500"/>
    <s v="0-3500"/>
  </r>
  <r>
    <s v="RTB Average Monthly Rent Report"/>
    <x v="4"/>
    <x v="2"/>
    <x v="0"/>
    <s v="Corbally, Limerick"/>
    <x v="18"/>
    <s v="Euro"/>
    <n v="1079.4100000000001"/>
    <m/>
    <s v="0-1700"/>
    <s v="0-2500"/>
    <s v="0-3500"/>
  </r>
  <r>
    <s v="RTB Average Monthly Rent Report"/>
    <x v="3"/>
    <x v="2"/>
    <x v="0"/>
    <s v="Midleton, Cork"/>
    <x v="14"/>
    <s v="Euro"/>
    <n v="1079.6099999999999"/>
    <m/>
    <s v="0-1700"/>
    <s v="0-2500"/>
    <s v="0-3500"/>
  </r>
  <r>
    <s v="RTB Average Monthly Rent Report"/>
    <x v="2"/>
    <x v="0"/>
    <x v="0"/>
    <s v="Blackpool, Cork"/>
    <x v="14"/>
    <s v="Euro"/>
    <n v="1080.0899999999999"/>
    <m/>
    <s v="0-1700"/>
    <s v="0-2500"/>
    <s v="0-3500"/>
  </r>
  <r>
    <s v="RTB Average Monthly Rent Report"/>
    <x v="1"/>
    <x v="1"/>
    <x v="0"/>
    <s v="Malahide Road, Dublin 17"/>
    <x v="25"/>
    <s v="Euro"/>
    <n v="1080.47"/>
    <m/>
    <s v="0-1700"/>
    <s v="0-2500"/>
    <s v="0-3500"/>
  </r>
  <r>
    <s v="RTB Average Monthly Rent Report"/>
    <x v="1"/>
    <x v="2"/>
    <x v="0"/>
    <s v="Passage West, Cork"/>
    <x v="14"/>
    <s v="Euro"/>
    <n v="1080.52"/>
    <m/>
    <s v="0-1700"/>
    <s v="0-2500"/>
    <s v="0-3500"/>
  </r>
  <r>
    <s v="RTB Average Monthly Rent Report"/>
    <x v="2"/>
    <x v="1"/>
    <x v="0"/>
    <s v="Terenure, Dublin 6"/>
    <x v="25"/>
    <s v="Euro"/>
    <n v="1080.92"/>
    <m/>
    <s v="0-1700"/>
    <s v="0-2500"/>
    <s v="0-3500"/>
  </r>
  <r>
    <s v="RTB Average Monthly Rent Report"/>
    <x v="0"/>
    <x v="0"/>
    <x v="0"/>
    <s v="Douglas, Cork"/>
    <x v="14"/>
    <s v="Euro"/>
    <n v="1081.1199999999999"/>
    <m/>
    <s v="0-1700"/>
    <s v="0-2500"/>
    <s v="0-3500"/>
  </r>
  <r>
    <s v="RTB Average Monthly Rent Report"/>
    <x v="3"/>
    <x v="2"/>
    <x v="0"/>
    <s v="Raheen, Limerick"/>
    <x v="18"/>
    <s v="Euro"/>
    <n v="1082.4100000000001"/>
    <m/>
    <s v="0-1700"/>
    <s v="0-2500"/>
    <s v="0-3500"/>
  </r>
  <r>
    <s v="RTB Average Monthly Rent Report"/>
    <x v="1"/>
    <x v="2"/>
    <x v="0"/>
    <s v="Galway City"/>
    <x v="13"/>
    <s v="Euro"/>
    <n v="1082.48"/>
    <m/>
    <s v="0-1700"/>
    <s v="0-2500"/>
    <s v="0-3500"/>
  </r>
  <r>
    <s v="RTB Average Monthly Rent Report"/>
    <x v="2"/>
    <x v="1"/>
    <x v="0"/>
    <s v="South Circular Road, Dublin 8"/>
    <x v="25"/>
    <s v="Euro"/>
    <n v="1082.57"/>
    <m/>
    <s v="0-1700"/>
    <s v="0-2500"/>
    <s v="0-3500"/>
  </r>
  <r>
    <s v="RTB Average Monthly Rent Report"/>
    <x v="4"/>
    <x v="0"/>
    <x v="0"/>
    <s v="Blackpool, Cork"/>
    <x v="14"/>
    <s v="Euro"/>
    <n v="1083.08"/>
    <m/>
    <s v="0-1700"/>
    <s v="0-2500"/>
    <s v="0-3500"/>
  </r>
  <r>
    <s v="RTB Average Monthly Rent Report"/>
    <x v="0"/>
    <x v="0"/>
    <x v="0"/>
    <s v="Rochestown, Cork"/>
    <x v="14"/>
    <s v="Euro"/>
    <n v="1083.1300000000001"/>
    <m/>
    <s v="0-1700"/>
    <s v="0-2500"/>
    <s v="0-3500"/>
  </r>
  <r>
    <s v="RTB Average Monthly Rent Report"/>
    <x v="2"/>
    <x v="1"/>
    <x v="0"/>
    <s v="Dublin 12"/>
    <x v="25"/>
    <s v="Euro"/>
    <n v="1083.54"/>
    <m/>
    <s v="0-1700"/>
    <s v="0-2500"/>
    <s v="0-3500"/>
  </r>
  <r>
    <s v="RTB Average Monthly Rent Report"/>
    <x v="3"/>
    <x v="0"/>
    <x v="0"/>
    <s v="Knocknacarra, Galway"/>
    <x v="13"/>
    <s v="Euro"/>
    <n v="1084.17"/>
    <m/>
    <s v="0-1700"/>
    <s v="0-2500"/>
    <s v="0-3500"/>
  </r>
  <r>
    <s v="RTB Average Monthly Rent Report"/>
    <x v="1"/>
    <x v="0"/>
    <x v="0"/>
    <s v="Barna, Galway"/>
    <x v="13"/>
    <s v="Euro"/>
    <n v="1084.2"/>
    <m/>
    <s v="0-1700"/>
    <s v="0-2500"/>
    <s v="0-3500"/>
  </r>
  <r>
    <s v="RTB Average Monthly Rent Report"/>
    <x v="4"/>
    <x v="2"/>
    <x v="0"/>
    <s v="Ballybrit, Galway"/>
    <x v="13"/>
    <s v="Euro"/>
    <n v="1084.3900000000001"/>
    <m/>
    <s v="0-1700"/>
    <s v="0-2500"/>
    <s v="0-3500"/>
  </r>
  <r>
    <s v="RTB Average Monthly Rent Report"/>
    <x v="3"/>
    <x v="1"/>
    <x v="0"/>
    <s v="Glasnevin, Dublin 9"/>
    <x v="25"/>
    <s v="Euro"/>
    <n v="1084.95"/>
    <m/>
    <s v="0-1700"/>
    <s v="0-2500"/>
    <s v="0-3500"/>
  </r>
  <r>
    <s v="RTB Average Monthly Rent Report"/>
    <x v="0"/>
    <x v="2"/>
    <x v="0"/>
    <s v="Naas, Kildare"/>
    <x v="20"/>
    <s v="Euro"/>
    <n v="1085.1500000000001"/>
    <m/>
    <s v="0-1700"/>
    <s v="0-2500"/>
    <s v="0-3500"/>
  </r>
  <r>
    <s v="RTB Average Monthly Rent Report"/>
    <x v="2"/>
    <x v="1"/>
    <x v="0"/>
    <s v="Drumcondra, Dublin 3"/>
    <x v="25"/>
    <s v="Euro"/>
    <n v="1085.6400000000001"/>
    <m/>
    <s v="0-1700"/>
    <s v="0-2500"/>
    <s v="0-3500"/>
  </r>
  <r>
    <s v="RTB Average Monthly Rent Report"/>
    <x v="3"/>
    <x v="0"/>
    <x v="0"/>
    <s v="Trim, Meath"/>
    <x v="23"/>
    <s v="Euro"/>
    <n v="1085.67"/>
    <m/>
    <s v="0-1700"/>
    <s v="0-2500"/>
    <s v="0-3500"/>
  </r>
  <r>
    <s v="RTB Average Monthly Rent Report"/>
    <x v="4"/>
    <x v="1"/>
    <x v="0"/>
    <s v="Lucan, Dublin"/>
    <x v="25"/>
    <s v="Euro"/>
    <n v="1086.82"/>
    <m/>
    <s v="0-1700"/>
    <s v="0-2500"/>
    <s v="0-3500"/>
  </r>
  <r>
    <s v="RTB Average Monthly Rent Report"/>
    <x v="3"/>
    <x v="0"/>
    <x v="0"/>
    <s v="Kinsale, Cork"/>
    <x v="14"/>
    <s v="Euro"/>
    <n v="1086.8800000000001"/>
    <m/>
    <s v="0-1700"/>
    <s v="0-2500"/>
    <s v="0-3500"/>
  </r>
  <r>
    <s v="RTB Average Monthly Rent Report"/>
    <x v="0"/>
    <x v="0"/>
    <x v="0"/>
    <s v="Skerries, Dublin"/>
    <x v="25"/>
    <s v="Euro"/>
    <n v="1087.3900000000001"/>
    <m/>
    <s v="0-1700"/>
    <s v="0-2500"/>
    <s v="0-3500"/>
  </r>
  <r>
    <s v="RTB Average Monthly Rent Report"/>
    <x v="3"/>
    <x v="2"/>
    <x v="0"/>
    <s v="Rathangan, Kildare"/>
    <x v="20"/>
    <s v="Euro"/>
    <n v="1087.55"/>
    <m/>
    <s v="0-1700"/>
    <s v="0-2500"/>
    <s v="0-3500"/>
  </r>
  <r>
    <s v="RTB Average Monthly Rent Report"/>
    <x v="4"/>
    <x v="1"/>
    <x v="0"/>
    <s v="Cabra, Dublin 7"/>
    <x v="25"/>
    <s v="Euro"/>
    <n v="1087.5899999999999"/>
    <m/>
    <s v="0-1700"/>
    <s v="0-2500"/>
    <s v="0-3500"/>
  </r>
  <r>
    <s v="RTB Average Monthly Rent Report"/>
    <x v="2"/>
    <x v="0"/>
    <x v="0"/>
    <s v="Kildare"/>
    <x v="20"/>
    <s v="Euro"/>
    <n v="1087.8900000000001"/>
    <m/>
    <s v="0-1700"/>
    <s v="0-2500"/>
    <s v="0-3500"/>
  </r>
  <r>
    <s v="RTB Average Monthly Rent Report"/>
    <x v="4"/>
    <x v="1"/>
    <x v="0"/>
    <s v="Ongar, Dublin 15"/>
    <x v="25"/>
    <s v="Euro"/>
    <n v="1088.03"/>
    <m/>
    <s v="0-1700"/>
    <s v="0-2500"/>
    <s v="0-3500"/>
  </r>
  <r>
    <s v="RTB Average Monthly Rent Report"/>
    <x v="3"/>
    <x v="2"/>
    <x v="0"/>
    <s v="Blarney, Cork"/>
    <x v="14"/>
    <s v="Euro"/>
    <n v="1088.1300000000001"/>
    <m/>
    <s v="0-1700"/>
    <s v="0-2500"/>
    <s v="0-3500"/>
  </r>
  <r>
    <s v="RTB Average Monthly Rent Report"/>
    <x v="1"/>
    <x v="1"/>
    <x v="0"/>
    <s v="Chapelizod, Dublin 20"/>
    <x v="25"/>
    <s v="Euro"/>
    <n v="1088.6199999999999"/>
    <m/>
    <s v="0-1700"/>
    <s v="0-2500"/>
    <s v="0-3500"/>
  </r>
  <r>
    <s v="RTB Average Monthly Rent Report"/>
    <x v="1"/>
    <x v="0"/>
    <x v="0"/>
    <s v="Ratoath, Meath"/>
    <x v="23"/>
    <s v="Euro"/>
    <n v="1088.9100000000001"/>
    <m/>
    <s v="0-1700"/>
    <s v="0-2500"/>
    <s v="0-3500"/>
  </r>
  <r>
    <s v="RTB Average Monthly Rent Report"/>
    <x v="4"/>
    <x v="2"/>
    <x v="0"/>
    <s v="Dundalk, Louth"/>
    <x v="21"/>
    <s v="Euro"/>
    <n v="1089.0999999999999"/>
    <m/>
    <s v="0-1700"/>
    <s v="0-2500"/>
    <s v="0-3500"/>
  </r>
  <r>
    <s v="RTB Average Monthly Rent Report"/>
    <x v="0"/>
    <x v="0"/>
    <x v="0"/>
    <s v="Rathcoole, Dublin"/>
    <x v="25"/>
    <s v="Euro"/>
    <n v="1089.67"/>
    <m/>
    <s v="0-1700"/>
    <s v="0-2500"/>
    <s v="0-3500"/>
  </r>
  <r>
    <s v="RTB Average Monthly Rent Report"/>
    <x v="4"/>
    <x v="0"/>
    <x v="0"/>
    <s v="Navan, Meath"/>
    <x v="23"/>
    <s v="Euro"/>
    <n v="1090.43"/>
    <m/>
    <s v="0-1700"/>
    <s v="0-2500"/>
    <s v="0-3500"/>
  </r>
  <r>
    <s v="RTB Average Monthly Rent Report"/>
    <x v="1"/>
    <x v="1"/>
    <x v="0"/>
    <s v="Shankill, Dublin"/>
    <x v="25"/>
    <s v="Euro"/>
    <n v="1090.5"/>
    <m/>
    <s v="0-1700"/>
    <s v="0-2500"/>
    <s v="0-3500"/>
  </r>
  <r>
    <s v="RTB Average Monthly Rent Report"/>
    <x v="2"/>
    <x v="0"/>
    <x v="0"/>
    <s v="Tivoli, Cork"/>
    <x v="14"/>
    <s v="Euro"/>
    <n v="1090.7"/>
    <m/>
    <s v="0-1700"/>
    <s v="0-2500"/>
    <s v="0-3500"/>
  </r>
  <r>
    <s v="RTB Average Monthly Rent Report"/>
    <x v="0"/>
    <x v="1"/>
    <x v="0"/>
    <s v="Ashtown, Dublin 15"/>
    <x v="25"/>
    <s v="Euro"/>
    <n v="1091.03"/>
    <m/>
    <s v="0-1700"/>
    <s v="0-2500"/>
    <s v="0-3500"/>
  </r>
  <r>
    <s v="RTB Average Monthly Rent Report"/>
    <x v="2"/>
    <x v="0"/>
    <x v="0"/>
    <s v="Drogheda, Meath"/>
    <x v="23"/>
    <s v="Euro"/>
    <n v="1091.1400000000001"/>
    <m/>
    <s v="0-1700"/>
    <s v="0-2500"/>
    <s v="0-3500"/>
  </r>
  <r>
    <s v="RTB Average Monthly Rent Report"/>
    <x v="4"/>
    <x v="0"/>
    <x v="0"/>
    <s v="Kilcullen, Kildare"/>
    <x v="20"/>
    <s v="Euro"/>
    <n v="1091.31"/>
    <m/>
    <s v="0-1700"/>
    <s v="0-2500"/>
    <s v="0-3500"/>
  </r>
  <r>
    <s v="RTB Average Monthly Rent Report"/>
    <x v="0"/>
    <x v="0"/>
    <x v="0"/>
    <s v="Clondalkin, Dublin 22"/>
    <x v="25"/>
    <s v="Euro"/>
    <n v="1091.45"/>
    <m/>
    <s v="0-1700"/>
    <s v="0-2500"/>
    <s v="0-3500"/>
  </r>
  <r>
    <s v="RTB Average Monthly Rent Report"/>
    <x v="3"/>
    <x v="2"/>
    <x v="0"/>
    <s v="Annacotty, Limerick"/>
    <x v="18"/>
    <s v="Euro"/>
    <n v="1092.06"/>
    <m/>
    <s v="0-1700"/>
    <s v="0-2500"/>
    <s v="0-3500"/>
  </r>
  <r>
    <s v="RTB Average Monthly Rent Report"/>
    <x v="4"/>
    <x v="1"/>
    <x v="0"/>
    <s v="Drumcondra, Dublin 9"/>
    <x v="25"/>
    <s v="Euro"/>
    <n v="1092.18"/>
    <m/>
    <s v="0-1700"/>
    <s v="0-2500"/>
    <s v="0-3500"/>
  </r>
  <r>
    <s v="RTB Average Monthly Rent Report"/>
    <x v="2"/>
    <x v="0"/>
    <x v="0"/>
    <s v="Salthill, Galway"/>
    <x v="13"/>
    <s v="Euro"/>
    <n v="1092.21"/>
    <m/>
    <s v="0-1700"/>
    <s v="0-2500"/>
    <s v="0-3500"/>
  </r>
  <r>
    <s v="RTB Average Monthly Rent Report"/>
    <x v="2"/>
    <x v="2"/>
    <x v="0"/>
    <s v="Carrigtwohill, Cork"/>
    <x v="14"/>
    <s v="Euro"/>
    <n v="1092.3800000000001"/>
    <m/>
    <s v="0-1700"/>
    <s v="0-2500"/>
    <s v="0-3500"/>
  </r>
  <r>
    <s v="RTB Average Monthly Rent Report"/>
    <x v="0"/>
    <x v="0"/>
    <x v="0"/>
    <s v="Ballymun, Dublin 9"/>
    <x v="25"/>
    <s v="Euro"/>
    <n v="1092.6099999999999"/>
    <m/>
    <s v="0-1700"/>
    <s v="0-2500"/>
    <s v="0-3500"/>
  </r>
  <r>
    <s v="RTB Average Monthly Rent Report"/>
    <x v="0"/>
    <x v="2"/>
    <x v="0"/>
    <s v="Ballyfermot, Dublin 10"/>
    <x v="25"/>
    <s v="Euro"/>
    <n v="1092.83"/>
    <m/>
    <s v="0-1700"/>
    <s v="0-2500"/>
    <s v="0-3500"/>
  </r>
  <r>
    <s v="RTB Average Monthly Rent Report"/>
    <x v="2"/>
    <x v="2"/>
    <x v="0"/>
    <s v="Kildare Town"/>
    <x v="20"/>
    <s v="Euro"/>
    <n v="1092.99"/>
    <m/>
    <s v="0-1700"/>
    <s v="0-2500"/>
    <s v="0-3500"/>
  </r>
  <r>
    <s v="RTB Average Monthly Rent Report"/>
    <x v="4"/>
    <x v="2"/>
    <x v="0"/>
    <s v="Ardee, Louth"/>
    <x v="21"/>
    <s v="Euro"/>
    <n v="1093.4000000000001"/>
    <m/>
    <s v="0-1700"/>
    <s v="0-2500"/>
    <s v="0-3500"/>
  </r>
  <r>
    <s v="RTB Average Monthly Rent Report"/>
    <x v="4"/>
    <x v="0"/>
    <x v="0"/>
    <s v="Wicklow Town"/>
    <x v="22"/>
    <s v="Euro"/>
    <n v="1093.8800000000001"/>
    <m/>
    <s v="0-1700"/>
    <s v="0-2500"/>
    <s v="0-3500"/>
  </r>
  <r>
    <s v="RTB Average Monthly Rent Report"/>
    <x v="1"/>
    <x v="1"/>
    <x v="0"/>
    <s v="Dublin 20"/>
    <x v="25"/>
    <s v="Euro"/>
    <n v="1093.97"/>
    <m/>
    <s v="0-1700"/>
    <s v="0-2500"/>
    <s v="0-3500"/>
  </r>
  <r>
    <s v="RTB Average Monthly Rent Report"/>
    <x v="1"/>
    <x v="0"/>
    <x v="0"/>
    <s v="Naas, Kildare"/>
    <x v="20"/>
    <s v="Euro"/>
    <n v="1094.3900000000001"/>
    <m/>
    <s v="0-1700"/>
    <s v="0-2500"/>
    <s v="0-3500"/>
  </r>
  <r>
    <s v="RTB Average Monthly Rent Report"/>
    <x v="1"/>
    <x v="0"/>
    <x v="0"/>
    <s v="Blackrock, Cork"/>
    <x v="14"/>
    <s v="Euro"/>
    <n v="1095.01"/>
    <m/>
    <s v="0-1700"/>
    <s v="0-2500"/>
    <s v="0-3500"/>
  </r>
  <r>
    <s v="RTB Average Monthly Rent Report"/>
    <x v="0"/>
    <x v="0"/>
    <x v="0"/>
    <s v="Donabate, Dublin"/>
    <x v="25"/>
    <s v="Euro"/>
    <n v="1095.22"/>
    <m/>
    <s v="0-1700"/>
    <s v="0-2500"/>
    <s v="0-3500"/>
  </r>
  <r>
    <s v="RTB Average Monthly Rent Report"/>
    <x v="2"/>
    <x v="1"/>
    <x v="0"/>
    <s v="Dublin 9"/>
    <x v="25"/>
    <s v="Euro"/>
    <n v="1095.28"/>
    <m/>
    <s v="0-1700"/>
    <s v="0-2500"/>
    <s v="0-3500"/>
  </r>
  <r>
    <s v="RTB Average Monthly Rent Report"/>
    <x v="3"/>
    <x v="0"/>
    <x v="0"/>
    <s v="Meath"/>
    <x v="23"/>
    <s v="Euro"/>
    <n v="1095.51"/>
    <m/>
    <s v="0-1700"/>
    <s v="0-2500"/>
    <s v="0-3500"/>
  </r>
  <r>
    <s v="RTB Average Monthly Rent Report"/>
    <x v="3"/>
    <x v="2"/>
    <x v="0"/>
    <s v="Arklow, Wicklow"/>
    <x v="22"/>
    <s v="Euro"/>
    <n v="1095.8800000000001"/>
    <m/>
    <s v="0-1700"/>
    <s v="0-2500"/>
    <s v="0-3500"/>
  </r>
  <r>
    <s v="RTB Average Monthly Rent Report"/>
    <x v="4"/>
    <x v="0"/>
    <x v="0"/>
    <s v="Annacotty, Limerick"/>
    <x v="18"/>
    <s v="Euro"/>
    <n v="1095.97"/>
    <m/>
    <s v="0-1700"/>
    <s v="0-2500"/>
    <s v="0-3500"/>
  </r>
  <r>
    <s v="RTB Average Monthly Rent Report"/>
    <x v="1"/>
    <x v="0"/>
    <x v="0"/>
    <s v="Lusk, Dublin"/>
    <x v="25"/>
    <s v="Euro"/>
    <n v="1096.51"/>
    <m/>
    <s v="0-1700"/>
    <s v="0-2500"/>
    <s v="0-3500"/>
  </r>
  <r>
    <s v="RTB Average Monthly Rent Report"/>
    <x v="1"/>
    <x v="1"/>
    <x v="0"/>
    <s v="Kilmainham , Dublin 8"/>
    <x v="25"/>
    <s v="Euro"/>
    <n v="1096.78"/>
    <m/>
    <s v="0-1700"/>
    <s v="0-2500"/>
    <s v="0-3500"/>
  </r>
  <r>
    <s v="RTB Average Monthly Rent Report"/>
    <x v="0"/>
    <x v="1"/>
    <x v="0"/>
    <s v="Drimnagh, Dublin 12"/>
    <x v="25"/>
    <s v="Euro"/>
    <n v="1096.79"/>
    <m/>
    <s v="0-1700"/>
    <s v="0-2500"/>
    <s v="0-3500"/>
  </r>
  <r>
    <s v="RTB Average Monthly Rent Report"/>
    <x v="0"/>
    <x v="2"/>
    <x v="0"/>
    <s v="Sallins, Kildare"/>
    <x v="20"/>
    <s v="Euro"/>
    <n v="1098.45"/>
    <m/>
    <s v="0-1700"/>
    <s v="0-2500"/>
    <s v="0-3500"/>
  </r>
  <r>
    <s v="RTB Average Monthly Rent Report"/>
    <x v="1"/>
    <x v="2"/>
    <x v="0"/>
    <s v="Roscam, Galway"/>
    <x v="13"/>
    <s v="Euro"/>
    <n v="1098.81"/>
    <m/>
    <s v="0-1700"/>
    <s v="0-2500"/>
    <s v="0-3500"/>
  </r>
  <r>
    <s v="RTB Average Monthly Rent Report"/>
    <x v="1"/>
    <x v="2"/>
    <x v="0"/>
    <s v="Enfield, Meath"/>
    <x v="23"/>
    <s v="Euro"/>
    <n v="1099.1099999999999"/>
    <m/>
    <s v="0-1700"/>
    <s v="0-2500"/>
    <s v="0-3500"/>
  </r>
  <r>
    <s v="RTB Average Monthly Rent Report"/>
    <x v="2"/>
    <x v="0"/>
    <x v="0"/>
    <s v="Kilcock, Kildare"/>
    <x v="20"/>
    <s v="Euro"/>
    <n v="1099.1199999999999"/>
    <m/>
    <s v="0-1700"/>
    <s v="0-2500"/>
    <s v="0-3500"/>
  </r>
  <r>
    <s v="RTB Average Monthly Rent Report"/>
    <x v="0"/>
    <x v="2"/>
    <x v="0"/>
    <s v="Dublin 10"/>
    <x v="25"/>
    <s v="Euro"/>
    <n v="1099.6600000000001"/>
    <m/>
    <s v="0-1700"/>
    <s v="0-2500"/>
    <s v="0-3500"/>
  </r>
  <r>
    <s v="RTB Average Monthly Rent Report"/>
    <x v="2"/>
    <x v="2"/>
    <x v="0"/>
    <s v="Drogheda, Louth"/>
    <x v="21"/>
    <s v="Euro"/>
    <n v="1101.03"/>
    <m/>
    <s v="0-1700"/>
    <s v="0-2500"/>
    <s v="0-3500"/>
  </r>
  <r>
    <s v="RTB Average Monthly Rent Report"/>
    <x v="4"/>
    <x v="1"/>
    <x v="0"/>
    <s v="Leixlip, Kildare"/>
    <x v="20"/>
    <s v="Euro"/>
    <n v="1101.27"/>
    <m/>
    <s v="0-1700"/>
    <s v="0-2500"/>
    <s v="0-3500"/>
  </r>
  <r>
    <s v="RTB Average Monthly Rent Report"/>
    <x v="3"/>
    <x v="0"/>
    <x v="0"/>
    <s v="Bettystown, Meath"/>
    <x v="23"/>
    <s v="Euro"/>
    <n v="1101.98"/>
    <m/>
    <s v="0-1700"/>
    <s v="0-2500"/>
    <s v="0-3500"/>
  </r>
  <r>
    <s v="RTB Average Monthly Rent Report"/>
    <x v="1"/>
    <x v="2"/>
    <x v="0"/>
    <s v="Stamullen, Meath"/>
    <x v="23"/>
    <s v="Euro"/>
    <n v="1102.05"/>
    <m/>
    <s v="0-1700"/>
    <s v="0-2500"/>
    <s v="0-3500"/>
  </r>
  <r>
    <s v="RTB Average Monthly Rent Report"/>
    <x v="4"/>
    <x v="0"/>
    <x v="0"/>
    <s v="Drogheda, Louth"/>
    <x v="21"/>
    <s v="Euro"/>
    <n v="1102.29"/>
    <m/>
    <s v="0-1700"/>
    <s v="0-2500"/>
    <s v="0-3500"/>
  </r>
  <r>
    <s v="RTB Average Monthly Rent Report"/>
    <x v="2"/>
    <x v="2"/>
    <x v="0"/>
    <s v="Knocknacarra, Galway"/>
    <x v="13"/>
    <s v="Euro"/>
    <n v="1102.5899999999999"/>
    <m/>
    <s v="0-1700"/>
    <s v="0-2500"/>
    <s v="0-3500"/>
  </r>
  <r>
    <s v="RTB Average Monthly Rent Report"/>
    <x v="1"/>
    <x v="1"/>
    <x v="0"/>
    <s v="Ranelagh, Dublin 6"/>
    <x v="25"/>
    <s v="Euro"/>
    <n v="1103.08"/>
    <m/>
    <s v="0-1700"/>
    <s v="0-2500"/>
    <s v="0-3500"/>
  </r>
  <r>
    <s v="RTB Average Monthly Rent Report"/>
    <x v="1"/>
    <x v="1"/>
    <x v="0"/>
    <s v="Clontarf, Dublin 3"/>
    <x v="25"/>
    <s v="Euro"/>
    <n v="1103.2"/>
    <m/>
    <s v="0-1700"/>
    <s v="0-2500"/>
    <s v="0-3500"/>
  </r>
  <r>
    <s v="RTB Average Monthly Rent Report"/>
    <x v="0"/>
    <x v="2"/>
    <x v="0"/>
    <s v="Salthill, Galway"/>
    <x v="13"/>
    <s v="Euro"/>
    <n v="1103.6500000000001"/>
    <m/>
    <s v="0-1700"/>
    <s v="0-2500"/>
    <s v="0-3500"/>
  </r>
  <r>
    <s v="RTB Average Monthly Rent Report"/>
    <x v="0"/>
    <x v="2"/>
    <x v="0"/>
    <s v="Balbriggan, Dublin"/>
    <x v="25"/>
    <s v="Euro"/>
    <n v="1104.5899999999999"/>
    <m/>
    <s v="0-1700"/>
    <s v="0-2500"/>
    <s v="0-3500"/>
  </r>
  <r>
    <s v="RTB Average Monthly Rent Report"/>
    <x v="3"/>
    <x v="1"/>
    <x v="0"/>
    <s v="Fairview, Dublin 3"/>
    <x v="25"/>
    <s v="Euro"/>
    <n v="1104.83"/>
    <m/>
    <s v="0-1700"/>
    <s v="0-2500"/>
    <s v="0-3500"/>
  </r>
  <r>
    <s v="RTB Average Monthly Rent Report"/>
    <x v="1"/>
    <x v="1"/>
    <x v="0"/>
    <s v="Dublin 24"/>
    <x v="25"/>
    <s v="Euro"/>
    <n v="1104.8599999999999"/>
    <m/>
    <s v="0-1700"/>
    <s v="0-2500"/>
    <s v="0-3500"/>
  </r>
  <r>
    <s v="RTB Average Monthly Rent Report"/>
    <x v="0"/>
    <x v="0"/>
    <x v="0"/>
    <s v="Tyrrelstown, Dublin 15"/>
    <x v="25"/>
    <s v="Euro"/>
    <n v="1104.92"/>
    <m/>
    <s v="0-1700"/>
    <s v="0-2500"/>
    <s v="0-3500"/>
  </r>
  <r>
    <s v="RTB Average Monthly Rent Report"/>
    <x v="2"/>
    <x v="1"/>
    <x v="0"/>
    <s v="Dublin 10"/>
    <x v="25"/>
    <s v="Euro"/>
    <n v="1105.51"/>
    <m/>
    <s v="0-1700"/>
    <s v="0-2500"/>
    <s v="0-3500"/>
  </r>
  <r>
    <s v="RTB Average Monthly Rent Report"/>
    <x v="2"/>
    <x v="0"/>
    <x v="0"/>
    <s v="Wilton, Cork"/>
    <x v="14"/>
    <s v="Euro"/>
    <n v="1105.78"/>
    <m/>
    <s v="0-1700"/>
    <s v="0-2500"/>
    <s v="0-3500"/>
  </r>
  <r>
    <s v="RTB Average Monthly Rent Report"/>
    <x v="3"/>
    <x v="0"/>
    <x v="0"/>
    <s v="Blackpool, Cork"/>
    <x v="14"/>
    <s v="Euro"/>
    <n v="1106.05"/>
    <m/>
    <s v="0-1700"/>
    <s v="0-2500"/>
    <s v="0-3500"/>
  </r>
  <r>
    <s v="RTB Average Monthly Rent Report"/>
    <x v="3"/>
    <x v="2"/>
    <x v="0"/>
    <s v="Cork"/>
    <x v="14"/>
    <s v="Euro"/>
    <n v="1106.27"/>
    <m/>
    <s v="0-1700"/>
    <s v="0-2500"/>
    <s v="0-3500"/>
  </r>
  <r>
    <s v="RTB Average Monthly Rent Report"/>
    <x v="2"/>
    <x v="1"/>
    <x v="0"/>
    <s v="Blanchardstown, Dublin 15"/>
    <x v="25"/>
    <s v="Euro"/>
    <n v="1107.2"/>
    <m/>
    <s v="0-1700"/>
    <s v="0-2500"/>
    <s v="0-3500"/>
  </r>
  <r>
    <s v="RTB Average Monthly Rent Report"/>
    <x v="1"/>
    <x v="1"/>
    <x v="0"/>
    <s v="Baldoyle, Dublin 13"/>
    <x v="25"/>
    <s v="Euro"/>
    <n v="1107.21"/>
    <m/>
    <s v="0-1700"/>
    <s v="0-2500"/>
    <s v="0-3500"/>
  </r>
  <r>
    <s v="RTB Average Monthly Rent Report"/>
    <x v="0"/>
    <x v="0"/>
    <x v="0"/>
    <s v="Clonee, Dublin 15"/>
    <x v="25"/>
    <s v="Euro"/>
    <n v="1107.69"/>
    <m/>
    <s v="0-1700"/>
    <s v="0-2500"/>
    <s v="0-3500"/>
  </r>
  <r>
    <s v="RTB Average Monthly Rent Report"/>
    <x v="2"/>
    <x v="1"/>
    <x v="0"/>
    <s v="Dublin 5"/>
    <x v="25"/>
    <s v="Euro"/>
    <n v="1107.75"/>
    <m/>
    <s v="0-1700"/>
    <s v="0-2500"/>
    <s v="0-3500"/>
  </r>
  <r>
    <s v="RTB Average Monthly Rent Report"/>
    <x v="4"/>
    <x v="0"/>
    <x v="0"/>
    <s v="Blarney, Cork"/>
    <x v="14"/>
    <s v="Euro"/>
    <n v="1107.8399999999999"/>
    <m/>
    <s v="0-1700"/>
    <s v="0-2500"/>
    <s v="0-3500"/>
  </r>
  <r>
    <s v="RTB Average Monthly Rent Report"/>
    <x v="4"/>
    <x v="1"/>
    <x v="0"/>
    <s v="Drumcondra, Dublin 3"/>
    <x v="25"/>
    <s v="Euro"/>
    <n v="1107.8699999999999"/>
    <m/>
    <s v="0-1700"/>
    <s v="0-2500"/>
    <s v="0-3500"/>
  </r>
  <r>
    <s v="RTB Average Monthly Rent Report"/>
    <x v="0"/>
    <x v="2"/>
    <x v="0"/>
    <s v="Blackrock, Cork"/>
    <x v="14"/>
    <s v="Euro"/>
    <n v="1109.3699999999999"/>
    <m/>
    <s v="0-1700"/>
    <s v="0-2500"/>
    <s v="0-3500"/>
  </r>
  <r>
    <s v="RTB Average Monthly Rent Report"/>
    <x v="1"/>
    <x v="1"/>
    <x v="0"/>
    <s v="Raheny, Dublin 5"/>
    <x v="25"/>
    <s v="Euro"/>
    <n v="1109.3699999999999"/>
    <m/>
    <s v="0-1700"/>
    <s v="0-2500"/>
    <s v="0-3500"/>
  </r>
  <r>
    <s v="RTB Average Monthly Rent Report"/>
    <x v="0"/>
    <x v="0"/>
    <x v="0"/>
    <s v="Maynooth, Kildare"/>
    <x v="20"/>
    <s v="Euro"/>
    <n v="1109.8800000000001"/>
    <m/>
    <s v="0-1700"/>
    <s v="0-2500"/>
    <s v="0-3500"/>
  </r>
  <r>
    <s v="RTB Average Monthly Rent Report"/>
    <x v="1"/>
    <x v="2"/>
    <x v="0"/>
    <s v="Glanmire, Cork"/>
    <x v="14"/>
    <s v="Euro"/>
    <n v="1109.8900000000001"/>
    <m/>
    <s v="0-1700"/>
    <s v="0-2500"/>
    <s v="0-3500"/>
  </r>
  <r>
    <s v="RTB Average Monthly Rent Report"/>
    <x v="2"/>
    <x v="0"/>
    <x v="0"/>
    <s v="Kill, Kildare"/>
    <x v="20"/>
    <s v="Euro"/>
    <n v="1109.8900000000001"/>
    <m/>
    <s v="0-1700"/>
    <s v="0-2500"/>
    <s v="0-3500"/>
  </r>
  <r>
    <s v="RTB Average Monthly Rent Report"/>
    <x v="2"/>
    <x v="1"/>
    <x v="0"/>
    <s v="Stoneybatter, Dublin 7"/>
    <x v="25"/>
    <s v="Euro"/>
    <n v="1110.6500000000001"/>
    <m/>
    <s v="0-1700"/>
    <s v="0-2500"/>
    <s v="0-3500"/>
  </r>
  <r>
    <s v="RTB Average Monthly Rent Report"/>
    <x v="4"/>
    <x v="1"/>
    <x v="0"/>
    <s v="Glasnevin, Dublin 9"/>
    <x v="25"/>
    <s v="Euro"/>
    <n v="1110.68"/>
    <m/>
    <s v="0-1700"/>
    <s v="0-2500"/>
    <s v="0-3500"/>
  </r>
  <r>
    <s v="RTB Average Monthly Rent Report"/>
    <x v="1"/>
    <x v="0"/>
    <x v="0"/>
    <s v="Ballintemple, Cork"/>
    <x v="14"/>
    <s v="Euro"/>
    <n v="1111.1099999999999"/>
    <m/>
    <s v="0-1700"/>
    <s v="0-2500"/>
    <s v="0-3500"/>
  </r>
  <r>
    <s v="RTB Average Monthly Rent Report"/>
    <x v="1"/>
    <x v="1"/>
    <x v="0"/>
    <s v="East Wall, Dublin 3"/>
    <x v="25"/>
    <s v="Euro"/>
    <n v="1112.23"/>
    <m/>
    <s v="0-1700"/>
    <s v="0-2500"/>
    <s v="0-3500"/>
  </r>
  <r>
    <s v="RTB Average Monthly Rent Report"/>
    <x v="2"/>
    <x v="1"/>
    <x v="0"/>
    <s v="Clondalkin, Dublin 22"/>
    <x v="25"/>
    <s v="Euro"/>
    <n v="1112.24"/>
    <m/>
    <s v="0-1700"/>
    <s v="0-2500"/>
    <s v="0-3500"/>
  </r>
  <r>
    <s v="RTB Average Monthly Rent Report"/>
    <x v="2"/>
    <x v="0"/>
    <x v="0"/>
    <s v="Bohermore, Galway"/>
    <x v="13"/>
    <s v="Euro"/>
    <n v="1112.29"/>
    <m/>
    <s v="0-1700"/>
    <s v="0-2500"/>
    <s v="0-3500"/>
  </r>
  <r>
    <s v="RTB Average Monthly Rent Report"/>
    <x v="2"/>
    <x v="2"/>
    <x v="0"/>
    <s v="Newcastle, Galway"/>
    <x v="13"/>
    <s v="Euro"/>
    <n v="1112.4000000000001"/>
    <m/>
    <s v="0-1700"/>
    <s v="0-2500"/>
    <s v="0-3500"/>
  </r>
  <r>
    <s v="RTB Average Monthly Rent Report"/>
    <x v="1"/>
    <x v="2"/>
    <x v="0"/>
    <s v="Wilton, Cork"/>
    <x v="14"/>
    <s v="Euro"/>
    <n v="1112.82"/>
    <m/>
    <s v="0-1700"/>
    <s v="0-2500"/>
    <s v="0-3500"/>
  </r>
  <r>
    <s v="RTB Average Monthly Rent Report"/>
    <x v="2"/>
    <x v="1"/>
    <x v="0"/>
    <s v="Harolds Cross, Dublin 6W"/>
    <x v="25"/>
    <s v="Euro"/>
    <n v="1113.03"/>
    <m/>
    <s v="0-1700"/>
    <s v="0-2500"/>
    <s v="0-3500"/>
  </r>
  <r>
    <s v="RTB Average Monthly Rent Report"/>
    <x v="1"/>
    <x v="1"/>
    <x v="0"/>
    <s v="Inchicore, Dublin 8"/>
    <x v="25"/>
    <s v="Euro"/>
    <n v="1113.4000000000001"/>
    <m/>
    <s v="0-1700"/>
    <s v="0-2500"/>
    <s v="0-3500"/>
  </r>
  <r>
    <s v="RTB Average Monthly Rent Report"/>
    <x v="1"/>
    <x v="1"/>
    <x v="0"/>
    <s v="Tallaght, Dublin 24"/>
    <x v="25"/>
    <s v="Euro"/>
    <n v="1113.76"/>
    <m/>
    <s v="0-1700"/>
    <s v="0-2500"/>
    <s v="0-3500"/>
  </r>
  <r>
    <s v="RTB Average Monthly Rent Report"/>
    <x v="1"/>
    <x v="0"/>
    <x v="0"/>
    <s v="Ashbourne, Meath"/>
    <x v="23"/>
    <s v="Euro"/>
    <n v="1114.48"/>
    <m/>
    <s v="0-1700"/>
    <s v="0-2500"/>
    <s v="0-3500"/>
  </r>
  <r>
    <s v="RTB Average Monthly Rent Report"/>
    <x v="2"/>
    <x v="1"/>
    <x v="0"/>
    <s v="Rialto, Dublin 8"/>
    <x v="25"/>
    <s v="Euro"/>
    <n v="1114.5"/>
    <m/>
    <s v="0-1700"/>
    <s v="0-2500"/>
    <s v="0-3500"/>
  </r>
  <r>
    <s v="RTB Average Monthly Rent Report"/>
    <x v="3"/>
    <x v="2"/>
    <x v="0"/>
    <s v="Ballybane, Galway"/>
    <x v="13"/>
    <s v="Euro"/>
    <n v="1114.55"/>
    <m/>
    <s v="0-1700"/>
    <s v="0-2500"/>
    <s v="0-3500"/>
  </r>
  <r>
    <s v="RTB Average Monthly Rent Report"/>
    <x v="1"/>
    <x v="1"/>
    <x v="0"/>
    <s v="Santry, Dublin 9"/>
    <x v="25"/>
    <s v="Euro"/>
    <n v="1115.3499999999999"/>
    <m/>
    <s v="0-1700"/>
    <s v="0-2500"/>
    <s v="0-3500"/>
  </r>
  <r>
    <s v="RTB Average Monthly Rent Report"/>
    <x v="4"/>
    <x v="2"/>
    <x v="0"/>
    <s v="Midleton, Cork"/>
    <x v="14"/>
    <s v="Euro"/>
    <n v="1115.72"/>
    <m/>
    <s v="0-1700"/>
    <s v="0-2500"/>
    <s v="0-3500"/>
  </r>
  <r>
    <s v="RTB Average Monthly Rent Report"/>
    <x v="1"/>
    <x v="0"/>
    <x v="0"/>
    <s v="Celbridge, Kildare"/>
    <x v="20"/>
    <s v="Euro"/>
    <n v="1115.8399999999999"/>
    <m/>
    <s v="0-1700"/>
    <s v="0-2500"/>
    <s v="0-3500"/>
  </r>
  <r>
    <s v="RTB Average Monthly Rent Report"/>
    <x v="1"/>
    <x v="1"/>
    <x v="0"/>
    <s v="Dublin 15"/>
    <x v="25"/>
    <s v="Euro"/>
    <n v="1116.3900000000001"/>
    <m/>
    <s v="0-1700"/>
    <s v="0-2500"/>
    <s v="0-3500"/>
  </r>
  <r>
    <s v="RTB Average Monthly Rent Report"/>
    <x v="2"/>
    <x v="1"/>
    <x v="0"/>
    <s v="Dublin 17"/>
    <x v="25"/>
    <s v="Euro"/>
    <n v="1116.53"/>
    <m/>
    <s v="0-1700"/>
    <s v="0-2500"/>
    <s v="0-3500"/>
  </r>
  <r>
    <s v="RTB Average Monthly Rent Report"/>
    <x v="0"/>
    <x v="2"/>
    <x v="0"/>
    <s v="Bohermore, Galway"/>
    <x v="13"/>
    <s v="Euro"/>
    <n v="1116.76"/>
    <m/>
    <s v="0-1700"/>
    <s v="0-2500"/>
    <s v="0-3500"/>
  </r>
  <r>
    <s v="RTB Average Monthly Rent Report"/>
    <x v="2"/>
    <x v="1"/>
    <x v="0"/>
    <s v="Glasnevin, Dublin 11"/>
    <x v="25"/>
    <s v="Euro"/>
    <n v="1116.98"/>
    <m/>
    <s v="0-1700"/>
    <s v="0-2500"/>
    <s v="0-3500"/>
  </r>
  <r>
    <s v="RTB Average Monthly Rent Report"/>
    <x v="3"/>
    <x v="1"/>
    <x v="0"/>
    <s v="Greystones, Wicklow"/>
    <x v="22"/>
    <s v="Euro"/>
    <n v="1117.7"/>
    <m/>
    <s v="0-1700"/>
    <s v="0-2500"/>
    <s v="0-3500"/>
  </r>
  <r>
    <s v="RTB Average Monthly Rent Report"/>
    <x v="1"/>
    <x v="1"/>
    <x v="0"/>
    <s v="Beaumont, Dublin 9"/>
    <x v="25"/>
    <s v="Euro"/>
    <n v="1118.48"/>
    <m/>
    <s v="0-1700"/>
    <s v="0-2500"/>
    <s v="0-3500"/>
  </r>
  <r>
    <s v="RTB Average Monthly Rent Report"/>
    <x v="2"/>
    <x v="0"/>
    <x v="0"/>
    <s v="Clane, Kildare"/>
    <x v="20"/>
    <s v="Euro"/>
    <n v="1119.31"/>
    <m/>
    <s v="0-1700"/>
    <s v="0-2500"/>
    <s v="0-3500"/>
  </r>
  <r>
    <s v="RTB Average Monthly Rent Report"/>
    <x v="3"/>
    <x v="2"/>
    <x v="0"/>
    <s v="Oranmore, Galway"/>
    <x v="13"/>
    <s v="Euro"/>
    <n v="1119.3599999999999"/>
    <m/>
    <s v="0-1700"/>
    <s v="0-2500"/>
    <s v="0-3500"/>
  </r>
  <r>
    <s v="RTB Average Monthly Rent Report"/>
    <x v="2"/>
    <x v="2"/>
    <x v="0"/>
    <s v="Doughiska, Galway"/>
    <x v="13"/>
    <s v="Euro"/>
    <n v="1119.72"/>
    <m/>
    <s v="0-1700"/>
    <s v="0-2500"/>
    <s v="0-3500"/>
  </r>
  <r>
    <s v="RTB Average Monthly Rent Report"/>
    <x v="0"/>
    <x v="1"/>
    <x v="0"/>
    <s v="Royal Canal Park, Dublin 15"/>
    <x v="25"/>
    <s v="Euro"/>
    <n v="1120.83"/>
    <m/>
    <s v="0-1700"/>
    <s v="0-2500"/>
    <s v="0-3500"/>
  </r>
  <r>
    <s v="RTB Average Monthly Rent Report"/>
    <x v="0"/>
    <x v="2"/>
    <x v="0"/>
    <s v="Frankfield, Cork"/>
    <x v="14"/>
    <s v="Euro"/>
    <n v="1121.32"/>
    <m/>
    <s v="0-1700"/>
    <s v="0-2500"/>
    <s v="0-3500"/>
  </r>
  <r>
    <s v="RTB Average Monthly Rent Report"/>
    <x v="2"/>
    <x v="1"/>
    <x v="0"/>
    <s v="Ongar, Dublin 15"/>
    <x v="25"/>
    <s v="Euro"/>
    <n v="1121.77"/>
    <m/>
    <s v="0-1700"/>
    <s v="0-2500"/>
    <s v="0-3500"/>
  </r>
  <r>
    <s v="RTB Average Monthly Rent Report"/>
    <x v="4"/>
    <x v="2"/>
    <x v="0"/>
    <s v="Headford, Galway"/>
    <x v="13"/>
    <s v="Euro"/>
    <n v="1122.03"/>
    <m/>
    <s v="0-1700"/>
    <s v="0-2500"/>
    <s v="0-3500"/>
  </r>
  <r>
    <s v="RTB Average Monthly Rent Report"/>
    <x v="2"/>
    <x v="2"/>
    <x v="0"/>
    <s v="Newbridge, Kildare"/>
    <x v="20"/>
    <s v="Euro"/>
    <n v="1122.05"/>
    <m/>
    <s v="0-1700"/>
    <s v="0-2500"/>
    <s v="0-3500"/>
  </r>
  <r>
    <s v="RTB Average Monthly Rent Report"/>
    <x v="4"/>
    <x v="0"/>
    <x v="0"/>
    <s v="Cork"/>
    <x v="14"/>
    <s v="Euro"/>
    <n v="1122.2"/>
    <m/>
    <s v="0-1700"/>
    <s v="0-2500"/>
    <s v="0-3500"/>
  </r>
  <r>
    <s v="RTB Average Monthly Rent Report"/>
    <x v="3"/>
    <x v="2"/>
    <x v="0"/>
    <s v="Dooradoyle, Limerick"/>
    <x v="18"/>
    <s v="Euro"/>
    <n v="1122.81"/>
    <m/>
    <s v="0-1700"/>
    <s v="0-2500"/>
    <s v="0-3500"/>
  </r>
  <r>
    <s v="RTB Average Monthly Rent Report"/>
    <x v="3"/>
    <x v="2"/>
    <x v="0"/>
    <s v="Duleek, Meath"/>
    <x v="23"/>
    <s v="Euro"/>
    <n v="1123.53"/>
    <m/>
    <s v="0-1700"/>
    <s v="0-2500"/>
    <s v="0-3500"/>
  </r>
  <r>
    <s v="RTB Average Monthly Rent Report"/>
    <x v="2"/>
    <x v="1"/>
    <x v="0"/>
    <s v="North Strand, Dublin 3"/>
    <x v="25"/>
    <s v="Euro"/>
    <n v="1123.9000000000001"/>
    <m/>
    <s v="0-1700"/>
    <s v="0-2500"/>
    <s v="0-3500"/>
  </r>
  <r>
    <s v="RTB Average Monthly Rent Report"/>
    <x v="2"/>
    <x v="1"/>
    <x v="0"/>
    <s v="Dublin 6"/>
    <x v="25"/>
    <s v="Euro"/>
    <n v="1124.67"/>
    <m/>
    <s v="0-1700"/>
    <s v="0-2500"/>
    <s v="0-3500"/>
  </r>
  <r>
    <s v="RTB Average Monthly Rent Report"/>
    <x v="4"/>
    <x v="2"/>
    <x v="0"/>
    <s v="Louth"/>
    <x v="21"/>
    <s v="Euro"/>
    <n v="1125.22"/>
    <m/>
    <s v="0-1700"/>
    <s v="0-2500"/>
    <s v="0-3500"/>
  </r>
  <r>
    <s v="RTB Average Monthly Rent Report"/>
    <x v="1"/>
    <x v="1"/>
    <x v="0"/>
    <s v="Dublin 8"/>
    <x v="25"/>
    <s v="Euro"/>
    <n v="1126.72"/>
    <m/>
    <s v="0-1700"/>
    <s v="0-2500"/>
    <s v="0-3500"/>
  </r>
  <r>
    <s v="RTB Average Monthly Rent Report"/>
    <x v="1"/>
    <x v="1"/>
    <x v="0"/>
    <s v="Delgany, Wicklow"/>
    <x v="22"/>
    <s v="Euro"/>
    <n v="1127.02"/>
    <m/>
    <s v="0-1700"/>
    <s v="0-2500"/>
    <s v="0-3500"/>
  </r>
  <r>
    <s v="RTB Average Monthly Rent Report"/>
    <x v="2"/>
    <x v="2"/>
    <x v="0"/>
    <s v="Laytown, Meath"/>
    <x v="23"/>
    <s v="Euro"/>
    <n v="1128.56"/>
    <m/>
    <s v="0-1700"/>
    <s v="0-2500"/>
    <s v="0-3500"/>
  </r>
  <r>
    <s v="RTB Average Monthly Rent Report"/>
    <x v="3"/>
    <x v="1"/>
    <x v="0"/>
    <s v="Clonliffe, Dublin 3"/>
    <x v="25"/>
    <s v="Euro"/>
    <n v="1128.5999999999999"/>
    <m/>
    <s v="0-1700"/>
    <s v="0-2500"/>
    <s v="0-3500"/>
  </r>
  <r>
    <s v="RTB Average Monthly Rent Report"/>
    <x v="0"/>
    <x v="1"/>
    <x v="0"/>
    <s v="Castleknock, Dublin 15"/>
    <x v="25"/>
    <s v="Euro"/>
    <n v="1128.68"/>
    <m/>
    <s v="0-1700"/>
    <s v="0-2500"/>
    <s v="0-3500"/>
  </r>
  <r>
    <s v="RTB Average Monthly Rent Report"/>
    <x v="3"/>
    <x v="2"/>
    <x v="0"/>
    <s v="Headford, Galway"/>
    <x v="13"/>
    <s v="Euro"/>
    <n v="1128.76"/>
    <m/>
    <s v="0-1700"/>
    <s v="0-2500"/>
    <s v="0-3500"/>
  </r>
  <r>
    <s v="RTB Average Monthly Rent Report"/>
    <x v="2"/>
    <x v="2"/>
    <x v="0"/>
    <s v="Carrigaline, Cork"/>
    <x v="14"/>
    <s v="Euro"/>
    <n v="1128.93"/>
    <m/>
    <s v="0-1700"/>
    <s v="0-2500"/>
    <s v="0-3500"/>
  </r>
  <r>
    <s v="RTB Average Monthly Rent Report"/>
    <x v="3"/>
    <x v="1"/>
    <x v="0"/>
    <s v="Dublin 7"/>
    <x v="25"/>
    <s v="Euro"/>
    <n v="1129.02"/>
    <m/>
    <s v="0-1700"/>
    <s v="0-2500"/>
    <s v="0-3500"/>
  </r>
  <r>
    <s v="RTB Average Monthly Rent Report"/>
    <x v="3"/>
    <x v="1"/>
    <x v="0"/>
    <s v="Harolds Cross, Dublin 6W"/>
    <x v="25"/>
    <s v="Euro"/>
    <n v="1130.28"/>
    <m/>
    <s v="0-1700"/>
    <s v="0-2500"/>
    <s v="0-3500"/>
  </r>
  <r>
    <s v="RTB Average Monthly Rent Report"/>
    <x v="4"/>
    <x v="0"/>
    <x v="0"/>
    <s v="Barna, Galway"/>
    <x v="13"/>
    <s v="Euro"/>
    <n v="1130.57"/>
    <m/>
    <s v="0-1700"/>
    <s v="0-2500"/>
    <s v="0-3500"/>
  </r>
  <r>
    <s v="RTB Average Monthly Rent Report"/>
    <x v="4"/>
    <x v="2"/>
    <x v="0"/>
    <s v="Annacotty, Limerick"/>
    <x v="18"/>
    <s v="Euro"/>
    <n v="1130.74"/>
    <m/>
    <s v="0-1700"/>
    <s v="0-2500"/>
    <s v="0-3500"/>
  </r>
  <r>
    <s v="RTB Average Monthly Rent Report"/>
    <x v="2"/>
    <x v="0"/>
    <x v="0"/>
    <s v="Wicklow"/>
    <x v="22"/>
    <s v="Euro"/>
    <n v="1130.95"/>
    <m/>
    <s v="0-1700"/>
    <s v="0-2500"/>
    <s v="0-3500"/>
  </r>
  <r>
    <s v="RTB Average Monthly Rent Report"/>
    <x v="0"/>
    <x v="2"/>
    <x v="0"/>
    <s v="Bishopstown, Cork"/>
    <x v="14"/>
    <s v="Euro"/>
    <n v="1131.1300000000001"/>
    <m/>
    <s v="0-1700"/>
    <s v="0-2500"/>
    <s v="0-3500"/>
  </r>
  <r>
    <s v="RTB Average Monthly Rent Report"/>
    <x v="0"/>
    <x v="1"/>
    <x v="0"/>
    <s v="Christchurch, Dublin 8"/>
    <x v="25"/>
    <s v="Euro"/>
    <n v="1131.33"/>
    <m/>
    <s v="0-1700"/>
    <s v="0-2500"/>
    <s v="0-3500"/>
  </r>
  <r>
    <s v="RTB Average Monthly Rent Report"/>
    <x v="1"/>
    <x v="2"/>
    <x v="0"/>
    <s v="Kildare"/>
    <x v="20"/>
    <s v="Euro"/>
    <n v="1131.46"/>
    <m/>
    <s v="0-1700"/>
    <s v="0-2500"/>
    <s v="0-3500"/>
  </r>
  <r>
    <s v="RTB Average Monthly Rent Report"/>
    <x v="0"/>
    <x v="2"/>
    <x v="0"/>
    <s v="Rush, Dublin"/>
    <x v="25"/>
    <s v="Euro"/>
    <n v="1131.6199999999999"/>
    <m/>
    <s v="0-1700"/>
    <s v="0-2500"/>
    <s v="0-3500"/>
  </r>
  <r>
    <s v="RTB Average Monthly Rent Report"/>
    <x v="2"/>
    <x v="2"/>
    <x v="0"/>
    <s v="Kilcullen, Kildare"/>
    <x v="20"/>
    <s v="Euro"/>
    <n v="1131.8900000000001"/>
    <m/>
    <s v="0-1700"/>
    <s v="0-2500"/>
    <s v="0-3500"/>
  </r>
  <r>
    <s v="RTB Average Monthly Rent Report"/>
    <x v="3"/>
    <x v="0"/>
    <x v="0"/>
    <s v="Galway City"/>
    <x v="13"/>
    <s v="Euro"/>
    <n v="1133.26"/>
    <m/>
    <s v="0-1700"/>
    <s v="0-2500"/>
    <s v="0-3500"/>
  </r>
  <r>
    <s v="RTB Average Monthly Rent Report"/>
    <x v="0"/>
    <x v="2"/>
    <x v="0"/>
    <s v="Clane, Kildare"/>
    <x v="20"/>
    <s v="Euro"/>
    <n v="1133.44"/>
    <m/>
    <s v="0-1700"/>
    <s v="0-2500"/>
    <s v="0-3500"/>
  </r>
  <r>
    <s v="RTB Average Monthly Rent Report"/>
    <x v="2"/>
    <x v="2"/>
    <x v="0"/>
    <s v="Bettystown, Meath"/>
    <x v="23"/>
    <s v="Euro"/>
    <n v="1133.8599999999999"/>
    <m/>
    <s v="0-1700"/>
    <s v="0-2500"/>
    <s v="0-3500"/>
  </r>
  <r>
    <s v="RTB Average Monthly Rent Report"/>
    <x v="2"/>
    <x v="2"/>
    <x v="0"/>
    <s v="Wicklow Town"/>
    <x v="22"/>
    <s v="Euro"/>
    <n v="1133.8599999999999"/>
    <m/>
    <s v="0-1700"/>
    <s v="0-2500"/>
    <s v="0-3500"/>
  </r>
  <r>
    <s v="RTB Average Monthly Rent Report"/>
    <x v="4"/>
    <x v="2"/>
    <x v="0"/>
    <s v="Galway"/>
    <x v="13"/>
    <s v="Euro"/>
    <n v="1134.46"/>
    <m/>
    <s v="0-1700"/>
    <s v="0-2500"/>
    <s v="0-3500"/>
  </r>
  <r>
    <s v="RTB Average Monthly Rent Report"/>
    <x v="2"/>
    <x v="2"/>
    <x v="0"/>
    <s v="Navan, Meath"/>
    <x v="23"/>
    <s v="Euro"/>
    <n v="1134.6600000000001"/>
    <m/>
    <s v="0-1700"/>
    <s v="0-2500"/>
    <s v="0-3500"/>
  </r>
  <r>
    <s v="RTB Average Monthly Rent Report"/>
    <x v="4"/>
    <x v="2"/>
    <x v="0"/>
    <s v="Renmore, Galway"/>
    <x v="13"/>
    <s v="Euro"/>
    <n v="1134.92"/>
    <m/>
    <s v="0-1700"/>
    <s v="0-2500"/>
    <s v="0-3500"/>
  </r>
  <r>
    <s v="RTB Average Monthly Rent Report"/>
    <x v="2"/>
    <x v="0"/>
    <x v="0"/>
    <s v="Sallins, Kildare"/>
    <x v="20"/>
    <s v="Euro"/>
    <n v="1136.1099999999999"/>
    <m/>
    <s v="0-1700"/>
    <s v="0-2500"/>
    <s v="0-3500"/>
  </r>
  <r>
    <s v="RTB Average Monthly Rent Report"/>
    <x v="4"/>
    <x v="0"/>
    <x v="0"/>
    <s v="Trim, Meath"/>
    <x v="23"/>
    <s v="Euro"/>
    <n v="1136.22"/>
    <m/>
    <s v="0-1700"/>
    <s v="0-2500"/>
    <s v="0-3500"/>
  </r>
  <r>
    <s v="RTB Average Monthly Rent Report"/>
    <x v="3"/>
    <x v="1"/>
    <x v="0"/>
    <s v="Drumcondra, Dublin 3"/>
    <x v="25"/>
    <s v="Euro"/>
    <n v="1136.24"/>
    <m/>
    <s v="0-1700"/>
    <s v="0-2500"/>
    <s v="0-3500"/>
  </r>
  <r>
    <s v="RTB Average Monthly Rent Report"/>
    <x v="1"/>
    <x v="0"/>
    <x v="0"/>
    <s v="Ballincollig, Cork"/>
    <x v="14"/>
    <s v="Euro"/>
    <n v="1136.56"/>
    <m/>
    <s v="0-1700"/>
    <s v="0-2500"/>
    <s v="0-3500"/>
  </r>
  <r>
    <s v="RTB Average Monthly Rent Report"/>
    <x v="2"/>
    <x v="1"/>
    <x v="0"/>
    <s v="Dublin 3"/>
    <x v="25"/>
    <s v="Euro"/>
    <n v="1136.76"/>
    <m/>
    <s v="0-1700"/>
    <s v="0-2500"/>
    <s v="0-3500"/>
  </r>
  <r>
    <s v="RTB Average Monthly Rent Report"/>
    <x v="0"/>
    <x v="2"/>
    <x v="0"/>
    <s v="Ashbourne, Meath"/>
    <x v="23"/>
    <s v="Euro"/>
    <n v="1136.93"/>
    <m/>
    <s v="0-1700"/>
    <s v="0-2500"/>
    <s v="0-3500"/>
  </r>
  <r>
    <s v="RTB Average Monthly Rent Report"/>
    <x v="2"/>
    <x v="0"/>
    <x v="0"/>
    <s v="Cork City"/>
    <x v="14"/>
    <s v="Euro"/>
    <n v="1137.6500000000001"/>
    <m/>
    <s v="0-1700"/>
    <s v="0-2500"/>
    <s v="0-3500"/>
  </r>
  <r>
    <s v="RTB Average Monthly Rent Report"/>
    <x v="3"/>
    <x v="1"/>
    <x v="0"/>
    <s v="Ongar, Dublin 15"/>
    <x v="25"/>
    <s v="Euro"/>
    <n v="1138.43"/>
    <m/>
    <s v="0-1700"/>
    <s v="0-2500"/>
    <s v="0-3500"/>
  </r>
  <r>
    <s v="RTB Average Monthly Rent Report"/>
    <x v="2"/>
    <x v="2"/>
    <x v="0"/>
    <s v="Trim, Meath"/>
    <x v="23"/>
    <s v="Euro"/>
    <n v="1138.78"/>
    <m/>
    <s v="0-1700"/>
    <s v="0-2500"/>
    <s v="0-3500"/>
  </r>
  <r>
    <s v="RTB Average Monthly Rent Report"/>
    <x v="2"/>
    <x v="2"/>
    <x v="0"/>
    <s v="Renmore, Galway"/>
    <x v="13"/>
    <s v="Euro"/>
    <n v="1138.98"/>
    <m/>
    <s v="0-1700"/>
    <s v="0-2500"/>
    <s v="0-3500"/>
  </r>
  <r>
    <s v="RTB Average Monthly Rent Report"/>
    <x v="0"/>
    <x v="1"/>
    <x v="0"/>
    <s v="Carrickmines, Dublin 18"/>
    <x v="25"/>
    <s v="Euro"/>
    <n v="1139.24"/>
    <m/>
    <s v="0-1700"/>
    <s v="0-2500"/>
    <s v="0-3500"/>
  </r>
  <r>
    <s v="RTB Average Monthly Rent Report"/>
    <x v="1"/>
    <x v="1"/>
    <x v="0"/>
    <s v="Dublin 13"/>
    <x v="25"/>
    <s v="Euro"/>
    <n v="1140.92"/>
    <m/>
    <s v="0-1700"/>
    <s v="0-2500"/>
    <s v="0-3500"/>
  </r>
  <r>
    <s v="RTB Average Monthly Rent Report"/>
    <x v="3"/>
    <x v="1"/>
    <x v="0"/>
    <s v="Dublin 9"/>
    <x v="25"/>
    <s v="Euro"/>
    <n v="1140.98"/>
    <m/>
    <s v="0-1700"/>
    <s v="0-2500"/>
    <s v="0-3500"/>
  </r>
  <r>
    <s v="RTB Average Monthly Rent Report"/>
    <x v="4"/>
    <x v="0"/>
    <x v="0"/>
    <s v="Knocknacarra, Galway"/>
    <x v="13"/>
    <s v="Euro"/>
    <n v="1141.58"/>
    <m/>
    <s v="0-1700"/>
    <s v="0-2500"/>
    <s v="0-3500"/>
  </r>
  <r>
    <s v="RTB Average Monthly Rent Report"/>
    <x v="1"/>
    <x v="2"/>
    <x v="0"/>
    <s v="Drogheda, Meath"/>
    <x v="23"/>
    <s v="Euro"/>
    <n v="1141.9000000000001"/>
    <m/>
    <s v="0-1700"/>
    <s v="0-2500"/>
    <s v="0-3500"/>
  </r>
  <r>
    <s v="RTB Average Monthly Rent Report"/>
    <x v="2"/>
    <x v="2"/>
    <x v="0"/>
    <s v="Passage West, Cork"/>
    <x v="14"/>
    <s v="Euro"/>
    <n v="1142.31"/>
    <m/>
    <s v="0-1700"/>
    <s v="0-2500"/>
    <s v="0-3500"/>
  </r>
  <r>
    <s v="RTB Average Monthly Rent Report"/>
    <x v="1"/>
    <x v="0"/>
    <x v="0"/>
    <s v="Bishopstown, Cork"/>
    <x v="14"/>
    <s v="Euro"/>
    <n v="1142.3399999999999"/>
    <m/>
    <s v="0-1700"/>
    <s v="0-2500"/>
    <s v="0-3500"/>
  </r>
  <r>
    <s v="RTB Average Monthly Rent Report"/>
    <x v="4"/>
    <x v="2"/>
    <x v="0"/>
    <s v="Dooradoyle, Limerick"/>
    <x v="18"/>
    <s v="Euro"/>
    <n v="1142.7"/>
    <m/>
    <s v="0-1700"/>
    <s v="0-2500"/>
    <s v="0-3500"/>
  </r>
  <r>
    <s v="RTB Average Monthly Rent Report"/>
    <x v="0"/>
    <x v="2"/>
    <x v="0"/>
    <s v="Mulhuddart, Dublin 15"/>
    <x v="25"/>
    <s v="Euro"/>
    <n v="1143.6199999999999"/>
    <m/>
    <s v="0-1700"/>
    <s v="0-2500"/>
    <s v="0-3500"/>
  </r>
  <r>
    <s v="RTB Average Monthly Rent Report"/>
    <x v="2"/>
    <x v="1"/>
    <x v="0"/>
    <s v="Kimmage, Dublin 12"/>
    <x v="25"/>
    <s v="Euro"/>
    <n v="1144.08"/>
    <m/>
    <s v="0-1700"/>
    <s v="0-2500"/>
    <s v="0-3500"/>
  </r>
  <r>
    <s v="RTB Average Monthly Rent Report"/>
    <x v="2"/>
    <x v="2"/>
    <x v="0"/>
    <s v="Meath"/>
    <x v="23"/>
    <s v="Euro"/>
    <n v="1144.4000000000001"/>
    <m/>
    <s v="0-1700"/>
    <s v="0-2500"/>
    <s v="0-3500"/>
  </r>
  <r>
    <s v="RTB Average Monthly Rent Report"/>
    <x v="2"/>
    <x v="1"/>
    <x v="0"/>
    <s v="Dublin 6W"/>
    <x v="25"/>
    <s v="Euro"/>
    <n v="1144.56"/>
    <m/>
    <s v="0-1700"/>
    <s v="0-2500"/>
    <s v="0-3500"/>
  </r>
  <r>
    <s v="RTB Average Monthly Rent Report"/>
    <x v="4"/>
    <x v="2"/>
    <x v="0"/>
    <s v="Blarney, Cork"/>
    <x v="14"/>
    <s v="Euro"/>
    <n v="1144.5999999999999"/>
    <m/>
    <s v="0-1700"/>
    <s v="0-2500"/>
    <s v="0-3500"/>
  </r>
  <r>
    <s v="RTB Average Monthly Rent Report"/>
    <x v="2"/>
    <x v="1"/>
    <x v="0"/>
    <s v="Rathgar, Dublin 6"/>
    <x v="25"/>
    <s v="Euro"/>
    <n v="1144.8"/>
    <m/>
    <s v="0-1700"/>
    <s v="0-2500"/>
    <s v="0-3500"/>
  </r>
  <r>
    <s v="RTB Average Monthly Rent Report"/>
    <x v="1"/>
    <x v="1"/>
    <x v="0"/>
    <s v="Dun Laoghaire, Dublin"/>
    <x v="25"/>
    <s v="Euro"/>
    <n v="1146.24"/>
    <m/>
    <s v="0-1700"/>
    <s v="0-2500"/>
    <s v="0-3500"/>
  </r>
  <r>
    <s v="RTB Average Monthly Rent Report"/>
    <x v="3"/>
    <x v="0"/>
    <x v="0"/>
    <s v="Kildare"/>
    <x v="20"/>
    <s v="Euro"/>
    <n v="1147.1400000000001"/>
    <m/>
    <s v="0-1700"/>
    <s v="0-2500"/>
    <s v="0-3500"/>
  </r>
  <r>
    <s v="RTB Average Monthly Rent Report"/>
    <x v="2"/>
    <x v="2"/>
    <x v="0"/>
    <s v="Galway City"/>
    <x v="13"/>
    <s v="Euro"/>
    <n v="1148.33"/>
    <m/>
    <s v="0-1700"/>
    <s v="0-2500"/>
    <s v="0-3500"/>
  </r>
  <r>
    <s v="RTB Average Monthly Rent Report"/>
    <x v="0"/>
    <x v="2"/>
    <x v="0"/>
    <s v="Kilcoole, Wicklow"/>
    <x v="22"/>
    <s v="Euro"/>
    <n v="1148.83"/>
    <m/>
    <s v="0-1700"/>
    <s v="0-2500"/>
    <s v="0-3500"/>
  </r>
  <r>
    <s v="RTB Average Monthly Rent Report"/>
    <x v="3"/>
    <x v="1"/>
    <x v="0"/>
    <s v="Blanchardstown, Dublin 15"/>
    <x v="25"/>
    <s v="Euro"/>
    <n v="1149.22"/>
    <m/>
    <s v="0-1700"/>
    <s v="0-2500"/>
    <s v="0-3500"/>
  </r>
  <r>
    <s v="RTB Average Monthly Rent Report"/>
    <x v="3"/>
    <x v="0"/>
    <x v="0"/>
    <s v="Sallins, Kildare"/>
    <x v="20"/>
    <s v="Euro"/>
    <n v="1149.69"/>
    <m/>
    <s v="0-1700"/>
    <s v="0-2500"/>
    <s v="0-3500"/>
  </r>
  <r>
    <s v="RTB Average Monthly Rent Report"/>
    <x v="2"/>
    <x v="0"/>
    <x v="0"/>
    <s v="Naas, Kildare"/>
    <x v="20"/>
    <s v="Euro"/>
    <n v="1149.7"/>
    <m/>
    <s v="0-1700"/>
    <s v="0-2500"/>
    <s v="0-3500"/>
  </r>
  <r>
    <s v="RTB Average Monthly Rent Report"/>
    <x v="1"/>
    <x v="2"/>
    <x v="0"/>
    <s v="Cork City"/>
    <x v="14"/>
    <s v="Euro"/>
    <n v="1149.78"/>
    <m/>
    <s v="0-1700"/>
    <s v="0-2500"/>
    <s v="0-3500"/>
  </r>
  <r>
    <s v="RTB Average Monthly Rent Report"/>
    <x v="4"/>
    <x v="2"/>
    <x v="0"/>
    <s v="Arklow, Wicklow"/>
    <x v="22"/>
    <s v="Euro"/>
    <n v="1150.81"/>
    <m/>
    <s v="0-1700"/>
    <s v="0-2500"/>
    <s v="0-3500"/>
  </r>
  <r>
    <s v="RTB Average Monthly Rent Report"/>
    <x v="1"/>
    <x v="1"/>
    <x v="0"/>
    <s v="Ballymun, Dublin 9"/>
    <x v="25"/>
    <s v="Euro"/>
    <n v="1150.93"/>
    <m/>
    <s v="0-1700"/>
    <s v="0-2500"/>
    <s v="0-3500"/>
  </r>
  <r>
    <s v="RTB Average Monthly Rent Report"/>
    <x v="4"/>
    <x v="0"/>
    <x v="0"/>
    <s v="Kinsale, Cork"/>
    <x v="14"/>
    <s v="Euro"/>
    <n v="1151.05"/>
    <m/>
    <s v="0-1700"/>
    <s v="0-2500"/>
    <s v="0-3500"/>
  </r>
  <r>
    <s v="RTB Average Monthly Rent Report"/>
    <x v="1"/>
    <x v="2"/>
    <x v="0"/>
    <s v="Ballincollig, Cork"/>
    <x v="14"/>
    <s v="Euro"/>
    <n v="1151.06"/>
    <m/>
    <s v="0-1700"/>
    <s v="0-2500"/>
    <s v="0-3500"/>
  </r>
  <r>
    <s v="RTB Average Monthly Rent Report"/>
    <x v="0"/>
    <x v="0"/>
    <x v="0"/>
    <s v="Ongar, Dublin 15"/>
    <x v="25"/>
    <s v="Euro"/>
    <n v="1151.6400000000001"/>
    <m/>
    <s v="0-1700"/>
    <s v="0-2500"/>
    <s v="0-3500"/>
  </r>
  <r>
    <s v="RTB Average Monthly Rent Report"/>
    <x v="4"/>
    <x v="0"/>
    <x v="0"/>
    <s v="Salthill, Galway"/>
    <x v="13"/>
    <s v="Euro"/>
    <n v="1151.6600000000001"/>
    <m/>
    <s v="0-1700"/>
    <s v="0-2500"/>
    <s v="0-3500"/>
  </r>
  <r>
    <s v="RTB Average Monthly Rent Report"/>
    <x v="4"/>
    <x v="2"/>
    <x v="0"/>
    <s v="Rathangan, Kildare"/>
    <x v="20"/>
    <s v="Euro"/>
    <n v="1152.1600000000001"/>
    <m/>
    <s v="0-1700"/>
    <s v="0-2500"/>
    <s v="0-3500"/>
  </r>
  <r>
    <s v="RTB Average Monthly Rent Report"/>
    <x v="0"/>
    <x v="1"/>
    <x v="0"/>
    <s v="Donnybrook, Dublin 4"/>
    <x v="25"/>
    <s v="Euro"/>
    <n v="1152.5999999999999"/>
    <m/>
    <s v="0-1700"/>
    <s v="0-2500"/>
    <s v="0-3500"/>
  </r>
  <r>
    <s v="RTB Average Monthly Rent Report"/>
    <x v="2"/>
    <x v="1"/>
    <x v="0"/>
    <s v="Swords, Dublin"/>
    <x v="25"/>
    <s v="Euro"/>
    <n v="1153"/>
    <m/>
    <s v="0-1700"/>
    <s v="0-2500"/>
    <s v="0-3500"/>
  </r>
  <r>
    <s v="RTB Average Monthly Rent Report"/>
    <x v="3"/>
    <x v="0"/>
    <x v="0"/>
    <s v="Clane, Kildare"/>
    <x v="20"/>
    <s v="Euro"/>
    <n v="1153"/>
    <m/>
    <s v="0-1700"/>
    <s v="0-2500"/>
    <s v="0-3500"/>
  </r>
  <r>
    <s v="RTB Average Monthly Rent Report"/>
    <x v="0"/>
    <x v="2"/>
    <x v="0"/>
    <s v="Douglas, Cork"/>
    <x v="14"/>
    <s v="Euro"/>
    <n v="1153.3900000000001"/>
    <m/>
    <s v="0-1700"/>
    <s v="0-2500"/>
    <s v="0-3500"/>
  </r>
  <r>
    <s v="RTB Average Monthly Rent Report"/>
    <x v="2"/>
    <x v="0"/>
    <x v="0"/>
    <s v="South Circular Road, Dublin 8"/>
    <x v="25"/>
    <s v="Euro"/>
    <n v="1154.1400000000001"/>
    <m/>
    <s v="0-1700"/>
    <s v="0-2500"/>
    <s v="0-3500"/>
  </r>
  <r>
    <s v="RTB Average Monthly Rent Report"/>
    <x v="3"/>
    <x v="0"/>
    <x v="0"/>
    <s v="Kilcock, Kildare"/>
    <x v="20"/>
    <s v="Euro"/>
    <n v="1154.6600000000001"/>
    <m/>
    <s v="0-1700"/>
    <s v="0-2500"/>
    <s v="0-3500"/>
  </r>
  <r>
    <s v="RTB Average Monthly Rent Report"/>
    <x v="3"/>
    <x v="1"/>
    <x v="0"/>
    <s v="Dublin 10"/>
    <x v="25"/>
    <s v="Euro"/>
    <n v="1154.83"/>
    <m/>
    <s v="0-1700"/>
    <s v="0-2500"/>
    <s v="0-3500"/>
  </r>
  <r>
    <s v="RTB Average Monthly Rent Report"/>
    <x v="2"/>
    <x v="0"/>
    <x v="0"/>
    <s v="Bishopstown, Cork"/>
    <x v="14"/>
    <s v="Euro"/>
    <n v="1155.6099999999999"/>
    <m/>
    <s v="0-1700"/>
    <s v="0-2500"/>
    <s v="0-3500"/>
  </r>
  <r>
    <s v="RTB Average Monthly Rent Report"/>
    <x v="4"/>
    <x v="2"/>
    <x v="0"/>
    <s v="Oranmore, Galway"/>
    <x v="13"/>
    <s v="Euro"/>
    <n v="1155.6300000000001"/>
    <m/>
    <s v="0-1700"/>
    <s v="0-2500"/>
    <s v="0-3500"/>
  </r>
  <r>
    <s v="RTB Average Monthly Rent Report"/>
    <x v="2"/>
    <x v="0"/>
    <x v="0"/>
    <s v="Rush, Dublin"/>
    <x v="25"/>
    <s v="Euro"/>
    <n v="1155.76"/>
    <m/>
    <s v="0-1700"/>
    <s v="0-2500"/>
    <s v="0-3500"/>
  </r>
  <r>
    <s v="RTB Average Monthly Rent Report"/>
    <x v="2"/>
    <x v="1"/>
    <x v="0"/>
    <s v="Navan Road, Dublin 7"/>
    <x v="25"/>
    <s v="Euro"/>
    <n v="1155.78"/>
    <m/>
    <s v="0-1700"/>
    <s v="0-2500"/>
    <s v="0-3500"/>
  </r>
  <r>
    <s v="RTB Average Monthly Rent Report"/>
    <x v="4"/>
    <x v="2"/>
    <x v="0"/>
    <s v="Castletroy, Limerick"/>
    <x v="18"/>
    <s v="Euro"/>
    <n v="1156.27"/>
    <m/>
    <s v="0-1700"/>
    <s v="0-2500"/>
    <s v="0-3500"/>
  </r>
  <r>
    <s v="RTB Average Monthly Rent Report"/>
    <x v="2"/>
    <x v="0"/>
    <x v="0"/>
    <s v="Balbriggan, Dublin"/>
    <x v="25"/>
    <s v="Euro"/>
    <n v="1156.3599999999999"/>
    <m/>
    <s v="0-1700"/>
    <s v="0-2500"/>
    <s v="0-3500"/>
  </r>
  <r>
    <s v="RTB Average Monthly Rent Report"/>
    <x v="0"/>
    <x v="0"/>
    <x v="0"/>
    <s v="Clonsilla, Dublin 15"/>
    <x v="25"/>
    <s v="Euro"/>
    <n v="1156.48"/>
    <m/>
    <s v="0-1700"/>
    <s v="0-2500"/>
    <s v="0-3500"/>
  </r>
  <r>
    <s v="RTB Average Monthly Rent Report"/>
    <x v="4"/>
    <x v="2"/>
    <x v="0"/>
    <s v="Cork"/>
    <x v="14"/>
    <s v="Euro"/>
    <n v="1156.8399999999999"/>
    <m/>
    <s v="0-1700"/>
    <s v="0-2500"/>
    <s v="0-3500"/>
  </r>
  <r>
    <s v="RTB Average Monthly Rent Report"/>
    <x v="3"/>
    <x v="2"/>
    <x v="0"/>
    <s v="Drogheda, Louth"/>
    <x v="21"/>
    <s v="Euro"/>
    <n v="1157.01"/>
    <m/>
    <s v="0-1700"/>
    <s v="0-2500"/>
    <s v="0-3500"/>
  </r>
  <r>
    <s v="RTB Average Monthly Rent Report"/>
    <x v="3"/>
    <x v="1"/>
    <x v="0"/>
    <s v="Dublin 17"/>
    <x v="25"/>
    <s v="Euro"/>
    <n v="1157.73"/>
    <m/>
    <s v="0-1700"/>
    <s v="0-2500"/>
    <s v="0-3500"/>
  </r>
  <r>
    <s v="RTB Average Monthly Rent Report"/>
    <x v="4"/>
    <x v="1"/>
    <x v="0"/>
    <s v="Dublin 7"/>
    <x v="25"/>
    <s v="Euro"/>
    <n v="1158.1099999999999"/>
    <m/>
    <s v="0-1700"/>
    <s v="0-2500"/>
    <s v="0-3500"/>
  </r>
  <r>
    <s v="RTB Average Monthly Rent Report"/>
    <x v="3"/>
    <x v="2"/>
    <x v="0"/>
    <s v="Newbridge, Kildare"/>
    <x v="20"/>
    <s v="Euro"/>
    <n v="1158.54"/>
    <m/>
    <s v="0-1700"/>
    <s v="0-2500"/>
    <s v="0-3500"/>
  </r>
  <r>
    <s v="RTB Average Monthly Rent Report"/>
    <x v="0"/>
    <x v="0"/>
    <x v="0"/>
    <s v="Leixlip, Kildare"/>
    <x v="20"/>
    <s v="Euro"/>
    <n v="1158.6199999999999"/>
    <m/>
    <s v="0-1700"/>
    <s v="0-2500"/>
    <s v="0-3500"/>
  </r>
  <r>
    <s v="RTB Average Monthly Rent Report"/>
    <x v="0"/>
    <x v="0"/>
    <x v="0"/>
    <s v="Kinsealy, Dublin"/>
    <x v="25"/>
    <s v="Euro"/>
    <n v="1159.26"/>
    <m/>
    <s v="0-1700"/>
    <s v="0-2500"/>
    <s v="0-3500"/>
  </r>
  <r>
    <s v="RTB Average Monthly Rent Report"/>
    <x v="1"/>
    <x v="0"/>
    <x v="0"/>
    <s v="Ballymun, Dublin 11"/>
    <x v="25"/>
    <s v="Euro"/>
    <n v="1159.3499999999999"/>
    <m/>
    <s v="0-1700"/>
    <s v="0-2500"/>
    <s v="0-3500"/>
  </r>
  <r>
    <s v="RTB Average Monthly Rent Report"/>
    <x v="3"/>
    <x v="1"/>
    <x v="0"/>
    <s v="Glasnevin, Dublin 11"/>
    <x v="25"/>
    <s v="Euro"/>
    <n v="1160.02"/>
    <m/>
    <s v="0-1700"/>
    <s v="0-2500"/>
    <s v="0-3500"/>
  </r>
  <r>
    <s v="RTB Average Monthly Rent Report"/>
    <x v="2"/>
    <x v="1"/>
    <x v="0"/>
    <s v="Beaumont, Dublin 9"/>
    <x v="25"/>
    <s v="Euro"/>
    <n v="1160.23"/>
    <m/>
    <s v="0-1700"/>
    <s v="0-2500"/>
    <s v="0-3500"/>
  </r>
  <r>
    <s v="RTB Average Monthly Rent Report"/>
    <x v="1"/>
    <x v="2"/>
    <x v="0"/>
    <s v="Kilcock, Kildare"/>
    <x v="20"/>
    <s v="Euro"/>
    <n v="1160.28"/>
    <m/>
    <s v="0-1700"/>
    <s v="0-2500"/>
    <s v="0-3500"/>
  </r>
  <r>
    <s v="RTB Average Monthly Rent Report"/>
    <x v="1"/>
    <x v="1"/>
    <x v="0"/>
    <s v="Portmarnock, Dublin"/>
    <x v="25"/>
    <s v="Euro"/>
    <n v="1160.6500000000001"/>
    <m/>
    <s v="0-1700"/>
    <s v="0-2500"/>
    <s v="0-3500"/>
  </r>
  <r>
    <s v="RTB Average Monthly Rent Report"/>
    <x v="3"/>
    <x v="1"/>
    <x v="0"/>
    <s v="Dublin 12"/>
    <x v="25"/>
    <s v="Euro"/>
    <n v="1160.9100000000001"/>
    <m/>
    <s v="0-1700"/>
    <s v="0-2500"/>
    <s v="0-3500"/>
  </r>
  <r>
    <s v="RTB Average Monthly Rent Report"/>
    <x v="1"/>
    <x v="0"/>
    <x v="0"/>
    <s v="Tyrrelstown, Dublin 15"/>
    <x v="25"/>
    <s v="Euro"/>
    <n v="1160.98"/>
    <m/>
    <s v="0-1700"/>
    <s v="0-2500"/>
    <s v="0-3500"/>
  </r>
  <r>
    <s v="RTB Average Monthly Rent Report"/>
    <x v="3"/>
    <x v="0"/>
    <x v="0"/>
    <s v="Drogheda, Meath"/>
    <x v="23"/>
    <s v="Euro"/>
    <n v="1160.98"/>
    <m/>
    <s v="0-1700"/>
    <s v="0-2500"/>
    <s v="0-3500"/>
  </r>
  <r>
    <s v="RTB Average Monthly Rent Report"/>
    <x v="1"/>
    <x v="1"/>
    <x v="0"/>
    <s v="Terenure, Dublin 6W"/>
    <x v="25"/>
    <s v="Euro"/>
    <n v="1161.18"/>
    <m/>
    <s v="0-1700"/>
    <s v="0-2500"/>
    <s v="0-3500"/>
  </r>
  <r>
    <s v="RTB Average Monthly Rent Report"/>
    <x v="1"/>
    <x v="1"/>
    <x v="0"/>
    <s v="Dublin"/>
    <x v="25"/>
    <s v="Euro"/>
    <n v="1161.46"/>
    <m/>
    <s v="0-1700"/>
    <s v="0-2500"/>
    <s v="0-3500"/>
  </r>
  <r>
    <s v="RTB Average Monthly Rent Report"/>
    <x v="1"/>
    <x v="0"/>
    <x v="0"/>
    <s v="Skerries, Dublin"/>
    <x v="25"/>
    <s v="Euro"/>
    <n v="1161.8900000000001"/>
    <m/>
    <s v="0-1700"/>
    <s v="0-2500"/>
    <s v="0-3500"/>
  </r>
  <r>
    <s v="RTB Average Monthly Rent Report"/>
    <x v="3"/>
    <x v="1"/>
    <x v="0"/>
    <s v="South Circular Road, Dublin 8"/>
    <x v="25"/>
    <s v="Euro"/>
    <n v="1161.92"/>
    <m/>
    <s v="0-1700"/>
    <s v="0-2500"/>
    <s v="0-3500"/>
  </r>
  <r>
    <s v="RTB Average Monthly Rent Report"/>
    <x v="1"/>
    <x v="0"/>
    <x v="0"/>
    <s v="Rochestown, Cork"/>
    <x v="14"/>
    <s v="Euro"/>
    <n v="1162.82"/>
    <m/>
    <s v="0-1700"/>
    <s v="0-2500"/>
    <s v="0-3500"/>
  </r>
  <r>
    <s v="RTB Average Monthly Rent Report"/>
    <x v="1"/>
    <x v="0"/>
    <x v="0"/>
    <s v="Ballymun, Dublin 9"/>
    <x v="25"/>
    <s v="Euro"/>
    <n v="1162.95"/>
    <m/>
    <s v="0-1700"/>
    <s v="0-2500"/>
    <s v="0-3500"/>
  </r>
  <r>
    <s v="RTB Average Monthly Rent Report"/>
    <x v="2"/>
    <x v="1"/>
    <x v="0"/>
    <s v="Tallaght, Dublin 24"/>
    <x v="25"/>
    <s v="Euro"/>
    <n v="1164.04"/>
    <m/>
    <s v="0-1700"/>
    <s v="0-2500"/>
    <s v="0-3500"/>
  </r>
  <r>
    <s v="RTB Average Monthly Rent Report"/>
    <x v="4"/>
    <x v="1"/>
    <x v="0"/>
    <s v="Donabate, Dublin"/>
    <x v="25"/>
    <s v="Euro"/>
    <n v="1164.08"/>
    <m/>
    <s v="0-1700"/>
    <s v="0-2500"/>
    <s v="0-3500"/>
  </r>
  <r>
    <s v="RTB Average Monthly Rent Report"/>
    <x v="0"/>
    <x v="1"/>
    <x v="0"/>
    <s v="Parnell Street, Dublin 1"/>
    <x v="25"/>
    <s v="Euro"/>
    <n v="1164.43"/>
    <m/>
    <s v="0-1700"/>
    <s v="0-2500"/>
    <s v="0-3500"/>
  </r>
  <r>
    <s v="RTB Average Monthly Rent Report"/>
    <x v="0"/>
    <x v="0"/>
    <x v="0"/>
    <s v="Phibsboro, Dublin 7"/>
    <x v="25"/>
    <s v="Euro"/>
    <n v="1164.58"/>
    <m/>
    <s v="0-1700"/>
    <s v="0-2500"/>
    <s v="0-3500"/>
  </r>
  <r>
    <s v="RTB Average Monthly Rent Report"/>
    <x v="3"/>
    <x v="2"/>
    <x v="0"/>
    <s v="Blackpool, Cork"/>
    <x v="14"/>
    <s v="Euro"/>
    <n v="1164.95"/>
    <m/>
    <s v="0-1700"/>
    <s v="0-2500"/>
    <s v="0-3500"/>
  </r>
  <r>
    <s v="RTB Average Monthly Rent Report"/>
    <x v="3"/>
    <x v="0"/>
    <x v="0"/>
    <s v="Wilton, Cork"/>
    <x v="14"/>
    <s v="Euro"/>
    <n v="1165.17"/>
    <m/>
    <s v="0-1700"/>
    <s v="0-2500"/>
    <s v="0-3500"/>
  </r>
  <r>
    <s v="RTB Average Monthly Rent Report"/>
    <x v="4"/>
    <x v="1"/>
    <x v="0"/>
    <s v="Harolds Cross, Dublin 6W"/>
    <x v="25"/>
    <s v="Euro"/>
    <n v="1165.31"/>
    <m/>
    <s v="0-1700"/>
    <s v="0-2500"/>
    <s v="0-3500"/>
  </r>
  <r>
    <s v="RTB Average Monthly Rent Report"/>
    <x v="4"/>
    <x v="0"/>
    <x v="0"/>
    <s v="Meath"/>
    <x v="23"/>
    <s v="Euro"/>
    <n v="1165.5"/>
    <m/>
    <s v="0-1700"/>
    <s v="0-2500"/>
    <s v="0-3500"/>
  </r>
  <r>
    <s v="RTB Average Monthly Rent Report"/>
    <x v="3"/>
    <x v="0"/>
    <x v="0"/>
    <s v="Salthill, Galway"/>
    <x v="13"/>
    <s v="Euro"/>
    <n v="1165.82"/>
    <m/>
    <s v="0-1700"/>
    <s v="0-2500"/>
    <s v="0-3500"/>
  </r>
  <r>
    <s v="RTB Average Monthly Rent Report"/>
    <x v="2"/>
    <x v="1"/>
    <x v="0"/>
    <s v="Raheny, Dublin 5"/>
    <x v="25"/>
    <s v="Euro"/>
    <n v="1165.98"/>
    <m/>
    <s v="0-1700"/>
    <s v="0-2500"/>
    <s v="0-3500"/>
  </r>
  <r>
    <s v="RTB Average Monthly Rent Report"/>
    <x v="2"/>
    <x v="0"/>
    <x v="0"/>
    <s v="Barna, Galway"/>
    <x v="13"/>
    <s v="Euro"/>
    <n v="1166.1300000000001"/>
    <m/>
    <s v="0-1700"/>
    <s v="0-2500"/>
    <s v="0-3500"/>
  </r>
  <r>
    <s v="RTB Average Monthly Rent Report"/>
    <x v="1"/>
    <x v="2"/>
    <x v="0"/>
    <s v="Blessington, Wicklow"/>
    <x v="22"/>
    <s v="Euro"/>
    <n v="1166.33"/>
    <m/>
    <s v="0-1700"/>
    <s v="0-2500"/>
    <s v="0-3500"/>
  </r>
  <r>
    <s v="RTB Average Monthly Rent Report"/>
    <x v="1"/>
    <x v="0"/>
    <x v="0"/>
    <s v="Walkinstown, Dublin 12"/>
    <x v="25"/>
    <s v="Euro"/>
    <n v="1166.6500000000001"/>
    <m/>
    <s v="0-1700"/>
    <s v="0-2500"/>
    <s v="0-3500"/>
  </r>
  <r>
    <s v="RTB Average Monthly Rent Report"/>
    <x v="2"/>
    <x v="2"/>
    <x v="0"/>
    <s v="Dunshaughlin, Meath"/>
    <x v="23"/>
    <s v="Euro"/>
    <n v="1167.01"/>
    <m/>
    <s v="0-1700"/>
    <s v="0-2500"/>
    <s v="0-3500"/>
  </r>
  <r>
    <s v="RTB Average Monthly Rent Report"/>
    <x v="4"/>
    <x v="1"/>
    <x v="0"/>
    <s v="Dublin 9"/>
    <x v="25"/>
    <s v="Euro"/>
    <n v="1167.1500000000001"/>
    <m/>
    <s v="0-1700"/>
    <s v="0-2500"/>
    <s v="0-3500"/>
  </r>
  <r>
    <s v="RTB Average Monthly Rent Report"/>
    <x v="1"/>
    <x v="0"/>
    <x v="0"/>
    <s v="Douglas, Cork"/>
    <x v="14"/>
    <s v="Euro"/>
    <n v="1167.6199999999999"/>
    <m/>
    <s v="0-1700"/>
    <s v="0-2500"/>
    <s v="0-3500"/>
  </r>
  <r>
    <s v="RTB Average Monthly Rent Report"/>
    <x v="3"/>
    <x v="2"/>
    <x v="0"/>
    <s v="Passage West, Cork"/>
    <x v="14"/>
    <s v="Euro"/>
    <n v="1167.96"/>
    <m/>
    <s v="0-1700"/>
    <s v="0-2500"/>
    <s v="0-3500"/>
  </r>
  <r>
    <s v="RTB Average Monthly Rent Report"/>
    <x v="2"/>
    <x v="1"/>
    <x v="0"/>
    <s v="Dublin 24"/>
    <x v="25"/>
    <s v="Euro"/>
    <n v="1168.1400000000001"/>
    <m/>
    <s v="0-1700"/>
    <s v="0-2500"/>
    <s v="0-3500"/>
  </r>
  <r>
    <s v="RTB Average Monthly Rent Report"/>
    <x v="1"/>
    <x v="0"/>
    <x v="0"/>
    <s v="Ballyfermot, Dublin 10"/>
    <x v="25"/>
    <s v="Euro"/>
    <n v="1168.6099999999999"/>
    <m/>
    <s v="0-1700"/>
    <s v="0-2500"/>
    <s v="0-3500"/>
  </r>
  <r>
    <s v="RTB Average Monthly Rent Report"/>
    <x v="0"/>
    <x v="0"/>
    <x v="0"/>
    <s v="Citywest, Dublin 24"/>
    <x v="25"/>
    <s v="Euro"/>
    <n v="1168.6600000000001"/>
    <m/>
    <s v="0-1700"/>
    <s v="0-2500"/>
    <s v="0-3500"/>
  </r>
  <r>
    <s v="RTB Average Monthly Rent Report"/>
    <x v="3"/>
    <x v="1"/>
    <x v="0"/>
    <s v="Rialto, Dublin 8"/>
    <x v="25"/>
    <s v="Euro"/>
    <n v="1168.72"/>
    <m/>
    <s v="0-1700"/>
    <s v="0-2500"/>
    <s v="0-3500"/>
  </r>
  <r>
    <s v="RTB Average Monthly Rent Report"/>
    <x v="0"/>
    <x v="1"/>
    <x v="0"/>
    <s v="Stepaside, Dublin 18"/>
    <x v="25"/>
    <s v="Euro"/>
    <n v="1168.75"/>
    <m/>
    <s v="0-1700"/>
    <s v="0-2500"/>
    <s v="0-3500"/>
  </r>
  <r>
    <s v="RTB Average Monthly Rent Report"/>
    <x v="1"/>
    <x v="0"/>
    <x v="0"/>
    <s v="Cherry Orchard, Dublin 10"/>
    <x v="25"/>
    <s v="Euro"/>
    <n v="1169"/>
    <m/>
    <s v="0-1700"/>
    <s v="0-2500"/>
    <s v="0-3500"/>
  </r>
  <r>
    <s v="RTB Average Monthly Rent Report"/>
    <x v="3"/>
    <x v="2"/>
    <x v="0"/>
    <s v="Kildare Town"/>
    <x v="20"/>
    <s v="Euro"/>
    <n v="1169.01"/>
    <m/>
    <s v="0-1700"/>
    <s v="0-2500"/>
    <s v="0-3500"/>
  </r>
  <r>
    <s v="RTB Average Monthly Rent Report"/>
    <x v="4"/>
    <x v="0"/>
    <x v="0"/>
    <s v="Galway City"/>
    <x v="13"/>
    <s v="Euro"/>
    <n v="1169.03"/>
    <m/>
    <s v="0-1700"/>
    <s v="0-2500"/>
    <s v="0-3500"/>
  </r>
  <r>
    <s v="RTB Average Monthly Rent Report"/>
    <x v="3"/>
    <x v="1"/>
    <x v="0"/>
    <s v="Clondalkin, Dublin 22"/>
    <x v="25"/>
    <s v="Euro"/>
    <n v="1169.2"/>
    <m/>
    <s v="0-1700"/>
    <s v="0-2500"/>
    <s v="0-3500"/>
  </r>
  <r>
    <s v="RTB Average Monthly Rent Report"/>
    <x v="2"/>
    <x v="1"/>
    <x v="0"/>
    <s v="Cork Street, Dublin 8"/>
    <x v="25"/>
    <s v="Euro"/>
    <n v="1169.3599999999999"/>
    <m/>
    <s v="0-1700"/>
    <s v="0-2500"/>
    <s v="0-3500"/>
  </r>
  <r>
    <s v="RTB Average Monthly Rent Report"/>
    <x v="3"/>
    <x v="1"/>
    <x v="0"/>
    <s v="Rathmines, Dublin 6"/>
    <x v="25"/>
    <s v="Euro"/>
    <n v="1169.54"/>
    <m/>
    <s v="0-1700"/>
    <s v="0-2500"/>
    <s v="0-3500"/>
  </r>
  <r>
    <s v="RTB Average Monthly Rent Report"/>
    <x v="1"/>
    <x v="2"/>
    <x v="0"/>
    <s v="Kill, Kildare"/>
    <x v="20"/>
    <s v="Euro"/>
    <n v="1170.1600000000001"/>
    <m/>
    <s v="0-1700"/>
    <s v="0-2500"/>
    <s v="0-3500"/>
  </r>
  <r>
    <s v="RTB Average Monthly Rent Report"/>
    <x v="0"/>
    <x v="1"/>
    <x v="0"/>
    <s v="Sandymount, Dublin 4"/>
    <x v="25"/>
    <s v="Euro"/>
    <n v="1170.9000000000001"/>
    <m/>
    <s v="0-1700"/>
    <s v="0-2500"/>
    <s v="0-3500"/>
  </r>
  <r>
    <s v="RTB Average Monthly Rent Report"/>
    <x v="1"/>
    <x v="1"/>
    <x v="0"/>
    <s v="Ashtown, Dublin 15"/>
    <x v="25"/>
    <s v="Euro"/>
    <n v="1171.25"/>
    <m/>
    <s v="0-1700"/>
    <s v="0-2500"/>
    <s v="0-3500"/>
  </r>
  <r>
    <s v="RTB Average Monthly Rent Report"/>
    <x v="3"/>
    <x v="1"/>
    <x v="0"/>
    <s v="Stoneybatter, Dublin 7"/>
    <x v="25"/>
    <s v="Euro"/>
    <n v="1172.0899999999999"/>
    <m/>
    <s v="0-1700"/>
    <s v="0-2500"/>
    <s v="0-3500"/>
  </r>
  <r>
    <s v="RTB Average Monthly Rent Report"/>
    <x v="2"/>
    <x v="0"/>
    <x v="0"/>
    <s v="Ballincollig, Cork"/>
    <x v="14"/>
    <s v="Euro"/>
    <n v="1172.52"/>
    <m/>
    <s v="0-1700"/>
    <s v="0-2500"/>
    <s v="0-3500"/>
  </r>
  <r>
    <s v="RTB Average Monthly Rent Report"/>
    <x v="2"/>
    <x v="2"/>
    <x v="0"/>
    <s v="Wilton, Cork"/>
    <x v="14"/>
    <s v="Euro"/>
    <n v="1172.92"/>
    <m/>
    <s v="0-1700"/>
    <s v="0-2500"/>
    <s v="0-3500"/>
  </r>
  <r>
    <s v="RTB Average Monthly Rent Report"/>
    <x v="1"/>
    <x v="2"/>
    <x v="0"/>
    <s v="Bohermore, Galway"/>
    <x v="13"/>
    <s v="Euro"/>
    <n v="1173.02"/>
    <m/>
    <s v="0-1700"/>
    <s v="0-2500"/>
    <s v="0-3500"/>
  </r>
  <r>
    <s v="RTB Average Monthly Rent Report"/>
    <x v="2"/>
    <x v="2"/>
    <x v="0"/>
    <s v="Glanmire, Cork"/>
    <x v="14"/>
    <s v="Euro"/>
    <n v="1173.3599999999999"/>
    <m/>
    <s v="0-1700"/>
    <s v="0-2500"/>
    <s v="0-3500"/>
  </r>
  <r>
    <s v="RTB Average Monthly Rent Report"/>
    <x v="4"/>
    <x v="1"/>
    <x v="0"/>
    <s v="Stoneybatter, Dublin 7"/>
    <x v="25"/>
    <s v="Euro"/>
    <n v="1174.21"/>
    <m/>
    <s v="0-1700"/>
    <s v="0-2500"/>
    <s v="0-3500"/>
  </r>
  <r>
    <s v="RTB Average Monthly Rent Report"/>
    <x v="2"/>
    <x v="1"/>
    <x v="0"/>
    <s v="Malahide Road, Dublin 17"/>
    <x v="25"/>
    <s v="Euro"/>
    <n v="1174.27"/>
    <m/>
    <s v="0-1700"/>
    <s v="0-2500"/>
    <s v="0-3500"/>
  </r>
  <r>
    <s v="RTB Average Monthly Rent Report"/>
    <x v="2"/>
    <x v="1"/>
    <x v="0"/>
    <s v="Harolds Cross, Dublin 6"/>
    <x v="25"/>
    <s v="Euro"/>
    <n v="1174.54"/>
    <m/>
    <s v="0-1700"/>
    <s v="0-2500"/>
    <s v="0-3500"/>
  </r>
  <r>
    <s v="RTB Average Monthly Rent Report"/>
    <x v="4"/>
    <x v="0"/>
    <x v="0"/>
    <s v="Drogheda, Meath"/>
    <x v="23"/>
    <s v="Euro"/>
    <n v="1174.75"/>
    <m/>
    <s v="0-1700"/>
    <s v="0-2500"/>
    <s v="0-3500"/>
  </r>
  <r>
    <s v="RTB Average Monthly Rent Report"/>
    <x v="3"/>
    <x v="1"/>
    <x v="0"/>
    <s v="Portobello, Dublin 8"/>
    <x v="25"/>
    <s v="Euro"/>
    <n v="1174.8900000000001"/>
    <m/>
    <s v="0-1700"/>
    <s v="0-2500"/>
    <s v="0-3500"/>
  </r>
  <r>
    <s v="RTB Average Monthly Rent Report"/>
    <x v="2"/>
    <x v="0"/>
    <x v="0"/>
    <s v="Blackrock, Cork"/>
    <x v="14"/>
    <s v="Euro"/>
    <n v="1175.1500000000001"/>
    <m/>
    <s v="0-1700"/>
    <s v="0-2500"/>
    <s v="0-3500"/>
  </r>
  <r>
    <s v="RTB Average Monthly Rent Report"/>
    <x v="2"/>
    <x v="0"/>
    <x v="0"/>
    <s v="Ballintemple, Cork"/>
    <x v="14"/>
    <s v="Euro"/>
    <n v="1176.06"/>
    <m/>
    <s v="0-1700"/>
    <s v="0-2500"/>
    <s v="0-3500"/>
  </r>
  <r>
    <s v="RTB Average Monthly Rent Report"/>
    <x v="3"/>
    <x v="1"/>
    <x v="0"/>
    <s v="Terenure, Dublin 6"/>
    <x v="25"/>
    <s v="Euro"/>
    <n v="1176.3900000000001"/>
    <m/>
    <s v="0-1700"/>
    <s v="0-2500"/>
    <s v="0-3500"/>
  </r>
  <r>
    <s v="RTB Average Monthly Rent Report"/>
    <x v="4"/>
    <x v="1"/>
    <x v="0"/>
    <s v="Kimmage, Dublin 12"/>
    <x v="25"/>
    <s v="Euro"/>
    <n v="1176.54"/>
    <m/>
    <s v="0-1700"/>
    <s v="0-2500"/>
    <s v="0-3500"/>
  </r>
  <r>
    <s v="RTB Average Monthly Rent Report"/>
    <x v="3"/>
    <x v="1"/>
    <x v="0"/>
    <s v="Dublin 5"/>
    <x v="25"/>
    <s v="Euro"/>
    <n v="1176.8"/>
    <m/>
    <s v="0-1700"/>
    <s v="0-2500"/>
    <s v="0-3500"/>
  </r>
  <r>
    <s v="RTB Average Monthly Rent Report"/>
    <x v="3"/>
    <x v="1"/>
    <x v="0"/>
    <s v="Tallaght, Dublin 24"/>
    <x v="25"/>
    <s v="Euro"/>
    <n v="1176.92"/>
    <m/>
    <s v="0-1700"/>
    <s v="0-2500"/>
    <s v="0-3500"/>
  </r>
  <r>
    <s v="RTB Average Monthly Rent Report"/>
    <x v="2"/>
    <x v="1"/>
    <x v="0"/>
    <s v="Delgany, Wicklow"/>
    <x v="22"/>
    <s v="Euro"/>
    <n v="1177.6500000000001"/>
    <m/>
    <s v="0-1700"/>
    <s v="0-2500"/>
    <s v="0-3500"/>
  </r>
  <r>
    <s v="RTB Average Monthly Rent Report"/>
    <x v="2"/>
    <x v="0"/>
    <x v="0"/>
    <s v="Celbridge, Kildare"/>
    <x v="20"/>
    <s v="Euro"/>
    <n v="1177.97"/>
    <m/>
    <s v="0-1700"/>
    <s v="0-2500"/>
    <s v="0-3500"/>
  </r>
  <r>
    <s v="RTB Average Monthly Rent Report"/>
    <x v="2"/>
    <x v="1"/>
    <x v="0"/>
    <s v="Inchicore, Dublin 8"/>
    <x v="25"/>
    <s v="Euro"/>
    <n v="1178.8699999999999"/>
    <m/>
    <s v="0-1700"/>
    <s v="0-2500"/>
    <s v="0-3500"/>
  </r>
  <r>
    <s v="RTB Average Monthly Rent Report"/>
    <x v="2"/>
    <x v="2"/>
    <x v="0"/>
    <s v="Barna, Galway"/>
    <x v="13"/>
    <s v="Euro"/>
    <n v="1179.0999999999999"/>
    <m/>
    <s v="0-1700"/>
    <s v="0-2500"/>
    <s v="0-3500"/>
  </r>
  <r>
    <s v="RTB Average Monthly Rent Report"/>
    <x v="3"/>
    <x v="2"/>
    <x v="0"/>
    <s v="Carrigtwohill, Cork"/>
    <x v="14"/>
    <s v="Euro"/>
    <n v="1179.0999999999999"/>
    <m/>
    <s v="0-1700"/>
    <s v="0-2500"/>
    <s v="0-3500"/>
  </r>
  <r>
    <s v="RTB Average Monthly Rent Report"/>
    <x v="1"/>
    <x v="1"/>
    <x v="0"/>
    <s v="Monkstown, Dublin"/>
    <x v="25"/>
    <s v="Euro"/>
    <n v="1179.21"/>
    <m/>
    <s v="0-1700"/>
    <s v="0-2500"/>
    <s v="0-3500"/>
  </r>
  <r>
    <s v="RTB Average Monthly Rent Report"/>
    <x v="0"/>
    <x v="2"/>
    <x v="0"/>
    <s v="Clondalkin, Dublin 22"/>
    <x v="25"/>
    <s v="Euro"/>
    <n v="1179.52"/>
    <m/>
    <s v="0-1700"/>
    <s v="0-2500"/>
    <s v="0-3500"/>
  </r>
  <r>
    <s v="RTB Average Monthly Rent Report"/>
    <x v="1"/>
    <x v="2"/>
    <x v="0"/>
    <s v="Ballyfermot, Dublin 10"/>
    <x v="25"/>
    <s v="Euro"/>
    <n v="1179.79"/>
    <m/>
    <s v="0-1700"/>
    <s v="0-2500"/>
    <s v="0-3500"/>
  </r>
  <r>
    <s v="RTB Average Monthly Rent Report"/>
    <x v="3"/>
    <x v="2"/>
    <x v="0"/>
    <s v="Laytown, Meath"/>
    <x v="23"/>
    <s v="Euro"/>
    <n v="1179.95"/>
    <m/>
    <s v="0-1700"/>
    <s v="0-2500"/>
    <s v="0-3500"/>
  </r>
  <r>
    <s v="RTB Average Monthly Rent Report"/>
    <x v="4"/>
    <x v="1"/>
    <x v="0"/>
    <s v="Blanchardstown, Dublin 15"/>
    <x v="25"/>
    <s v="Euro"/>
    <n v="1180"/>
    <m/>
    <s v="0-1700"/>
    <s v="0-2500"/>
    <s v="0-3500"/>
  </r>
  <r>
    <s v="RTB Average Monthly Rent Report"/>
    <x v="0"/>
    <x v="0"/>
    <x v="0"/>
    <s v="Whitehall, Dublin 9"/>
    <x v="25"/>
    <s v="Euro"/>
    <n v="1180.1600000000001"/>
    <m/>
    <s v="0-1700"/>
    <s v="0-2500"/>
    <s v="0-3500"/>
  </r>
  <r>
    <s v="RTB Average Monthly Rent Report"/>
    <x v="2"/>
    <x v="2"/>
    <x v="0"/>
    <s v="Roscam, Galway"/>
    <x v="13"/>
    <s v="Euro"/>
    <n v="1180.77"/>
    <m/>
    <s v="0-1700"/>
    <s v="0-2500"/>
    <s v="0-3500"/>
  </r>
  <r>
    <s v="RTB Average Monthly Rent Report"/>
    <x v="0"/>
    <x v="2"/>
    <x v="0"/>
    <s v="Celbridge, Kildare"/>
    <x v="20"/>
    <s v="Euro"/>
    <n v="1181.01"/>
    <m/>
    <s v="0-1700"/>
    <s v="0-2500"/>
    <s v="0-3500"/>
  </r>
  <r>
    <s v="RTB Average Monthly Rent Report"/>
    <x v="1"/>
    <x v="2"/>
    <x v="0"/>
    <s v="Wicklow"/>
    <x v="22"/>
    <s v="Euro"/>
    <n v="1181.1400000000001"/>
    <m/>
    <s v="0-1700"/>
    <s v="0-2500"/>
    <s v="0-3500"/>
  </r>
  <r>
    <s v="RTB Average Monthly Rent Report"/>
    <x v="1"/>
    <x v="2"/>
    <x v="0"/>
    <s v="Clane, Kildare"/>
    <x v="20"/>
    <s v="Euro"/>
    <n v="1181.22"/>
    <m/>
    <s v="0-1700"/>
    <s v="0-2500"/>
    <s v="0-3500"/>
  </r>
  <r>
    <s v="RTB Average Monthly Rent Report"/>
    <x v="4"/>
    <x v="1"/>
    <x v="0"/>
    <s v="Fairview, Dublin 3"/>
    <x v="25"/>
    <s v="Euro"/>
    <n v="1181.3800000000001"/>
    <m/>
    <s v="0-1700"/>
    <s v="0-2500"/>
    <s v="0-3500"/>
  </r>
  <r>
    <s v="RTB Average Monthly Rent Report"/>
    <x v="0"/>
    <x v="0"/>
    <x v="0"/>
    <s v="Beaumont, Dublin 9"/>
    <x v="25"/>
    <s v="Euro"/>
    <n v="1181.44"/>
    <m/>
    <s v="0-1700"/>
    <s v="0-2500"/>
    <s v="0-3500"/>
  </r>
  <r>
    <s v="RTB Average Monthly Rent Report"/>
    <x v="3"/>
    <x v="0"/>
    <x v="0"/>
    <s v="Ballintemple, Cork"/>
    <x v="14"/>
    <s v="Euro"/>
    <n v="1181.49"/>
    <m/>
    <s v="0-1700"/>
    <s v="0-2500"/>
    <s v="0-3500"/>
  </r>
  <r>
    <s v="RTB Average Monthly Rent Report"/>
    <x v="3"/>
    <x v="0"/>
    <x v="0"/>
    <s v="Wicklow"/>
    <x v="22"/>
    <s v="Euro"/>
    <n v="1182.02"/>
    <m/>
    <s v="0-1700"/>
    <s v="0-2500"/>
    <s v="0-3500"/>
  </r>
  <r>
    <s v="RTB Average Monthly Rent Report"/>
    <x v="3"/>
    <x v="1"/>
    <x v="0"/>
    <s v="Crumlin, Dublin 12"/>
    <x v="25"/>
    <s v="Euro"/>
    <n v="1182.1300000000001"/>
    <m/>
    <s v="0-1700"/>
    <s v="0-2500"/>
    <s v="0-3500"/>
  </r>
  <r>
    <s v="RTB Average Monthly Rent Report"/>
    <x v="3"/>
    <x v="2"/>
    <x v="0"/>
    <s v="Trim, Meath"/>
    <x v="23"/>
    <s v="Euro"/>
    <n v="1182.81"/>
    <m/>
    <s v="0-1700"/>
    <s v="0-2500"/>
    <s v="0-3500"/>
  </r>
  <r>
    <s v="RTB Average Monthly Rent Report"/>
    <x v="0"/>
    <x v="0"/>
    <x v="0"/>
    <s v="Lucan, Dublin"/>
    <x v="25"/>
    <s v="Euro"/>
    <n v="1183.08"/>
    <m/>
    <s v="0-1700"/>
    <s v="0-2500"/>
    <s v="0-3500"/>
  </r>
  <r>
    <s v="RTB Average Monthly Rent Report"/>
    <x v="4"/>
    <x v="1"/>
    <x v="0"/>
    <s v="Dublin 10"/>
    <x v="25"/>
    <s v="Euro"/>
    <n v="1183.23"/>
    <m/>
    <s v="0-1700"/>
    <s v="0-2500"/>
    <s v="0-3500"/>
  </r>
  <r>
    <s v="RTB Average Monthly Rent Report"/>
    <x v="3"/>
    <x v="2"/>
    <x v="0"/>
    <s v="Kilcullen, Kildare"/>
    <x v="20"/>
    <s v="Euro"/>
    <n v="1183.4000000000001"/>
    <m/>
    <s v="0-1700"/>
    <s v="0-2500"/>
    <s v="0-3500"/>
  </r>
  <r>
    <s v="RTB Average Monthly Rent Report"/>
    <x v="0"/>
    <x v="0"/>
    <x v="0"/>
    <s v="Dublin 11"/>
    <x v="25"/>
    <s v="Euro"/>
    <n v="1183.4100000000001"/>
    <m/>
    <s v="0-1700"/>
    <s v="0-2500"/>
    <s v="0-3500"/>
  </r>
  <r>
    <s v="RTB Average Monthly Rent Report"/>
    <x v="0"/>
    <x v="2"/>
    <x v="0"/>
    <s v="Lusk, Dublin"/>
    <x v="25"/>
    <s v="Euro"/>
    <n v="1183.45"/>
    <m/>
    <s v="0-1700"/>
    <s v="0-2500"/>
    <s v="0-3500"/>
  </r>
  <r>
    <s v="RTB Average Monthly Rent Report"/>
    <x v="1"/>
    <x v="1"/>
    <x v="0"/>
    <s v="Clongriffin, Dublin 13"/>
    <x v="25"/>
    <s v="Euro"/>
    <n v="1184.08"/>
    <m/>
    <s v="0-1700"/>
    <s v="0-2500"/>
    <s v="0-3500"/>
  </r>
  <r>
    <s v="RTB Average Monthly Rent Report"/>
    <x v="1"/>
    <x v="0"/>
    <x v="0"/>
    <s v="Dublin 10"/>
    <x v="25"/>
    <s v="Euro"/>
    <n v="1184.53"/>
    <m/>
    <s v="0-1700"/>
    <s v="0-2500"/>
    <s v="0-3500"/>
  </r>
  <r>
    <s v="RTB Average Monthly Rent Report"/>
    <x v="2"/>
    <x v="1"/>
    <x v="0"/>
    <s v="Ranelagh, Dublin 6"/>
    <x v="25"/>
    <s v="Euro"/>
    <n v="1184.68"/>
    <m/>
    <s v="0-1700"/>
    <s v="0-2500"/>
    <s v="0-3500"/>
  </r>
  <r>
    <s v="RTB Average Monthly Rent Report"/>
    <x v="4"/>
    <x v="2"/>
    <x v="0"/>
    <s v="Ballybane, Galway"/>
    <x v="13"/>
    <s v="Euro"/>
    <n v="1184.8399999999999"/>
    <m/>
    <s v="0-1700"/>
    <s v="0-2500"/>
    <s v="0-3500"/>
  </r>
  <r>
    <s v="RTB Average Monthly Rent Report"/>
    <x v="2"/>
    <x v="1"/>
    <x v="0"/>
    <s v="Summerhill, Dublin 1"/>
    <x v="25"/>
    <s v="Euro"/>
    <n v="1185.92"/>
    <m/>
    <s v="0-1700"/>
    <s v="0-2500"/>
    <s v="0-3500"/>
  </r>
  <r>
    <s v="RTB Average Monthly Rent Report"/>
    <x v="3"/>
    <x v="2"/>
    <x v="0"/>
    <s v="Wicklow Town"/>
    <x v="22"/>
    <s v="Euro"/>
    <n v="1186.04"/>
    <m/>
    <s v="0-1700"/>
    <s v="0-2500"/>
    <s v="0-3500"/>
  </r>
  <r>
    <s v="RTB Average Monthly Rent Report"/>
    <x v="4"/>
    <x v="2"/>
    <x v="0"/>
    <s v="Duleek, Meath"/>
    <x v="23"/>
    <s v="Euro"/>
    <n v="1186.25"/>
    <m/>
    <s v="0-1700"/>
    <s v="0-2500"/>
    <s v="0-3500"/>
  </r>
  <r>
    <s v="RTB Average Monthly Rent Report"/>
    <x v="4"/>
    <x v="0"/>
    <x v="0"/>
    <s v="Clane, Kildare"/>
    <x v="20"/>
    <s v="Euro"/>
    <n v="1186.6199999999999"/>
    <m/>
    <s v="0-1700"/>
    <s v="0-2500"/>
    <s v="0-3500"/>
  </r>
  <r>
    <s v="RTB Average Monthly Rent Report"/>
    <x v="0"/>
    <x v="0"/>
    <x v="0"/>
    <s v="Swords, Dublin"/>
    <x v="25"/>
    <s v="Euro"/>
    <n v="1186.71"/>
    <m/>
    <s v="0-1700"/>
    <s v="0-2500"/>
    <s v="0-3500"/>
  </r>
  <r>
    <s v="RTB Average Monthly Rent Report"/>
    <x v="4"/>
    <x v="2"/>
    <x v="0"/>
    <s v="Kilcullen, Kildare"/>
    <x v="20"/>
    <s v="Euro"/>
    <n v="1186.8499999999999"/>
    <m/>
    <s v="0-1700"/>
    <s v="0-2500"/>
    <s v="0-3500"/>
  </r>
  <r>
    <s v="RTB Average Monthly Rent Report"/>
    <x v="3"/>
    <x v="2"/>
    <x v="0"/>
    <s v="Bettystown, Meath"/>
    <x v="23"/>
    <s v="Euro"/>
    <n v="1187.17"/>
    <m/>
    <s v="0-1700"/>
    <s v="0-2500"/>
    <s v="0-3500"/>
  </r>
  <r>
    <s v="RTB Average Monthly Rent Report"/>
    <x v="4"/>
    <x v="1"/>
    <x v="0"/>
    <s v="Dublin 12"/>
    <x v="25"/>
    <s v="Euro"/>
    <n v="1187.52"/>
    <m/>
    <s v="0-1700"/>
    <s v="0-2500"/>
    <s v="0-3500"/>
  </r>
  <r>
    <s v="RTB Average Monthly Rent Report"/>
    <x v="1"/>
    <x v="2"/>
    <x v="0"/>
    <s v="Kinsale, Cork"/>
    <x v="14"/>
    <s v="Euro"/>
    <n v="1187.72"/>
    <m/>
    <s v="0-1700"/>
    <s v="0-2500"/>
    <s v="0-3500"/>
  </r>
  <r>
    <s v="RTB Average Monthly Rent Report"/>
    <x v="1"/>
    <x v="2"/>
    <x v="0"/>
    <s v="Rush, Dublin"/>
    <x v="25"/>
    <s v="Euro"/>
    <n v="1187.9100000000001"/>
    <m/>
    <s v="0-1700"/>
    <s v="0-2500"/>
    <s v="0-3500"/>
  </r>
  <r>
    <s v="RTB Average Monthly Rent Report"/>
    <x v="3"/>
    <x v="1"/>
    <x v="0"/>
    <s v="Malahide Road, Dublin 17"/>
    <x v="25"/>
    <s v="Euro"/>
    <n v="1188.29"/>
    <m/>
    <s v="0-1700"/>
    <s v="0-2500"/>
    <s v="0-3500"/>
  </r>
  <r>
    <s v="RTB Average Monthly Rent Report"/>
    <x v="0"/>
    <x v="0"/>
    <x v="0"/>
    <s v="Bray, Wicklow"/>
    <x v="22"/>
    <s v="Euro"/>
    <n v="1188.3599999999999"/>
    <m/>
    <s v="0-1700"/>
    <s v="0-2500"/>
    <s v="0-3500"/>
  </r>
  <r>
    <s v="RTB Average Monthly Rent Report"/>
    <x v="1"/>
    <x v="2"/>
    <x v="0"/>
    <s v="Salthill, Galway"/>
    <x v="13"/>
    <s v="Euro"/>
    <n v="1188.76"/>
    <m/>
    <s v="0-1700"/>
    <s v="0-2500"/>
    <s v="0-3500"/>
  </r>
  <r>
    <s v="RTB Average Monthly Rent Report"/>
    <x v="2"/>
    <x v="0"/>
    <x v="0"/>
    <s v="Ratoath, Meath"/>
    <x v="23"/>
    <s v="Euro"/>
    <n v="1188.81"/>
    <m/>
    <s v="0-1700"/>
    <s v="0-2500"/>
    <s v="0-3500"/>
  </r>
  <r>
    <s v="RTB Average Monthly Rent Report"/>
    <x v="0"/>
    <x v="1"/>
    <x v="0"/>
    <s v="Malahide, Dublin"/>
    <x v="25"/>
    <s v="Euro"/>
    <n v="1189.1099999999999"/>
    <m/>
    <s v="0-1700"/>
    <s v="0-2500"/>
    <s v="0-3500"/>
  </r>
  <r>
    <s v="RTB Average Monthly Rent Report"/>
    <x v="2"/>
    <x v="0"/>
    <x v="0"/>
    <s v="Blessington, Wicklow"/>
    <x v="22"/>
    <s v="Euro"/>
    <n v="1189.22"/>
    <m/>
    <s v="0-1700"/>
    <s v="0-2500"/>
    <s v="0-3500"/>
  </r>
  <r>
    <s v="RTB Average Monthly Rent Report"/>
    <x v="1"/>
    <x v="0"/>
    <x v="0"/>
    <s v="Clondalkin, Dublin 22"/>
    <x v="25"/>
    <s v="Euro"/>
    <n v="1189.3399999999999"/>
    <m/>
    <s v="0-1700"/>
    <s v="0-2500"/>
    <s v="0-3500"/>
  </r>
  <r>
    <s v="RTB Average Monthly Rent Report"/>
    <x v="3"/>
    <x v="1"/>
    <x v="0"/>
    <s v="Swords, Dublin"/>
    <x v="25"/>
    <s v="Euro"/>
    <n v="1189.47"/>
    <m/>
    <s v="0-1700"/>
    <s v="0-2500"/>
    <s v="0-3500"/>
  </r>
  <r>
    <s v="RTB Average Monthly Rent Report"/>
    <x v="3"/>
    <x v="1"/>
    <x v="0"/>
    <s v="Dublin 6W"/>
    <x v="25"/>
    <s v="Euro"/>
    <n v="1189.57"/>
    <m/>
    <s v="0-1700"/>
    <s v="0-2500"/>
    <s v="0-3500"/>
  </r>
  <r>
    <s v="RTB Average Monthly Rent Report"/>
    <x v="2"/>
    <x v="0"/>
    <x v="0"/>
    <s v="Kilcoole, Wicklow"/>
    <x v="22"/>
    <s v="Euro"/>
    <n v="1189.73"/>
    <m/>
    <s v="0-1700"/>
    <s v="0-2500"/>
    <s v="0-3500"/>
  </r>
  <r>
    <s v="RTB Average Monthly Rent Report"/>
    <x v="3"/>
    <x v="0"/>
    <x v="0"/>
    <s v="Ballincollig, Cork"/>
    <x v="14"/>
    <s v="Euro"/>
    <n v="1190"/>
    <m/>
    <s v="0-1700"/>
    <s v="0-2500"/>
    <s v="0-3500"/>
  </r>
  <r>
    <s v="RTB Average Monthly Rent Report"/>
    <x v="1"/>
    <x v="2"/>
    <x v="0"/>
    <s v="Dublin 10"/>
    <x v="25"/>
    <s v="Euro"/>
    <n v="1190.05"/>
    <m/>
    <s v="0-1700"/>
    <s v="0-2500"/>
    <s v="0-3500"/>
  </r>
  <r>
    <s v="RTB Average Monthly Rent Report"/>
    <x v="1"/>
    <x v="0"/>
    <x v="0"/>
    <s v="Rathcoole, Dublin"/>
    <x v="25"/>
    <s v="Euro"/>
    <n v="1190.0899999999999"/>
    <m/>
    <s v="0-1700"/>
    <s v="0-2500"/>
    <s v="0-3500"/>
  </r>
  <r>
    <s v="RTB Average Monthly Rent Report"/>
    <x v="3"/>
    <x v="2"/>
    <x v="0"/>
    <s v="Ballincollig, Cork"/>
    <x v="14"/>
    <s v="Euro"/>
    <n v="1190.25"/>
    <m/>
    <s v="0-1700"/>
    <s v="0-2500"/>
    <s v="0-3500"/>
  </r>
  <r>
    <s v="RTB Average Monthly Rent Report"/>
    <x v="1"/>
    <x v="1"/>
    <x v="0"/>
    <s v="Rathfarnham, Dublin 16"/>
    <x v="25"/>
    <s v="Euro"/>
    <n v="1190.3900000000001"/>
    <m/>
    <s v="0-1700"/>
    <s v="0-2500"/>
    <s v="0-3500"/>
  </r>
  <r>
    <s v="RTB Average Monthly Rent Report"/>
    <x v="3"/>
    <x v="1"/>
    <x v="0"/>
    <s v="Dublin 24"/>
    <x v="25"/>
    <s v="Euro"/>
    <n v="1190.3900000000001"/>
    <m/>
    <s v="0-1700"/>
    <s v="0-2500"/>
    <s v="0-3500"/>
  </r>
  <r>
    <s v="RTB Average Monthly Rent Report"/>
    <x v="4"/>
    <x v="1"/>
    <x v="0"/>
    <s v="Glasnevin, Dublin 11"/>
    <x v="25"/>
    <s v="Euro"/>
    <n v="1190.69"/>
    <m/>
    <s v="0-1700"/>
    <s v="0-2500"/>
    <s v="0-3500"/>
  </r>
  <r>
    <s v="RTB Average Monthly Rent Report"/>
    <x v="4"/>
    <x v="0"/>
    <x v="0"/>
    <s v="Wilton, Cork"/>
    <x v="14"/>
    <s v="Euro"/>
    <n v="1190.77"/>
    <m/>
    <s v="0-1700"/>
    <s v="0-2500"/>
    <s v="0-3500"/>
  </r>
  <r>
    <s v="RTB Average Monthly Rent Report"/>
    <x v="2"/>
    <x v="1"/>
    <x v="0"/>
    <s v="Monkstown, Dublin"/>
    <x v="25"/>
    <s v="Euro"/>
    <n v="1191.6300000000001"/>
    <m/>
    <s v="0-1700"/>
    <s v="0-2500"/>
    <s v="0-3500"/>
  </r>
  <r>
    <s v="RTB Average Monthly Rent Report"/>
    <x v="4"/>
    <x v="2"/>
    <x v="0"/>
    <s v="Doughiska, Galway"/>
    <x v="13"/>
    <s v="Euro"/>
    <n v="1192.32"/>
    <m/>
    <s v="0-1700"/>
    <s v="0-2500"/>
    <s v="0-3500"/>
  </r>
  <r>
    <s v="RTB Average Monthly Rent Report"/>
    <x v="1"/>
    <x v="0"/>
    <x v="0"/>
    <s v="Clonee, Meath"/>
    <x v="23"/>
    <s v="Euro"/>
    <n v="1192.43"/>
    <m/>
    <s v="0-1700"/>
    <s v="0-2500"/>
    <s v="0-3500"/>
  </r>
  <r>
    <s v="RTB Average Monthly Rent Report"/>
    <x v="3"/>
    <x v="1"/>
    <x v="0"/>
    <s v="Delgany, Wicklow"/>
    <x v="22"/>
    <s v="Euro"/>
    <n v="1192.8"/>
    <m/>
    <s v="0-1700"/>
    <s v="0-2500"/>
    <s v="0-3500"/>
  </r>
  <r>
    <s v="RTB Average Monthly Rent Report"/>
    <x v="2"/>
    <x v="2"/>
    <x v="0"/>
    <s v="Ballincollig, Cork"/>
    <x v="14"/>
    <s v="Euro"/>
    <n v="1193.47"/>
    <m/>
    <s v="0-1700"/>
    <s v="0-2500"/>
    <s v="0-3500"/>
  </r>
  <r>
    <s v="RTB Average Monthly Rent Report"/>
    <x v="4"/>
    <x v="2"/>
    <x v="0"/>
    <s v="Carrigtwohill, Cork"/>
    <x v="14"/>
    <s v="Euro"/>
    <n v="1193.57"/>
    <m/>
    <s v="0-1700"/>
    <s v="0-2500"/>
    <s v="0-3500"/>
  </r>
  <r>
    <s v="RTB Average Monthly Rent Report"/>
    <x v="0"/>
    <x v="1"/>
    <x v="0"/>
    <s v="Smithfield, Dublin 7"/>
    <x v="25"/>
    <s v="Euro"/>
    <n v="1193.75"/>
    <m/>
    <s v="0-1700"/>
    <s v="0-2500"/>
    <s v="0-3500"/>
  </r>
  <r>
    <s v="RTB Average Monthly Rent Report"/>
    <x v="2"/>
    <x v="1"/>
    <x v="0"/>
    <s v="Dublin 11"/>
    <x v="25"/>
    <s v="Euro"/>
    <n v="1193.92"/>
    <m/>
    <s v="0-1700"/>
    <s v="0-2500"/>
    <s v="0-3500"/>
  </r>
  <r>
    <s v="RTB Average Monthly Rent Report"/>
    <x v="0"/>
    <x v="0"/>
    <x v="0"/>
    <s v="Finglas, Dublin 11"/>
    <x v="25"/>
    <s v="Euro"/>
    <n v="1194.3499999999999"/>
    <m/>
    <s v="0-1700"/>
    <s v="0-2500"/>
    <s v="0-3500"/>
  </r>
  <r>
    <s v="RTB Average Monthly Rent Report"/>
    <x v="0"/>
    <x v="0"/>
    <x v="0"/>
    <s v="Dublin 24"/>
    <x v="25"/>
    <s v="Euro"/>
    <n v="1194.3699999999999"/>
    <m/>
    <s v="0-1700"/>
    <s v="0-2500"/>
    <s v="0-3500"/>
  </r>
  <r>
    <s v="RTB Average Monthly Rent Report"/>
    <x v="3"/>
    <x v="2"/>
    <x v="0"/>
    <s v="Carrigaline, Cork"/>
    <x v="14"/>
    <s v="Euro"/>
    <n v="1194.4000000000001"/>
    <m/>
    <s v="0-1700"/>
    <s v="0-2500"/>
    <s v="0-3500"/>
  </r>
  <r>
    <s v="RTB Average Monthly Rent Report"/>
    <x v="0"/>
    <x v="0"/>
    <x v="0"/>
    <s v="Dublin 17"/>
    <x v="25"/>
    <s v="Euro"/>
    <n v="1194.4100000000001"/>
    <m/>
    <s v="0-1700"/>
    <s v="0-2500"/>
    <s v="0-3500"/>
  </r>
  <r>
    <s v="RTB Average Monthly Rent Report"/>
    <x v="4"/>
    <x v="1"/>
    <x v="0"/>
    <s v="Delgany, Wicklow"/>
    <x v="22"/>
    <s v="Euro"/>
    <n v="1194.58"/>
    <m/>
    <s v="0-1700"/>
    <s v="0-2500"/>
    <s v="0-3500"/>
  </r>
  <r>
    <s v="RTB Average Monthly Rent Report"/>
    <x v="3"/>
    <x v="2"/>
    <x v="0"/>
    <s v="Barna, Galway"/>
    <x v="13"/>
    <s v="Euro"/>
    <n v="1195.08"/>
    <m/>
    <s v="0-1700"/>
    <s v="0-2500"/>
    <s v="0-3500"/>
  </r>
  <r>
    <s v="RTB Average Monthly Rent Report"/>
    <x v="2"/>
    <x v="1"/>
    <x v="0"/>
    <s v="East Wall, Dublin 3"/>
    <x v="25"/>
    <s v="Euro"/>
    <n v="1195.3900000000001"/>
    <m/>
    <s v="0-1700"/>
    <s v="0-2500"/>
    <s v="0-3500"/>
  </r>
  <r>
    <s v="RTB Average Monthly Rent Report"/>
    <x v="4"/>
    <x v="1"/>
    <x v="0"/>
    <s v="Tallaght, Dublin 24"/>
    <x v="25"/>
    <s v="Euro"/>
    <n v="1195.6400000000001"/>
    <m/>
    <s v="0-1700"/>
    <s v="0-2500"/>
    <s v="0-3500"/>
  </r>
  <r>
    <s v="RTB Average Monthly Rent Report"/>
    <x v="4"/>
    <x v="1"/>
    <x v="0"/>
    <s v="Clondalkin, Dublin 22"/>
    <x v="25"/>
    <s v="Euro"/>
    <n v="1195.82"/>
    <m/>
    <s v="0-1700"/>
    <s v="0-2500"/>
    <s v="0-3500"/>
  </r>
  <r>
    <s v="RTB Average Monthly Rent Report"/>
    <x v="2"/>
    <x v="1"/>
    <x v="0"/>
    <s v="Clontarf, Dublin 3"/>
    <x v="25"/>
    <s v="Euro"/>
    <n v="1195.9000000000001"/>
    <m/>
    <s v="0-1700"/>
    <s v="0-2500"/>
    <s v="0-3500"/>
  </r>
  <r>
    <s v="RTB Average Monthly Rent Report"/>
    <x v="2"/>
    <x v="0"/>
    <x v="0"/>
    <s v="Ashbourne, Meath"/>
    <x v="23"/>
    <s v="Euro"/>
    <n v="1195.9000000000001"/>
    <m/>
    <s v="0-1700"/>
    <s v="0-2500"/>
    <s v="0-3500"/>
  </r>
  <r>
    <s v="RTB Average Monthly Rent Report"/>
    <x v="1"/>
    <x v="1"/>
    <x v="0"/>
    <s v="Royal Canal Park, Dublin 15"/>
    <x v="25"/>
    <s v="Euro"/>
    <n v="1196"/>
    <m/>
    <s v="0-1700"/>
    <s v="0-2500"/>
    <s v="0-3500"/>
  </r>
  <r>
    <s v="RTB Average Monthly Rent Report"/>
    <x v="0"/>
    <x v="0"/>
    <x v="0"/>
    <s v="Porterstown, Dublin 15"/>
    <x v="25"/>
    <s v="Euro"/>
    <n v="1196.32"/>
    <m/>
    <s v="0-1700"/>
    <s v="0-2500"/>
    <s v="0-3500"/>
  </r>
  <r>
    <s v="RTB Average Monthly Rent Report"/>
    <x v="3"/>
    <x v="1"/>
    <x v="0"/>
    <s v="North Strand, Dublin 3"/>
    <x v="25"/>
    <s v="Euro"/>
    <n v="1197.05"/>
    <m/>
    <s v="0-1700"/>
    <s v="0-2500"/>
    <s v="0-3500"/>
  </r>
  <r>
    <s v="RTB Average Monthly Rent Report"/>
    <x v="3"/>
    <x v="2"/>
    <x v="0"/>
    <s v="Rathnew, Wicklow"/>
    <x v="22"/>
    <s v="Euro"/>
    <n v="1197.18"/>
    <m/>
    <s v="0-1700"/>
    <s v="0-2500"/>
    <s v="0-3500"/>
  </r>
  <r>
    <s v="RTB Average Monthly Rent Report"/>
    <x v="2"/>
    <x v="1"/>
    <x v="0"/>
    <s v="Dublin 1"/>
    <x v="25"/>
    <s v="Euro"/>
    <n v="1197.21"/>
    <m/>
    <s v="0-1700"/>
    <s v="0-2500"/>
    <s v="0-3500"/>
  </r>
  <r>
    <s v="RTB Average Monthly Rent Report"/>
    <x v="4"/>
    <x v="0"/>
    <x v="0"/>
    <s v="Bettystown, Meath"/>
    <x v="23"/>
    <s v="Euro"/>
    <n v="1197.69"/>
    <m/>
    <s v="0-1700"/>
    <s v="0-2500"/>
    <s v="0-3500"/>
  </r>
  <r>
    <s v="RTB Average Monthly Rent Report"/>
    <x v="1"/>
    <x v="2"/>
    <x v="0"/>
    <s v="Naas, Kildare"/>
    <x v="20"/>
    <s v="Euro"/>
    <n v="1197.9000000000001"/>
    <m/>
    <s v="0-1700"/>
    <s v="0-2500"/>
    <s v="0-3500"/>
  </r>
  <r>
    <s v="RTB Average Monthly Rent Report"/>
    <x v="0"/>
    <x v="0"/>
    <x v="0"/>
    <s v="Artane, Dublin 5"/>
    <x v="25"/>
    <s v="Euro"/>
    <n v="1197.97"/>
    <m/>
    <s v="0-1700"/>
    <s v="0-2500"/>
    <s v="0-3500"/>
  </r>
  <r>
    <s v="RTB Average Monthly Rent Report"/>
    <x v="4"/>
    <x v="1"/>
    <x v="0"/>
    <s v="Swords, Dublin"/>
    <x v="25"/>
    <s v="Euro"/>
    <n v="1198.46"/>
    <m/>
    <s v="0-1700"/>
    <s v="0-2500"/>
    <s v="0-3500"/>
  </r>
  <r>
    <s v="RTB Average Monthly Rent Report"/>
    <x v="2"/>
    <x v="2"/>
    <x v="0"/>
    <s v="Stamullen, Meath"/>
    <x v="23"/>
    <s v="Euro"/>
    <n v="1198.6400000000001"/>
    <m/>
    <s v="0-1700"/>
    <s v="0-2500"/>
    <s v="0-3500"/>
  </r>
  <r>
    <s v="RTB Average Monthly Rent Report"/>
    <x v="1"/>
    <x v="2"/>
    <x v="0"/>
    <s v="Ballybrit, Galway"/>
    <x v="13"/>
    <s v="Euro"/>
    <n v="1198.79"/>
    <m/>
    <s v="0-1700"/>
    <s v="0-2500"/>
    <s v="0-3500"/>
  </r>
  <r>
    <s v="RTB Average Monthly Rent Report"/>
    <x v="2"/>
    <x v="1"/>
    <x v="0"/>
    <s v="Drimnagh, Dublin 12"/>
    <x v="25"/>
    <s v="Euro"/>
    <n v="1198.79"/>
    <m/>
    <s v="0-1700"/>
    <s v="0-2500"/>
    <s v="0-3500"/>
  </r>
  <r>
    <s v="RTB Average Monthly Rent Report"/>
    <x v="0"/>
    <x v="1"/>
    <x v="0"/>
    <s v="Cabinteely, Dublin 18"/>
    <x v="25"/>
    <s v="Euro"/>
    <n v="1198.9000000000001"/>
    <m/>
    <s v="0-1700"/>
    <s v="0-2500"/>
    <s v="0-3500"/>
  </r>
  <r>
    <s v="RTB Average Monthly Rent Report"/>
    <x v="3"/>
    <x v="0"/>
    <x v="0"/>
    <s v="Bohermore, Galway"/>
    <x v="13"/>
    <s v="Euro"/>
    <n v="1199.54"/>
    <m/>
    <s v="0-1700"/>
    <s v="0-2500"/>
    <s v="0-3500"/>
  </r>
  <r>
    <s v="RTB Average Monthly Rent Report"/>
    <x v="2"/>
    <x v="1"/>
    <x v="0"/>
    <s v="Santry, Dublin 9"/>
    <x v="25"/>
    <s v="Euro"/>
    <n v="1199.8599999999999"/>
    <m/>
    <s v="0-1700"/>
    <s v="0-2500"/>
    <s v="0-3500"/>
  </r>
  <r>
    <s v="RTB Average Monthly Rent Report"/>
    <x v="3"/>
    <x v="0"/>
    <x v="0"/>
    <s v="Cork City"/>
    <x v="14"/>
    <s v="Euro"/>
    <n v="1200.27"/>
    <m/>
    <s v="0-1700"/>
    <s v="0-2500"/>
    <s v="0-3500"/>
  </r>
  <r>
    <s v="RTB Average Monthly Rent Report"/>
    <x v="3"/>
    <x v="1"/>
    <x v="0"/>
    <s v="Kimmage, Dublin 12"/>
    <x v="25"/>
    <s v="Euro"/>
    <n v="1200.5899999999999"/>
    <m/>
    <s v="0-1700"/>
    <s v="0-2500"/>
    <s v="0-3500"/>
  </r>
  <r>
    <s v="RTB Average Monthly Rent Report"/>
    <x v="4"/>
    <x v="2"/>
    <x v="0"/>
    <s v="Trim, Meath"/>
    <x v="23"/>
    <s v="Euro"/>
    <n v="1201.0899999999999"/>
    <m/>
    <s v="0-1700"/>
    <s v="0-2500"/>
    <s v="0-3500"/>
  </r>
  <r>
    <s v="RTB Average Monthly Rent Report"/>
    <x v="0"/>
    <x v="0"/>
    <x v="0"/>
    <s v="Saggart, Dublin"/>
    <x v="25"/>
    <s v="Euro"/>
    <n v="1201.2"/>
    <m/>
    <s v="0-1700"/>
    <s v="0-2500"/>
    <s v="0-3500"/>
  </r>
  <r>
    <s v="RTB Average Monthly Rent Report"/>
    <x v="3"/>
    <x v="2"/>
    <x v="0"/>
    <s v="Renmore, Galway"/>
    <x v="13"/>
    <s v="Euro"/>
    <n v="1201.6099999999999"/>
    <m/>
    <s v="0-1700"/>
    <s v="0-2500"/>
    <s v="0-3500"/>
  </r>
  <r>
    <s v="RTB Average Monthly Rent Report"/>
    <x v="0"/>
    <x v="0"/>
    <x v="0"/>
    <s v="Walkinstown, Dublin 12"/>
    <x v="25"/>
    <s v="Euro"/>
    <n v="1201.8599999999999"/>
    <m/>
    <s v="0-1700"/>
    <s v="0-2500"/>
    <s v="0-3500"/>
  </r>
  <r>
    <s v="RTB Average Monthly Rent Report"/>
    <x v="1"/>
    <x v="0"/>
    <x v="0"/>
    <s v="Dunboyne, Meath"/>
    <x v="23"/>
    <s v="Euro"/>
    <n v="1201.8699999999999"/>
    <m/>
    <s v="0-1700"/>
    <s v="0-2500"/>
    <s v="0-3500"/>
  </r>
  <r>
    <s v="RTB Average Monthly Rent Report"/>
    <x v="4"/>
    <x v="0"/>
    <x v="0"/>
    <s v="Sallins, Kildare"/>
    <x v="20"/>
    <s v="Euro"/>
    <n v="1202.02"/>
    <m/>
    <s v="0-1700"/>
    <s v="0-2500"/>
    <s v="0-3500"/>
  </r>
  <r>
    <s v="RTB Average Monthly Rent Report"/>
    <x v="1"/>
    <x v="0"/>
    <x v="0"/>
    <s v="Ongar, Dublin 15"/>
    <x v="25"/>
    <s v="Euro"/>
    <n v="1202.3599999999999"/>
    <m/>
    <s v="0-1700"/>
    <s v="0-2500"/>
    <s v="0-3500"/>
  </r>
  <r>
    <s v="RTB Average Monthly Rent Report"/>
    <x v="0"/>
    <x v="0"/>
    <x v="0"/>
    <s v="Chapelizod, Dublin 20"/>
    <x v="25"/>
    <s v="Euro"/>
    <n v="1202.3699999999999"/>
    <m/>
    <s v="0-1700"/>
    <s v="0-2500"/>
    <s v="0-3500"/>
  </r>
  <r>
    <s v="RTB Average Monthly Rent Report"/>
    <x v="0"/>
    <x v="0"/>
    <x v="0"/>
    <s v="Tallaght, Dublin 24"/>
    <x v="25"/>
    <s v="Euro"/>
    <n v="1202.3900000000001"/>
    <m/>
    <s v="0-1700"/>
    <s v="0-2500"/>
    <s v="0-3500"/>
  </r>
  <r>
    <s v="RTB Average Monthly Rent Report"/>
    <x v="0"/>
    <x v="0"/>
    <x v="0"/>
    <s v="Firhouse, Dublin 24"/>
    <x v="25"/>
    <s v="Euro"/>
    <n v="1204.5"/>
    <m/>
    <s v="0-1700"/>
    <s v="0-2500"/>
    <s v="0-3500"/>
  </r>
  <r>
    <s v="RTB Average Monthly Rent Report"/>
    <x v="1"/>
    <x v="0"/>
    <x v="0"/>
    <s v="Maynooth, Kildare"/>
    <x v="20"/>
    <s v="Euro"/>
    <n v="1204.5"/>
    <m/>
    <s v="0-1700"/>
    <s v="0-2500"/>
    <s v="0-3500"/>
  </r>
  <r>
    <s v="RTB Average Monthly Rent Report"/>
    <x v="1"/>
    <x v="1"/>
    <x v="0"/>
    <s v="Drimnagh, Dublin 12"/>
    <x v="25"/>
    <s v="Euro"/>
    <n v="1204.5899999999999"/>
    <m/>
    <s v="0-1700"/>
    <s v="0-2500"/>
    <s v="0-3500"/>
  </r>
  <r>
    <s v="RTB Average Monthly Rent Report"/>
    <x v="0"/>
    <x v="0"/>
    <x v="0"/>
    <s v="Greystones, Wicklow"/>
    <x v="22"/>
    <s v="Euro"/>
    <n v="1204.6300000000001"/>
    <m/>
    <s v="0-1700"/>
    <s v="0-2500"/>
    <s v="0-3500"/>
  </r>
  <r>
    <s v="RTB Average Monthly Rent Report"/>
    <x v="4"/>
    <x v="2"/>
    <x v="0"/>
    <s v="Newcastle, Galway"/>
    <x v="13"/>
    <s v="Euro"/>
    <n v="1204.68"/>
    <m/>
    <s v="0-1700"/>
    <s v="0-2500"/>
    <s v="0-3500"/>
  </r>
  <r>
    <s v="RTB Average Monthly Rent Report"/>
    <x v="0"/>
    <x v="0"/>
    <x v="0"/>
    <s v="Carpenterstown, Dublin 15"/>
    <x v="25"/>
    <s v="Euro"/>
    <n v="1204.8399999999999"/>
    <m/>
    <s v="0-1700"/>
    <s v="0-2500"/>
    <s v="0-3500"/>
  </r>
  <r>
    <s v="RTB Average Monthly Rent Report"/>
    <x v="3"/>
    <x v="2"/>
    <x v="0"/>
    <s v="Doughiska, Galway"/>
    <x v="13"/>
    <s v="Euro"/>
    <n v="1205.33"/>
    <m/>
    <s v="0-1700"/>
    <s v="0-2500"/>
    <s v="0-3500"/>
  </r>
  <r>
    <s v="RTB Average Monthly Rent Report"/>
    <x v="3"/>
    <x v="0"/>
    <x v="0"/>
    <s v="Naas, Kildare"/>
    <x v="20"/>
    <s v="Euro"/>
    <n v="1205.3900000000001"/>
    <m/>
    <s v="0-1700"/>
    <s v="0-2500"/>
    <s v="0-3500"/>
  </r>
  <r>
    <s v="RTB Average Monthly Rent Report"/>
    <x v="4"/>
    <x v="2"/>
    <x v="0"/>
    <s v="Newbridge, Kildare"/>
    <x v="20"/>
    <s v="Euro"/>
    <n v="1205.78"/>
    <m/>
    <s v="0-1700"/>
    <s v="0-2500"/>
    <s v="0-3500"/>
  </r>
  <r>
    <s v="RTB Average Monthly Rent Report"/>
    <x v="4"/>
    <x v="1"/>
    <x v="0"/>
    <s v="Crumlin, Dublin 12"/>
    <x v="25"/>
    <s v="Euro"/>
    <n v="1206.2"/>
    <m/>
    <s v="0-1700"/>
    <s v="0-2500"/>
    <s v="0-3500"/>
  </r>
  <r>
    <s v="RTB Average Monthly Rent Report"/>
    <x v="2"/>
    <x v="1"/>
    <x v="0"/>
    <s v="Chapelizod, Dublin 20"/>
    <x v="25"/>
    <s v="Euro"/>
    <n v="1206.23"/>
    <m/>
    <s v="0-1700"/>
    <s v="0-2500"/>
    <s v="0-3500"/>
  </r>
  <r>
    <s v="RTB Average Monthly Rent Report"/>
    <x v="0"/>
    <x v="2"/>
    <x v="0"/>
    <s v="Blanchardstown, Dublin 15"/>
    <x v="25"/>
    <s v="Euro"/>
    <n v="1206.8499999999999"/>
    <m/>
    <s v="0-1700"/>
    <s v="0-2500"/>
    <s v="0-3500"/>
  </r>
  <r>
    <s v="RTB Average Monthly Rent Report"/>
    <x v="0"/>
    <x v="1"/>
    <x v="0"/>
    <s v="Dublin 16"/>
    <x v="25"/>
    <s v="Euro"/>
    <n v="1207.1400000000001"/>
    <m/>
    <s v="0-1700"/>
    <s v="0-2500"/>
    <s v="0-3500"/>
  </r>
  <r>
    <s v="RTB Average Monthly Rent Report"/>
    <x v="1"/>
    <x v="0"/>
    <x v="0"/>
    <s v="Donabate, Dublin"/>
    <x v="25"/>
    <s v="Euro"/>
    <n v="1207.27"/>
    <m/>
    <s v="0-1700"/>
    <s v="0-2500"/>
    <s v="0-3500"/>
  </r>
  <r>
    <s v="RTB Average Monthly Rent Report"/>
    <x v="2"/>
    <x v="0"/>
    <x v="0"/>
    <s v="Mulhuddart, Dublin 15"/>
    <x v="25"/>
    <s v="Euro"/>
    <n v="1207.5"/>
    <m/>
    <s v="0-1700"/>
    <s v="0-2500"/>
    <s v="0-3500"/>
  </r>
  <r>
    <s v="RTB Average Monthly Rent Report"/>
    <x v="3"/>
    <x v="1"/>
    <x v="0"/>
    <s v="Inchicore, Dublin 8"/>
    <x v="25"/>
    <s v="Euro"/>
    <n v="1207.8"/>
    <m/>
    <s v="0-1700"/>
    <s v="0-2500"/>
    <s v="0-3500"/>
  </r>
  <r>
    <s v="RTB Average Monthly Rent Report"/>
    <x v="3"/>
    <x v="2"/>
    <x v="0"/>
    <s v="Meath"/>
    <x v="23"/>
    <s v="Euro"/>
    <n v="1207.8699999999999"/>
    <m/>
    <s v="0-1700"/>
    <s v="0-2500"/>
    <s v="0-3500"/>
  </r>
  <r>
    <s v="RTB Average Monthly Rent Report"/>
    <x v="0"/>
    <x v="0"/>
    <x v="0"/>
    <s v="Crumlin, Dublin 12"/>
    <x v="25"/>
    <s v="Euro"/>
    <n v="1208.18"/>
    <m/>
    <s v="0-1700"/>
    <s v="0-2500"/>
    <s v="0-3500"/>
  </r>
  <r>
    <s v="RTB Average Monthly Rent Report"/>
    <x v="2"/>
    <x v="1"/>
    <x v="0"/>
    <s v="Dublin 15"/>
    <x v="25"/>
    <s v="Euro"/>
    <n v="1208.33"/>
    <m/>
    <s v="0-1700"/>
    <s v="0-2500"/>
    <s v="0-3500"/>
  </r>
  <r>
    <s v="RTB Average Monthly Rent Report"/>
    <x v="1"/>
    <x v="0"/>
    <x v="0"/>
    <s v="Coolmine, Dublin 15"/>
    <x v="25"/>
    <s v="Euro"/>
    <n v="1209.33"/>
    <m/>
    <s v="0-1700"/>
    <s v="0-2500"/>
    <s v="0-3500"/>
  </r>
  <r>
    <s v="RTB Average Monthly Rent Report"/>
    <x v="2"/>
    <x v="2"/>
    <x v="0"/>
    <s v="Blackpool, Cork"/>
    <x v="14"/>
    <s v="Euro"/>
    <n v="1209.3900000000001"/>
    <m/>
    <s v="0-1700"/>
    <s v="0-2500"/>
    <s v="0-3500"/>
  </r>
  <r>
    <s v="RTB Average Monthly Rent Report"/>
    <x v="4"/>
    <x v="2"/>
    <x v="0"/>
    <s v="Wilton, Cork"/>
    <x v="14"/>
    <s v="Euro"/>
    <n v="1209.95"/>
    <m/>
    <s v="0-1700"/>
    <s v="0-2500"/>
    <s v="0-3500"/>
  </r>
  <r>
    <s v="RTB Average Monthly Rent Report"/>
    <x v="1"/>
    <x v="2"/>
    <x v="0"/>
    <s v="Frankfield, Cork"/>
    <x v="14"/>
    <s v="Euro"/>
    <n v="1210.3399999999999"/>
    <m/>
    <s v="0-1700"/>
    <s v="0-2500"/>
    <s v="0-3500"/>
  </r>
  <r>
    <s v="RTB Average Monthly Rent Report"/>
    <x v="1"/>
    <x v="2"/>
    <x v="0"/>
    <s v="Sallins, Kildare"/>
    <x v="20"/>
    <s v="Euro"/>
    <n v="1211.08"/>
    <m/>
    <s v="0-1700"/>
    <s v="0-2500"/>
    <s v="0-3500"/>
  </r>
  <r>
    <s v="RTB Average Monthly Rent Report"/>
    <x v="2"/>
    <x v="2"/>
    <x v="0"/>
    <s v="Kildare"/>
    <x v="20"/>
    <s v="Euro"/>
    <n v="1211.32"/>
    <m/>
    <s v="0-1700"/>
    <s v="0-2500"/>
    <s v="0-3500"/>
  </r>
  <r>
    <s v="RTB Average Monthly Rent Report"/>
    <x v="4"/>
    <x v="1"/>
    <x v="0"/>
    <s v="Rathmines, Dublin 6"/>
    <x v="25"/>
    <s v="Euro"/>
    <n v="1211.44"/>
    <m/>
    <s v="0-1700"/>
    <s v="0-2500"/>
    <s v="0-3500"/>
  </r>
  <r>
    <s v="RTB Average Monthly Rent Report"/>
    <x v="4"/>
    <x v="0"/>
    <x v="0"/>
    <s v="Kildare"/>
    <x v="20"/>
    <s v="Euro"/>
    <n v="1212.3900000000001"/>
    <m/>
    <s v="0-1700"/>
    <s v="0-2500"/>
    <s v="0-3500"/>
  </r>
  <r>
    <s v="RTB Average Monthly Rent Report"/>
    <x v="3"/>
    <x v="2"/>
    <x v="0"/>
    <s v="Wilton, Cork"/>
    <x v="14"/>
    <s v="Euro"/>
    <n v="1212.55"/>
    <m/>
    <s v="0-1700"/>
    <s v="0-2500"/>
    <s v="0-3500"/>
  </r>
  <r>
    <s v="RTB Average Monthly Rent Report"/>
    <x v="4"/>
    <x v="2"/>
    <x v="0"/>
    <s v="Carrigaline, Cork"/>
    <x v="14"/>
    <s v="Euro"/>
    <n v="1212.6500000000001"/>
    <m/>
    <s v="0-1700"/>
    <s v="0-2500"/>
    <s v="0-3500"/>
  </r>
  <r>
    <s v="RTB Average Monthly Rent Report"/>
    <x v="2"/>
    <x v="1"/>
    <x v="0"/>
    <s v="Finglas, Dublin 11"/>
    <x v="25"/>
    <s v="Euro"/>
    <n v="1212.68"/>
    <m/>
    <s v="0-1700"/>
    <s v="0-2500"/>
    <s v="0-3500"/>
  </r>
  <r>
    <s v="RTB Average Monthly Rent Report"/>
    <x v="4"/>
    <x v="2"/>
    <x v="0"/>
    <s v="Drogheda, Louth"/>
    <x v="21"/>
    <s v="Euro"/>
    <n v="1213.05"/>
    <m/>
    <s v="0-1700"/>
    <s v="0-2500"/>
    <s v="0-3500"/>
  </r>
  <r>
    <s v="RTB Average Monthly Rent Report"/>
    <x v="2"/>
    <x v="2"/>
    <x v="0"/>
    <s v="Enfield, Meath"/>
    <x v="23"/>
    <s v="Euro"/>
    <n v="1213.4100000000001"/>
    <m/>
    <s v="0-1700"/>
    <s v="0-2500"/>
    <s v="0-3500"/>
  </r>
  <r>
    <s v="RTB Average Monthly Rent Report"/>
    <x v="2"/>
    <x v="0"/>
    <x v="0"/>
    <s v="Lusk, Dublin"/>
    <x v="25"/>
    <s v="Euro"/>
    <n v="1214.33"/>
    <m/>
    <s v="0-1700"/>
    <s v="0-2500"/>
    <s v="0-3500"/>
  </r>
  <r>
    <s v="RTB Average Monthly Rent Report"/>
    <x v="3"/>
    <x v="2"/>
    <x v="0"/>
    <s v="Glanmire, Cork"/>
    <x v="14"/>
    <s v="Euro"/>
    <n v="1215.18"/>
    <m/>
    <s v="0-1700"/>
    <s v="0-2500"/>
    <s v="0-3500"/>
  </r>
  <r>
    <s v="RTB Average Monthly Rent Report"/>
    <x v="2"/>
    <x v="1"/>
    <x v="0"/>
    <s v="Dublin 20"/>
    <x v="25"/>
    <s v="Euro"/>
    <n v="1215.73"/>
    <m/>
    <s v="0-1700"/>
    <s v="0-2500"/>
    <s v="0-3500"/>
  </r>
  <r>
    <s v="RTB Average Monthly Rent Report"/>
    <x v="1"/>
    <x v="2"/>
    <x v="0"/>
    <s v="Balbriggan, Dublin"/>
    <x v="25"/>
    <s v="Euro"/>
    <n v="1216.3699999999999"/>
    <m/>
    <s v="0-1700"/>
    <s v="0-2500"/>
    <s v="0-3500"/>
  </r>
  <r>
    <s v="RTB Average Monthly Rent Report"/>
    <x v="0"/>
    <x v="0"/>
    <x v="0"/>
    <s v="Delgany, Wicklow"/>
    <x v="22"/>
    <s v="Euro"/>
    <n v="1216.3800000000001"/>
    <m/>
    <s v="0-1700"/>
    <s v="0-2500"/>
    <s v="0-3500"/>
  </r>
  <r>
    <s v="RTB Average Monthly Rent Report"/>
    <x v="0"/>
    <x v="2"/>
    <x v="0"/>
    <s v="Ratoath, Meath"/>
    <x v="23"/>
    <s v="Euro"/>
    <n v="1216.95"/>
    <m/>
    <s v="0-1700"/>
    <s v="0-2500"/>
    <s v="0-3500"/>
  </r>
  <r>
    <s v="RTB Average Monthly Rent Report"/>
    <x v="3"/>
    <x v="1"/>
    <x v="0"/>
    <s v="Dublin 11"/>
    <x v="25"/>
    <s v="Euro"/>
    <n v="1217.03"/>
    <m/>
    <s v="0-1700"/>
    <s v="0-2500"/>
    <s v="0-3500"/>
  </r>
  <r>
    <s v="RTB Average Monthly Rent Report"/>
    <x v="3"/>
    <x v="2"/>
    <x v="0"/>
    <s v="Navan, Meath"/>
    <x v="23"/>
    <s v="Euro"/>
    <n v="1217.17"/>
    <m/>
    <s v="0-1700"/>
    <s v="0-2500"/>
    <s v="0-3500"/>
  </r>
  <r>
    <s v="RTB Average Monthly Rent Report"/>
    <x v="0"/>
    <x v="0"/>
    <x v="0"/>
    <s v="Cabra, Dublin 7"/>
    <x v="25"/>
    <s v="Euro"/>
    <n v="1217.3399999999999"/>
    <m/>
    <s v="0-1700"/>
    <s v="0-2500"/>
    <s v="0-3500"/>
  </r>
  <r>
    <s v="RTB Average Monthly Rent Report"/>
    <x v="4"/>
    <x v="1"/>
    <x v="0"/>
    <s v="Inchicore, Dublin 8"/>
    <x v="25"/>
    <s v="Euro"/>
    <n v="1217.75"/>
    <m/>
    <s v="0-1700"/>
    <s v="0-2500"/>
    <s v="0-3500"/>
  </r>
  <r>
    <s v="RTB Average Monthly Rent Report"/>
    <x v="3"/>
    <x v="0"/>
    <x v="0"/>
    <s v="Dunshaughlin, Meath"/>
    <x v="23"/>
    <s v="Euro"/>
    <n v="1218.98"/>
    <m/>
    <s v="0-1700"/>
    <s v="0-2500"/>
    <s v="0-3500"/>
  </r>
  <r>
    <s v="RTB Average Monthly Rent Report"/>
    <x v="1"/>
    <x v="2"/>
    <x v="0"/>
    <s v="Kilcoole, Wicklow"/>
    <x v="22"/>
    <s v="Euro"/>
    <n v="1219.03"/>
    <m/>
    <s v="0-1700"/>
    <s v="0-2500"/>
    <s v="0-3500"/>
  </r>
  <r>
    <s v="RTB Average Monthly Rent Report"/>
    <x v="3"/>
    <x v="2"/>
    <x v="0"/>
    <s v="Galway City"/>
    <x v="13"/>
    <s v="Euro"/>
    <n v="1219.31"/>
    <m/>
    <s v="0-1700"/>
    <s v="0-2500"/>
    <s v="0-3500"/>
  </r>
  <r>
    <s v="RTB Average Monthly Rent Report"/>
    <x v="4"/>
    <x v="2"/>
    <x v="0"/>
    <s v="Wicklow Town"/>
    <x v="22"/>
    <s v="Euro"/>
    <n v="1219.52"/>
    <m/>
    <s v="0-1700"/>
    <s v="0-2500"/>
    <s v="0-3500"/>
  </r>
  <r>
    <s v="RTB Average Monthly Rent Report"/>
    <x v="0"/>
    <x v="1"/>
    <x v="0"/>
    <s v="Clonskeagh, Dublin 14"/>
    <x v="25"/>
    <s v="Euro"/>
    <n v="1220.75"/>
    <m/>
    <s v="0-1700"/>
    <s v="0-2500"/>
    <s v="0-3500"/>
  </r>
  <r>
    <s v="RTB Average Monthly Rent Report"/>
    <x v="2"/>
    <x v="0"/>
    <x v="0"/>
    <s v="Rochestown, Cork"/>
    <x v="14"/>
    <s v="Euro"/>
    <n v="1220.8699999999999"/>
    <m/>
    <s v="0-1700"/>
    <s v="0-2500"/>
    <s v="0-3500"/>
  </r>
  <r>
    <s v="RTB Average Monthly Rent Report"/>
    <x v="3"/>
    <x v="1"/>
    <x v="0"/>
    <s v="Finglas, Dublin 11"/>
    <x v="25"/>
    <s v="Euro"/>
    <n v="1221.05"/>
    <m/>
    <s v="0-1700"/>
    <s v="0-2500"/>
    <s v="0-3500"/>
  </r>
  <r>
    <s v="RTB Average Monthly Rent Report"/>
    <x v="0"/>
    <x v="0"/>
    <x v="0"/>
    <s v="North Strand, Dublin 3"/>
    <x v="25"/>
    <s v="Euro"/>
    <n v="1221.3800000000001"/>
    <m/>
    <s v="0-1700"/>
    <s v="0-2500"/>
    <s v="0-3500"/>
  </r>
  <r>
    <s v="RTB Average Monthly Rent Report"/>
    <x v="0"/>
    <x v="1"/>
    <x v="0"/>
    <s v="Dublin 14"/>
    <x v="25"/>
    <s v="Euro"/>
    <n v="1221.96"/>
    <m/>
    <s v="0-1700"/>
    <s v="0-2500"/>
    <s v="0-3500"/>
  </r>
  <r>
    <s v="RTB Average Monthly Rent Report"/>
    <x v="0"/>
    <x v="0"/>
    <x v="0"/>
    <s v="Glasnevin, Dublin 9"/>
    <x v="25"/>
    <s v="Euro"/>
    <n v="1222.5999999999999"/>
    <m/>
    <s v="0-1700"/>
    <s v="0-2500"/>
    <s v="0-3500"/>
  </r>
  <r>
    <s v="RTB Average Monthly Rent Report"/>
    <x v="4"/>
    <x v="1"/>
    <x v="0"/>
    <s v="Finglas, Dublin 11"/>
    <x v="25"/>
    <s v="Euro"/>
    <n v="1223.1300000000001"/>
    <m/>
    <s v="0-1700"/>
    <s v="0-2500"/>
    <s v="0-3500"/>
  </r>
  <r>
    <s v="RTB Average Monthly Rent Report"/>
    <x v="0"/>
    <x v="2"/>
    <x v="0"/>
    <s v="Dublin 17"/>
    <x v="25"/>
    <s v="Euro"/>
    <n v="1223.5899999999999"/>
    <m/>
    <s v="0-1700"/>
    <s v="0-2500"/>
    <s v="0-3500"/>
  </r>
  <r>
    <s v="RTB Average Monthly Rent Report"/>
    <x v="0"/>
    <x v="0"/>
    <x v="0"/>
    <s v="Blanchardstown, Dublin 15"/>
    <x v="25"/>
    <s v="Euro"/>
    <n v="1223.78"/>
    <m/>
    <s v="0-1700"/>
    <s v="0-2500"/>
    <s v="0-3500"/>
  </r>
  <r>
    <s v="RTB Average Monthly Rent Report"/>
    <x v="2"/>
    <x v="1"/>
    <x v="0"/>
    <s v="Baldoyle, Dublin 13"/>
    <x v="25"/>
    <s v="Euro"/>
    <n v="1223.8599999999999"/>
    <m/>
    <s v="0-1700"/>
    <s v="0-2500"/>
    <s v="0-3500"/>
  </r>
  <r>
    <s v="RTB Average Monthly Rent Report"/>
    <x v="4"/>
    <x v="1"/>
    <x v="0"/>
    <s v="Dublin 6W"/>
    <x v="25"/>
    <s v="Euro"/>
    <n v="1223.9100000000001"/>
    <m/>
    <s v="0-1700"/>
    <s v="0-2500"/>
    <s v="0-3500"/>
  </r>
  <r>
    <s v="RTB Average Monthly Rent Report"/>
    <x v="0"/>
    <x v="2"/>
    <x v="0"/>
    <s v="Finglas, Dublin 11"/>
    <x v="25"/>
    <s v="Euro"/>
    <n v="1224.06"/>
    <m/>
    <s v="0-1700"/>
    <s v="0-2500"/>
    <s v="0-3500"/>
  </r>
  <r>
    <s v="RTB Average Monthly Rent Report"/>
    <x v="0"/>
    <x v="0"/>
    <x v="0"/>
    <s v="Malahide Road, Dublin 17"/>
    <x v="25"/>
    <s v="Euro"/>
    <n v="1224.0999999999999"/>
    <m/>
    <s v="0-1700"/>
    <s v="0-2500"/>
    <s v="0-3500"/>
  </r>
  <r>
    <s v="RTB Average Monthly Rent Report"/>
    <x v="4"/>
    <x v="1"/>
    <x v="0"/>
    <s v="Malahide Road, Dublin 17"/>
    <x v="25"/>
    <s v="Euro"/>
    <n v="1224.6300000000001"/>
    <m/>
    <s v="0-1700"/>
    <s v="0-2500"/>
    <s v="0-3500"/>
  </r>
  <r>
    <s v="RTB Average Monthly Rent Report"/>
    <x v="3"/>
    <x v="1"/>
    <x v="0"/>
    <s v="Dublin 3"/>
    <x v="25"/>
    <s v="Euro"/>
    <n v="1225.25"/>
    <m/>
    <s v="0-1700"/>
    <s v="0-2500"/>
    <s v="0-3500"/>
  </r>
  <r>
    <s v="RTB Average Monthly Rent Report"/>
    <x v="0"/>
    <x v="0"/>
    <x v="0"/>
    <s v="Balgriffin, Dublin 13"/>
    <x v="25"/>
    <s v="Euro"/>
    <n v="1225.27"/>
    <m/>
    <s v="0-1700"/>
    <s v="0-2500"/>
    <s v="0-3500"/>
  </r>
  <r>
    <s v="RTB Average Monthly Rent Report"/>
    <x v="2"/>
    <x v="2"/>
    <x v="0"/>
    <s v="Cork City"/>
    <x v="14"/>
    <s v="Euro"/>
    <n v="1225.3"/>
    <m/>
    <s v="0-1700"/>
    <s v="0-2500"/>
    <s v="0-3500"/>
  </r>
  <r>
    <s v="RTB Average Monthly Rent Report"/>
    <x v="0"/>
    <x v="1"/>
    <x v="0"/>
    <s v="Dublin 4"/>
    <x v="25"/>
    <s v="Euro"/>
    <n v="1225.55"/>
    <m/>
    <s v="0-1700"/>
    <s v="0-2500"/>
    <s v="0-3500"/>
  </r>
  <r>
    <s v="RTB Average Monthly Rent Report"/>
    <x v="4"/>
    <x v="2"/>
    <x v="0"/>
    <s v="Kildare Town"/>
    <x v="20"/>
    <s v="Euro"/>
    <n v="1225.56"/>
    <m/>
    <s v="0-1700"/>
    <s v="0-2500"/>
    <s v="0-3500"/>
  </r>
  <r>
    <s v="RTB Average Monthly Rent Report"/>
    <x v="0"/>
    <x v="0"/>
    <x v="0"/>
    <s v="Summerhill, Dublin 1"/>
    <x v="25"/>
    <s v="Euro"/>
    <n v="1226.53"/>
    <m/>
    <s v="0-1700"/>
    <s v="0-2500"/>
    <s v="0-3500"/>
  </r>
  <r>
    <s v="RTB Average Monthly Rent Report"/>
    <x v="3"/>
    <x v="1"/>
    <x v="0"/>
    <s v="Cork Street, Dublin 8"/>
    <x v="25"/>
    <s v="Euro"/>
    <n v="1226.98"/>
    <m/>
    <s v="0-1700"/>
    <s v="0-2500"/>
    <s v="0-3500"/>
  </r>
  <r>
    <s v="RTB Average Monthly Rent Report"/>
    <x v="4"/>
    <x v="1"/>
    <x v="0"/>
    <s v="Dublin 24"/>
    <x v="25"/>
    <s v="Euro"/>
    <n v="1227.23"/>
    <m/>
    <s v="0-1700"/>
    <s v="0-2500"/>
    <s v="0-3500"/>
  </r>
  <r>
    <s v="RTB Average Monthly Rent Report"/>
    <x v="1"/>
    <x v="2"/>
    <x v="0"/>
    <s v="Ashbourne, Meath"/>
    <x v="23"/>
    <s v="Euro"/>
    <n v="1227.47"/>
    <m/>
    <s v="0-1700"/>
    <s v="0-2500"/>
    <s v="0-3500"/>
  </r>
  <r>
    <s v="RTB Average Monthly Rent Report"/>
    <x v="1"/>
    <x v="2"/>
    <x v="0"/>
    <s v="Douglas, Cork"/>
    <x v="14"/>
    <s v="Euro"/>
    <n v="1227.48"/>
    <m/>
    <s v="0-1700"/>
    <s v="0-2500"/>
    <s v="0-3500"/>
  </r>
  <r>
    <s v="RTB Average Monthly Rent Report"/>
    <x v="2"/>
    <x v="0"/>
    <x v="0"/>
    <s v="Douglas, Cork"/>
    <x v="14"/>
    <s v="Euro"/>
    <n v="1227.53"/>
    <m/>
    <s v="0-1700"/>
    <s v="0-2500"/>
    <s v="0-3500"/>
  </r>
  <r>
    <s v="RTB Average Monthly Rent Report"/>
    <x v="1"/>
    <x v="0"/>
    <x v="0"/>
    <s v="Clonee, Dublin 15"/>
    <x v="25"/>
    <s v="Euro"/>
    <n v="1227.55"/>
    <m/>
    <s v="0-1700"/>
    <s v="0-2500"/>
    <s v="0-3500"/>
  </r>
  <r>
    <s v="RTB Average Monthly Rent Report"/>
    <x v="4"/>
    <x v="1"/>
    <x v="0"/>
    <s v="Dublin 11"/>
    <x v="25"/>
    <s v="Euro"/>
    <n v="1227.57"/>
    <m/>
    <s v="0-1700"/>
    <s v="0-2500"/>
    <s v="0-3500"/>
  </r>
  <r>
    <s v="RTB Average Monthly Rent Report"/>
    <x v="2"/>
    <x v="1"/>
    <x v="0"/>
    <s v="Dublin 8"/>
    <x v="25"/>
    <s v="Euro"/>
    <n v="1229.06"/>
    <m/>
    <s v="0-1700"/>
    <s v="0-2500"/>
    <s v="0-3500"/>
  </r>
  <r>
    <s v="RTB Average Monthly Rent Report"/>
    <x v="4"/>
    <x v="1"/>
    <x v="0"/>
    <s v="North Strand, Dublin 3"/>
    <x v="25"/>
    <s v="Euro"/>
    <n v="1229.6099999999999"/>
    <m/>
    <s v="0-1700"/>
    <s v="0-2500"/>
    <s v="0-3500"/>
  </r>
  <r>
    <s v="RTB Average Monthly Rent Report"/>
    <x v="1"/>
    <x v="1"/>
    <x v="0"/>
    <s v="Castleknock, Dublin 15"/>
    <x v="25"/>
    <s v="Euro"/>
    <n v="1230.24"/>
    <m/>
    <s v="0-1700"/>
    <s v="0-2500"/>
    <s v="0-3500"/>
  </r>
  <r>
    <s v="RTB Average Monthly Rent Report"/>
    <x v="3"/>
    <x v="1"/>
    <x v="0"/>
    <s v="Dublin 6"/>
    <x v="25"/>
    <s v="Euro"/>
    <n v="1230.92"/>
    <m/>
    <s v="0-1700"/>
    <s v="0-2500"/>
    <s v="0-3500"/>
  </r>
  <r>
    <s v="RTB Average Monthly Rent Report"/>
    <x v="3"/>
    <x v="1"/>
    <x v="0"/>
    <s v="Rathgar, Dublin 6"/>
    <x v="25"/>
    <s v="Euro"/>
    <n v="1231.32"/>
    <m/>
    <s v="0-1700"/>
    <s v="0-2500"/>
    <s v="0-3500"/>
  </r>
  <r>
    <s v="RTB Average Monthly Rent Report"/>
    <x v="4"/>
    <x v="2"/>
    <x v="0"/>
    <s v="Passage West, Cork"/>
    <x v="14"/>
    <s v="Euro"/>
    <n v="1232.25"/>
    <m/>
    <s v="0-1700"/>
    <s v="0-2500"/>
    <s v="0-3500"/>
  </r>
  <r>
    <s v="RTB Average Monthly Rent Report"/>
    <x v="0"/>
    <x v="2"/>
    <x v="0"/>
    <s v="Clonsilla, Dublin 15"/>
    <x v="25"/>
    <s v="Euro"/>
    <n v="1232.82"/>
    <m/>
    <s v="0-1700"/>
    <s v="0-2500"/>
    <s v="0-3500"/>
  </r>
  <r>
    <s v="RTB Average Monthly Rent Report"/>
    <x v="3"/>
    <x v="2"/>
    <x v="0"/>
    <s v="Newcastle, Galway"/>
    <x v="13"/>
    <s v="Euro"/>
    <n v="1232.95"/>
    <m/>
    <s v="0-1700"/>
    <s v="0-2500"/>
    <s v="0-3500"/>
  </r>
  <r>
    <s v="RTB Average Monthly Rent Report"/>
    <x v="4"/>
    <x v="0"/>
    <x v="0"/>
    <s v="Ballincollig, Cork"/>
    <x v="14"/>
    <s v="Euro"/>
    <n v="1233.3699999999999"/>
    <m/>
    <s v="0-1700"/>
    <s v="0-2500"/>
    <s v="0-3500"/>
  </r>
  <r>
    <s v="RTB Average Monthly Rent Report"/>
    <x v="0"/>
    <x v="0"/>
    <x v="0"/>
    <s v="Ballycullen, Dublin 24"/>
    <x v="25"/>
    <s v="Euro"/>
    <n v="1233.76"/>
    <m/>
    <s v="0-1700"/>
    <s v="0-2500"/>
    <s v="0-3500"/>
  </r>
  <r>
    <s v="RTB Average Monthly Rent Report"/>
    <x v="0"/>
    <x v="2"/>
    <x v="0"/>
    <s v="Walkinstown, Dublin 12"/>
    <x v="25"/>
    <s v="Euro"/>
    <n v="1234.02"/>
    <m/>
    <s v="0-1700"/>
    <s v="0-2500"/>
    <s v="0-3500"/>
  </r>
  <r>
    <s v="RTB Average Monthly Rent Report"/>
    <x v="4"/>
    <x v="1"/>
    <x v="0"/>
    <s v="Terenure, Dublin 6"/>
    <x v="25"/>
    <s v="Euro"/>
    <n v="1234.23"/>
    <m/>
    <s v="0-1700"/>
    <s v="0-2500"/>
    <s v="0-3500"/>
  </r>
  <r>
    <s v="RTB Average Monthly Rent Report"/>
    <x v="4"/>
    <x v="1"/>
    <x v="0"/>
    <s v="Dublin 5"/>
    <x v="25"/>
    <s v="Euro"/>
    <n v="1234.3599999999999"/>
    <m/>
    <s v="0-1700"/>
    <s v="0-2500"/>
    <s v="0-3500"/>
  </r>
  <r>
    <s v="RTB Average Monthly Rent Report"/>
    <x v="4"/>
    <x v="0"/>
    <x v="0"/>
    <s v="Kilcock, Kildare"/>
    <x v="20"/>
    <s v="Euro"/>
    <n v="1234.8900000000001"/>
    <m/>
    <s v="0-1700"/>
    <s v="0-2500"/>
    <s v="0-3500"/>
  </r>
  <r>
    <s v="RTB Average Monthly Rent Report"/>
    <x v="2"/>
    <x v="1"/>
    <x v="0"/>
    <s v="Kilmainham , Dublin 8"/>
    <x v="25"/>
    <s v="Euro"/>
    <n v="1234.94"/>
    <m/>
    <s v="0-1700"/>
    <s v="0-2500"/>
    <s v="0-3500"/>
  </r>
  <r>
    <s v="RTB Average Monthly Rent Report"/>
    <x v="1"/>
    <x v="1"/>
    <x v="0"/>
    <s v="Parnell Street, Dublin 1"/>
    <x v="25"/>
    <s v="Euro"/>
    <n v="1235.5999999999999"/>
    <m/>
    <s v="0-1700"/>
    <s v="0-2500"/>
    <s v="0-3500"/>
  </r>
  <r>
    <s v="RTB Average Monthly Rent Report"/>
    <x v="3"/>
    <x v="0"/>
    <x v="0"/>
    <s v="Kill, Kildare"/>
    <x v="20"/>
    <s v="Euro"/>
    <n v="1236"/>
    <m/>
    <s v="0-1700"/>
    <s v="0-2500"/>
    <s v="0-3500"/>
  </r>
  <r>
    <s v="RTB Average Monthly Rent Report"/>
    <x v="3"/>
    <x v="1"/>
    <x v="0"/>
    <s v="Beaumont, Dublin 9"/>
    <x v="25"/>
    <s v="Euro"/>
    <n v="1236.22"/>
    <m/>
    <s v="0-1700"/>
    <s v="0-2500"/>
    <s v="0-3500"/>
  </r>
  <r>
    <s v="RTB Average Monthly Rent Report"/>
    <x v="0"/>
    <x v="0"/>
    <x v="0"/>
    <s v="Santry, Dublin 9"/>
    <x v="25"/>
    <s v="Euro"/>
    <n v="1237.82"/>
    <m/>
    <s v="0-1700"/>
    <s v="0-2500"/>
    <s v="0-3500"/>
  </r>
  <r>
    <s v="RTB Average Monthly Rent Report"/>
    <x v="4"/>
    <x v="1"/>
    <x v="0"/>
    <s v="Dublin 17"/>
    <x v="25"/>
    <s v="Euro"/>
    <n v="1238.3399999999999"/>
    <m/>
    <s v="0-1700"/>
    <s v="0-2500"/>
    <s v="0-3500"/>
  </r>
  <r>
    <s v="RTB Average Monthly Rent Report"/>
    <x v="1"/>
    <x v="1"/>
    <x v="0"/>
    <s v="Pembroke, Dublin 4"/>
    <x v="25"/>
    <s v="Euro"/>
    <n v="1238.48"/>
    <m/>
    <s v="0-1700"/>
    <s v="0-2500"/>
    <s v="0-3500"/>
  </r>
  <r>
    <s v="RTB Average Monthly Rent Report"/>
    <x v="3"/>
    <x v="0"/>
    <x v="0"/>
    <s v="Ratoath, Meath"/>
    <x v="23"/>
    <s v="Euro"/>
    <n v="1239.24"/>
    <m/>
    <s v="0-1700"/>
    <s v="0-2500"/>
    <s v="0-3500"/>
  </r>
  <r>
    <s v="RTB Average Monthly Rent Report"/>
    <x v="0"/>
    <x v="2"/>
    <x v="0"/>
    <s v="Tallaght, Dublin 24"/>
    <x v="25"/>
    <s v="Euro"/>
    <n v="1239.3499999999999"/>
    <m/>
    <s v="0-1700"/>
    <s v="0-2500"/>
    <s v="0-3500"/>
  </r>
  <r>
    <s v="RTB Average Monthly Rent Report"/>
    <x v="2"/>
    <x v="2"/>
    <x v="0"/>
    <s v="Blessington, Wicklow"/>
    <x v="22"/>
    <s v="Euro"/>
    <n v="1239.3699999999999"/>
    <m/>
    <s v="0-1700"/>
    <s v="0-2500"/>
    <s v="0-3500"/>
  </r>
  <r>
    <s v="RTB Average Monthly Rent Report"/>
    <x v="4"/>
    <x v="1"/>
    <x v="0"/>
    <s v="Rialto, Dublin 8"/>
    <x v="25"/>
    <s v="Euro"/>
    <n v="1239.8499999999999"/>
    <m/>
    <s v="0-1700"/>
    <s v="0-2500"/>
    <s v="0-3500"/>
  </r>
  <r>
    <s v="RTB Average Monthly Rent Report"/>
    <x v="4"/>
    <x v="2"/>
    <x v="0"/>
    <s v="Ballincollig, Cork"/>
    <x v="14"/>
    <s v="Euro"/>
    <n v="1240.1400000000001"/>
    <m/>
    <s v="0-1700"/>
    <s v="0-2500"/>
    <s v="0-3500"/>
  </r>
  <r>
    <s v="RTB Average Monthly Rent Report"/>
    <x v="2"/>
    <x v="2"/>
    <x v="0"/>
    <s v="Drogheda, Meath"/>
    <x v="23"/>
    <s v="Euro"/>
    <n v="1240.98"/>
    <m/>
    <s v="0-1700"/>
    <s v="0-2500"/>
    <s v="0-3500"/>
  </r>
  <r>
    <s v="RTB Average Monthly Rent Report"/>
    <x v="4"/>
    <x v="1"/>
    <x v="0"/>
    <s v="Beaumont, Dublin 9"/>
    <x v="25"/>
    <s v="Euro"/>
    <n v="1241.22"/>
    <m/>
    <s v="0-1700"/>
    <s v="0-2500"/>
    <s v="0-3500"/>
  </r>
  <r>
    <s v="RTB Average Monthly Rent Report"/>
    <x v="4"/>
    <x v="0"/>
    <x v="0"/>
    <s v="Cork City"/>
    <x v="14"/>
    <s v="Euro"/>
    <n v="1241.29"/>
    <m/>
    <s v="0-1700"/>
    <s v="0-2500"/>
    <s v="0-3500"/>
  </r>
  <r>
    <s v="RTB Average Monthly Rent Report"/>
    <x v="0"/>
    <x v="0"/>
    <x v="0"/>
    <s v="Dublin 9"/>
    <x v="25"/>
    <s v="Euro"/>
    <n v="1241.32"/>
    <m/>
    <s v="0-1700"/>
    <s v="0-2500"/>
    <s v="0-3500"/>
  </r>
  <r>
    <s v="RTB Average Monthly Rent Report"/>
    <x v="0"/>
    <x v="1"/>
    <x v="0"/>
    <s v="Dublin 2"/>
    <x v="25"/>
    <s v="Euro"/>
    <n v="1241.77"/>
    <m/>
    <s v="0-1700"/>
    <s v="0-2500"/>
    <s v="0-3500"/>
  </r>
  <r>
    <s v="RTB Average Monthly Rent Report"/>
    <x v="2"/>
    <x v="1"/>
    <x v="0"/>
    <s v="Royal Canal Park, Dublin 15"/>
    <x v="25"/>
    <s v="Euro"/>
    <n v="1242.02"/>
    <m/>
    <s v="0-1700"/>
    <s v="0-2500"/>
    <s v="0-3500"/>
  </r>
  <r>
    <s v="RTB Average Monthly Rent Report"/>
    <x v="3"/>
    <x v="0"/>
    <x v="0"/>
    <s v="Ashbourne, Meath"/>
    <x v="23"/>
    <s v="Euro"/>
    <n v="1242.3800000000001"/>
    <m/>
    <s v="0-1700"/>
    <s v="0-2500"/>
    <s v="0-3500"/>
  </r>
  <r>
    <s v="RTB Average Monthly Rent Report"/>
    <x v="0"/>
    <x v="0"/>
    <x v="0"/>
    <s v="Dublin 15"/>
    <x v="25"/>
    <s v="Euro"/>
    <n v="1242.6099999999999"/>
    <m/>
    <s v="0-1700"/>
    <s v="0-2500"/>
    <s v="0-3500"/>
  </r>
  <r>
    <s v="RTB Average Monthly Rent Report"/>
    <x v="0"/>
    <x v="0"/>
    <x v="0"/>
    <s v="Royal Canal Park, Dublin 15"/>
    <x v="25"/>
    <s v="Euro"/>
    <n v="1242.71"/>
    <m/>
    <s v="0-1700"/>
    <s v="0-2500"/>
    <s v="0-3500"/>
  </r>
  <r>
    <s v="RTB Average Monthly Rent Report"/>
    <x v="1"/>
    <x v="1"/>
    <x v="0"/>
    <s v="Howth, Dublin"/>
    <x v="25"/>
    <s v="Euro"/>
    <n v="1242.73"/>
    <m/>
    <s v="0-1700"/>
    <s v="0-2500"/>
    <s v="0-3500"/>
  </r>
  <r>
    <s v="RTB Average Monthly Rent Report"/>
    <x v="3"/>
    <x v="2"/>
    <x v="0"/>
    <s v="Enfield, Meath"/>
    <x v="23"/>
    <s v="Euro"/>
    <n v="1243.8499999999999"/>
    <m/>
    <s v="0-1700"/>
    <s v="0-2500"/>
    <s v="0-3500"/>
  </r>
  <r>
    <s v="RTB Average Monthly Rent Report"/>
    <x v="4"/>
    <x v="1"/>
    <x v="0"/>
    <s v="Dublin 20"/>
    <x v="25"/>
    <s v="Euro"/>
    <n v="1244.53"/>
    <m/>
    <s v="0-1700"/>
    <s v="0-2500"/>
    <s v="0-3500"/>
  </r>
  <r>
    <s v="RTB Average Monthly Rent Report"/>
    <x v="3"/>
    <x v="0"/>
    <x v="0"/>
    <s v="Blessington, Wicklow"/>
    <x v="22"/>
    <s v="Euro"/>
    <n v="1244.67"/>
    <m/>
    <s v="0-1700"/>
    <s v="0-2500"/>
    <s v="0-3500"/>
  </r>
  <r>
    <s v="RTB Average Monthly Rent Report"/>
    <x v="2"/>
    <x v="1"/>
    <x v="0"/>
    <s v="Dalkey, Dublin"/>
    <x v="25"/>
    <s v="Euro"/>
    <n v="1244.97"/>
    <m/>
    <s v="0-1700"/>
    <s v="0-2500"/>
    <s v="0-3500"/>
  </r>
  <r>
    <s v="RTB Average Monthly Rent Report"/>
    <x v="2"/>
    <x v="1"/>
    <x v="0"/>
    <s v="Dublin 13"/>
    <x v="25"/>
    <s v="Euro"/>
    <n v="1245"/>
    <m/>
    <s v="0-1700"/>
    <s v="0-2500"/>
    <s v="0-3500"/>
  </r>
  <r>
    <s v="RTB Average Monthly Rent Report"/>
    <x v="3"/>
    <x v="1"/>
    <x v="0"/>
    <s v="Dublin 15"/>
    <x v="25"/>
    <s v="Euro"/>
    <n v="1245.02"/>
    <m/>
    <s v="0-1700"/>
    <s v="0-2500"/>
    <s v="0-3500"/>
  </r>
  <r>
    <s v="RTB Average Monthly Rent Report"/>
    <x v="1"/>
    <x v="2"/>
    <x v="0"/>
    <s v="Blackrock, Cork"/>
    <x v="14"/>
    <s v="Euro"/>
    <n v="1245.6500000000001"/>
    <m/>
    <s v="0-1700"/>
    <s v="0-2500"/>
    <s v="0-3500"/>
  </r>
  <r>
    <s v="RTB Average Monthly Rent Report"/>
    <x v="1"/>
    <x v="2"/>
    <x v="0"/>
    <s v="Mulhuddart, Dublin 15"/>
    <x v="25"/>
    <s v="Euro"/>
    <n v="1245.8800000000001"/>
    <m/>
    <s v="0-1700"/>
    <s v="0-2500"/>
    <s v="0-3500"/>
  </r>
  <r>
    <s v="RTB Average Monthly Rent Report"/>
    <x v="4"/>
    <x v="2"/>
    <x v="0"/>
    <s v="Navan, Meath"/>
    <x v="23"/>
    <s v="Euro"/>
    <n v="1246.1400000000001"/>
    <m/>
    <s v="0-1700"/>
    <s v="0-2500"/>
    <s v="0-3500"/>
  </r>
  <r>
    <s v="RTB Average Monthly Rent Report"/>
    <x v="0"/>
    <x v="1"/>
    <x v="0"/>
    <s v="Ballsbridge, Dublin 4"/>
    <x v="25"/>
    <s v="Euro"/>
    <n v="1246.22"/>
    <m/>
    <s v="0-1700"/>
    <s v="0-2500"/>
    <s v="0-3500"/>
  </r>
  <r>
    <s v="RTB Average Monthly Rent Report"/>
    <x v="0"/>
    <x v="0"/>
    <x v="0"/>
    <s v="Dublin 20"/>
    <x v="25"/>
    <s v="Euro"/>
    <n v="1246.77"/>
    <m/>
    <s v="0-1700"/>
    <s v="0-2500"/>
    <s v="0-3500"/>
  </r>
  <r>
    <s v="RTB Average Monthly Rent Report"/>
    <x v="3"/>
    <x v="0"/>
    <x v="0"/>
    <s v="Rush, Dublin"/>
    <x v="25"/>
    <s v="Euro"/>
    <n v="1247.1099999999999"/>
    <m/>
    <s v="0-1700"/>
    <s v="0-2500"/>
    <s v="0-3500"/>
  </r>
  <r>
    <s v="RTB Average Monthly Rent Report"/>
    <x v="0"/>
    <x v="0"/>
    <x v="0"/>
    <s v="Dublin 12"/>
    <x v="25"/>
    <s v="Euro"/>
    <n v="1247.6099999999999"/>
    <m/>
    <s v="0-1700"/>
    <s v="0-2500"/>
    <s v="0-3500"/>
  </r>
  <r>
    <s v="RTB Average Monthly Rent Report"/>
    <x v="1"/>
    <x v="0"/>
    <x v="0"/>
    <s v="Porterstown, Dublin 15"/>
    <x v="25"/>
    <s v="Euro"/>
    <n v="1247.6500000000001"/>
    <m/>
    <s v="0-1700"/>
    <s v="0-2500"/>
    <s v="0-3500"/>
  </r>
  <r>
    <s v="RTB Average Monthly Rent Report"/>
    <x v="4"/>
    <x v="0"/>
    <x v="0"/>
    <s v="Wicklow"/>
    <x v="22"/>
    <s v="Euro"/>
    <n v="1248.8800000000001"/>
    <m/>
    <s v="0-1700"/>
    <s v="0-2500"/>
    <s v="0-3500"/>
  </r>
  <r>
    <s v="RTB Average Monthly Rent Report"/>
    <x v="2"/>
    <x v="0"/>
    <x v="0"/>
    <s v="Skerries, Dublin"/>
    <x v="25"/>
    <s v="Euro"/>
    <n v="1249.26"/>
    <m/>
    <s v="0-1700"/>
    <s v="0-2500"/>
    <s v="0-3500"/>
  </r>
  <r>
    <s v="RTB Average Monthly Rent Report"/>
    <x v="4"/>
    <x v="0"/>
    <x v="0"/>
    <s v="Bishopstown, Cork"/>
    <x v="14"/>
    <s v="Euro"/>
    <n v="1249.44"/>
    <m/>
    <s v="0-1700"/>
    <s v="0-2500"/>
    <s v="0-3500"/>
  </r>
  <r>
    <s v="RTB Average Monthly Rent Report"/>
    <x v="0"/>
    <x v="0"/>
    <x v="0"/>
    <s v="Inchicore, Dublin 8"/>
    <x v="25"/>
    <s v="Euro"/>
    <n v="1250.3599999999999"/>
    <m/>
    <s v="0-1700"/>
    <s v="0-2500"/>
    <s v="0-3500"/>
  </r>
  <r>
    <s v="RTB Average Monthly Rent Report"/>
    <x v="1"/>
    <x v="1"/>
    <x v="0"/>
    <s v="Dublin 16"/>
    <x v="25"/>
    <s v="Euro"/>
    <n v="1250.55"/>
    <m/>
    <s v="0-1700"/>
    <s v="0-2500"/>
    <s v="0-3500"/>
  </r>
  <r>
    <s v="RTB Average Monthly Rent Report"/>
    <x v="4"/>
    <x v="0"/>
    <x v="0"/>
    <s v="Bohermore, Galway"/>
    <x v="13"/>
    <s v="Euro"/>
    <n v="1251.21"/>
    <m/>
    <s v="0-1700"/>
    <s v="0-2500"/>
    <s v="0-3500"/>
  </r>
  <r>
    <s v="RTB Average Monthly Rent Report"/>
    <x v="0"/>
    <x v="0"/>
    <x v="0"/>
    <s v="Navan Road, Dublin 7"/>
    <x v="25"/>
    <s v="Euro"/>
    <n v="1251.3"/>
    <m/>
    <s v="0-1700"/>
    <s v="0-2500"/>
    <s v="0-3500"/>
  </r>
  <r>
    <s v="RTB Average Monthly Rent Report"/>
    <x v="1"/>
    <x v="0"/>
    <x v="0"/>
    <s v="Bray, Wicklow"/>
    <x v="22"/>
    <s v="Euro"/>
    <n v="1251.4100000000001"/>
    <m/>
    <s v="0-1700"/>
    <s v="0-2500"/>
    <s v="0-3500"/>
  </r>
  <r>
    <s v="RTB Average Monthly Rent Report"/>
    <x v="2"/>
    <x v="1"/>
    <x v="0"/>
    <s v="Ballymun, Dublin 9"/>
    <x v="25"/>
    <s v="Euro"/>
    <n v="1251.75"/>
    <m/>
    <s v="0-1700"/>
    <s v="0-2500"/>
    <s v="0-3500"/>
  </r>
  <r>
    <s v="RTB Average Monthly Rent Report"/>
    <x v="4"/>
    <x v="1"/>
    <x v="0"/>
    <s v="Saggart, Dublin"/>
    <x v="25"/>
    <s v="Euro"/>
    <n v="1252.1400000000001"/>
    <m/>
    <s v="0-1700"/>
    <s v="0-2500"/>
    <s v="0-3500"/>
  </r>
  <r>
    <s v="RTB Average Monthly Rent Report"/>
    <x v="4"/>
    <x v="2"/>
    <x v="0"/>
    <s v="Stamullen, Meath"/>
    <x v="23"/>
    <s v="Euro"/>
    <n v="1253.1300000000001"/>
    <m/>
    <s v="0-1700"/>
    <s v="0-2500"/>
    <s v="0-3500"/>
  </r>
  <r>
    <s v="RTB Average Monthly Rent Report"/>
    <x v="3"/>
    <x v="0"/>
    <x v="0"/>
    <s v="Celbridge, Kildare"/>
    <x v="20"/>
    <s v="Euro"/>
    <n v="1253.27"/>
    <m/>
    <s v="0-1700"/>
    <s v="0-2500"/>
    <s v="0-3500"/>
  </r>
  <r>
    <s v="RTB Average Monthly Rent Report"/>
    <x v="0"/>
    <x v="2"/>
    <x v="0"/>
    <s v="Rochestown, Cork"/>
    <x v="14"/>
    <s v="Euro"/>
    <n v="1253.8"/>
    <m/>
    <s v="0-1700"/>
    <s v="0-2500"/>
    <s v="0-3500"/>
  </r>
  <r>
    <s v="RTB Average Monthly Rent Report"/>
    <x v="3"/>
    <x v="1"/>
    <x v="0"/>
    <s v="Harolds Cross, Dublin 6"/>
    <x v="25"/>
    <s v="Euro"/>
    <n v="1253.8399999999999"/>
    <m/>
    <s v="0-1700"/>
    <s v="0-2500"/>
    <s v="0-3500"/>
  </r>
  <r>
    <s v="RTB Average Monthly Rent Report"/>
    <x v="1"/>
    <x v="1"/>
    <x v="0"/>
    <s v="Donnybrook, Dublin 4"/>
    <x v="25"/>
    <s v="Euro"/>
    <n v="1253.8900000000001"/>
    <m/>
    <s v="0-1700"/>
    <s v="0-2500"/>
    <s v="0-3500"/>
  </r>
  <r>
    <s v="RTB Average Monthly Rent Report"/>
    <x v="4"/>
    <x v="2"/>
    <x v="0"/>
    <s v="Glanmire, Cork"/>
    <x v="14"/>
    <s v="Euro"/>
    <n v="1254.29"/>
    <m/>
    <s v="0-1700"/>
    <s v="0-2500"/>
    <s v="0-3500"/>
  </r>
  <r>
    <s v="RTB Average Monthly Rent Report"/>
    <x v="0"/>
    <x v="0"/>
    <x v="0"/>
    <s v="Glasnevin, Dublin 11"/>
    <x v="25"/>
    <s v="Euro"/>
    <n v="1254.6500000000001"/>
    <m/>
    <s v="0-1700"/>
    <s v="0-2500"/>
    <s v="0-3500"/>
  </r>
  <r>
    <s v="RTB Average Monthly Rent Report"/>
    <x v="3"/>
    <x v="1"/>
    <x v="0"/>
    <s v="Raheny, Dublin 5"/>
    <x v="25"/>
    <s v="Euro"/>
    <n v="1255.17"/>
    <m/>
    <s v="0-1700"/>
    <s v="0-2500"/>
    <s v="0-3500"/>
  </r>
  <r>
    <s v="RTB Average Monthly Rent Report"/>
    <x v="3"/>
    <x v="2"/>
    <x v="0"/>
    <s v="Ballybrit, Galway"/>
    <x v="13"/>
    <s v="Euro"/>
    <n v="1255.2"/>
    <m/>
    <s v="0-1700"/>
    <s v="0-2500"/>
    <s v="0-3500"/>
  </r>
  <r>
    <s v="RTB Average Monthly Rent Report"/>
    <x v="3"/>
    <x v="2"/>
    <x v="0"/>
    <s v="Stamullen, Meath"/>
    <x v="23"/>
    <s v="Euro"/>
    <n v="1255.56"/>
    <m/>
    <s v="0-1700"/>
    <s v="0-2500"/>
    <s v="0-3500"/>
  </r>
  <r>
    <s v="RTB Average Monthly Rent Report"/>
    <x v="3"/>
    <x v="1"/>
    <x v="0"/>
    <s v="Dalkey, Dublin"/>
    <x v="25"/>
    <s v="Euro"/>
    <n v="1255.77"/>
    <m/>
    <s v="0-1700"/>
    <s v="0-2500"/>
    <s v="0-3500"/>
  </r>
  <r>
    <s v="RTB Average Monthly Rent Report"/>
    <x v="2"/>
    <x v="0"/>
    <x v="0"/>
    <s v="Meakstown, Dublin 11"/>
    <x v="25"/>
    <s v="Euro"/>
    <n v="1256.58"/>
    <m/>
    <s v="0-1700"/>
    <s v="0-2500"/>
    <s v="0-3500"/>
  </r>
  <r>
    <s v="RTB Average Monthly Rent Report"/>
    <x v="0"/>
    <x v="2"/>
    <x v="0"/>
    <s v="Dublin 24"/>
    <x v="25"/>
    <s v="Euro"/>
    <n v="1256.6300000000001"/>
    <m/>
    <s v="0-1700"/>
    <s v="0-2500"/>
    <s v="0-3500"/>
  </r>
  <r>
    <s v="RTB Average Monthly Rent Report"/>
    <x v="2"/>
    <x v="2"/>
    <x v="0"/>
    <s v="Clane, Kildare"/>
    <x v="20"/>
    <s v="Euro"/>
    <n v="1257.19"/>
    <m/>
    <s v="0-1700"/>
    <s v="0-2500"/>
    <s v="0-3500"/>
  </r>
  <r>
    <s v="RTB Average Monthly Rent Report"/>
    <x v="1"/>
    <x v="0"/>
    <x v="0"/>
    <s v="Leixlip, Kildare"/>
    <x v="20"/>
    <s v="Euro"/>
    <n v="1257.8900000000001"/>
    <m/>
    <s v="0-1700"/>
    <s v="0-2500"/>
    <s v="0-3500"/>
  </r>
  <r>
    <s v="RTB Average Monthly Rent Report"/>
    <x v="4"/>
    <x v="1"/>
    <x v="0"/>
    <s v="Portobello, Dublin 8"/>
    <x v="25"/>
    <s v="Euro"/>
    <n v="1258.06"/>
    <m/>
    <s v="0-1700"/>
    <s v="0-2500"/>
    <s v="0-3500"/>
  </r>
  <r>
    <s v="RTB Average Monthly Rent Report"/>
    <x v="2"/>
    <x v="1"/>
    <x v="0"/>
    <s v="Clongriffin, Dublin 13"/>
    <x v="25"/>
    <s v="Euro"/>
    <n v="1258.2"/>
    <m/>
    <s v="0-1700"/>
    <s v="0-2500"/>
    <s v="0-3500"/>
  </r>
  <r>
    <s v="RTB Average Monthly Rent Report"/>
    <x v="2"/>
    <x v="2"/>
    <x v="0"/>
    <s v="Wicklow"/>
    <x v="22"/>
    <s v="Euro"/>
    <n v="1258.57"/>
    <m/>
    <s v="0-1700"/>
    <s v="0-2500"/>
    <s v="0-3500"/>
  </r>
  <r>
    <s v="RTB Average Monthly Rent Report"/>
    <x v="3"/>
    <x v="1"/>
    <x v="0"/>
    <s v="Dublin 20"/>
    <x v="25"/>
    <s v="Euro"/>
    <n v="1258.69"/>
    <m/>
    <s v="0-1700"/>
    <s v="0-2500"/>
    <s v="0-3500"/>
  </r>
  <r>
    <s v="RTB Average Monthly Rent Report"/>
    <x v="4"/>
    <x v="0"/>
    <x v="0"/>
    <s v="Douglas, Cork"/>
    <x v="14"/>
    <s v="Euro"/>
    <n v="1258.75"/>
    <m/>
    <s v="0-1700"/>
    <s v="0-2500"/>
    <s v="0-3500"/>
  </r>
  <r>
    <s v="RTB Average Monthly Rent Report"/>
    <x v="1"/>
    <x v="0"/>
    <x v="0"/>
    <s v="Clonsilla, Dublin 15"/>
    <x v="25"/>
    <s v="Euro"/>
    <n v="1259.3900000000001"/>
    <m/>
    <s v="0-1700"/>
    <s v="0-2500"/>
    <s v="0-3500"/>
  </r>
  <r>
    <s v="RTB Average Monthly Rent Report"/>
    <x v="3"/>
    <x v="1"/>
    <x v="0"/>
    <s v="Dublin 13"/>
    <x v="25"/>
    <s v="Euro"/>
    <n v="1259.97"/>
    <m/>
    <s v="0-1700"/>
    <s v="0-2500"/>
    <s v="0-3500"/>
  </r>
  <r>
    <s v="RTB Average Monthly Rent Report"/>
    <x v="0"/>
    <x v="1"/>
    <x v="0"/>
    <s v="Stillorgan, Dublin"/>
    <x v="25"/>
    <s v="Euro"/>
    <n v="1260.25"/>
    <m/>
    <s v="0-1700"/>
    <s v="0-2500"/>
    <s v="0-3500"/>
  </r>
  <r>
    <s v="RTB Average Monthly Rent Report"/>
    <x v="0"/>
    <x v="0"/>
    <x v="0"/>
    <s v="The Coombe, Dublin 8"/>
    <x v="25"/>
    <s v="Euro"/>
    <n v="1260.3499999999999"/>
    <m/>
    <s v="0-1700"/>
    <s v="0-2500"/>
    <s v="0-3500"/>
  </r>
  <r>
    <s v="RTB Average Monthly Rent Report"/>
    <x v="1"/>
    <x v="0"/>
    <x v="0"/>
    <s v="Crumlin, Dublin 12"/>
    <x v="25"/>
    <s v="Euro"/>
    <n v="1260.42"/>
    <m/>
    <s v="0-1700"/>
    <s v="0-2500"/>
    <s v="0-3500"/>
  </r>
  <r>
    <s v="RTB Average Monthly Rent Report"/>
    <x v="3"/>
    <x v="1"/>
    <x v="0"/>
    <s v="Clongriffin, Dublin 13"/>
    <x v="25"/>
    <s v="Euro"/>
    <n v="1260.54"/>
    <m/>
    <s v="0-1700"/>
    <s v="0-2500"/>
    <s v="0-3500"/>
  </r>
  <r>
    <s v="RTB Average Monthly Rent Report"/>
    <x v="4"/>
    <x v="0"/>
    <x v="0"/>
    <s v="Blessington, Wicklow"/>
    <x v="22"/>
    <s v="Euro"/>
    <n v="1260.71"/>
    <m/>
    <s v="0-1700"/>
    <s v="0-2500"/>
    <s v="0-3500"/>
  </r>
  <r>
    <s v="RTB Average Monthly Rent Report"/>
    <x v="3"/>
    <x v="0"/>
    <x v="0"/>
    <s v="Bishopstown, Cork"/>
    <x v="14"/>
    <s v="Euro"/>
    <n v="1260.77"/>
    <m/>
    <s v="0-1700"/>
    <s v="0-2500"/>
    <s v="0-3500"/>
  </r>
  <r>
    <s v="RTB Average Monthly Rent Report"/>
    <x v="0"/>
    <x v="2"/>
    <x v="0"/>
    <s v="Dunboyne, Meath"/>
    <x v="23"/>
    <s v="Euro"/>
    <n v="1260.83"/>
    <m/>
    <s v="0-1700"/>
    <s v="0-2500"/>
    <s v="0-3500"/>
  </r>
  <r>
    <s v="RTB Average Monthly Rent Report"/>
    <x v="3"/>
    <x v="1"/>
    <x v="0"/>
    <s v="Monkstown, Dublin"/>
    <x v="25"/>
    <s v="Euro"/>
    <n v="1260.95"/>
    <m/>
    <s v="0-1700"/>
    <s v="0-2500"/>
    <s v="0-3500"/>
  </r>
  <r>
    <s v="RTB Average Monthly Rent Report"/>
    <x v="3"/>
    <x v="0"/>
    <x v="0"/>
    <s v="Douglas, Cork"/>
    <x v="14"/>
    <s v="Euro"/>
    <n v="1261.02"/>
    <m/>
    <s v="0-1700"/>
    <s v="0-2500"/>
    <s v="0-3500"/>
  </r>
  <r>
    <s v="RTB Average Monthly Rent Report"/>
    <x v="4"/>
    <x v="1"/>
    <x v="0"/>
    <s v="Chapelizod, Dublin 20"/>
    <x v="25"/>
    <s v="Euro"/>
    <n v="1261.17"/>
    <m/>
    <s v="0-1700"/>
    <s v="0-2500"/>
    <s v="0-3500"/>
  </r>
  <r>
    <s v="RTB Average Monthly Rent Report"/>
    <x v="4"/>
    <x v="2"/>
    <x v="0"/>
    <s v="Meath"/>
    <x v="23"/>
    <s v="Euro"/>
    <n v="1261.47"/>
    <m/>
    <s v="0-1700"/>
    <s v="0-2500"/>
    <s v="0-3500"/>
  </r>
  <r>
    <s v="RTB Average Monthly Rent Report"/>
    <x v="4"/>
    <x v="1"/>
    <x v="0"/>
    <s v="Citywest, Dublin 24"/>
    <x v="25"/>
    <s v="Euro"/>
    <n v="1261.83"/>
    <m/>
    <s v="0-1700"/>
    <s v="0-2500"/>
    <s v="0-3500"/>
  </r>
  <r>
    <s v="RTB Average Monthly Rent Report"/>
    <x v="0"/>
    <x v="0"/>
    <x v="0"/>
    <s v="Fairview, Dublin 3"/>
    <x v="25"/>
    <s v="Euro"/>
    <n v="1262.47"/>
    <m/>
    <s v="0-1700"/>
    <s v="0-2500"/>
    <s v="0-3500"/>
  </r>
  <r>
    <s v="RTB Average Monthly Rent Report"/>
    <x v="4"/>
    <x v="2"/>
    <x v="0"/>
    <s v="Enfield, Meath"/>
    <x v="23"/>
    <s v="Euro"/>
    <n v="1263.03"/>
    <m/>
    <s v="0-1700"/>
    <s v="0-2500"/>
    <s v="0-3500"/>
  </r>
  <r>
    <s v="RTB Average Monthly Rent Report"/>
    <x v="1"/>
    <x v="1"/>
    <x v="0"/>
    <s v="Smithfield, Dublin 7"/>
    <x v="25"/>
    <s v="Euro"/>
    <n v="1263.24"/>
    <m/>
    <s v="0-1700"/>
    <s v="0-2500"/>
    <s v="0-3500"/>
  </r>
  <r>
    <s v="RTB Average Monthly Rent Report"/>
    <x v="2"/>
    <x v="1"/>
    <x v="0"/>
    <s v="Rathfarnham, Dublin 16"/>
    <x v="25"/>
    <s v="Euro"/>
    <n v="1263.3699999999999"/>
    <m/>
    <s v="0-1700"/>
    <s v="0-2500"/>
    <s v="0-3500"/>
  </r>
  <r>
    <s v="RTB Average Monthly Rent Report"/>
    <x v="0"/>
    <x v="1"/>
    <x v="0"/>
    <s v="Ringsend, Dublin 4"/>
    <x v="25"/>
    <s v="Euro"/>
    <n v="1263.6199999999999"/>
    <m/>
    <s v="0-1700"/>
    <s v="0-2500"/>
    <s v="0-3500"/>
  </r>
  <r>
    <s v="RTB Average Monthly Rent Report"/>
    <x v="2"/>
    <x v="1"/>
    <x v="0"/>
    <s v="Dublin"/>
    <x v="25"/>
    <s v="Euro"/>
    <n v="1263.95"/>
    <m/>
    <s v="0-1700"/>
    <s v="0-2500"/>
    <s v="0-3500"/>
  </r>
  <r>
    <s v="RTB Average Monthly Rent Report"/>
    <x v="0"/>
    <x v="1"/>
    <x v="0"/>
    <s v="Blackrock, Dublin"/>
    <x v="25"/>
    <s v="Euro"/>
    <n v="1264.1199999999999"/>
    <m/>
    <s v="0-1700"/>
    <s v="0-2500"/>
    <s v="0-3500"/>
  </r>
  <r>
    <s v="RTB Average Monthly Rent Report"/>
    <x v="2"/>
    <x v="2"/>
    <x v="0"/>
    <s v="Frankfield, Cork"/>
    <x v="14"/>
    <s v="Euro"/>
    <n v="1264.8"/>
    <m/>
    <s v="0-1700"/>
    <s v="0-2500"/>
    <s v="0-3500"/>
  </r>
  <r>
    <s v="RTB Average Monthly Rent Report"/>
    <x v="0"/>
    <x v="0"/>
    <x v="0"/>
    <s v="Baldoyle, Dublin 13"/>
    <x v="25"/>
    <s v="Euro"/>
    <n v="1265.6199999999999"/>
    <m/>
    <s v="0-1700"/>
    <s v="0-2500"/>
    <s v="0-3500"/>
  </r>
  <r>
    <s v="RTB Average Monthly Rent Report"/>
    <x v="0"/>
    <x v="2"/>
    <x v="0"/>
    <s v="Tyrrelstown, Dublin 15"/>
    <x v="25"/>
    <s v="Euro"/>
    <n v="1266.03"/>
    <m/>
    <s v="0-1700"/>
    <s v="0-2500"/>
    <s v="0-3500"/>
  </r>
  <r>
    <s v="RTB Average Monthly Rent Report"/>
    <x v="2"/>
    <x v="1"/>
    <x v="0"/>
    <s v="Ashtown, Dublin 15"/>
    <x v="25"/>
    <s v="Euro"/>
    <n v="1266.04"/>
    <m/>
    <s v="0-1700"/>
    <s v="0-2500"/>
    <s v="0-3500"/>
  </r>
  <r>
    <s v="RTB Average Monthly Rent Report"/>
    <x v="4"/>
    <x v="1"/>
    <x v="0"/>
    <s v="Clonliffe, Dublin 3"/>
    <x v="25"/>
    <s v="Euro"/>
    <n v="1266.32"/>
    <m/>
    <s v="0-1700"/>
    <s v="0-2500"/>
    <s v="0-3500"/>
  </r>
  <r>
    <s v="RTB Average Monthly Rent Report"/>
    <x v="0"/>
    <x v="2"/>
    <x v="0"/>
    <s v="Dublin 11"/>
    <x v="25"/>
    <s v="Euro"/>
    <n v="1266.3800000000001"/>
    <m/>
    <s v="0-1700"/>
    <s v="0-2500"/>
    <s v="0-3500"/>
  </r>
  <r>
    <s v="RTB Average Monthly Rent Report"/>
    <x v="2"/>
    <x v="2"/>
    <x v="0"/>
    <s v="Bishopstown, Cork"/>
    <x v="14"/>
    <s v="Euro"/>
    <n v="1266.57"/>
    <m/>
    <s v="0-1700"/>
    <s v="0-2500"/>
    <s v="0-3500"/>
  </r>
  <r>
    <s v="RTB Average Monthly Rent Report"/>
    <x v="0"/>
    <x v="2"/>
    <x v="0"/>
    <s v="Clonee, Dublin 15"/>
    <x v="25"/>
    <s v="Euro"/>
    <n v="1266.6500000000001"/>
    <m/>
    <s v="0-1700"/>
    <s v="0-2500"/>
    <s v="0-3500"/>
  </r>
  <r>
    <s v="RTB Average Monthly Rent Report"/>
    <x v="0"/>
    <x v="0"/>
    <x v="0"/>
    <s v="Killester, Dublin 5"/>
    <x v="25"/>
    <s v="Euro"/>
    <n v="1266.75"/>
    <m/>
    <s v="0-1700"/>
    <s v="0-2500"/>
    <s v="0-3500"/>
  </r>
  <r>
    <s v="RTB Average Monthly Rent Report"/>
    <x v="0"/>
    <x v="0"/>
    <x v="0"/>
    <s v="Ashtown, Dublin 15"/>
    <x v="25"/>
    <s v="Euro"/>
    <n v="1267.07"/>
    <m/>
    <s v="0-1700"/>
    <s v="0-2500"/>
    <s v="0-3500"/>
  </r>
  <r>
    <s v="RTB Average Monthly Rent Report"/>
    <x v="4"/>
    <x v="0"/>
    <x v="0"/>
    <s v="Naas, Kildare"/>
    <x v="20"/>
    <s v="Euro"/>
    <n v="1267.2"/>
    <m/>
    <s v="0-1700"/>
    <s v="0-2500"/>
    <s v="0-3500"/>
  </r>
  <r>
    <s v="RTB Average Monthly Rent Report"/>
    <x v="0"/>
    <x v="0"/>
    <x v="0"/>
    <s v="Shankill, Dublin"/>
    <x v="25"/>
    <s v="Euro"/>
    <n v="1267.3"/>
    <m/>
    <s v="0-1700"/>
    <s v="0-2500"/>
    <s v="0-3500"/>
  </r>
  <r>
    <s v="RTB Average Monthly Rent Report"/>
    <x v="3"/>
    <x v="0"/>
    <x v="0"/>
    <s v="Balbriggan, Dublin"/>
    <x v="25"/>
    <s v="Euro"/>
    <n v="1267.5899999999999"/>
    <m/>
    <s v="0-1700"/>
    <s v="0-2500"/>
    <s v="0-3500"/>
  </r>
  <r>
    <s v="RTB Average Monthly Rent Report"/>
    <x v="4"/>
    <x v="1"/>
    <x v="0"/>
    <s v="South Circular Road, Dublin 8"/>
    <x v="25"/>
    <s v="Euro"/>
    <n v="1267.76"/>
    <m/>
    <s v="0-1700"/>
    <s v="0-2500"/>
    <s v="0-3500"/>
  </r>
  <r>
    <s v="RTB Average Monthly Rent Report"/>
    <x v="0"/>
    <x v="2"/>
    <x v="0"/>
    <s v="Skerries, Dublin"/>
    <x v="25"/>
    <s v="Euro"/>
    <n v="1268.51"/>
    <m/>
    <s v="0-1700"/>
    <s v="0-2500"/>
    <s v="0-3500"/>
  </r>
  <r>
    <s v="RTB Average Monthly Rent Report"/>
    <x v="1"/>
    <x v="2"/>
    <x v="0"/>
    <s v="Clondalkin, Dublin 22"/>
    <x v="25"/>
    <s v="Euro"/>
    <n v="1268.7"/>
    <m/>
    <s v="0-1700"/>
    <s v="0-2500"/>
    <s v="0-3500"/>
  </r>
  <r>
    <s v="RTB Average Monthly Rent Report"/>
    <x v="0"/>
    <x v="1"/>
    <x v="0"/>
    <s v="Sandyford, Dublin 18"/>
    <x v="25"/>
    <s v="Euro"/>
    <n v="1269.29"/>
    <m/>
    <s v="0-1700"/>
    <s v="0-2500"/>
    <s v="0-3500"/>
  </r>
  <r>
    <s v="RTB Average Monthly Rent Report"/>
    <x v="4"/>
    <x v="1"/>
    <x v="0"/>
    <s v="Raheny, Dublin 5"/>
    <x v="25"/>
    <s v="Euro"/>
    <n v="1269.32"/>
    <m/>
    <s v="0-1700"/>
    <s v="0-2500"/>
    <s v="0-3500"/>
  </r>
  <r>
    <s v="RTB Average Monthly Rent Report"/>
    <x v="2"/>
    <x v="2"/>
    <x v="0"/>
    <s v="Salthill, Galway"/>
    <x v="13"/>
    <s v="Euro"/>
    <n v="1271.1300000000001"/>
    <m/>
    <s v="0-1700"/>
    <s v="0-2500"/>
    <s v="0-3500"/>
  </r>
  <r>
    <s v="RTB Average Monthly Rent Report"/>
    <x v="1"/>
    <x v="0"/>
    <x v="0"/>
    <s v="Dublin 11"/>
    <x v="25"/>
    <s v="Euro"/>
    <n v="1271.1500000000001"/>
    <m/>
    <s v="0-1700"/>
    <s v="0-2500"/>
    <s v="0-3500"/>
  </r>
  <r>
    <s v="RTB Average Monthly Rent Report"/>
    <x v="1"/>
    <x v="0"/>
    <x v="0"/>
    <s v="Kinsealy, Dublin"/>
    <x v="25"/>
    <s v="Euro"/>
    <n v="1271.5899999999999"/>
    <m/>
    <s v="0-1700"/>
    <s v="0-2500"/>
    <s v="0-3500"/>
  </r>
  <r>
    <s v="RTB Average Monthly Rent Report"/>
    <x v="1"/>
    <x v="0"/>
    <x v="0"/>
    <s v="Citywest, Dublin 24"/>
    <x v="25"/>
    <s v="Euro"/>
    <n v="1271.71"/>
    <m/>
    <s v="0-1700"/>
    <s v="0-2500"/>
    <s v="0-3500"/>
  </r>
  <r>
    <s v="RTB Average Monthly Rent Report"/>
    <x v="4"/>
    <x v="0"/>
    <x v="0"/>
    <s v="Ratoath, Meath"/>
    <x v="23"/>
    <s v="Euro"/>
    <n v="1271.71"/>
    <m/>
    <s v="0-1700"/>
    <s v="0-2500"/>
    <s v="0-3500"/>
  </r>
  <r>
    <s v="RTB Average Monthly Rent Report"/>
    <x v="3"/>
    <x v="2"/>
    <x v="0"/>
    <s v="Dunshaughlin, Meath"/>
    <x v="23"/>
    <s v="Euro"/>
    <n v="1271.76"/>
    <m/>
    <s v="0-1700"/>
    <s v="0-2500"/>
    <s v="0-3500"/>
  </r>
  <r>
    <s v="RTB Average Monthly Rent Report"/>
    <x v="0"/>
    <x v="2"/>
    <x v="0"/>
    <s v="Ongar, Dublin 15"/>
    <x v="25"/>
    <s v="Euro"/>
    <n v="1271.95"/>
    <m/>
    <s v="0-1700"/>
    <s v="0-2500"/>
    <s v="0-3500"/>
  </r>
  <r>
    <s v="RTB Average Monthly Rent Report"/>
    <x v="0"/>
    <x v="2"/>
    <x v="0"/>
    <s v="Leixlip, Kildare"/>
    <x v="20"/>
    <s v="Euro"/>
    <n v="1272.77"/>
    <m/>
    <s v="0-1700"/>
    <s v="0-2500"/>
    <s v="0-3500"/>
  </r>
  <r>
    <s v="RTB Average Monthly Rent Report"/>
    <x v="0"/>
    <x v="0"/>
    <x v="0"/>
    <s v="East Wall, Dublin 3"/>
    <x v="25"/>
    <s v="Euro"/>
    <n v="1272.8800000000001"/>
    <m/>
    <s v="0-1700"/>
    <s v="0-2500"/>
    <s v="0-3500"/>
  </r>
  <r>
    <s v="RTB Average Monthly Rent Report"/>
    <x v="3"/>
    <x v="0"/>
    <x v="0"/>
    <s v="Rochestown, Cork"/>
    <x v="14"/>
    <s v="Euro"/>
    <n v="1273.0999999999999"/>
    <m/>
    <s v="0-1700"/>
    <s v="0-2500"/>
    <s v="0-3500"/>
  </r>
  <r>
    <s v="RTB Average Monthly Rent Report"/>
    <x v="4"/>
    <x v="1"/>
    <x v="0"/>
    <s v="Rathgar, Dublin 6"/>
    <x v="25"/>
    <s v="Euro"/>
    <n v="1273.18"/>
    <m/>
    <s v="0-1700"/>
    <s v="0-2500"/>
    <s v="0-3500"/>
  </r>
  <r>
    <s v="RTB Average Monthly Rent Report"/>
    <x v="4"/>
    <x v="0"/>
    <x v="0"/>
    <s v="Rush, Dublin"/>
    <x v="25"/>
    <s v="Euro"/>
    <n v="1273.23"/>
    <m/>
    <s v="0-1700"/>
    <s v="0-2500"/>
    <s v="0-3500"/>
  </r>
  <r>
    <s v="RTB Average Monthly Rent Report"/>
    <x v="2"/>
    <x v="1"/>
    <x v="0"/>
    <s v="Terenure, Dublin 6W"/>
    <x v="25"/>
    <s v="Euro"/>
    <n v="1273.54"/>
    <m/>
    <s v="0-1700"/>
    <s v="0-2500"/>
    <s v="0-3500"/>
  </r>
  <r>
    <s v="RTB Average Monthly Rent Report"/>
    <x v="0"/>
    <x v="1"/>
    <x v="0"/>
    <s v="Dalkey, Dublin"/>
    <x v="25"/>
    <s v="Euro"/>
    <n v="1273.83"/>
    <m/>
    <s v="0-1700"/>
    <s v="0-2500"/>
    <s v="0-3500"/>
  </r>
  <r>
    <s v="RTB Average Monthly Rent Report"/>
    <x v="4"/>
    <x v="2"/>
    <x v="0"/>
    <s v="Bettystown, Meath"/>
    <x v="23"/>
    <s v="Euro"/>
    <n v="1273.94"/>
    <m/>
    <s v="0-1700"/>
    <s v="0-2500"/>
    <s v="0-3500"/>
  </r>
  <r>
    <s v="RTB Average Monthly Rent Report"/>
    <x v="4"/>
    <x v="0"/>
    <x v="0"/>
    <s v="Ballintemple, Cork"/>
    <x v="14"/>
    <s v="Euro"/>
    <n v="1273.97"/>
    <m/>
    <s v="0-1700"/>
    <s v="0-2500"/>
    <s v="0-3500"/>
  </r>
  <r>
    <s v="RTB Average Monthly Rent Report"/>
    <x v="4"/>
    <x v="1"/>
    <x v="0"/>
    <s v="Dublin 6"/>
    <x v="25"/>
    <s v="Euro"/>
    <n v="1274.02"/>
    <m/>
    <s v="0-1700"/>
    <s v="0-2500"/>
    <s v="0-3500"/>
  </r>
  <r>
    <s v="RTB Average Monthly Rent Report"/>
    <x v="0"/>
    <x v="0"/>
    <x v="0"/>
    <s v="Portmarnock, Dublin"/>
    <x v="25"/>
    <s v="Euro"/>
    <n v="1274.3"/>
    <m/>
    <s v="0-1700"/>
    <s v="0-2500"/>
    <s v="0-3500"/>
  </r>
  <r>
    <s v="RTB Average Monthly Rent Report"/>
    <x v="4"/>
    <x v="0"/>
    <x v="0"/>
    <s v="Kill, Kildare"/>
    <x v="20"/>
    <s v="Euro"/>
    <n v="1275.1500000000001"/>
    <m/>
    <s v="0-1700"/>
    <s v="0-2500"/>
    <s v="0-3500"/>
  </r>
  <r>
    <s v="RTB Average Monthly Rent Report"/>
    <x v="3"/>
    <x v="2"/>
    <x v="0"/>
    <s v="Cork City"/>
    <x v="14"/>
    <s v="Euro"/>
    <n v="1275.78"/>
    <m/>
    <s v="0-1700"/>
    <s v="0-2500"/>
    <s v="0-3500"/>
  </r>
  <r>
    <s v="RTB Average Monthly Rent Report"/>
    <x v="4"/>
    <x v="2"/>
    <x v="0"/>
    <s v="Galway City"/>
    <x v="13"/>
    <s v="Euro"/>
    <n v="1275.93"/>
    <m/>
    <s v="0-1700"/>
    <s v="0-2500"/>
    <s v="0-3500"/>
  </r>
  <r>
    <s v="RTB Average Monthly Rent Report"/>
    <x v="3"/>
    <x v="1"/>
    <x v="0"/>
    <s v="Santry, Dublin 9"/>
    <x v="25"/>
    <s v="Euro"/>
    <n v="1276.97"/>
    <m/>
    <s v="0-1700"/>
    <s v="0-2500"/>
    <s v="0-3500"/>
  </r>
  <r>
    <s v="RTB Average Monthly Rent Report"/>
    <x v="3"/>
    <x v="1"/>
    <x v="0"/>
    <s v="Howth, Dublin"/>
    <x v="25"/>
    <s v="Euro"/>
    <n v="1277.22"/>
    <m/>
    <s v="0-1700"/>
    <s v="0-2500"/>
    <s v="0-3500"/>
  </r>
  <r>
    <s v="RTB Average Monthly Rent Report"/>
    <x v="0"/>
    <x v="0"/>
    <x v="0"/>
    <s v="Dublin 7"/>
    <x v="25"/>
    <s v="Euro"/>
    <n v="1278.05"/>
    <m/>
    <s v="0-1700"/>
    <s v="0-2500"/>
    <s v="0-3500"/>
  </r>
  <r>
    <s v="RTB Average Monthly Rent Report"/>
    <x v="1"/>
    <x v="1"/>
    <x v="0"/>
    <s v="Sandymount, Dublin 4"/>
    <x v="25"/>
    <s v="Euro"/>
    <n v="1278.05"/>
    <m/>
    <s v="0-1700"/>
    <s v="0-2500"/>
    <s v="0-3500"/>
  </r>
  <r>
    <s v="RTB Average Monthly Rent Report"/>
    <x v="1"/>
    <x v="1"/>
    <x v="0"/>
    <s v="Stepaside, Dublin 18"/>
    <x v="25"/>
    <s v="Euro"/>
    <n v="1278.1199999999999"/>
    <m/>
    <s v="0-1700"/>
    <s v="0-2500"/>
    <s v="0-3500"/>
  </r>
  <r>
    <s v="RTB Average Monthly Rent Report"/>
    <x v="0"/>
    <x v="2"/>
    <x v="0"/>
    <s v="Maynooth, Kildare"/>
    <x v="20"/>
    <s v="Euro"/>
    <n v="1278.21"/>
    <m/>
    <s v="0-1700"/>
    <s v="0-2500"/>
    <s v="0-3500"/>
  </r>
  <r>
    <s v="RTB Average Monthly Rent Report"/>
    <x v="2"/>
    <x v="0"/>
    <x v="0"/>
    <s v="Tyrrelstown, Dublin 15"/>
    <x v="25"/>
    <s v="Euro"/>
    <n v="1278.69"/>
    <m/>
    <s v="0-1700"/>
    <s v="0-2500"/>
    <s v="0-3500"/>
  </r>
  <r>
    <s v="RTB Average Monthly Rent Report"/>
    <x v="2"/>
    <x v="2"/>
    <x v="0"/>
    <s v="Kinsale, Cork"/>
    <x v="14"/>
    <s v="Euro"/>
    <n v="1278.8800000000001"/>
    <m/>
    <s v="0-1700"/>
    <s v="0-2500"/>
    <s v="0-3500"/>
  </r>
  <r>
    <s v="RTB Average Monthly Rent Report"/>
    <x v="0"/>
    <x v="2"/>
    <x v="0"/>
    <s v="Artane, Dublin 5"/>
    <x v="25"/>
    <s v="Euro"/>
    <n v="1278.95"/>
    <m/>
    <s v="0-1700"/>
    <s v="0-2500"/>
    <s v="0-3500"/>
  </r>
  <r>
    <s v="RTB Average Monthly Rent Report"/>
    <x v="2"/>
    <x v="0"/>
    <x v="0"/>
    <s v="Ballymun, Dublin 11"/>
    <x v="25"/>
    <s v="Euro"/>
    <n v="1279.46"/>
    <m/>
    <s v="0-1700"/>
    <s v="0-2500"/>
    <s v="0-3500"/>
  </r>
  <r>
    <s v="RTB Average Monthly Rent Report"/>
    <x v="3"/>
    <x v="2"/>
    <x v="0"/>
    <s v="Drogheda, Meath"/>
    <x v="23"/>
    <s v="Euro"/>
    <n v="1279.51"/>
    <m/>
    <s v="0-1700"/>
    <s v="0-2500"/>
    <s v="0-3500"/>
  </r>
  <r>
    <s v="RTB Average Monthly Rent Report"/>
    <x v="2"/>
    <x v="1"/>
    <x v="0"/>
    <s v="Cabinteely, Dublin 18"/>
    <x v="25"/>
    <s v="Euro"/>
    <n v="1279.6099999999999"/>
    <m/>
    <s v="0-1700"/>
    <s v="0-2500"/>
    <s v="0-3500"/>
  </r>
  <r>
    <s v="RTB Average Monthly Rent Report"/>
    <x v="3"/>
    <x v="0"/>
    <x v="0"/>
    <s v="Blackrock, Cork"/>
    <x v="14"/>
    <s v="Euro"/>
    <n v="1279.93"/>
    <m/>
    <s v="0-1700"/>
    <s v="0-2500"/>
    <s v="0-3500"/>
  </r>
  <r>
    <s v="RTB Average Monthly Rent Report"/>
    <x v="3"/>
    <x v="1"/>
    <x v="0"/>
    <s v="Royal Canal Park, Dublin 15"/>
    <x v="25"/>
    <s v="Euro"/>
    <n v="1280.4000000000001"/>
    <m/>
    <s v="0-1700"/>
    <s v="0-2500"/>
    <s v="0-3500"/>
  </r>
  <r>
    <s v="RTB Average Monthly Rent Report"/>
    <x v="4"/>
    <x v="1"/>
    <x v="0"/>
    <s v="Dublin 3"/>
    <x v="25"/>
    <s v="Euro"/>
    <n v="1280.93"/>
    <m/>
    <s v="0-1700"/>
    <s v="0-2500"/>
    <s v="0-3500"/>
  </r>
  <r>
    <s v="RTB Average Monthly Rent Report"/>
    <x v="1"/>
    <x v="0"/>
    <x v="0"/>
    <s v="Finglas, Dublin 11"/>
    <x v="25"/>
    <s v="Euro"/>
    <n v="1280.94"/>
    <m/>
    <s v="0-1700"/>
    <s v="0-2500"/>
    <s v="0-3500"/>
  </r>
  <r>
    <s v="RTB Average Monthly Rent Report"/>
    <x v="3"/>
    <x v="1"/>
    <x v="0"/>
    <s v="Ranelagh, Dublin 6"/>
    <x v="25"/>
    <s v="Euro"/>
    <n v="1281.1500000000001"/>
    <m/>
    <s v="0-1700"/>
    <s v="0-2500"/>
    <s v="0-3500"/>
  </r>
  <r>
    <s v="RTB Average Monthly Rent Report"/>
    <x v="4"/>
    <x v="0"/>
    <x v="0"/>
    <s v="Celbridge, Kildare"/>
    <x v="20"/>
    <s v="Euro"/>
    <n v="1281.76"/>
    <m/>
    <s v="0-1700"/>
    <s v="0-2500"/>
    <s v="0-3500"/>
  </r>
  <r>
    <s v="RTB Average Monthly Rent Report"/>
    <x v="0"/>
    <x v="2"/>
    <x v="0"/>
    <s v="Lucan, Dublin"/>
    <x v="25"/>
    <s v="Euro"/>
    <n v="1281.9100000000001"/>
    <m/>
    <s v="0-1700"/>
    <s v="0-2500"/>
    <s v="0-3500"/>
  </r>
  <r>
    <s v="RTB Average Monthly Rent Report"/>
    <x v="3"/>
    <x v="2"/>
    <x v="0"/>
    <s v="Roscam, Galway"/>
    <x v="13"/>
    <s v="Euro"/>
    <n v="1281.93"/>
    <m/>
    <s v="0-1700"/>
    <s v="0-2500"/>
    <s v="0-3500"/>
  </r>
  <r>
    <s v="RTB Average Monthly Rent Report"/>
    <x v="1"/>
    <x v="2"/>
    <x v="0"/>
    <s v="Lusk, Dublin"/>
    <x v="25"/>
    <s v="Euro"/>
    <n v="1282.27"/>
    <m/>
    <s v="0-1700"/>
    <s v="0-2500"/>
    <s v="0-3500"/>
  </r>
  <r>
    <s v="RTB Average Monthly Rent Report"/>
    <x v="0"/>
    <x v="0"/>
    <x v="0"/>
    <s v="Dublin 13"/>
    <x v="25"/>
    <s v="Euro"/>
    <n v="1282.83"/>
    <m/>
    <s v="0-1700"/>
    <s v="0-2500"/>
    <s v="0-3500"/>
  </r>
  <r>
    <s v="RTB Average Monthly Rent Report"/>
    <x v="1"/>
    <x v="2"/>
    <x v="0"/>
    <s v="Celbridge, Kildare"/>
    <x v="20"/>
    <s v="Euro"/>
    <n v="1283.04"/>
    <m/>
    <s v="0-1700"/>
    <s v="0-2500"/>
    <s v="0-3500"/>
  </r>
  <r>
    <s v="RTB Average Monthly Rent Report"/>
    <x v="4"/>
    <x v="1"/>
    <x v="0"/>
    <s v="Terenure, Dublin 6W"/>
    <x v="25"/>
    <s v="Euro"/>
    <n v="1283.1099999999999"/>
    <m/>
    <s v="0-1700"/>
    <s v="0-2500"/>
    <s v="0-3500"/>
  </r>
  <r>
    <s v="RTB Average Monthly Rent Report"/>
    <x v="0"/>
    <x v="1"/>
    <x v="0"/>
    <s v="Dublin 18"/>
    <x v="25"/>
    <s v="Euro"/>
    <n v="1283.49"/>
    <m/>
    <s v="0-1700"/>
    <s v="0-2500"/>
    <s v="0-3500"/>
  </r>
  <r>
    <s v="RTB Average Monthly Rent Report"/>
    <x v="0"/>
    <x v="0"/>
    <x v="0"/>
    <s v="Stoneybatter, Dublin 7"/>
    <x v="25"/>
    <s v="Euro"/>
    <n v="1283.83"/>
    <m/>
    <s v="0-1700"/>
    <s v="0-2500"/>
    <s v="0-3500"/>
  </r>
  <r>
    <s v="RTB Average Monthly Rent Report"/>
    <x v="1"/>
    <x v="0"/>
    <x v="0"/>
    <s v="Delgany, Wicklow"/>
    <x v="22"/>
    <s v="Euro"/>
    <n v="1283.9000000000001"/>
    <m/>
    <s v="0-1700"/>
    <s v="0-2500"/>
    <s v="0-3500"/>
  </r>
  <r>
    <s v="RTB Average Monthly Rent Report"/>
    <x v="1"/>
    <x v="2"/>
    <x v="0"/>
    <s v="Bishopstown, Cork"/>
    <x v="14"/>
    <s v="Euro"/>
    <n v="1284.21"/>
    <m/>
    <s v="0-1700"/>
    <s v="0-2500"/>
    <s v="0-3500"/>
  </r>
  <r>
    <s v="RTB Average Monthly Rent Report"/>
    <x v="4"/>
    <x v="1"/>
    <x v="0"/>
    <s v="Dublin 15"/>
    <x v="25"/>
    <s v="Euro"/>
    <n v="1285.48"/>
    <m/>
    <s v="0-1700"/>
    <s v="0-2500"/>
    <s v="0-3500"/>
  </r>
  <r>
    <s v="RTB Average Monthly Rent Report"/>
    <x v="4"/>
    <x v="0"/>
    <x v="0"/>
    <s v="Tyrrelstown, Dublin 15"/>
    <x v="25"/>
    <s v="Euro"/>
    <n v="1286.07"/>
    <m/>
    <s v="0-1700"/>
    <s v="0-2500"/>
    <s v="0-3500"/>
  </r>
  <r>
    <s v="RTB Average Monthly Rent Report"/>
    <x v="0"/>
    <x v="2"/>
    <x v="0"/>
    <s v="Swords, Dublin"/>
    <x v="25"/>
    <s v="Euro"/>
    <n v="1286.1300000000001"/>
    <m/>
    <s v="0-1700"/>
    <s v="0-2500"/>
    <s v="0-3500"/>
  </r>
  <r>
    <s v="RTB Average Monthly Rent Report"/>
    <x v="0"/>
    <x v="0"/>
    <x v="0"/>
    <s v="Dublin 5"/>
    <x v="25"/>
    <s v="Euro"/>
    <n v="1286.25"/>
    <m/>
    <s v="0-1700"/>
    <s v="0-2500"/>
    <s v="0-3500"/>
  </r>
  <r>
    <s v="RTB Average Monthly Rent Report"/>
    <x v="2"/>
    <x v="0"/>
    <x v="0"/>
    <s v="Maynooth, Kildare"/>
    <x v="20"/>
    <s v="Euro"/>
    <n v="1286.3"/>
    <m/>
    <s v="0-1700"/>
    <s v="0-2500"/>
    <s v="0-3500"/>
  </r>
  <r>
    <s v="RTB Average Monthly Rent Report"/>
    <x v="0"/>
    <x v="2"/>
    <x v="0"/>
    <s v="Donabate, Dublin"/>
    <x v="25"/>
    <s v="Euro"/>
    <n v="1286.46"/>
    <m/>
    <s v="0-1700"/>
    <s v="0-2500"/>
    <s v="0-3500"/>
  </r>
  <r>
    <s v="RTB Average Monthly Rent Report"/>
    <x v="4"/>
    <x v="1"/>
    <x v="0"/>
    <s v="Navan Road, Dublin 7"/>
    <x v="25"/>
    <s v="Euro"/>
    <n v="1286.8"/>
    <m/>
    <s v="0-1700"/>
    <s v="0-2500"/>
    <s v="0-3500"/>
  </r>
  <r>
    <s v="RTB Average Monthly Rent Report"/>
    <x v="3"/>
    <x v="1"/>
    <x v="0"/>
    <s v="Kilmainham , Dublin 8"/>
    <x v="25"/>
    <s v="Euro"/>
    <n v="1287.48"/>
    <m/>
    <s v="0-1700"/>
    <s v="0-2500"/>
    <s v="0-3500"/>
  </r>
  <r>
    <s v="RTB Average Monthly Rent Report"/>
    <x v="0"/>
    <x v="0"/>
    <x v="0"/>
    <s v="Rialto, Dublin 8"/>
    <x v="25"/>
    <s v="Euro"/>
    <n v="1288"/>
    <m/>
    <s v="0-1700"/>
    <s v="0-2500"/>
    <s v="0-3500"/>
  </r>
  <r>
    <s v="RTB Average Monthly Rent Report"/>
    <x v="1"/>
    <x v="1"/>
    <x v="0"/>
    <s v="Christchurch, Dublin 8"/>
    <x v="25"/>
    <s v="Euro"/>
    <n v="1288.0999999999999"/>
    <m/>
    <s v="0-1700"/>
    <s v="0-2500"/>
    <s v="0-3500"/>
  </r>
  <r>
    <s v="RTB Average Monthly Rent Report"/>
    <x v="2"/>
    <x v="0"/>
    <x v="0"/>
    <s v="Clonee, Meath"/>
    <x v="23"/>
    <s v="Euro"/>
    <n v="1288.1400000000001"/>
    <m/>
    <s v="0-1700"/>
    <s v="0-2500"/>
    <s v="0-3500"/>
  </r>
  <r>
    <s v="RTB Average Monthly Rent Report"/>
    <x v="1"/>
    <x v="0"/>
    <x v="0"/>
    <s v="Lucan, Dublin"/>
    <x v="25"/>
    <s v="Euro"/>
    <n v="1289.27"/>
    <m/>
    <s v="0-1700"/>
    <s v="0-2500"/>
    <s v="0-3500"/>
  </r>
  <r>
    <s v="RTB Average Monthly Rent Report"/>
    <x v="3"/>
    <x v="2"/>
    <x v="0"/>
    <s v="Kildare"/>
    <x v="20"/>
    <s v="Euro"/>
    <n v="1290.01"/>
    <m/>
    <s v="0-1700"/>
    <s v="0-2500"/>
    <s v="0-3500"/>
  </r>
  <r>
    <s v="RTB Average Monthly Rent Report"/>
    <x v="3"/>
    <x v="1"/>
    <x v="0"/>
    <s v="Chapelizod, Dublin 20"/>
    <x v="25"/>
    <s v="Euro"/>
    <n v="1290.18"/>
    <m/>
    <s v="0-1700"/>
    <s v="0-2500"/>
    <s v="0-3500"/>
  </r>
  <r>
    <s v="RTB Average Monthly Rent Report"/>
    <x v="2"/>
    <x v="0"/>
    <x v="0"/>
    <s v="Donabate, Dublin"/>
    <x v="25"/>
    <s v="Euro"/>
    <n v="1290.5"/>
    <m/>
    <s v="0-1700"/>
    <s v="0-2500"/>
    <s v="0-3500"/>
  </r>
  <r>
    <s v="RTB Average Monthly Rent Report"/>
    <x v="1"/>
    <x v="0"/>
    <x v="0"/>
    <s v="Swords, Dublin"/>
    <x v="25"/>
    <s v="Euro"/>
    <n v="1290.56"/>
    <m/>
    <s v="0-1700"/>
    <s v="0-2500"/>
    <s v="0-3500"/>
  </r>
  <r>
    <s v="RTB Average Monthly Rent Report"/>
    <x v="1"/>
    <x v="1"/>
    <x v="0"/>
    <s v="Rathfarnham, Dublin 14"/>
    <x v="25"/>
    <s v="Euro"/>
    <n v="1291.31"/>
    <m/>
    <s v="0-1700"/>
    <s v="0-2500"/>
    <s v="0-3500"/>
  </r>
  <r>
    <s v="RTB Average Monthly Rent Report"/>
    <x v="4"/>
    <x v="1"/>
    <x v="0"/>
    <s v="Kilmainham , Dublin 8"/>
    <x v="25"/>
    <s v="Euro"/>
    <n v="1293.3599999999999"/>
    <m/>
    <s v="0-1700"/>
    <s v="0-2500"/>
    <s v="0-3500"/>
  </r>
  <r>
    <s v="RTB Average Monthly Rent Report"/>
    <x v="0"/>
    <x v="2"/>
    <x v="0"/>
    <s v="Kinsealy, Dublin"/>
    <x v="25"/>
    <s v="Euro"/>
    <n v="1293.4000000000001"/>
    <m/>
    <s v="0-1700"/>
    <s v="0-2500"/>
    <s v="0-3500"/>
  </r>
  <r>
    <s v="RTB Average Monthly Rent Report"/>
    <x v="2"/>
    <x v="0"/>
    <x v="0"/>
    <s v="Rathcoole, Dublin"/>
    <x v="25"/>
    <s v="Euro"/>
    <n v="1293.95"/>
    <m/>
    <s v="0-1700"/>
    <s v="0-2500"/>
    <s v="0-3500"/>
  </r>
  <r>
    <s v="RTB Average Monthly Rent Report"/>
    <x v="0"/>
    <x v="0"/>
    <x v="0"/>
    <s v="Portobello, Dublin 8"/>
    <x v="25"/>
    <s v="Euro"/>
    <n v="1294.1199999999999"/>
    <m/>
    <s v="0-1700"/>
    <s v="0-2500"/>
    <s v="0-3500"/>
  </r>
  <r>
    <s v="RTB Average Monthly Rent Report"/>
    <x v="1"/>
    <x v="0"/>
    <x v="0"/>
    <s v="Dublin 17"/>
    <x v="25"/>
    <s v="Euro"/>
    <n v="1294.19"/>
    <m/>
    <s v="0-1700"/>
    <s v="0-2500"/>
    <s v="0-3500"/>
  </r>
  <r>
    <s v="RTB Average Monthly Rent Report"/>
    <x v="2"/>
    <x v="2"/>
    <x v="0"/>
    <s v="Kilcock, Kildare"/>
    <x v="20"/>
    <s v="Euro"/>
    <n v="1294.81"/>
    <m/>
    <s v="0-1700"/>
    <s v="0-2500"/>
    <s v="0-3500"/>
  </r>
  <r>
    <s v="RTB Average Monthly Rent Report"/>
    <x v="0"/>
    <x v="0"/>
    <x v="0"/>
    <s v="Rathmines, Dublin 6"/>
    <x v="25"/>
    <s v="Euro"/>
    <n v="1295.18"/>
    <m/>
    <s v="0-1700"/>
    <s v="0-2500"/>
    <s v="0-3500"/>
  </r>
  <r>
    <s v="RTB Average Monthly Rent Report"/>
    <x v="3"/>
    <x v="1"/>
    <x v="0"/>
    <s v="Clontarf, Dublin 3"/>
    <x v="25"/>
    <s v="Euro"/>
    <n v="1295.4100000000001"/>
    <m/>
    <s v="0-1700"/>
    <s v="0-2500"/>
    <s v="0-3500"/>
  </r>
  <r>
    <s v="RTB Average Monthly Rent Report"/>
    <x v="0"/>
    <x v="2"/>
    <x v="0"/>
    <s v="Palmerstown, Dublin 20"/>
    <x v="25"/>
    <s v="Euro"/>
    <n v="1295.54"/>
    <m/>
    <s v="0-1700"/>
    <s v="0-2500"/>
    <s v="0-3500"/>
  </r>
  <r>
    <s v="RTB Average Monthly Rent Report"/>
    <x v="0"/>
    <x v="0"/>
    <x v="0"/>
    <s v="Clongriffin, Dublin 13"/>
    <x v="25"/>
    <s v="Euro"/>
    <n v="1295.8"/>
    <m/>
    <s v="0-1700"/>
    <s v="0-2500"/>
    <s v="0-3500"/>
  </r>
  <r>
    <s v="RTB Average Monthly Rent Report"/>
    <x v="1"/>
    <x v="0"/>
    <x v="0"/>
    <s v="Greystones, Wicklow"/>
    <x v="22"/>
    <s v="Euro"/>
    <n v="1295.8699999999999"/>
    <m/>
    <s v="0-1700"/>
    <s v="0-2500"/>
    <s v="0-3500"/>
  </r>
  <r>
    <s v="RTB Average Monthly Rent Report"/>
    <x v="1"/>
    <x v="0"/>
    <x v="0"/>
    <s v="Phibsboro, Dublin 7"/>
    <x v="25"/>
    <s v="Euro"/>
    <n v="1296.3399999999999"/>
    <m/>
    <s v="0-1700"/>
    <s v="0-2500"/>
    <s v="0-3500"/>
  </r>
  <r>
    <s v="RTB Average Monthly Rent Report"/>
    <x v="0"/>
    <x v="0"/>
    <x v="0"/>
    <s v="Kimmage, Dublin 12"/>
    <x v="25"/>
    <s v="Euro"/>
    <n v="1296.46"/>
    <m/>
    <s v="0-1700"/>
    <s v="0-2500"/>
    <s v="0-3500"/>
  </r>
  <r>
    <s v="RTB Average Monthly Rent Report"/>
    <x v="1"/>
    <x v="0"/>
    <x v="0"/>
    <s v="Balgriffin, Dublin 13"/>
    <x v="25"/>
    <s v="Euro"/>
    <n v="1296.56"/>
    <m/>
    <s v="0-1700"/>
    <s v="0-2500"/>
    <s v="0-3500"/>
  </r>
  <r>
    <s v="RTB Average Monthly Rent Report"/>
    <x v="3"/>
    <x v="2"/>
    <x v="0"/>
    <s v="Bishopstown, Cork"/>
    <x v="14"/>
    <s v="Euro"/>
    <n v="1296.77"/>
    <m/>
    <s v="0-1700"/>
    <s v="0-2500"/>
    <s v="0-3500"/>
  </r>
  <r>
    <s v="RTB Average Monthly Rent Report"/>
    <x v="1"/>
    <x v="0"/>
    <x v="0"/>
    <s v="Saggart, Dublin"/>
    <x v="25"/>
    <s v="Euro"/>
    <n v="1296.81"/>
    <m/>
    <s v="0-1700"/>
    <s v="0-2500"/>
    <s v="0-3500"/>
  </r>
  <r>
    <s v="RTB Average Monthly Rent Report"/>
    <x v="4"/>
    <x v="0"/>
    <x v="0"/>
    <s v="Dunshaughlin, Meath"/>
    <x v="23"/>
    <s v="Euro"/>
    <n v="1296.95"/>
    <m/>
    <s v="0-1700"/>
    <s v="0-2500"/>
    <s v="0-3500"/>
  </r>
  <r>
    <s v="RTB Average Monthly Rent Report"/>
    <x v="2"/>
    <x v="2"/>
    <x v="0"/>
    <s v="Douglas, Cork"/>
    <x v="14"/>
    <s v="Euro"/>
    <n v="1297.7"/>
    <m/>
    <s v="0-1700"/>
    <s v="0-2500"/>
    <s v="0-3500"/>
  </r>
  <r>
    <s v="RTB Average Monthly Rent Report"/>
    <x v="0"/>
    <x v="1"/>
    <x v="0"/>
    <s v="Temple Bar, Dublin 2"/>
    <x v="25"/>
    <s v="Euro"/>
    <n v="1298.6099999999999"/>
    <m/>
    <s v="0-1700"/>
    <s v="0-2500"/>
    <s v="0-3500"/>
  </r>
  <r>
    <s v="RTB Average Monthly Rent Report"/>
    <x v="1"/>
    <x v="1"/>
    <x v="0"/>
    <s v="Clonskeagh, Dublin 14"/>
    <x v="25"/>
    <s v="Euro"/>
    <n v="1298.6300000000001"/>
    <m/>
    <s v="0-1700"/>
    <s v="0-2500"/>
    <s v="0-3500"/>
  </r>
  <r>
    <s v="RTB Average Monthly Rent Report"/>
    <x v="3"/>
    <x v="1"/>
    <x v="0"/>
    <s v="Baldoyle, Dublin 13"/>
    <x v="25"/>
    <s v="Euro"/>
    <n v="1298.95"/>
    <m/>
    <s v="0-1700"/>
    <s v="0-2500"/>
    <s v="0-3500"/>
  </r>
  <r>
    <s v="RTB Average Monthly Rent Report"/>
    <x v="4"/>
    <x v="0"/>
    <x v="0"/>
    <s v="Blackrock, Cork"/>
    <x v="14"/>
    <s v="Euro"/>
    <n v="1298.97"/>
    <m/>
    <s v="0-1700"/>
    <s v="0-2500"/>
    <s v="0-3500"/>
  </r>
  <r>
    <s v="RTB Average Monthly Rent Report"/>
    <x v="0"/>
    <x v="0"/>
    <x v="0"/>
    <s v="North Circular Road, Dublin 7"/>
    <x v="25"/>
    <s v="Euro"/>
    <n v="1299.04"/>
    <m/>
    <s v="0-1700"/>
    <s v="0-2500"/>
    <s v="0-3500"/>
  </r>
  <r>
    <s v="RTB Average Monthly Rent Report"/>
    <x v="2"/>
    <x v="0"/>
    <x v="0"/>
    <s v="Leixlip, Kildare"/>
    <x v="20"/>
    <s v="Euro"/>
    <n v="1299.1600000000001"/>
    <m/>
    <s v="0-1700"/>
    <s v="0-2500"/>
    <s v="0-3500"/>
  </r>
  <r>
    <s v="RTB Average Monthly Rent Report"/>
    <x v="1"/>
    <x v="1"/>
    <x v="0"/>
    <s v="Malahide, Dublin"/>
    <x v="25"/>
    <s v="Euro"/>
    <n v="1299.6500000000001"/>
    <m/>
    <s v="0-1700"/>
    <s v="0-2500"/>
    <s v="0-3500"/>
  </r>
  <r>
    <s v="RTB Average Monthly Rent Report"/>
    <x v="3"/>
    <x v="0"/>
    <x v="0"/>
    <s v="Kilcoole, Wicklow"/>
    <x v="22"/>
    <s v="Euro"/>
    <n v="1299.75"/>
    <m/>
    <s v="0-1700"/>
    <s v="0-2500"/>
    <s v="0-3500"/>
  </r>
  <r>
    <s v="RTB Average Monthly Rent Report"/>
    <x v="2"/>
    <x v="2"/>
    <x v="0"/>
    <s v="Naas, Kildare"/>
    <x v="20"/>
    <s v="Euro"/>
    <n v="1299.9100000000001"/>
    <m/>
    <s v="0-1700"/>
    <s v="0-2500"/>
    <s v="0-3500"/>
  </r>
  <r>
    <s v="RTB Average Monthly Rent Report"/>
    <x v="2"/>
    <x v="2"/>
    <x v="0"/>
    <s v="Sallins, Kildare"/>
    <x v="20"/>
    <s v="Euro"/>
    <n v="1300.4100000000001"/>
    <m/>
    <s v="0-1700"/>
    <s v="0-2500"/>
    <s v="0-3500"/>
  </r>
  <r>
    <s v="RTB Average Monthly Rent Report"/>
    <x v="2"/>
    <x v="1"/>
    <x v="0"/>
    <s v="Portmarnock, Dublin"/>
    <x v="25"/>
    <s v="Euro"/>
    <n v="1301.3"/>
    <m/>
    <s v="0-1700"/>
    <s v="0-2500"/>
    <s v="0-3500"/>
  </r>
  <r>
    <s v="RTB Average Monthly Rent Report"/>
    <x v="0"/>
    <x v="2"/>
    <x v="0"/>
    <s v="Dublin 15"/>
    <x v="25"/>
    <s v="Euro"/>
    <n v="1301.78"/>
    <m/>
    <s v="0-1700"/>
    <s v="0-2500"/>
    <s v="0-3500"/>
  </r>
  <r>
    <s v="RTB Average Monthly Rent Report"/>
    <x v="4"/>
    <x v="2"/>
    <x v="0"/>
    <s v="Rathnew, Wicklow"/>
    <x v="22"/>
    <s v="Euro"/>
    <n v="1302.1300000000001"/>
    <m/>
    <s v="0-1700"/>
    <s v="0-2500"/>
    <s v="0-3500"/>
  </r>
  <r>
    <s v="RTB Average Monthly Rent Report"/>
    <x v="1"/>
    <x v="2"/>
    <x v="0"/>
    <s v="Blanchardstown, Dublin 15"/>
    <x v="25"/>
    <s v="Euro"/>
    <n v="1302.4100000000001"/>
    <m/>
    <s v="0-1700"/>
    <s v="0-2500"/>
    <s v="0-3500"/>
  </r>
  <r>
    <s v="RTB Average Monthly Rent Report"/>
    <x v="1"/>
    <x v="0"/>
    <x v="0"/>
    <s v="Royal Canal Park, Dublin 15"/>
    <x v="25"/>
    <s v="Euro"/>
    <n v="1302.42"/>
    <m/>
    <s v="0-1700"/>
    <s v="0-2500"/>
    <s v="0-3500"/>
  </r>
  <r>
    <s v="RTB Average Monthly Rent Report"/>
    <x v="3"/>
    <x v="1"/>
    <x v="0"/>
    <s v="Dublin 1"/>
    <x v="25"/>
    <s v="Euro"/>
    <n v="1302.48"/>
    <m/>
    <s v="0-1700"/>
    <s v="0-2500"/>
    <s v="0-3500"/>
  </r>
  <r>
    <s v="RTB Average Monthly Rent Report"/>
    <x v="4"/>
    <x v="1"/>
    <x v="0"/>
    <s v="Baldoyle, Dublin 13"/>
    <x v="25"/>
    <s v="Euro"/>
    <n v="1302.75"/>
    <m/>
    <s v="0-1700"/>
    <s v="0-2500"/>
    <s v="0-3500"/>
  </r>
  <r>
    <s v="RTB Average Monthly Rent Report"/>
    <x v="4"/>
    <x v="0"/>
    <x v="0"/>
    <s v="Rochestown, Cork"/>
    <x v="14"/>
    <s v="Euro"/>
    <n v="1303.79"/>
    <m/>
    <s v="0-1700"/>
    <s v="0-2500"/>
    <s v="0-3500"/>
  </r>
  <r>
    <s v="RTB Average Monthly Rent Report"/>
    <x v="0"/>
    <x v="0"/>
    <x v="0"/>
    <s v="Dublin 8"/>
    <x v="25"/>
    <s v="Euro"/>
    <n v="1304.22"/>
    <m/>
    <s v="0-1700"/>
    <s v="0-2500"/>
    <s v="0-3500"/>
  </r>
  <r>
    <s v="RTB Average Monthly Rent Report"/>
    <x v="0"/>
    <x v="1"/>
    <x v="0"/>
    <s v="Booterstown, Dublin"/>
    <x v="25"/>
    <s v="Euro"/>
    <n v="1306.52"/>
    <m/>
    <s v="0-1700"/>
    <s v="0-2500"/>
    <s v="0-3500"/>
  </r>
  <r>
    <s v="RTB Average Monthly Rent Report"/>
    <x v="2"/>
    <x v="0"/>
    <x v="0"/>
    <s v="Cherry Orchard, Dublin 10"/>
    <x v="25"/>
    <s v="Euro"/>
    <n v="1306.67"/>
    <m/>
    <s v="0-1700"/>
    <s v="0-2500"/>
    <s v="0-3500"/>
  </r>
  <r>
    <s v="RTB Average Monthly Rent Report"/>
    <x v="2"/>
    <x v="0"/>
    <x v="0"/>
    <s v="Bray, Wicklow"/>
    <x v="22"/>
    <s v="Euro"/>
    <n v="1306.69"/>
    <m/>
    <s v="0-1700"/>
    <s v="0-2500"/>
    <s v="0-3500"/>
  </r>
  <r>
    <s v="RTB Average Monthly Rent Report"/>
    <x v="0"/>
    <x v="1"/>
    <x v="0"/>
    <s v="I.F.S.C., Dublin 1"/>
    <x v="25"/>
    <s v="Euro"/>
    <n v="1307.21"/>
    <m/>
    <s v="0-1700"/>
    <s v="0-2500"/>
    <s v="0-3500"/>
  </r>
  <r>
    <s v="RTB Average Monthly Rent Report"/>
    <x v="1"/>
    <x v="0"/>
    <x v="0"/>
    <s v="Chapelizod, Dublin 20"/>
    <x v="25"/>
    <s v="Euro"/>
    <n v="1308.44"/>
    <m/>
    <s v="0-1700"/>
    <s v="0-2500"/>
    <s v="0-3500"/>
  </r>
  <r>
    <s v="RTB Average Monthly Rent Report"/>
    <x v="2"/>
    <x v="1"/>
    <x v="0"/>
    <s v="Stepaside, Dublin 18"/>
    <x v="25"/>
    <s v="Euro"/>
    <n v="1308.75"/>
    <m/>
    <s v="0-1700"/>
    <s v="0-2500"/>
    <s v="0-3500"/>
  </r>
  <r>
    <s v="RTB Average Monthly Rent Report"/>
    <x v="3"/>
    <x v="1"/>
    <x v="0"/>
    <s v="Dublin 8"/>
    <x v="25"/>
    <s v="Euro"/>
    <n v="1309.26"/>
    <m/>
    <s v="0-1700"/>
    <s v="0-2500"/>
    <s v="0-3500"/>
  </r>
  <r>
    <s v="RTB Average Monthly Rent Report"/>
    <x v="3"/>
    <x v="1"/>
    <x v="0"/>
    <s v="Dublin"/>
    <x v="25"/>
    <s v="Euro"/>
    <n v="1309.3"/>
    <m/>
    <s v="0-1700"/>
    <s v="0-2500"/>
    <s v="0-3500"/>
  </r>
  <r>
    <s v="RTB Average Monthly Rent Report"/>
    <x v="1"/>
    <x v="0"/>
    <x v="0"/>
    <s v="Dublin 24"/>
    <x v="25"/>
    <s v="Euro"/>
    <n v="1310.1300000000001"/>
    <m/>
    <s v="0-1700"/>
    <s v="0-2500"/>
    <s v="0-3500"/>
  </r>
  <r>
    <s v="RTB Average Monthly Rent Report"/>
    <x v="4"/>
    <x v="0"/>
    <x v="0"/>
    <s v="Ashbourne, Meath"/>
    <x v="23"/>
    <s v="Euro"/>
    <n v="1311.79"/>
    <m/>
    <s v="0-1700"/>
    <s v="0-2500"/>
    <s v="0-3500"/>
  </r>
  <r>
    <s v="RTB Average Monthly Rent Report"/>
    <x v="0"/>
    <x v="2"/>
    <x v="0"/>
    <s v="Donaghmede, Dublin 13"/>
    <x v="25"/>
    <s v="Euro"/>
    <n v="1312.33"/>
    <m/>
    <s v="0-1700"/>
    <s v="0-2500"/>
    <s v="0-3500"/>
  </r>
  <r>
    <s v="RTB Average Monthly Rent Report"/>
    <x v="0"/>
    <x v="2"/>
    <x v="0"/>
    <s v="Phibsboro, Dublin 7"/>
    <x v="25"/>
    <s v="Euro"/>
    <n v="1313.78"/>
    <m/>
    <s v="0-1700"/>
    <s v="0-2500"/>
    <s v="0-3500"/>
  </r>
  <r>
    <s v="RTB Average Monthly Rent Report"/>
    <x v="4"/>
    <x v="1"/>
    <x v="0"/>
    <s v="Royal Canal Park, Dublin 15"/>
    <x v="25"/>
    <s v="Euro"/>
    <n v="1314"/>
    <m/>
    <s v="0-1700"/>
    <s v="0-2500"/>
    <s v="0-3500"/>
  </r>
  <r>
    <s v="RTB Average Monthly Rent Report"/>
    <x v="4"/>
    <x v="2"/>
    <x v="0"/>
    <s v="Drogheda, Meath"/>
    <x v="23"/>
    <s v="Euro"/>
    <n v="1314.16"/>
    <m/>
    <s v="0-1700"/>
    <s v="0-2500"/>
    <s v="0-3500"/>
  </r>
  <r>
    <s v="RTB Average Monthly Rent Report"/>
    <x v="0"/>
    <x v="2"/>
    <x v="0"/>
    <s v="Saggart, Dublin"/>
    <x v="25"/>
    <s v="Euro"/>
    <n v="1314.9"/>
    <m/>
    <s v="0-1700"/>
    <s v="0-2500"/>
    <s v="0-3500"/>
  </r>
  <r>
    <s v="RTB Average Monthly Rent Report"/>
    <x v="4"/>
    <x v="1"/>
    <x v="0"/>
    <s v="Monkstown, Dublin"/>
    <x v="25"/>
    <s v="Euro"/>
    <n v="1315.35"/>
    <m/>
    <s v="0-1700"/>
    <s v="0-2500"/>
    <s v="0-3500"/>
  </r>
  <r>
    <s v="RTB Average Monthly Rent Report"/>
    <x v="3"/>
    <x v="2"/>
    <x v="0"/>
    <s v="Wicklow"/>
    <x v="22"/>
    <s v="Euro"/>
    <n v="1317.17"/>
    <m/>
    <s v="0-1700"/>
    <s v="0-2500"/>
    <s v="0-3500"/>
  </r>
  <r>
    <s v="RTB Average Monthly Rent Report"/>
    <x v="2"/>
    <x v="0"/>
    <x v="0"/>
    <s v="Delgany, Wicklow"/>
    <x v="22"/>
    <s v="Euro"/>
    <n v="1317.37"/>
    <m/>
    <s v="0-1700"/>
    <s v="0-2500"/>
    <s v="0-3500"/>
  </r>
  <r>
    <s v="RTB Average Monthly Rent Report"/>
    <x v="3"/>
    <x v="2"/>
    <x v="0"/>
    <s v="Blessington, Wicklow"/>
    <x v="22"/>
    <s v="Euro"/>
    <n v="1317.97"/>
    <m/>
    <s v="0-1700"/>
    <s v="0-2500"/>
    <s v="0-3500"/>
  </r>
  <r>
    <s v="RTB Average Monthly Rent Report"/>
    <x v="2"/>
    <x v="0"/>
    <x v="0"/>
    <s v="Ballyfermot, Dublin 10"/>
    <x v="25"/>
    <s v="Euro"/>
    <n v="1318.15"/>
    <m/>
    <s v="0-1700"/>
    <s v="0-2500"/>
    <s v="0-3500"/>
  </r>
  <r>
    <s v="RTB Average Monthly Rent Report"/>
    <x v="4"/>
    <x v="0"/>
    <x v="0"/>
    <s v="Balbriggan, Dublin"/>
    <x v="25"/>
    <s v="Euro"/>
    <n v="1318.27"/>
    <m/>
    <s v="0-1700"/>
    <s v="0-2500"/>
    <s v="0-3500"/>
  </r>
  <r>
    <s v="RTB Average Monthly Rent Report"/>
    <x v="3"/>
    <x v="0"/>
    <x v="0"/>
    <s v="Skerries, Dublin"/>
    <x v="25"/>
    <s v="Euro"/>
    <n v="1318.97"/>
    <m/>
    <s v="0-1700"/>
    <s v="0-2500"/>
    <s v="0-3500"/>
  </r>
  <r>
    <s v="RTB Average Monthly Rent Report"/>
    <x v="2"/>
    <x v="2"/>
    <x v="0"/>
    <s v="Ballybrit, Galway"/>
    <x v="13"/>
    <s v="Euro"/>
    <n v="1319.71"/>
    <m/>
    <s v="0-1700"/>
    <s v="0-2500"/>
    <s v="0-3500"/>
  </r>
  <r>
    <s v="RTB Average Monthly Rent Report"/>
    <x v="2"/>
    <x v="0"/>
    <x v="0"/>
    <s v="Ongar, Dublin 15"/>
    <x v="25"/>
    <s v="Euro"/>
    <n v="1319.87"/>
    <m/>
    <s v="0-1700"/>
    <s v="0-2500"/>
    <s v="0-3500"/>
  </r>
  <r>
    <s v="RTB Average Monthly Rent Report"/>
    <x v="2"/>
    <x v="2"/>
    <x v="0"/>
    <s v="Balbriggan, Dublin"/>
    <x v="25"/>
    <s v="Euro"/>
    <n v="1320.6"/>
    <m/>
    <s v="0-1700"/>
    <s v="0-2500"/>
    <s v="0-3500"/>
  </r>
  <r>
    <s v="RTB Average Monthly Rent Report"/>
    <x v="1"/>
    <x v="0"/>
    <x v="0"/>
    <s v="Tallaght, Dublin 24"/>
    <x v="25"/>
    <s v="Euro"/>
    <n v="1320.67"/>
    <m/>
    <s v="0-1700"/>
    <s v="0-2500"/>
    <s v="0-3500"/>
  </r>
  <r>
    <s v="RTB Average Monthly Rent Report"/>
    <x v="1"/>
    <x v="0"/>
    <x v="0"/>
    <s v="Blanchardstown, Dublin 15"/>
    <x v="25"/>
    <s v="Euro"/>
    <n v="1321.25"/>
    <m/>
    <s v="0-1700"/>
    <s v="0-2500"/>
    <s v="0-3500"/>
  </r>
  <r>
    <s v="RTB Average Monthly Rent Report"/>
    <x v="1"/>
    <x v="2"/>
    <x v="0"/>
    <s v="Finglas, Dublin 11"/>
    <x v="25"/>
    <s v="Euro"/>
    <n v="1321.35"/>
    <m/>
    <s v="0-1700"/>
    <s v="0-2500"/>
    <s v="0-3500"/>
  </r>
  <r>
    <s v="RTB Average Monthly Rent Report"/>
    <x v="3"/>
    <x v="2"/>
    <x v="0"/>
    <s v="Clane, Kildare"/>
    <x v="20"/>
    <s v="Euro"/>
    <n v="1321.76"/>
    <m/>
    <s v="0-1700"/>
    <s v="0-2500"/>
    <s v="0-3500"/>
  </r>
  <r>
    <s v="RTB Average Monthly Rent Report"/>
    <x v="1"/>
    <x v="0"/>
    <x v="0"/>
    <s v="Glasnevin, Dublin 9"/>
    <x v="25"/>
    <s v="Euro"/>
    <n v="1322.05"/>
    <m/>
    <s v="0-1700"/>
    <s v="0-2500"/>
    <s v="0-3500"/>
  </r>
  <r>
    <s v="RTB Average Monthly Rent Report"/>
    <x v="3"/>
    <x v="0"/>
    <x v="0"/>
    <s v="Lusk, Dublin"/>
    <x v="25"/>
    <s v="Euro"/>
    <n v="1322.24"/>
    <m/>
    <s v="0-1700"/>
    <s v="0-2500"/>
    <s v="0-3500"/>
  </r>
  <r>
    <s v="RTB Average Monthly Rent Report"/>
    <x v="0"/>
    <x v="1"/>
    <x v="0"/>
    <s v="Dundrum, Dublin 14"/>
    <x v="25"/>
    <s v="Euro"/>
    <n v="1322.92"/>
    <m/>
    <s v="0-1700"/>
    <s v="0-2500"/>
    <s v="0-3500"/>
  </r>
  <r>
    <s v="RTB Average Monthly Rent Report"/>
    <x v="0"/>
    <x v="0"/>
    <x v="0"/>
    <s v="Drumcondra, Dublin 3"/>
    <x v="25"/>
    <s v="Euro"/>
    <n v="1322.97"/>
    <m/>
    <s v="0-1700"/>
    <s v="0-2500"/>
    <s v="0-3500"/>
  </r>
  <r>
    <s v="RTB Average Monthly Rent Report"/>
    <x v="1"/>
    <x v="2"/>
    <x v="0"/>
    <s v="Ratoath, Meath"/>
    <x v="23"/>
    <s v="Euro"/>
    <n v="1323.28"/>
    <m/>
    <s v="0-1700"/>
    <s v="0-2500"/>
    <s v="0-3500"/>
  </r>
  <r>
    <s v="RTB Average Monthly Rent Report"/>
    <x v="0"/>
    <x v="0"/>
    <x v="0"/>
    <s v="Cork Street, Dublin 8"/>
    <x v="25"/>
    <s v="Euro"/>
    <n v="1323.31"/>
    <m/>
    <s v="0-1700"/>
    <s v="0-2500"/>
    <s v="0-3500"/>
  </r>
  <r>
    <s v="RTB Average Monthly Rent Report"/>
    <x v="1"/>
    <x v="2"/>
    <x v="0"/>
    <s v="Leixlip, Kildare"/>
    <x v="20"/>
    <s v="Euro"/>
    <n v="1323.69"/>
    <m/>
    <s v="0-1700"/>
    <s v="0-2500"/>
    <s v="0-3500"/>
  </r>
  <r>
    <s v="RTB Average Monthly Rent Report"/>
    <x v="0"/>
    <x v="0"/>
    <x v="0"/>
    <s v="Dublin"/>
    <x v="25"/>
    <s v="Euro"/>
    <n v="1323.71"/>
    <m/>
    <s v="0-1700"/>
    <s v="0-2500"/>
    <s v="0-3500"/>
  </r>
  <r>
    <s v="RTB Average Monthly Rent Report"/>
    <x v="1"/>
    <x v="1"/>
    <x v="0"/>
    <s v="Dublin 4"/>
    <x v="25"/>
    <s v="Euro"/>
    <n v="1324.35"/>
    <m/>
    <s v="0-1700"/>
    <s v="0-2500"/>
    <s v="0-3500"/>
  </r>
  <r>
    <s v="RTB Average Monthly Rent Report"/>
    <x v="3"/>
    <x v="2"/>
    <x v="0"/>
    <s v="Kilcock, Kildare"/>
    <x v="20"/>
    <s v="Euro"/>
    <n v="1325.33"/>
    <m/>
    <s v="0-1700"/>
    <s v="0-2500"/>
    <s v="0-3500"/>
  </r>
  <r>
    <s v="RTB Average Monthly Rent Report"/>
    <x v="0"/>
    <x v="2"/>
    <x v="0"/>
    <s v="Bray, Wicklow"/>
    <x v="22"/>
    <s v="Euro"/>
    <n v="1325.79"/>
    <m/>
    <s v="0-1700"/>
    <s v="0-2500"/>
    <s v="0-3500"/>
  </r>
  <r>
    <s v="RTB Average Monthly Rent Report"/>
    <x v="2"/>
    <x v="1"/>
    <x v="0"/>
    <s v="Dublin 16"/>
    <x v="25"/>
    <s v="Euro"/>
    <n v="1326.34"/>
    <m/>
    <s v="0-1700"/>
    <s v="0-2500"/>
    <s v="0-3500"/>
  </r>
  <r>
    <s v="RTB Average Monthly Rent Report"/>
    <x v="2"/>
    <x v="2"/>
    <x v="0"/>
    <s v="Rush, Dublin"/>
    <x v="25"/>
    <s v="Euro"/>
    <n v="1326.41"/>
    <m/>
    <s v="0-1700"/>
    <s v="0-2500"/>
    <s v="0-3500"/>
  </r>
  <r>
    <s v="RTB Average Monthly Rent Report"/>
    <x v="1"/>
    <x v="1"/>
    <x v="0"/>
    <s v="Dublin 14"/>
    <x v="25"/>
    <s v="Euro"/>
    <n v="1326.96"/>
    <m/>
    <s v="0-1700"/>
    <s v="0-2500"/>
    <s v="0-3500"/>
  </r>
  <r>
    <s v="RTB Average Monthly Rent Report"/>
    <x v="1"/>
    <x v="0"/>
    <x v="0"/>
    <s v="Firhouse, Dublin 24"/>
    <x v="25"/>
    <s v="Euro"/>
    <n v="1326.97"/>
    <m/>
    <s v="0-1700"/>
    <s v="0-2500"/>
    <s v="0-3500"/>
  </r>
  <r>
    <s v="RTB Average Monthly Rent Report"/>
    <x v="1"/>
    <x v="2"/>
    <x v="0"/>
    <s v="Dublin 17"/>
    <x v="25"/>
    <s v="Euro"/>
    <n v="1327.08"/>
    <m/>
    <s v="0-1700"/>
    <s v="0-2500"/>
    <s v="0-3500"/>
  </r>
  <r>
    <s v="RTB Average Monthly Rent Report"/>
    <x v="1"/>
    <x v="0"/>
    <x v="0"/>
    <s v="Carpenterstown, Dublin 15"/>
    <x v="25"/>
    <s v="Euro"/>
    <n v="1328.09"/>
    <m/>
    <s v="0-1700"/>
    <s v="0-2500"/>
    <s v="0-3500"/>
  </r>
  <r>
    <s v="RTB Average Monthly Rent Report"/>
    <x v="1"/>
    <x v="2"/>
    <x v="0"/>
    <s v="Rochestown, Cork"/>
    <x v="14"/>
    <s v="Euro"/>
    <n v="1328.44"/>
    <m/>
    <s v="0-1700"/>
    <s v="0-2500"/>
    <s v="0-3500"/>
  </r>
  <r>
    <s v="RTB Average Monthly Rent Report"/>
    <x v="4"/>
    <x v="2"/>
    <x v="0"/>
    <s v="Cork City"/>
    <x v="14"/>
    <s v="Euro"/>
    <n v="1328.52"/>
    <m/>
    <s v="0-1700"/>
    <s v="0-2500"/>
    <s v="0-3500"/>
  </r>
  <r>
    <s v="RTB Average Monthly Rent Report"/>
    <x v="2"/>
    <x v="0"/>
    <x v="0"/>
    <s v="Dublin 10"/>
    <x v="25"/>
    <s v="Euro"/>
    <n v="1329.04"/>
    <m/>
    <s v="0-1700"/>
    <s v="0-2500"/>
    <s v="0-3500"/>
  </r>
  <r>
    <s v="RTB Average Monthly Rent Report"/>
    <x v="1"/>
    <x v="2"/>
    <x v="0"/>
    <s v="Saggart, Dublin"/>
    <x v="25"/>
    <s v="Euro"/>
    <n v="1329.05"/>
    <m/>
    <s v="0-1700"/>
    <s v="0-2500"/>
    <s v="0-3500"/>
  </r>
  <r>
    <s v="RTB Average Monthly Rent Report"/>
    <x v="0"/>
    <x v="0"/>
    <x v="0"/>
    <s v="Cabinteely, Dublin 18"/>
    <x v="25"/>
    <s v="Euro"/>
    <n v="1329.4"/>
    <m/>
    <s v="0-1700"/>
    <s v="0-2500"/>
    <s v="0-3500"/>
  </r>
  <r>
    <s v="RTB Average Monthly Rent Report"/>
    <x v="1"/>
    <x v="0"/>
    <x v="0"/>
    <s v="Northern Cross, Dublin 17"/>
    <x v="25"/>
    <s v="Euro"/>
    <n v="1329.43"/>
    <m/>
    <s v="0-1700"/>
    <s v="0-2500"/>
    <s v="0-3500"/>
  </r>
  <r>
    <s v="RTB Average Monthly Rent Report"/>
    <x v="2"/>
    <x v="1"/>
    <x v="0"/>
    <s v="Howth, Dublin"/>
    <x v="25"/>
    <s v="Euro"/>
    <n v="1329.47"/>
    <m/>
    <s v="0-1700"/>
    <s v="0-2500"/>
    <s v="0-3500"/>
  </r>
  <r>
    <s v="RTB Average Monthly Rent Report"/>
    <x v="3"/>
    <x v="0"/>
    <x v="0"/>
    <s v="North Circular Road, Dublin 7"/>
    <x v="25"/>
    <s v="Euro"/>
    <n v="1329.57"/>
    <m/>
    <s v="0-1700"/>
    <s v="0-2500"/>
    <s v="0-3500"/>
  </r>
  <r>
    <s v="RTB Average Monthly Rent Report"/>
    <x v="1"/>
    <x v="1"/>
    <x v="0"/>
    <s v="Cabinteely, Dublin 18"/>
    <x v="25"/>
    <s v="Euro"/>
    <n v="1329.88"/>
    <m/>
    <s v="0-1700"/>
    <s v="0-2500"/>
    <s v="0-3500"/>
  </r>
  <r>
    <s v="RTB Average Monthly Rent Report"/>
    <x v="0"/>
    <x v="1"/>
    <x v="0"/>
    <s v="Townsend Street, Dublin 2"/>
    <x v="25"/>
    <s v="Euro"/>
    <n v="1330.96"/>
    <m/>
    <s v="0-1700"/>
    <s v="0-2500"/>
    <s v="0-3500"/>
  </r>
  <r>
    <s v="RTB Average Monthly Rent Report"/>
    <x v="0"/>
    <x v="2"/>
    <x v="0"/>
    <s v="Crumlin, Dublin 12"/>
    <x v="25"/>
    <s v="Euro"/>
    <n v="1331.07"/>
    <m/>
    <s v="0-1700"/>
    <s v="0-2500"/>
    <s v="0-3500"/>
  </r>
  <r>
    <s v="RTB Average Monthly Rent Report"/>
    <x v="1"/>
    <x v="1"/>
    <x v="0"/>
    <s v="Stillorgan, Dublin"/>
    <x v="25"/>
    <s v="Euro"/>
    <n v="1331.12"/>
    <m/>
    <s v="0-1700"/>
    <s v="0-2500"/>
    <s v="0-3500"/>
  </r>
  <r>
    <s v="RTB Average Monthly Rent Report"/>
    <x v="2"/>
    <x v="0"/>
    <x v="0"/>
    <s v="Crumlin, Dublin 12"/>
    <x v="25"/>
    <s v="Euro"/>
    <n v="1331.28"/>
    <m/>
    <s v="0-1700"/>
    <s v="0-2500"/>
    <s v="0-3500"/>
  </r>
  <r>
    <s v="RTB Average Monthly Rent Report"/>
    <x v="1"/>
    <x v="2"/>
    <x v="0"/>
    <s v="Tallaght, Dublin 24"/>
    <x v="25"/>
    <s v="Euro"/>
    <n v="1331.78"/>
    <m/>
    <s v="0-1700"/>
    <s v="0-2500"/>
    <s v="0-3500"/>
  </r>
  <r>
    <s v="RTB Average Monthly Rent Report"/>
    <x v="2"/>
    <x v="1"/>
    <x v="0"/>
    <s v="Dun Laoghaire, Dublin"/>
    <x v="25"/>
    <s v="Euro"/>
    <n v="1332.21"/>
    <m/>
    <s v="0-1700"/>
    <s v="0-2500"/>
    <s v="0-3500"/>
  </r>
  <r>
    <s v="RTB Average Monthly Rent Report"/>
    <x v="1"/>
    <x v="0"/>
    <x v="0"/>
    <s v="Artane, Dublin 5"/>
    <x v="25"/>
    <s v="Euro"/>
    <n v="1332.37"/>
    <m/>
    <s v="0-1700"/>
    <s v="0-2500"/>
    <s v="0-3500"/>
  </r>
  <r>
    <s v="RTB Average Monthly Rent Report"/>
    <x v="0"/>
    <x v="2"/>
    <x v="0"/>
    <s v="Carpenterstown, Dublin 15"/>
    <x v="25"/>
    <s v="Euro"/>
    <n v="1332.39"/>
    <m/>
    <s v="0-1700"/>
    <s v="0-2500"/>
    <s v="0-3500"/>
  </r>
  <r>
    <s v="RTB Average Monthly Rent Report"/>
    <x v="2"/>
    <x v="0"/>
    <x v="0"/>
    <s v="Dunboyne, Meath"/>
    <x v="23"/>
    <s v="Euro"/>
    <n v="1332.55"/>
    <m/>
    <s v="0-1700"/>
    <s v="0-2500"/>
    <s v="0-3500"/>
  </r>
  <r>
    <s v="RTB Average Monthly Rent Report"/>
    <x v="0"/>
    <x v="2"/>
    <x v="0"/>
    <s v="Rialto, Dublin 8"/>
    <x v="25"/>
    <s v="Euro"/>
    <n v="1333.68"/>
    <m/>
    <s v="0-1700"/>
    <s v="0-2500"/>
    <s v="0-3500"/>
  </r>
  <r>
    <s v="RTB Average Monthly Rent Report"/>
    <x v="2"/>
    <x v="2"/>
    <x v="0"/>
    <s v="Ashbourne, Meath"/>
    <x v="23"/>
    <s v="Euro"/>
    <n v="1334.06"/>
    <m/>
    <s v="0-1700"/>
    <s v="0-2500"/>
    <s v="0-3500"/>
  </r>
  <r>
    <s v="RTB Average Monthly Rent Report"/>
    <x v="2"/>
    <x v="2"/>
    <x v="0"/>
    <s v="Kill, Kildare"/>
    <x v="20"/>
    <s v="Euro"/>
    <n v="1334.42"/>
    <m/>
    <s v="0-1700"/>
    <s v="0-2500"/>
    <s v="0-3500"/>
  </r>
  <r>
    <s v="RTB Average Monthly Rent Report"/>
    <x v="1"/>
    <x v="0"/>
    <x v="0"/>
    <s v="Cabra, Dublin 7"/>
    <x v="25"/>
    <s v="Euro"/>
    <n v="1334.98"/>
    <m/>
    <s v="0-1700"/>
    <s v="0-2500"/>
    <s v="0-3500"/>
  </r>
  <r>
    <s v="RTB Average Monthly Rent Report"/>
    <x v="1"/>
    <x v="1"/>
    <x v="0"/>
    <s v="Blackrock, Dublin"/>
    <x v="25"/>
    <s v="Euro"/>
    <n v="1335.17"/>
    <m/>
    <s v="0-1700"/>
    <s v="0-2500"/>
    <s v="0-3500"/>
  </r>
  <r>
    <s v="RTB Average Monthly Rent Report"/>
    <x v="0"/>
    <x v="0"/>
    <x v="0"/>
    <s v="Drimnagh, Dublin 12"/>
    <x v="25"/>
    <s v="Euro"/>
    <n v="1335.3"/>
    <m/>
    <s v="0-1700"/>
    <s v="0-2500"/>
    <s v="0-3500"/>
  </r>
  <r>
    <s v="RTB Average Monthly Rent Report"/>
    <x v="3"/>
    <x v="1"/>
    <x v="0"/>
    <s v="Drimnagh, Dublin 12"/>
    <x v="25"/>
    <s v="Euro"/>
    <n v="1335.32"/>
    <m/>
    <s v="0-1700"/>
    <s v="0-2500"/>
    <s v="0-3500"/>
  </r>
  <r>
    <s v="RTB Average Monthly Rent Report"/>
    <x v="0"/>
    <x v="0"/>
    <x v="0"/>
    <s v="Drumcondra, Dublin 9"/>
    <x v="25"/>
    <s v="Euro"/>
    <n v="1335.33"/>
    <m/>
    <s v="0-1700"/>
    <s v="0-2500"/>
    <s v="0-3500"/>
  </r>
  <r>
    <s v="RTB Average Monthly Rent Report"/>
    <x v="1"/>
    <x v="2"/>
    <x v="0"/>
    <s v="Rathcoole, Dublin"/>
    <x v="25"/>
    <s v="Euro"/>
    <n v="1336.08"/>
    <m/>
    <s v="0-1700"/>
    <s v="0-2500"/>
    <s v="0-3500"/>
  </r>
  <r>
    <s v="RTB Average Monthly Rent Report"/>
    <x v="0"/>
    <x v="0"/>
    <x v="0"/>
    <s v="Palmerstown, Dublin 20"/>
    <x v="25"/>
    <s v="Euro"/>
    <n v="1336.16"/>
    <m/>
    <s v="0-1700"/>
    <s v="0-2500"/>
    <s v="0-3500"/>
  </r>
  <r>
    <s v="RTB Average Monthly Rent Report"/>
    <x v="1"/>
    <x v="1"/>
    <x v="0"/>
    <s v="Ballsbridge, Dublin 4"/>
    <x v="25"/>
    <s v="Euro"/>
    <n v="1336.51"/>
    <m/>
    <s v="0-1700"/>
    <s v="0-2500"/>
    <s v="0-3500"/>
  </r>
  <r>
    <s v="RTB Average Monthly Rent Report"/>
    <x v="1"/>
    <x v="0"/>
    <x v="0"/>
    <s v="Navan Road, Dublin 7"/>
    <x v="25"/>
    <s v="Euro"/>
    <n v="1337.97"/>
    <m/>
    <s v="0-1700"/>
    <s v="0-2500"/>
    <s v="0-3500"/>
  </r>
  <r>
    <s v="RTB Average Monthly Rent Report"/>
    <x v="1"/>
    <x v="0"/>
    <x v="0"/>
    <s v="Ballycullen, Dublin 24"/>
    <x v="25"/>
    <s v="Euro"/>
    <n v="1338.4"/>
    <m/>
    <s v="0-1700"/>
    <s v="0-2500"/>
    <s v="0-3500"/>
  </r>
  <r>
    <s v="RTB Average Monthly Rent Report"/>
    <x v="0"/>
    <x v="0"/>
    <x v="0"/>
    <s v="Dublin 3"/>
    <x v="25"/>
    <s v="Euro"/>
    <n v="1339.66"/>
    <m/>
    <s v="0-1700"/>
    <s v="0-2500"/>
    <s v="0-3500"/>
  </r>
  <r>
    <s v="RTB Average Monthly Rent Report"/>
    <x v="2"/>
    <x v="2"/>
    <x v="0"/>
    <s v="Ballyfermot, Dublin 10"/>
    <x v="25"/>
    <s v="Euro"/>
    <n v="1339.69"/>
    <m/>
    <s v="0-1700"/>
    <s v="0-2500"/>
    <s v="0-3500"/>
  </r>
  <r>
    <s v="RTB Average Monthly Rent Report"/>
    <x v="4"/>
    <x v="1"/>
    <x v="0"/>
    <s v="Ranelagh, Dublin 6"/>
    <x v="25"/>
    <s v="Euro"/>
    <n v="1340.22"/>
    <m/>
    <s v="0-1700"/>
    <s v="0-2500"/>
    <s v="0-3500"/>
  </r>
  <r>
    <s v="RTB Average Monthly Rent Report"/>
    <x v="2"/>
    <x v="2"/>
    <x v="0"/>
    <s v="Mulhuddart, Dublin 15"/>
    <x v="25"/>
    <s v="Euro"/>
    <n v="1340.59"/>
    <m/>
    <s v="0-1700"/>
    <s v="0-2500"/>
    <s v="0-3500"/>
  </r>
  <r>
    <s v="RTB Average Monthly Rent Report"/>
    <x v="4"/>
    <x v="1"/>
    <x v="0"/>
    <s v="Santry, Dublin 9"/>
    <x v="25"/>
    <s v="Euro"/>
    <n v="1340.67"/>
    <m/>
    <s v="0-1700"/>
    <s v="0-2500"/>
    <s v="0-3500"/>
  </r>
  <r>
    <s v="RTB Average Monthly Rent Report"/>
    <x v="4"/>
    <x v="1"/>
    <x v="0"/>
    <s v="Drimnagh, Dublin 12"/>
    <x v="25"/>
    <s v="Euro"/>
    <n v="1340.88"/>
    <m/>
    <s v="0-1700"/>
    <s v="0-2500"/>
    <s v="0-3500"/>
  </r>
  <r>
    <s v="RTB Average Monthly Rent Report"/>
    <x v="1"/>
    <x v="2"/>
    <x v="0"/>
    <s v="Clonee, Dublin 15"/>
    <x v="25"/>
    <s v="Euro"/>
    <n v="1340.98"/>
    <m/>
    <s v="0-1700"/>
    <s v="0-2500"/>
    <s v="0-3500"/>
  </r>
  <r>
    <s v="RTB Average Monthly Rent Report"/>
    <x v="1"/>
    <x v="0"/>
    <x v="0"/>
    <s v="Santry, Dublin 9"/>
    <x v="25"/>
    <s v="Euro"/>
    <n v="1341.06"/>
    <m/>
    <s v="0-1700"/>
    <s v="0-2500"/>
    <s v="0-3500"/>
  </r>
  <r>
    <s v="RTB Average Monthly Rent Report"/>
    <x v="4"/>
    <x v="1"/>
    <x v="0"/>
    <s v="Dublin"/>
    <x v="25"/>
    <s v="Euro"/>
    <n v="1341.17"/>
    <m/>
    <s v="0-1700"/>
    <s v="0-2500"/>
    <s v="0-3500"/>
  </r>
  <r>
    <s v="RTB Average Monthly Rent Report"/>
    <x v="1"/>
    <x v="0"/>
    <x v="0"/>
    <s v="Glasnevin, Dublin 11"/>
    <x v="25"/>
    <s v="Euro"/>
    <n v="1341.25"/>
    <m/>
    <s v="0-1700"/>
    <s v="0-2500"/>
    <s v="0-3500"/>
  </r>
  <r>
    <s v="RTB Average Monthly Rent Report"/>
    <x v="3"/>
    <x v="0"/>
    <x v="0"/>
    <s v="Donaghmede, Dublin 13"/>
    <x v="25"/>
    <s v="Euro"/>
    <n v="1342.03"/>
    <m/>
    <s v="0-1700"/>
    <s v="0-2500"/>
    <s v="0-3500"/>
  </r>
  <r>
    <s v="RTB Average Monthly Rent Report"/>
    <x v="0"/>
    <x v="2"/>
    <x v="0"/>
    <s v="Firhouse, Dublin 24"/>
    <x v="25"/>
    <s v="Euro"/>
    <n v="1342.16"/>
    <m/>
    <s v="0-1700"/>
    <s v="0-2500"/>
    <s v="0-3500"/>
  </r>
  <r>
    <s v="RTB Average Monthly Rent Report"/>
    <x v="1"/>
    <x v="0"/>
    <x v="0"/>
    <s v="Dublin 15"/>
    <x v="25"/>
    <s v="Euro"/>
    <n v="1343.1"/>
    <m/>
    <s v="0-1700"/>
    <s v="0-2500"/>
    <s v="0-3500"/>
  </r>
  <r>
    <s v="RTB Average Monthly Rent Report"/>
    <x v="1"/>
    <x v="0"/>
    <x v="0"/>
    <s v="Dublin 12"/>
    <x v="25"/>
    <s v="Euro"/>
    <n v="1343.38"/>
    <m/>
    <s v="0-1700"/>
    <s v="0-2500"/>
    <s v="0-3500"/>
  </r>
  <r>
    <s v="RTB Average Monthly Rent Report"/>
    <x v="3"/>
    <x v="1"/>
    <x v="0"/>
    <s v="Pembroke, Dublin 4"/>
    <x v="25"/>
    <s v="Euro"/>
    <n v="1343.44"/>
    <m/>
    <s v="0-1700"/>
    <s v="0-2500"/>
    <s v="0-3500"/>
  </r>
  <r>
    <s v="RTB Average Monthly Rent Report"/>
    <x v="0"/>
    <x v="2"/>
    <x v="0"/>
    <s v="Cabra, Dublin 7"/>
    <x v="25"/>
    <s v="Euro"/>
    <n v="1344.49"/>
    <m/>
    <s v="0-1700"/>
    <s v="0-2500"/>
    <s v="0-3500"/>
  </r>
  <r>
    <s v="RTB Average Monthly Rent Report"/>
    <x v="3"/>
    <x v="0"/>
    <x v="0"/>
    <s v="Leixlip, Kildare"/>
    <x v="20"/>
    <s v="Euro"/>
    <n v="1344.7"/>
    <m/>
    <s v="0-1700"/>
    <s v="0-2500"/>
    <s v="0-3500"/>
  </r>
  <r>
    <s v="RTB Average Monthly Rent Report"/>
    <x v="2"/>
    <x v="1"/>
    <x v="0"/>
    <s v="Malahide, Dublin"/>
    <x v="25"/>
    <s v="Euro"/>
    <n v="1344.93"/>
    <m/>
    <s v="0-1700"/>
    <s v="0-2500"/>
    <s v="0-3500"/>
  </r>
  <r>
    <s v="RTB Average Monthly Rent Report"/>
    <x v="4"/>
    <x v="1"/>
    <x v="0"/>
    <s v="Summerhill, Dublin 1"/>
    <x v="25"/>
    <s v="Euro"/>
    <n v="1345.28"/>
    <m/>
    <s v="0-1700"/>
    <s v="0-2500"/>
    <s v="0-3500"/>
  </r>
  <r>
    <s v="RTB Average Monthly Rent Report"/>
    <x v="2"/>
    <x v="0"/>
    <x v="0"/>
    <s v="Clonee, Dublin 15"/>
    <x v="25"/>
    <s v="Euro"/>
    <n v="1345.31"/>
    <m/>
    <s v="0-1700"/>
    <s v="0-2500"/>
    <s v="0-3500"/>
  </r>
  <r>
    <s v="RTB Average Monthly Rent Report"/>
    <x v="0"/>
    <x v="2"/>
    <x v="0"/>
    <s v="Citywest, Dublin 24"/>
    <x v="25"/>
    <s v="Euro"/>
    <n v="1345.9"/>
    <m/>
    <s v="0-1700"/>
    <s v="0-2500"/>
    <s v="0-3500"/>
  </r>
  <r>
    <s v="RTB Average Monthly Rent Report"/>
    <x v="4"/>
    <x v="0"/>
    <x v="0"/>
    <s v="Cherry Orchard, Dublin 10"/>
    <x v="25"/>
    <s v="Euro"/>
    <n v="1346.15"/>
    <m/>
    <s v="0-1700"/>
    <s v="0-2500"/>
    <s v="0-3500"/>
  </r>
  <r>
    <s v="RTB Average Monthly Rent Report"/>
    <x v="3"/>
    <x v="1"/>
    <x v="0"/>
    <s v="Terenure, Dublin 6W"/>
    <x v="25"/>
    <s v="Euro"/>
    <n v="1346.54"/>
    <m/>
    <s v="0-1700"/>
    <s v="0-2500"/>
    <s v="0-3500"/>
  </r>
  <r>
    <s v="RTB Average Monthly Rent Report"/>
    <x v="2"/>
    <x v="2"/>
    <x v="0"/>
    <s v="Donaghmede, Dublin 13"/>
    <x v="25"/>
    <s v="Euro"/>
    <n v="1346.56"/>
    <m/>
    <s v="0-1700"/>
    <s v="0-2500"/>
    <s v="0-3500"/>
  </r>
  <r>
    <s v="RTB Average Monthly Rent Report"/>
    <x v="2"/>
    <x v="2"/>
    <x v="0"/>
    <s v="Dublin 10"/>
    <x v="25"/>
    <s v="Euro"/>
    <n v="1347.24"/>
    <m/>
    <s v="0-1700"/>
    <s v="0-2500"/>
    <s v="0-3500"/>
  </r>
  <r>
    <s v="RTB Average Monthly Rent Report"/>
    <x v="4"/>
    <x v="1"/>
    <x v="0"/>
    <s v="Portmarnock, Dublin"/>
    <x v="25"/>
    <s v="Euro"/>
    <n v="1347.66"/>
    <m/>
    <s v="0-1700"/>
    <s v="0-2500"/>
    <s v="0-3500"/>
  </r>
  <r>
    <s v="RTB Average Monthly Rent Report"/>
    <x v="3"/>
    <x v="1"/>
    <x v="0"/>
    <s v="Carrickmines, Dublin 18"/>
    <x v="25"/>
    <s v="Euro"/>
    <n v="1347.81"/>
    <m/>
    <s v="0-1700"/>
    <s v="0-2500"/>
    <s v="0-3500"/>
  </r>
  <r>
    <s v="RTB Average Monthly Rent Report"/>
    <x v="1"/>
    <x v="0"/>
    <x v="0"/>
    <s v="Dublin 9"/>
    <x v="25"/>
    <s v="Euro"/>
    <n v="1348.71"/>
    <m/>
    <s v="0-1700"/>
    <s v="0-2500"/>
    <s v="0-3500"/>
  </r>
  <r>
    <s v="RTB Average Monthly Rent Report"/>
    <x v="2"/>
    <x v="1"/>
    <x v="0"/>
    <s v="Donnybrook, Dublin 4"/>
    <x v="25"/>
    <s v="Euro"/>
    <n v="1348.98"/>
    <m/>
    <s v="0-1700"/>
    <s v="0-2500"/>
    <s v="0-3500"/>
  </r>
  <r>
    <s v="RTB Average Monthly Rent Report"/>
    <x v="1"/>
    <x v="1"/>
    <x v="0"/>
    <s v="Carrickmines, Dublin 18"/>
    <x v="25"/>
    <s v="Euro"/>
    <n v="1349.66"/>
    <m/>
    <s v="0-1700"/>
    <s v="0-2500"/>
    <s v="0-3500"/>
  </r>
  <r>
    <s v="RTB Average Monthly Rent Report"/>
    <x v="4"/>
    <x v="1"/>
    <x v="0"/>
    <s v="Cork Street, Dublin 8"/>
    <x v="25"/>
    <s v="Euro"/>
    <n v="1350.05"/>
    <m/>
    <s v="0-1700"/>
    <s v="0-2500"/>
    <s v="0-3500"/>
  </r>
  <r>
    <s v="RTB Average Monthly Rent Report"/>
    <x v="4"/>
    <x v="1"/>
    <x v="0"/>
    <s v="Dublin 1"/>
    <x v="25"/>
    <s v="Euro"/>
    <n v="1350.26"/>
    <m/>
    <s v="0-1700"/>
    <s v="0-2500"/>
    <s v="0-3500"/>
  </r>
  <r>
    <s v="RTB Average Monthly Rent Report"/>
    <x v="0"/>
    <x v="1"/>
    <x v="0"/>
    <s v="Pearse Street, Dublin 2"/>
    <x v="25"/>
    <s v="Euro"/>
    <n v="1350.44"/>
    <m/>
    <s v="0-1700"/>
    <s v="0-2500"/>
    <s v="0-3500"/>
  </r>
  <r>
    <s v="RTB Average Monthly Rent Report"/>
    <x v="0"/>
    <x v="0"/>
    <x v="0"/>
    <s v="Knocklyon, Dublin 16"/>
    <x v="25"/>
    <s v="Euro"/>
    <n v="1350.45"/>
    <m/>
    <s v="0-1700"/>
    <s v="0-2500"/>
    <s v="0-3500"/>
  </r>
  <r>
    <s v="RTB Average Monthly Rent Report"/>
    <x v="1"/>
    <x v="2"/>
    <x v="0"/>
    <s v="Donabate, Dublin"/>
    <x v="25"/>
    <s v="Euro"/>
    <n v="1350.45"/>
    <m/>
    <s v="0-1700"/>
    <s v="0-2500"/>
    <s v="0-3500"/>
  </r>
  <r>
    <s v="RTB Average Monthly Rent Report"/>
    <x v="1"/>
    <x v="2"/>
    <x v="0"/>
    <s v="Dublin 24"/>
    <x v="25"/>
    <s v="Euro"/>
    <n v="1350.68"/>
    <m/>
    <s v="0-1700"/>
    <s v="0-2500"/>
    <s v="0-3500"/>
  </r>
  <r>
    <s v="RTB Average Monthly Rent Report"/>
    <x v="1"/>
    <x v="0"/>
    <x v="0"/>
    <s v="Beaumont, Dublin 9"/>
    <x v="25"/>
    <s v="Euro"/>
    <n v="1350.91"/>
    <m/>
    <s v="0-1700"/>
    <s v="0-2500"/>
    <s v="0-3500"/>
  </r>
  <r>
    <s v="RTB Average Monthly Rent Report"/>
    <x v="1"/>
    <x v="0"/>
    <x v="0"/>
    <s v="Dublin 20"/>
    <x v="25"/>
    <s v="Euro"/>
    <n v="1351.82"/>
    <m/>
    <s v="0-1700"/>
    <s v="0-2500"/>
    <s v="0-3500"/>
  </r>
  <r>
    <s v="RTB Average Monthly Rent Report"/>
    <x v="0"/>
    <x v="0"/>
    <x v="0"/>
    <s v="Harolds Cross, Dublin 6"/>
    <x v="25"/>
    <s v="Euro"/>
    <n v="1352.24"/>
    <m/>
    <s v="0-1700"/>
    <s v="0-2500"/>
    <s v="0-3500"/>
  </r>
  <r>
    <s v="RTB Average Monthly Rent Report"/>
    <x v="1"/>
    <x v="2"/>
    <x v="0"/>
    <s v="Dublin 11"/>
    <x v="25"/>
    <s v="Euro"/>
    <n v="1352.78"/>
    <m/>
    <s v="0-1700"/>
    <s v="0-2500"/>
    <s v="0-3500"/>
  </r>
  <r>
    <s v="RTB Average Monthly Rent Report"/>
    <x v="4"/>
    <x v="1"/>
    <x v="0"/>
    <s v="Howth, Dublin"/>
    <x v="25"/>
    <s v="Euro"/>
    <n v="1353.11"/>
    <m/>
    <s v="0-1700"/>
    <s v="0-2500"/>
    <s v="0-3500"/>
  </r>
  <r>
    <s v="RTB Average Monthly Rent Report"/>
    <x v="1"/>
    <x v="2"/>
    <x v="0"/>
    <s v="Donaghmede, Dublin 13"/>
    <x v="25"/>
    <s v="Euro"/>
    <n v="1353.86"/>
    <m/>
    <s v="0-1700"/>
    <s v="0-2500"/>
    <s v="0-3500"/>
  </r>
  <r>
    <s v="RTB Average Monthly Rent Report"/>
    <x v="0"/>
    <x v="2"/>
    <x v="0"/>
    <s v="Dublin 12"/>
    <x v="25"/>
    <s v="Euro"/>
    <n v="1353.89"/>
    <m/>
    <s v="0-1700"/>
    <s v="0-2500"/>
    <s v="0-3500"/>
  </r>
  <r>
    <s v="RTB Average Monthly Rent Report"/>
    <x v="0"/>
    <x v="1"/>
    <x v="0"/>
    <s v="Merrion, Dublin 4"/>
    <x v="25"/>
    <s v="Euro"/>
    <n v="1353.93"/>
    <m/>
    <s v="0-1700"/>
    <s v="0-2500"/>
    <s v="0-3500"/>
  </r>
  <r>
    <s v="RTB Average Monthly Rent Report"/>
    <x v="3"/>
    <x v="0"/>
    <x v="0"/>
    <s v="Meakstown, Dublin 11"/>
    <x v="25"/>
    <s v="Euro"/>
    <n v="1353.95"/>
    <m/>
    <s v="0-1700"/>
    <s v="0-2500"/>
    <s v="0-3500"/>
  </r>
  <r>
    <s v="RTB Average Monthly Rent Report"/>
    <x v="4"/>
    <x v="1"/>
    <x v="0"/>
    <s v="Clontarf, Dublin 3"/>
    <x v="25"/>
    <s v="Euro"/>
    <n v="1354.66"/>
    <m/>
    <s v="0-1700"/>
    <s v="0-2500"/>
    <s v="0-3500"/>
  </r>
  <r>
    <s v="RTB Average Monthly Rent Report"/>
    <x v="2"/>
    <x v="2"/>
    <x v="0"/>
    <s v="Blackrock, Cork"/>
    <x v="14"/>
    <s v="Euro"/>
    <n v="1354.85"/>
    <m/>
    <s v="0-1700"/>
    <s v="0-2500"/>
    <s v="0-3500"/>
  </r>
  <r>
    <s v="RTB Average Monthly Rent Report"/>
    <x v="4"/>
    <x v="2"/>
    <x v="0"/>
    <s v="Rochestown, Cork"/>
    <x v="14"/>
    <s v="Euro"/>
    <n v="1355.61"/>
    <m/>
    <s v="0-1700"/>
    <s v="0-2500"/>
    <s v="0-3500"/>
  </r>
  <r>
    <s v="RTB Average Monthly Rent Report"/>
    <x v="4"/>
    <x v="1"/>
    <x v="0"/>
    <s v="Dublin 8"/>
    <x v="25"/>
    <s v="Euro"/>
    <n v="1356.51"/>
    <m/>
    <s v="0-1700"/>
    <s v="0-2500"/>
    <s v="0-3500"/>
  </r>
  <r>
    <s v="RTB Average Monthly Rent Report"/>
    <x v="2"/>
    <x v="1"/>
    <x v="0"/>
    <s v="Clonskeagh, Dublin 14"/>
    <x v="25"/>
    <s v="Euro"/>
    <n v="1356.84"/>
    <m/>
    <s v="0-1700"/>
    <s v="0-2500"/>
    <s v="0-3500"/>
  </r>
  <r>
    <s v="RTB Average Monthly Rent Report"/>
    <x v="3"/>
    <x v="0"/>
    <x v="0"/>
    <s v="Bray, Wicklow"/>
    <x v="22"/>
    <s v="Euro"/>
    <n v="1357.54"/>
    <m/>
    <s v="0-1700"/>
    <s v="0-2500"/>
    <s v="0-3500"/>
  </r>
  <r>
    <s v="RTB Average Monthly Rent Report"/>
    <x v="3"/>
    <x v="1"/>
    <x v="0"/>
    <s v="Rathfarnham, Dublin 14"/>
    <x v="25"/>
    <s v="Euro"/>
    <n v="1359.16"/>
    <m/>
    <s v="0-1700"/>
    <s v="0-2500"/>
    <s v="0-3500"/>
  </r>
  <r>
    <s v="RTB Average Monthly Rent Report"/>
    <x v="2"/>
    <x v="0"/>
    <x v="0"/>
    <s v="Ballymun, Dublin 9"/>
    <x v="25"/>
    <s v="Euro"/>
    <n v="1359.17"/>
    <m/>
    <s v="0-1700"/>
    <s v="0-2500"/>
    <s v="0-3500"/>
  </r>
  <r>
    <s v="RTB Average Monthly Rent Report"/>
    <x v="1"/>
    <x v="1"/>
    <x v="0"/>
    <s v="Dublin 2"/>
    <x v="25"/>
    <s v="Euro"/>
    <n v="1359.2"/>
    <m/>
    <s v="0-1700"/>
    <s v="0-2500"/>
    <s v="0-3500"/>
  </r>
  <r>
    <s v="RTB Average Monthly Rent Report"/>
    <x v="2"/>
    <x v="1"/>
    <x v="0"/>
    <s v="Smithfield, Dublin 7"/>
    <x v="25"/>
    <s v="Euro"/>
    <n v="1359.48"/>
    <m/>
    <s v="0-1700"/>
    <s v="0-2500"/>
    <s v="0-3500"/>
  </r>
  <r>
    <s v="RTB Average Monthly Rent Report"/>
    <x v="1"/>
    <x v="1"/>
    <x v="0"/>
    <s v="Ringsend, Dublin 4"/>
    <x v="25"/>
    <s v="Euro"/>
    <n v="1359.89"/>
    <m/>
    <s v="0-1700"/>
    <s v="0-2500"/>
    <s v="0-3500"/>
  </r>
  <r>
    <s v="RTB Average Monthly Rent Report"/>
    <x v="2"/>
    <x v="0"/>
    <x v="0"/>
    <s v="Clondalkin, Dublin 22"/>
    <x v="25"/>
    <s v="Euro"/>
    <n v="1360.27"/>
    <m/>
    <s v="0-1700"/>
    <s v="0-2500"/>
    <s v="0-3500"/>
  </r>
  <r>
    <s v="RTB Average Monthly Rent Report"/>
    <x v="1"/>
    <x v="0"/>
    <x v="0"/>
    <s v="East Wall, Dublin 3"/>
    <x v="25"/>
    <s v="Euro"/>
    <n v="1360.44"/>
    <m/>
    <s v="0-1700"/>
    <s v="0-2500"/>
    <s v="0-3500"/>
  </r>
  <r>
    <s v="RTB Average Monthly Rent Report"/>
    <x v="2"/>
    <x v="2"/>
    <x v="0"/>
    <s v="Celbridge, Kildare"/>
    <x v="20"/>
    <s v="Euro"/>
    <n v="1360.98"/>
    <m/>
    <s v="0-1700"/>
    <s v="0-2500"/>
    <s v="0-3500"/>
  </r>
  <r>
    <s v="RTB Average Monthly Rent Report"/>
    <x v="3"/>
    <x v="2"/>
    <x v="0"/>
    <s v="Douglas, Cork"/>
    <x v="14"/>
    <s v="Euro"/>
    <n v="1361.82"/>
    <m/>
    <s v="0-1700"/>
    <s v="0-2500"/>
    <s v="0-3500"/>
  </r>
  <r>
    <s v="RTB Average Monthly Rent Report"/>
    <x v="4"/>
    <x v="2"/>
    <x v="0"/>
    <s v="Wicklow"/>
    <x v="22"/>
    <s v="Euro"/>
    <n v="1362.99"/>
    <m/>
    <s v="0-1700"/>
    <s v="0-2500"/>
    <s v="0-3500"/>
  </r>
  <r>
    <s v="RTB Average Monthly Rent Report"/>
    <x v="0"/>
    <x v="1"/>
    <x v="0"/>
    <s v="Islandbridge, Dublin 8"/>
    <x v="25"/>
    <s v="Euro"/>
    <n v="1363.8"/>
    <m/>
    <s v="0-1700"/>
    <s v="0-2500"/>
    <s v="0-3500"/>
  </r>
  <r>
    <s v="RTB Average Monthly Rent Report"/>
    <x v="3"/>
    <x v="0"/>
    <x v="0"/>
    <s v="Mulhuddart, Dublin 15"/>
    <x v="25"/>
    <s v="Euro"/>
    <n v="1364.06"/>
    <m/>
    <s v="0-1700"/>
    <s v="0-2500"/>
    <s v="0-3500"/>
  </r>
  <r>
    <s v="RTB Average Monthly Rent Report"/>
    <x v="1"/>
    <x v="2"/>
    <x v="0"/>
    <s v="Skerries, Dublin"/>
    <x v="25"/>
    <s v="Euro"/>
    <n v="1364.39"/>
    <m/>
    <s v="0-1700"/>
    <s v="0-2500"/>
    <s v="0-3500"/>
  </r>
  <r>
    <s v="RTB Average Monthly Rent Report"/>
    <x v="0"/>
    <x v="2"/>
    <x v="0"/>
    <s v="Ballycullen, Dublin 24"/>
    <x v="25"/>
    <s v="Euro"/>
    <n v="1364.85"/>
    <m/>
    <s v="0-1700"/>
    <s v="0-2500"/>
    <s v="0-3500"/>
  </r>
  <r>
    <s v="RTB Average Monthly Rent Report"/>
    <x v="4"/>
    <x v="1"/>
    <x v="0"/>
    <s v="Clongriffin, Dublin 13"/>
    <x v="25"/>
    <s v="Euro"/>
    <n v="1365.09"/>
    <m/>
    <s v="0-1700"/>
    <s v="0-2500"/>
    <s v="0-3500"/>
  </r>
  <r>
    <s v="RTB Average Monthly Rent Report"/>
    <x v="2"/>
    <x v="2"/>
    <x v="0"/>
    <s v="Rochestown, Cork"/>
    <x v="14"/>
    <s v="Euro"/>
    <n v="1365.16"/>
    <m/>
    <s v="0-1700"/>
    <s v="0-2500"/>
    <s v="0-3500"/>
  </r>
  <r>
    <s v="RTB Average Monthly Rent Report"/>
    <x v="4"/>
    <x v="1"/>
    <x v="0"/>
    <s v="Greystones, Wicklow"/>
    <x v="22"/>
    <s v="Euro"/>
    <n v="1365.26"/>
    <m/>
    <s v="0-1700"/>
    <s v="0-2500"/>
    <s v="0-3500"/>
  </r>
  <r>
    <s v="RTB Average Monthly Rent Report"/>
    <x v="1"/>
    <x v="0"/>
    <x v="0"/>
    <s v="Donaghmede, Dublin 13"/>
    <x v="25"/>
    <s v="Euro"/>
    <n v="1365.49"/>
    <m/>
    <s v="0-1700"/>
    <s v="0-2500"/>
    <s v="0-3500"/>
  </r>
  <r>
    <s v="RTB Average Monthly Rent Report"/>
    <x v="3"/>
    <x v="2"/>
    <x v="0"/>
    <s v="Sallins, Kildare"/>
    <x v="20"/>
    <s v="Euro"/>
    <n v="1365.84"/>
    <m/>
    <s v="0-1700"/>
    <s v="0-2500"/>
    <s v="0-3500"/>
  </r>
  <r>
    <s v="RTB Average Monthly Rent Report"/>
    <x v="0"/>
    <x v="0"/>
    <x v="0"/>
    <s v="Castleknock, Dublin 15"/>
    <x v="25"/>
    <s v="Euro"/>
    <n v="1366.32"/>
    <m/>
    <s v="0-1700"/>
    <s v="0-2500"/>
    <s v="0-3500"/>
  </r>
  <r>
    <s v="RTB Average Monthly Rent Report"/>
    <x v="3"/>
    <x v="1"/>
    <x v="0"/>
    <s v="Portmarnock, Dublin"/>
    <x v="25"/>
    <s v="Euro"/>
    <n v="1366.98"/>
    <m/>
    <s v="0-1700"/>
    <s v="0-2500"/>
    <s v="0-3500"/>
  </r>
  <r>
    <s v="RTB Average Monthly Rent Report"/>
    <x v="3"/>
    <x v="2"/>
    <x v="0"/>
    <s v="Kinsale, Cork"/>
    <x v="14"/>
    <s v="Euro"/>
    <n v="1367.2"/>
    <m/>
    <s v="0-1700"/>
    <s v="0-2500"/>
    <s v="0-3500"/>
  </r>
  <r>
    <s v="RTB Average Monthly Rent Report"/>
    <x v="1"/>
    <x v="0"/>
    <x v="0"/>
    <s v="Inchicore, Dublin 8"/>
    <x v="25"/>
    <s v="Euro"/>
    <n v="1368.64"/>
    <m/>
    <s v="0-1700"/>
    <s v="0-2500"/>
    <s v="0-3500"/>
  </r>
  <r>
    <s v="RTB Average Monthly Rent Report"/>
    <x v="4"/>
    <x v="2"/>
    <x v="0"/>
    <s v="Blessington, Wicklow"/>
    <x v="22"/>
    <s v="Euro"/>
    <n v="1368.87"/>
    <m/>
    <s v="0-1700"/>
    <s v="0-2500"/>
    <s v="0-3500"/>
  </r>
  <r>
    <s v="RTB Average Monthly Rent Report"/>
    <x v="0"/>
    <x v="2"/>
    <x v="0"/>
    <s v="Clongriffin, Dublin 13"/>
    <x v="25"/>
    <s v="Euro"/>
    <n v="1368.97"/>
    <m/>
    <s v="0-1700"/>
    <s v="0-2500"/>
    <s v="0-3500"/>
  </r>
  <r>
    <s v="RTB Average Monthly Rent Report"/>
    <x v="3"/>
    <x v="1"/>
    <x v="0"/>
    <s v="Navan Road, Dublin 7"/>
    <x v="25"/>
    <s v="Euro"/>
    <n v="1369.48"/>
    <m/>
    <s v="0-1700"/>
    <s v="0-2500"/>
    <s v="0-3500"/>
  </r>
  <r>
    <s v="RTB Average Monthly Rent Report"/>
    <x v="1"/>
    <x v="1"/>
    <x v="0"/>
    <s v="Sandyford, Dublin 18"/>
    <x v="25"/>
    <s v="Euro"/>
    <n v="1370.41"/>
    <m/>
    <s v="0-1700"/>
    <s v="0-2500"/>
    <s v="0-3500"/>
  </r>
  <r>
    <s v="RTB Average Monthly Rent Report"/>
    <x v="0"/>
    <x v="2"/>
    <x v="0"/>
    <s v="Dublin 20"/>
    <x v="25"/>
    <s v="Euro"/>
    <n v="1371.69"/>
    <m/>
    <s v="0-1700"/>
    <s v="0-2500"/>
    <s v="0-3500"/>
  </r>
  <r>
    <s v="RTB Average Monthly Rent Report"/>
    <x v="3"/>
    <x v="2"/>
    <x v="0"/>
    <s v="Naas, Kildare"/>
    <x v="20"/>
    <s v="Euro"/>
    <n v="1371.83"/>
    <m/>
    <s v="0-1700"/>
    <s v="0-2500"/>
    <s v="0-3500"/>
  </r>
  <r>
    <s v="RTB Average Monthly Rent Report"/>
    <x v="2"/>
    <x v="1"/>
    <x v="0"/>
    <s v="Blackrock, Dublin"/>
    <x v="25"/>
    <s v="Euro"/>
    <n v="1371.98"/>
    <m/>
    <s v="0-1700"/>
    <s v="0-2500"/>
    <s v="0-3500"/>
  </r>
  <r>
    <s v="RTB Average Monthly Rent Report"/>
    <x v="2"/>
    <x v="0"/>
    <x v="0"/>
    <s v="Citywest, Dublin 24"/>
    <x v="25"/>
    <s v="Euro"/>
    <n v="1372.05"/>
    <m/>
    <s v="0-1700"/>
    <s v="0-2500"/>
    <s v="0-3500"/>
  </r>
  <r>
    <s v="RTB Average Monthly Rent Report"/>
    <x v="3"/>
    <x v="0"/>
    <x v="0"/>
    <s v="Dunboyne, Meath"/>
    <x v="23"/>
    <s v="Euro"/>
    <n v="1372.17"/>
    <m/>
    <s v="0-1700"/>
    <s v="0-2500"/>
    <s v="0-3500"/>
  </r>
  <r>
    <s v="RTB Average Monthly Rent Report"/>
    <x v="0"/>
    <x v="0"/>
    <x v="0"/>
    <s v="Raheny, Dublin 5"/>
    <x v="25"/>
    <s v="Euro"/>
    <n v="1372.3"/>
    <m/>
    <s v="0-1700"/>
    <s v="0-2500"/>
    <s v="0-3500"/>
  </r>
  <r>
    <s v="RTB Average Monthly Rent Report"/>
    <x v="1"/>
    <x v="0"/>
    <x v="0"/>
    <s v="Baldoyle, Dublin 13"/>
    <x v="25"/>
    <s v="Euro"/>
    <n v="1372.3"/>
    <m/>
    <s v="0-1700"/>
    <s v="0-2500"/>
    <s v="0-3500"/>
  </r>
  <r>
    <s v="RTB Average Monthly Rent Report"/>
    <x v="0"/>
    <x v="0"/>
    <x v="0"/>
    <s v="Harolds Cross, Dublin 6W"/>
    <x v="25"/>
    <s v="Euro"/>
    <n v="1372.31"/>
    <m/>
    <s v="0-1700"/>
    <s v="0-2500"/>
    <s v="0-3500"/>
  </r>
  <r>
    <s v="RTB Average Monthly Rent Report"/>
    <x v="0"/>
    <x v="0"/>
    <x v="0"/>
    <s v="Kilmainham , Dublin 8"/>
    <x v="25"/>
    <s v="Euro"/>
    <n v="1372.56"/>
    <m/>
    <s v="0-1700"/>
    <s v="0-2500"/>
    <s v="0-3500"/>
  </r>
  <r>
    <s v="RTB Average Monthly Rent Report"/>
    <x v="0"/>
    <x v="2"/>
    <x v="0"/>
    <s v="Dublin 5"/>
    <x v="25"/>
    <s v="Euro"/>
    <n v="1372.76"/>
    <m/>
    <s v="0-1700"/>
    <s v="0-2500"/>
    <s v="0-3500"/>
  </r>
  <r>
    <s v="RTB Average Monthly Rent Report"/>
    <x v="0"/>
    <x v="0"/>
    <x v="0"/>
    <s v="Terenure, Dublin 6"/>
    <x v="25"/>
    <s v="Euro"/>
    <n v="1373.83"/>
    <m/>
    <s v="0-1700"/>
    <s v="0-2500"/>
    <s v="0-3500"/>
  </r>
  <r>
    <s v="RTB Average Monthly Rent Report"/>
    <x v="4"/>
    <x v="1"/>
    <x v="0"/>
    <s v="Carrickmines, Dublin 18"/>
    <x v="25"/>
    <s v="Euro"/>
    <n v="1373.91"/>
    <m/>
    <s v="0-1700"/>
    <s v="0-2500"/>
    <s v="0-3500"/>
  </r>
  <r>
    <s v="RTB Average Monthly Rent Report"/>
    <x v="2"/>
    <x v="2"/>
    <x v="0"/>
    <s v="Leixlip, Kildare"/>
    <x v="20"/>
    <s v="Euro"/>
    <n v="1375.58"/>
    <m/>
    <s v="0-1700"/>
    <s v="0-2500"/>
    <s v="0-3500"/>
  </r>
  <r>
    <s v="RTB Average Monthly Rent Report"/>
    <x v="3"/>
    <x v="0"/>
    <x v="0"/>
    <s v="Donabate, Dublin"/>
    <x v="25"/>
    <s v="Euro"/>
    <n v="1375.94"/>
    <m/>
    <s v="0-1700"/>
    <s v="0-2500"/>
    <s v="0-3500"/>
  </r>
  <r>
    <s v="RTB Average Monthly Rent Report"/>
    <x v="1"/>
    <x v="0"/>
    <x v="0"/>
    <s v="Dublin 7"/>
    <x v="25"/>
    <s v="Euro"/>
    <n v="1376.38"/>
    <m/>
    <s v="0-1700"/>
    <s v="0-2500"/>
    <s v="0-3500"/>
  </r>
  <r>
    <s v="RTB Average Monthly Rent Report"/>
    <x v="3"/>
    <x v="1"/>
    <x v="0"/>
    <s v="Cabinteely, Dublin 18"/>
    <x v="25"/>
    <s v="Euro"/>
    <n v="1376.87"/>
    <m/>
    <s v="0-1700"/>
    <s v="0-2500"/>
    <s v="0-3500"/>
  </r>
  <r>
    <s v="RTB Average Monthly Rent Report"/>
    <x v="3"/>
    <x v="0"/>
    <x v="0"/>
    <s v="Maynooth, Kildare"/>
    <x v="20"/>
    <s v="Euro"/>
    <n v="1377.67"/>
    <m/>
    <s v="0-1700"/>
    <s v="0-2500"/>
    <s v="0-3500"/>
  </r>
  <r>
    <s v="RTB Average Monthly Rent Report"/>
    <x v="2"/>
    <x v="0"/>
    <x v="0"/>
    <s v="Swords, Dublin"/>
    <x v="25"/>
    <s v="Euro"/>
    <n v="1377.74"/>
    <m/>
    <s v="0-1700"/>
    <s v="0-2500"/>
    <s v="0-3500"/>
  </r>
  <r>
    <s v="RTB Average Monthly Rent Report"/>
    <x v="1"/>
    <x v="2"/>
    <x v="0"/>
    <s v="Clonsilla, Dublin 15"/>
    <x v="25"/>
    <s v="Euro"/>
    <n v="1378"/>
    <m/>
    <s v="0-1700"/>
    <s v="0-2500"/>
    <s v="0-3500"/>
  </r>
  <r>
    <s v="RTB Average Monthly Rent Report"/>
    <x v="2"/>
    <x v="1"/>
    <x v="0"/>
    <s v="Dublin 14"/>
    <x v="25"/>
    <s v="Euro"/>
    <n v="1378"/>
    <m/>
    <s v="0-1700"/>
    <s v="0-2500"/>
    <s v="0-3500"/>
  </r>
  <r>
    <s v="RTB Average Monthly Rent Report"/>
    <x v="3"/>
    <x v="0"/>
    <x v="0"/>
    <s v="Clonee, Dublin 15"/>
    <x v="25"/>
    <s v="Euro"/>
    <n v="1378.63"/>
    <m/>
    <s v="0-1700"/>
    <s v="0-2500"/>
    <s v="0-3500"/>
  </r>
  <r>
    <s v="RTB Average Monthly Rent Report"/>
    <x v="4"/>
    <x v="2"/>
    <x v="0"/>
    <s v="Kildare"/>
    <x v="20"/>
    <s v="Euro"/>
    <n v="1379.03"/>
    <m/>
    <s v="0-1700"/>
    <s v="0-2500"/>
    <s v="0-3500"/>
  </r>
  <r>
    <s v="RTB Average Monthly Rent Report"/>
    <x v="2"/>
    <x v="0"/>
    <x v="0"/>
    <s v="Kinsealy, Dublin"/>
    <x v="25"/>
    <s v="Euro"/>
    <n v="1379.08"/>
    <m/>
    <s v="0-1700"/>
    <s v="0-2500"/>
    <s v="0-3500"/>
  </r>
  <r>
    <s v="RTB Average Monthly Rent Report"/>
    <x v="0"/>
    <x v="1"/>
    <x v="0"/>
    <s v="Milltown, Dublin 6"/>
    <x v="25"/>
    <s v="Euro"/>
    <n v="1379.09"/>
    <m/>
    <s v="0-1700"/>
    <s v="0-2500"/>
    <s v="0-3500"/>
  </r>
  <r>
    <s v="RTB Average Monthly Rent Report"/>
    <x v="4"/>
    <x v="2"/>
    <x v="0"/>
    <s v="Clane, Kildare"/>
    <x v="20"/>
    <s v="Euro"/>
    <n v="1379.17"/>
    <m/>
    <s v="0-1700"/>
    <s v="0-2500"/>
    <s v="0-3500"/>
  </r>
  <r>
    <s v="RTB Average Monthly Rent Report"/>
    <x v="0"/>
    <x v="0"/>
    <x v="0"/>
    <s v="Rathfarnham, Dublin 16"/>
    <x v="25"/>
    <s v="Euro"/>
    <n v="1379.28"/>
    <m/>
    <s v="0-1700"/>
    <s v="0-2500"/>
    <s v="0-3500"/>
  </r>
  <r>
    <s v="RTB Average Monthly Rent Report"/>
    <x v="1"/>
    <x v="0"/>
    <x v="0"/>
    <s v="Ashtown, Dublin 15"/>
    <x v="25"/>
    <s v="Euro"/>
    <n v="1379.4"/>
    <m/>
    <s v="0-1700"/>
    <s v="0-2500"/>
    <s v="0-3500"/>
  </r>
  <r>
    <s v="RTB Average Monthly Rent Report"/>
    <x v="0"/>
    <x v="0"/>
    <x v="0"/>
    <s v="Rathgar, Dublin 6"/>
    <x v="25"/>
    <s v="Euro"/>
    <n v="1379.44"/>
    <m/>
    <s v="0-1700"/>
    <s v="0-2500"/>
    <s v="0-3500"/>
  </r>
  <r>
    <s v="RTB Average Monthly Rent Report"/>
    <x v="1"/>
    <x v="0"/>
    <x v="0"/>
    <s v="Fairview, Dublin 3"/>
    <x v="25"/>
    <s v="Euro"/>
    <n v="1379.86"/>
    <m/>
    <s v="0-1700"/>
    <s v="0-2500"/>
    <s v="0-3500"/>
  </r>
  <r>
    <s v="RTB Average Monthly Rent Report"/>
    <x v="2"/>
    <x v="1"/>
    <x v="0"/>
    <s v="Castleknock, Dublin 15"/>
    <x v="25"/>
    <s v="Euro"/>
    <n v="1379.95"/>
    <m/>
    <s v="0-1700"/>
    <s v="0-2500"/>
    <s v="0-3500"/>
  </r>
  <r>
    <s v="RTB Average Monthly Rent Report"/>
    <x v="2"/>
    <x v="2"/>
    <x v="0"/>
    <s v="Clondalkin, Dublin 22"/>
    <x v="25"/>
    <s v="Euro"/>
    <n v="1380.34"/>
    <m/>
    <s v="0-1700"/>
    <s v="0-2500"/>
    <s v="0-3500"/>
  </r>
  <r>
    <s v="RTB Average Monthly Rent Report"/>
    <x v="1"/>
    <x v="0"/>
    <x v="0"/>
    <s v="Killester, Dublin 5"/>
    <x v="25"/>
    <s v="Euro"/>
    <n v="1380.54"/>
    <m/>
    <s v="0-1700"/>
    <s v="0-2500"/>
    <s v="0-3500"/>
  </r>
  <r>
    <s v="RTB Average Monthly Rent Report"/>
    <x v="1"/>
    <x v="2"/>
    <x v="0"/>
    <s v="Tyrrelstown, Dublin 15"/>
    <x v="25"/>
    <s v="Euro"/>
    <n v="1380.61"/>
    <m/>
    <s v="0-1700"/>
    <s v="0-2500"/>
    <s v="0-3500"/>
  </r>
  <r>
    <s v="RTB Average Monthly Rent Report"/>
    <x v="2"/>
    <x v="1"/>
    <x v="0"/>
    <s v="Carrickmines, Dublin 18"/>
    <x v="25"/>
    <s v="Euro"/>
    <n v="1380.81"/>
    <m/>
    <s v="0-1700"/>
    <s v="0-2500"/>
    <s v="0-3500"/>
  </r>
  <r>
    <s v="RTB Average Monthly Rent Report"/>
    <x v="3"/>
    <x v="1"/>
    <x v="0"/>
    <s v="East Wall, Dublin 3"/>
    <x v="25"/>
    <s v="Euro"/>
    <n v="1381.38"/>
    <m/>
    <s v="0-1700"/>
    <s v="0-2500"/>
    <s v="0-3500"/>
  </r>
  <r>
    <s v="RTB Average Monthly Rent Report"/>
    <x v="4"/>
    <x v="0"/>
    <x v="0"/>
    <s v="Bray, Wicklow"/>
    <x v="22"/>
    <s v="Euro"/>
    <n v="1381.64"/>
    <m/>
    <s v="0-1700"/>
    <s v="0-2500"/>
    <s v="0-3500"/>
  </r>
  <r>
    <s v="RTB Average Monthly Rent Report"/>
    <x v="1"/>
    <x v="2"/>
    <x v="0"/>
    <s v="Lucan, Dublin"/>
    <x v="25"/>
    <s v="Euro"/>
    <n v="1382.17"/>
    <m/>
    <s v="0-1700"/>
    <s v="0-2500"/>
    <s v="0-3500"/>
  </r>
  <r>
    <s v="RTB Average Monthly Rent Report"/>
    <x v="3"/>
    <x v="0"/>
    <x v="0"/>
    <s v="Tyrrelstown, Dublin 15"/>
    <x v="25"/>
    <s v="Euro"/>
    <n v="1382.43"/>
    <m/>
    <s v="0-1700"/>
    <s v="0-2500"/>
    <s v="0-3500"/>
  </r>
  <r>
    <s v="RTB Average Monthly Rent Report"/>
    <x v="3"/>
    <x v="0"/>
    <x v="0"/>
    <s v="Rathcoole, Dublin"/>
    <x v="25"/>
    <s v="Euro"/>
    <n v="1382.68"/>
    <m/>
    <s v="0-1700"/>
    <s v="0-2500"/>
    <s v="0-3500"/>
  </r>
  <r>
    <s v="RTB Average Monthly Rent Report"/>
    <x v="0"/>
    <x v="0"/>
    <x v="0"/>
    <s v="Christchurch, Dublin 8"/>
    <x v="25"/>
    <s v="Euro"/>
    <n v="1383.07"/>
    <m/>
    <s v="0-1700"/>
    <s v="0-2500"/>
    <s v="0-3500"/>
  </r>
  <r>
    <s v="RTB Average Monthly Rent Report"/>
    <x v="1"/>
    <x v="0"/>
    <x v="0"/>
    <s v="Kimmage, Dublin 12"/>
    <x v="25"/>
    <s v="Euro"/>
    <n v="1383.17"/>
    <m/>
    <s v="0-1700"/>
    <s v="0-2500"/>
    <s v="0-3500"/>
  </r>
  <r>
    <s v="RTB Average Monthly Rent Report"/>
    <x v="2"/>
    <x v="2"/>
    <x v="0"/>
    <s v="Ratoath, Meath"/>
    <x v="23"/>
    <s v="Euro"/>
    <n v="1383.9"/>
    <m/>
    <s v="0-1700"/>
    <s v="0-2500"/>
    <s v="0-3500"/>
  </r>
  <r>
    <s v="RTB Average Monthly Rent Report"/>
    <x v="4"/>
    <x v="2"/>
    <x v="0"/>
    <s v="Bishopstown, Cork"/>
    <x v="14"/>
    <s v="Euro"/>
    <n v="1384.06"/>
    <m/>
    <s v="0-1700"/>
    <s v="0-2500"/>
    <s v="0-3500"/>
  </r>
  <r>
    <s v="RTB Average Monthly Rent Report"/>
    <x v="4"/>
    <x v="0"/>
    <x v="0"/>
    <s v="Lusk, Dublin"/>
    <x v="25"/>
    <s v="Euro"/>
    <n v="1384.14"/>
    <m/>
    <s v="0-1700"/>
    <s v="0-2500"/>
    <s v="0-3500"/>
  </r>
  <r>
    <s v="RTB Average Monthly Rent Report"/>
    <x v="4"/>
    <x v="1"/>
    <x v="0"/>
    <s v="Rathfarnham, Dublin 14"/>
    <x v="25"/>
    <s v="Euro"/>
    <n v="1384.75"/>
    <m/>
    <s v="0-1700"/>
    <s v="0-2500"/>
    <s v="0-3500"/>
  </r>
  <r>
    <s v="RTB Average Monthly Rent Report"/>
    <x v="2"/>
    <x v="2"/>
    <x v="0"/>
    <s v="Lusk, Dublin"/>
    <x v="25"/>
    <s v="Euro"/>
    <n v="1384.79"/>
    <m/>
    <s v="0-1700"/>
    <s v="0-2500"/>
    <s v="0-3500"/>
  </r>
  <r>
    <s v="RTB Average Monthly Rent Report"/>
    <x v="0"/>
    <x v="2"/>
    <x v="0"/>
    <s v="Greystones, Wicklow"/>
    <x v="22"/>
    <s v="Euro"/>
    <n v="1386.03"/>
    <m/>
    <s v="0-1700"/>
    <s v="0-2500"/>
    <s v="0-3500"/>
  </r>
  <r>
    <s v="RTB Average Monthly Rent Report"/>
    <x v="3"/>
    <x v="0"/>
    <x v="0"/>
    <s v="Ongar, Dublin 15"/>
    <x v="25"/>
    <s v="Euro"/>
    <n v="1386.51"/>
    <m/>
    <s v="0-1700"/>
    <s v="0-2500"/>
    <s v="0-3500"/>
  </r>
  <r>
    <s v="RTB Average Monthly Rent Report"/>
    <x v="4"/>
    <x v="0"/>
    <x v="0"/>
    <s v="Dunboyne, Meath"/>
    <x v="23"/>
    <s v="Euro"/>
    <n v="1387.26"/>
    <m/>
    <s v="0-1700"/>
    <s v="0-2500"/>
    <s v="0-3500"/>
  </r>
  <r>
    <s v="RTB Average Monthly Rent Report"/>
    <x v="2"/>
    <x v="0"/>
    <x v="0"/>
    <s v="Royal Canal Park, Dublin 15"/>
    <x v="25"/>
    <s v="Euro"/>
    <n v="1388.24"/>
    <m/>
    <s v="0-1700"/>
    <s v="0-2500"/>
    <s v="0-3500"/>
  </r>
  <r>
    <s v="RTB Average Monthly Rent Report"/>
    <x v="4"/>
    <x v="2"/>
    <x v="0"/>
    <s v="Douglas, Cork"/>
    <x v="14"/>
    <s v="Euro"/>
    <n v="1388.42"/>
    <m/>
    <s v="0-1700"/>
    <s v="0-2500"/>
    <s v="0-3500"/>
  </r>
  <r>
    <s v="RTB Average Monthly Rent Report"/>
    <x v="1"/>
    <x v="2"/>
    <x v="0"/>
    <s v="Walkinstown, Dublin 12"/>
    <x v="25"/>
    <s v="Euro"/>
    <n v="1388.47"/>
    <m/>
    <s v="0-1700"/>
    <s v="0-2500"/>
    <s v="0-3500"/>
  </r>
  <r>
    <s v="RTB Average Monthly Rent Report"/>
    <x v="0"/>
    <x v="2"/>
    <x v="0"/>
    <s v="East Wall, Dublin 3"/>
    <x v="25"/>
    <s v="Euro"/>
    <n v="1388.52"/>
    <m/>
    <s v="0-1700"/>
    <s v="0-2500"/>
    <s v="0-3500"/>
  </r>
  <r>
    <s v="RTB Average Monthly Rent Report"/>
    <x v="0"/>
    <x v="0"/>
    <x v="0"/>
    <s v="Clontarf, Dublin 3"/>
    <x v="25"/>
    <s v="Euro"/>
    <n v="1388.84"/>
    <m/>
    <s v="0-1700"/>
    <s v="0-2500"/>
    <s v="0-3500"/>
  </r>
  <r>
    <s v="RTB Average Monthly Rent Report"/>
    <x v="2"/>
    <x v="0"/>
    <x v="0"/>
    <s v="Greystones, Wicklow"/>
    <x v="22"/>
    <s v="Euro"/>
    <n v="1389.4"/>
    <m/>
    <s v="0-1700"/>
    <s v="0-2500"/>
    <s v="0-3500"/>
  </r>
  <r>
    <s v="RTB Average Monthly Rent Report"/>
    <x v="0"/>
    <x v="2"/>
    <x v="0"/>
    <s v="Dublin 13"/>
    <x v="25"/>
    <s v="Euro"/>
    <n v="1389.61"/>
    <m/>
    <s v="0-1700"/>
    <s v="0-2500"/>
    <s v="0-3500"/>
  </r>
  <r>
    <s v="RTB Average Monthly Rent Report"/>
    <x v="0"/>
    <x v="0"/>
    <x v="0"/>
    <s v="Stepaside, Dublin 18"/>
    <x v="25"/>
    <s v="Euro"/>
    <n v="1392.27"/>
    <m/>
    <s v="0-1700"/>
    <s v="0-2500"/>
    <s v="0-3500"/>
  </r>
  <r>
    <s v="RTB Average Monthly Rent Report"/>
    <x v="0"/>
    <x v="2"/>
    <x v="0"/>
    <s v="Baldoyle, Dublin 13"/>
    <x v="25"/>
    <s v="Euro"/>
    <n v="1392.8"/>
    <m/>
    <s v="0-1700"/>
    <s v="0-2500"/>
    <s v="0-3500"/>
  </r>
  <r>
    <s v="RTB Average Monthly Rent Report"/>
    <x v="2"/>
    <x v="0"/>
    <x v="0"/>
    <s v="Firhouse, Dublin 24"/>
    <x v="25"/>
    <s v="Euro"/>
    <n v="1393.73"/>
    <m/>
    <s v="0-1700"/>
    <s v="0-2500"/>
    <s v="0-3500"/>
  </r>
  <r>
    <s v="RTB Average Monthly Rent Report"/>
    <x v="1"/>
    <x v="2"/>
    <x v="0"/>
    <s v="Palmerstown, Dublin 20"/>
    <x v="25"/>
    <s v="Euro"/>
    <n v="1394.27"/>
    <m/>
    <s v="0-1700"/>
    <s v="0-2500"/>
    <s v="0-3500"/>
  </r>
  <r>
    <s v="RTB Average Monthly Rent Report"/>
    <x v="2"/>
    <x v="0"/>
    <x v="0"/>
    <s v="Balgriffin, Dublin 13"/>
    <x v="25"/>
    <s v="Euro"/>
    <n v="1394.38"/>
    <m/>
    <s v="0-1700"/>
    <s v="0-2500"/>
    <s v="0-3500"/>
  </r>
  <r>
    <s v="RTB Average Monthly Rent Report"/>
    <x v="0"/>
    <x v="2"/>
    <x v="0"/>
    <s v="Drimnagh, Dublin 12"/>
    <x v="25"/>
    <s v="Euro"/>
    <n v="1394.98"/>
    <m/>
    <s v="0-1700"/>
    <s v="0-2500"/>
    <s v="0-3500"/>
  </r>
  <r>
    <s v="RTB Average Monthly Rent Report"/>
    <x v="4"/>
    <x v="0"/>
    <x v="0"/>
    <s v="Skerries, Dublin"/>
    <x v="25"/>
    <s v="Euro"/>
    <n v="1394.99"/>
    <m/>
    <s v="0-1700"/>
    <s v="0-2500"/>
    <s v="0-3500"/>
  </r>
  <r>
    <s v="RTB Average Monthly Rent Report"/>
    <x v="1"/>
    <x v="1"/>
    <x v="0"/>
    <s v="Dalkey, Dublin"/>
    <x v="25"/>
    <s v="Euro"/>
    <n v="1395.3"/>
    <m/>
    <s v="0-1700"/>
    <s v="0-2500"/>
    <s v="0-3500"/>
  </r>
  <r>
    <s v="RTB Average Monthly Rent Report"/>
    <x v="2"/>
    <x v="0"/>
    <x v="0"/>
    <s v="Saggart, Dublin"/>
    <x v="25"/>
    <s v="Euro"/>
    <n v="1395.92"/>
    <m/>
    <s v="0-1700"/>
    <s v="0-2500"/>
    <s v="0-3500"/>
  </r>
  <r>
    <s v="RTB Average Monthly Rent Report"/>
    <x v="1"/>
    <x v="2"/>
    <x v="0"/>
    <s v="Swords, Dublin"/>
    <x v="25"/>
    <s v="Euro"/>
    <n v="1396.05"/>
    <m/>
    <s v="0-1700"/>
    <s v="0-2500"/>
    <s v="0-3500"/>
  </r>
  <r>
    <s v="RTB Average Monthly Rent Report"/>
    <x v="0"/>
    <x v="2"/>
    <x v="0"/>
    <s v="Killester, Dublin 5"/>
    <x v="25"/>
    <s v="Euro"/>
    <n v="1396.59"/>
    <m/>
    <s v="0-1700"/>
    <s v="0-2500"/>
    <s v="0-3500"/>
  </r>
  <r>
    <s v="RTB Average Monthly Rent Report"/>
    <x v="3"/>
    <x v="2"/>
    <x v="0"/>
    <s v="Donaghmede, Dublin 13"/>
    <x v="25"/>
    <s v="Euro"/>
    <n v="1396.75"/>
    <m/>
    <s v="0-1700"/>
    <s v="0-2500"/>
    <s v="0-3500"/>
  </r>
  <r>
    <s v="RTB Average Monthly Rent Report"/>
    <x v="3"/>
    <x v="0"/>
    <x v="0"/>
    <s v="Clonee, Meath"/>
    <x v="23"/>
    <s v="Euro"/>
    <n v="1397.39"/>
    <m/>
    <s v="0-1700"/>
    <s v="0-2500"/>
    <s v="0-3500"/>
  </r>
  <r>
    <s v="RTB Average Monthly Rent Report"/>
    <x v="2"/>
    <x v="0"/>
    <x v="0"/>
    <s v="Northern Cross, Dublin 17"/>
    <x v="25"/>
    <s v="Euro"/>
    <n v="1397.8"/>
    <m/>
    <s v="0-1700"/>
    <s v="0-2500"/>
    <s v="0-3500"/>
  </r>
  <r>
    <s v="RTB Average Monthly Rent Report"/>
    <x v="0"/>
    <x v="0"/>
    <x v="0"/>
    <s v="Rathfarnham, Dublin 14"/>
    <x v="25"/>
    <s v="Euro"/>
    <n v="1398.77"/>
    <m/>
    <s v="0-1700"/>
    <s v="0-2500"/>
    <s v="0-3500"/>
  </r>
  <r>
    <s v="RTB Average Monthly Rent Report"/>
    <x v="0"/>
    <x v="2"/>
    <x v="0"/>
    <s v="Shankill, Dublin"/>
    <x v="25"/>
    <s v="Euro"/>
    <n v="1399.11"/>
    <m/>
    <s v="0-1700"/>
    <s v="0-2500"/>
    <s v="0-3500"/>
  </r>
  <r>
    <s v="RTB Average Monthly Rent Report"/>
    <x v="4"/>
    <x v="2"/>
    <x v="0"/>
    <s v="Sallins, Kildare"/>
    <x v="20"/>
    <s v="Euro"/>
    <n v="1399.51"/>
    <m/>
    <s v="0-1700"/>
    <s v="0-2500"/>
    <s v="0-3500"/>
  </r>
  <r>
    <s v="RTB Average Monthly Rent Report"/>
    <x v="2"/>
    <x v="0"/>
    <x v="0"/>
    <s v="Clonsilla, Dublin 15"/>
    <x v="25"/>
    <s v="Euro"/>
    <n v="1399.81"/>
    <m/>
    <s v="0-1700"/>
    <s v="0-2500"/>
    <s v="0-3500"/>
  </r>
  <r>
    <s v="RTB Average Monthly Rent Report"/>
    <x v="4"/>
    <x v="2"/>
    <x v="0"/>
    <s v="Donaghmede, Dublin 13"/>
    <x v="25"/>
    <s v="Euro"/>
    <n v="1400.01"/>
    <m/>
    <s v="0-1700"/>
    <s v="0-2500"/>
    <s v="0-3500"/>
  </r>
  <r>
    <s v="RTB Average Monthly Rent Report"/>
    <x v="1"/>
    <x v="1"/>
    <x v="0"/>
    <s v="Dublin 18"/>
    <x v="25"/>
    <s v="Euro"/>
    <n v="1400.18"/>
    <m/>
    <s v="0-1700"/>
    <s v="0-2500"/>
    <s v="0-3500"/>
  </r>
  <r>
    <s v="RTB Average Monthly Rent Report"/>
    <x v="2"/>
    <x v="0"/>
    <x v="0"/>
    <s v="Dublin 11"/>
    <x v="25"/>
    <s v="Euro"/>
    <n v="1400.98"/>
    <m/>
    <s v="0-1700"/>
    <s v="0-2500"/>
    <s v="0-3500"/>
  </r>
  <r>
    <s v="RTB Average Monthly Rent Report"/>
    <x v="3"/>
    <x v="1"/>
    <x v="0"/>
    <s v="Stepaside, Dublin 18"/>
    <x v="25"/>
    <s v="Euro"/>
    <n v="1401.81"/>
    <m/>
    <s v="0-1700"/>
    <s v="0-2500"/>
    <s v="0-3500"/>
  </r>
  <r>
    <s v="RTB Average Monthly Rent Report"/>
    <x v="3"/>
    <x v="0"/>
    <x v="0"/>
    <s v="Cherry Orchard, Dublin 10"/>
    <x v="25"/>
    <s v="Euro"/>
    <n v="1402.07"/>
    <m/>
    <s v="0-1700"/>
    <s v="0-2500"/>
    <s v="0-3500"/>
  </r>
  <r>
    <s v="RTB Average Monthly Rent Report"/>
    <x v="3"/>
    <x v="2"/>
    <x v="0"/>
    <s v="Celbridge, Kildare"/>
    <x v="20"/>
    <s v="Euro"/>
    <n v="1402.53"/>
    <m/>
    <s v="0-1700"/>
    <s v="0-2500"/>
    <s v="0-3500"/>
  </r>
  <r>
    <s v="RTB Average Monthly Rent Report"/>
    <x v="1"/>
    <x v="1"/>
    <x v="0"/>
    <s v="I.F.S.C., Dublin 1"/>
    <x v="25"/>
    <s v="Euro"/>
    <n v="1402.65"/>
    <m/>
    <s v="0-1700"/>
    <s v="0-2500"/>
    <s v="0-3500"/>
  </r>
  <r>
    <s v="RTB Average Monthly Rent Report"/>
    <x v="1"/>
    <x v="0"/>
    <x v="0"/>
    <s v="Shankill, Dublin"/>
    <x v="25"/>
    <s v="Euro"/>
    <n v="1403.19"/>
    <m/>
    <s v="0-1700"/>
    <s v="0-2500"/>
    <s v="0-3500"/>
  </r>
  <r>
    <s v="RTB Average Monthly Rent Report"/>
    <x v="4"/>
    <x v="1"/>
    <x v="0"/>
    <s v="Donnybrook, Dublin 4"/>
    <x v="25"/>
    <s v="Euro"/>
    <n v="1403.61"/>
    <m/>
    <s v="0-1700"/>
    <s v="0-2500"/>
    <s v="0-3500"/>
  </r>
  <r>
    <s v="RTB Average Monthly Rent Report"/>
    <x v="2"/>
    <x v="2"/>
    <x v="0"/>
    <s v="Blanchardstown, Dublin 15"/>
    <x v="25"/>
    <s v="Euro"/>
    <n v="1404.13"/>
    <m/>
    <s v="0-1700"/>
    <s v="0-2500"/>
    <s v="0-3500"/>
  </r>
  <r>
    <s v="RTB Average Monthly Rent Report"/>
    <x v="0"/>
    <x v="1"/>
    <x v="0"/>
    <s v="Dundrum, Dublin 16"/>
    <x v="25"/>
    <s v="Euro"/>
    <n v="1404.48"/>
    <m/>
    <s v="0-1700"/>
    <s v="0-2500"/>
    <s v="0-3500"/>
  </r>
  <r>
    <s v="RTB Average Monthly Rent Report"/>
    <x v="4"/>
    <x v="1"/>
    <x v="0"/>
    <s v="Parnell Street, Dublin 1"/>
    <x v="25"/>
    <s v="Euro"/>
    <n v="1405.08"/>
    <m/>
    <s v="0-1700"/>
    <s v="0-2500"/>
    <s v="0-3500"/>
  </r>
  <r>
    <s v="RTB Average Monthly Rent Report"/>
    <x v="0"/>
    <x v="0"/>
    <x v="0"/>
    <s v="Monkstown, Dublin"/>
    <x v="25"/>
    <s v="Euro"/>
    <n v="1406.3"/>
    <m/>
    <s v="0-1700"/>
    <s v="0-2500"/>
    <s v="0-3500"/>
  </r>
  <r>
    <s v="RTB Average Monthly Rent Report"/>
    <x v="1"/>
    <x v="0"/>
    <x v="0"/>
    <s v="Stoneybatter, Dublin 7"/>
    <x v="25"/>
    <s v="Euro"/>
    <n v="1407.05"/>
    <m/>
    <s v="0-1700"/>
    <s v="0-2500"/>
    <s v="0-3500"/>
  </r>
  <r>
    <s v="RTB Average Monthly Rent Report"/>
    <x v="3"/>
    <x v="1"/>
    <x v="0"/>
    <s v="Dublin 16"/>
    <x v="25"/>
    <s v="Euro"/>
    <n v="1407.74"/>
    <m/>
    <s v="0-1700"/>
    <s v="0-2500"/>
    <s v="0-3500"/>
  </r>
  <r>
    <s v="RTB Average Monthly Rent Report"/>
    <x v="3"/>
    <x v="0"/>
    <x v="0"/>
    <s v="Delgany, Wicklow"/>
    <x v="22"/>
    <s v="Euro"/>
    <n v="1407.85"/>
    <m/>
    <s v="0-1700"/>
    <s v="0-2500"/>
    <s v="0-3500"/>
  </r>
  <r>
    <s v="RTB Average Monthly Rent Report"/>
    <x v="3"/>
    <x v="0"/>
    <x v="0"/>
    <s v="Ballymun, Dublin 11"/>
    <x v="25"/>
    <s v="Euro"/>
    <n v="1407.91"/>
    <m/>
    <s v="0-1700"/>
    <s v="0-2500"/>
    <s v="0-3500"/>
  </r>
  <r>
    <s v="RTB Average Monthly Rent Report"/>
    <x v="2"/>
    <x v="1"/>
    <x v="0"/>
    <s v="Stillorgan, Dublin"/>
    <x v="25"/>
    <s v="Euro"/>
    <n v="1409.57"/>
    <m/>
    <s v="0-1700"/>
    <s v="0-2500"/>
    <s v="0-3500"/>
  </r>
  <r>
    <s v="RTB Average Monthly Rent Report"/>
    <x v="2"/>
    <x v="0"/>
    <x v="0"/>
    <s v="Lucan, Dublin"/>
    <x v="25"/>
    <s v="Euro"/>
    <n v="1410.06"/>
    <m/>
    <s v="0-1700"/>
    <s v="0-2500"/>
    <s v="0-3500"/>
  </r>
  <r>
    <s v="RTB Average Monthly Rent Report"/>
    <x v="3"/>
    <x v="1"/>
    <x v="0"/>
    <s v="Castleknock, Dublin 15"/>
    <x v="25"/>
    <s v="Euro"/>
    <n v="1410.25"/>
    <m/>
    <s v="0-1700"/>
    <s v="0-2500"/>
    <s v="0-3500"/>
  </r>
  <r>
    <s v="RTB Average Monthly Rent Report"/>
    <x v="1"/>
    <x v="0"/>
    <x v="0"/>
    <s v="Rialto, Dublin 8"/>
    <x v="25"/>
    <s v="Euro"/>
    <n v="1410.85"/>
    <m/>
    <s v="0-1700"/>
    <s v="0-2500"/>
    <s v="0-3500"/>
  </r>
  <r>
    <s v="RTB Average Monthly Rent Report"/>
    <x v="2"/>
    <x v="0"/>
    <x v="0"/>
    <s v="Blanchardstown, Dublin 15"/>
    <x v="25"/>
    <s v="Euro"/>
    <n v="1410.96"/>
    <m/>
    <s v="0-1700"/>
    <s v="0-2500"/>
    <s v="0-3500"/>
  </r>
  <r>
    <s v="RTB Average Monthly Rent Report"/>
    <x v="1"/>
    <x v="2"/>
    <x v="0"/>
    <s v="Bray, Wicklow"/>
    <x v="22"/>
    <s v="Euro"/>
    <n v="1411.4"/>
    <m/>
    <s v="0-1700"/>
    <s v="0-2500"/>
    <s v="0-3500"/>
  </r>
  <r>
    <s v="RTB Average Monthly Rent Report"/>
    <x v="1"/>
    <x v="1"/>
    <x v="0"/>
    <s v="Townsend Street, Dublin 2"/>
    <x v="25"/>
    <s v="Euro"/>
    <n v="1411.81"/>
    <m/>
    <s v="0-1700"/>
    <s v="0-2500"/>
    <s v="0-3500"/>
  </r>
  <r>
    <s v="RTB Average Monthly Rent Report"/>
    <x v="2"/>
    <x v="0"/>
    <x v="0"/>
    <s v="Finglas, Dublin 11"/>
    <x v="25"/>
    <s v="Euro"/>
    <n v="1412.99"/>
    <m/>
    <s v="0-1700"/>
    <s v="0-2500"/>
    <s v="0-3500"/>
  </r>
  <r>
    <s v="RTB Average Monthly Rent Report"/>
    <x v="1"/>
    <x v="0"/>
    <x v="0"/>
    <s v="North Strand, Dublin 3"/>
    <x v="25"/>
    <s v="Euro"/>
    <n v="1413.79"/>
    <m/>
    <s v="0-1700"/>
    <s v="0-2500"/>
    <s v="0-3500"/>
  </r>
  <r>
    <s v="RTB Average Monthly Rent Report"/>
    <x v="1"/>
    <x v="0"/>
    <x v="0"/>
    <s v="Portmarnock, Dublin"/>
    <x v="25"/>
    <s v="Euro"/>
    <n v="1414.29"/>
    <m/>
    <s v="0-1700"/>
    <s v="0-2500"/>
    <s v="0-3500"/>
  </r>
  <r>
    <s v="RTB Average Monthly Rent Report"/>
    <x v="2"/>
    <x v="1"/>
    <x v="0"/>
    <s v="Rathfarnham, Dublin 14"/>
    <x v="25"/>
    <s v="Euro"/>
    <n v="1414.52"/>
    <m/>
    <s v="0-1700"/>
    <s v="0-2500"/>
    <s v="0-3500"/>
  </r>
  <r>
    <s v="RTB Average Monthly Rent Report"/>
    <x v="2"/>
    <x v="0"/>
    <x v="0"/>
    <s v="Tallaght, Dublin 24"/>
    <x v="25"/>
    <s v="Euro"/>
    <n v="1414.73"/>
    <m/>
    <s v="0-1700"/>
    <s v="0-2500"/>
    <s v="0-3500"/>
  </r>
  <r>
    <s v="RTB Average Monthly Rent Report"/>
    <x v="4"/>
    <x v="2"/>
    <x v="0"/>
    <s v="Kilcock, Kildare"/>
    <x v="20"/>
    <s v="Euro"/>
    <n v="1415.5"/>
    <m/>
    <s v="0-1700"/>
    <s v="0-2500"/>
    <s v="0-3500"/>
  </r>
  <r>
    <s v="RTB Average Monthly Rent Report"/>
    <x v="1"/>
    <x v="2"/>
    <x v="0"/>
    <s v="Maynooth, Kildare"/>
    <x v="20"/>
    <s v="Euro"/>
    <n v="1415.95"/>
    <m/>
    <s v="0-1700"/>
    <s v="0-2500"/>
    <s v="0-3500"/>
  </r>
  <r>
    <s v="RTB Average Monthly Rent Report"/>
    <x v="1"/>
    <x v="0"/>
    <x v="0"/>
    <s v="Dublin 5"/>
    <x v="25"/>
    <s v="Euro"/>
    <n v="1416.12"/>
    <m/>
    <s v="0-1700"/>
    <s v="0-2500"/>
    <s v="0-3500"/>
  </r>
  <r>
    <s v="RTB Average Monthly Rent Report"/>
    <x v="4"/>
    <x v="2"/>
    <x v="0"/>
    <s v="Kinsale, Cork"/>
    <x v="14"/>
    <s v="Euro"/>
    <n v="1416.84"/>
    <m/>
    <s v="0-1700"/>
    <s v="0-2500"/>
    <s v="0-3500"/>
  </r>
  <r>
    <s v="RTB Average Monthly Rent Report"/>
    <x v="2"/>
    <x v="0"/>
    <x v="0"/>
    <s v="Dublin 17"/>
    <x v="25"/>
    <s v="Euro"/>
    <n v="1417.2"/>
    <m/>
    <s v="0-1700"/>
    <s v="0-2500"/>
    <s v="0-3500"/>
  </r>
  <r>
    <s v="RTB Average Monthly Rent Report"/>
    <x v="2"/>
    <x v="0"/>
    <x v="0"/>
    <s v="Artane, Dublin 5"/>
    <x v="25"/>
    <s v="Euro"/>
    <n v="1417.37"/>
    <m/>
    <s v="0-1700"/>
    <s v="0-2500"/>
    <s v="0-3500"/>
  </r>
  <r>
    <s v="RTB Average Monthly Rent Report"/>
    <x v="2"/>
    <x v="0"/>
    <x v="0"/>
    <s v="Dublin 24"/>
    <x v="25"/>
    <s v="Euro"/>
    <n v="1417.45"/>
    <m/>
    <s v="0-1700"/>
    <s v="0-2500"/>
    <s v="0-3500"/>
  </r>
  <r>
    <s v="RTB Average Monthly Rent Report"/>
    <x v="2"/>
    <x v="1"/>
    <x v="0"/>
    <s v="Sandymount, Dublin 4"/>
    <x v="25"/>
    <s v="Euro"/>
    <n v="1417.74"/>
    <m/>
    <s v="0-1700"/>
    <s v="0-2500"/>
    <s v="0-3500"/>
  </r>
  <r>
    <s v="RTB Average Monthly Rent Report"/>
    <x v="2"/>
    <x v="0"/>
    <x v="0"/>
    <s v="North Circular Road, Dublin 7"/>
    <x v="25"/>
    <s v="Euro"/>
    <n v="1417.82"/>
    <m/>
    <s v="0-1700"/>
    <s v="0-2500"/>
    <s v="0-3500"/>
  </r>
  <r>
    <s v="RTB Average Monthly Rent Report"/>
    <x v="3"/>
    <x v="1"/>
    <x v="0"/>
    <s v="Donnybrook, Dublin 4"/>
    <x v="25"/>
    <s v="Euro"/>
    <n v="1417.89"/>
    <m/>
    <s v="0-1700"/>
    <s v="0-2500"/>
    <s v="0-3500"/>
  </r>
  <r>
    <s v="RTB Average Monthly Rent Report"/>
    <x v="3"/>
    <x v="1"/>
    <x v="0"/>
    <s v="Clonskeagh, Dublin 14"/>
    <x v="25"/>
    <s v="Euro"/>
    <n v="1418.02"/>
    <m/>
    <s v="0-1700"/>
    <s v="0-2500"/>
    <s v="0-3500"/>
  </r>
  <r>
    <s v="RTB Average Monthly Rent Report"/>
    <x v="2"/>
    <x v="0"/>
    <x v="0"/>
    <s v="Dublin 12"/>
    <x v="25"/>
    <s v="Euro"/>
    <n v="1418.13"/>
    <m/>
    <s v="0-1700"/>
    <s v="0-2500"/>
    <s v="0-3500"/>
  </r>
  <r>
    <s v="RTB Average Monthly Rent Report"/>
    <x v="2"/>
    <x v="2"/>
    <x v="0"/>
    <s v="Clonee, Dublin 15"/>
    <x v="25"/>
    <s v="Euro"/>
    <n v="1418.3"/>
    <m/>
    <s v="0-1700"/>
    <s v="0-2500"/>
    <s v="0-3500"/>
  </r>
  <r>
    <s v="RTB Average Monthly Rent Report"/>
    <x v="4"/>
    <x v="0"/>
    <x v="0"/>
    <s v="Leixlip, Kildare"/>
    <x v="20"/>
    <s v="Euro"/>
    <n v="1418.45"/>
    <m/>
    <s v="0-1700"/>
    <s v="0-2500"/>
    <s v="0-3500"/>
  </r>
  <r>
    <s v="RTB Average Monthly Rent Report"/>
    <x v="0"/>
    <x v="2"/>
    <x v="0"/>
    <s v="Navan Road, Dublin 7"/>
    <x v="25"/>
    <s v="Euro"/>
    <n v="1418.48"/>
    <m/>
    <s v="0-1700"/>
    <s v="0-2500"/>
    <s v="0-3500"/>
  </r>
  <r>
    <s v="RTB Average Monthly Rent Report"/>
    <x v="3"/>
    <x v="2"/>
    <x v="0"/>
    <s v="Rush, Dublin"/>
    <x v="25"/>
    <s v="Euro"/>
    <n v="1418.81"/>
    <m/>
    <s v="0-1700"/>
    <s v="0-2500"/>
    <s v="0-3500"/>
  </r>
  <r>
    <s v="RTB Average Monthly Rent Report"/>
    <x v="3"/>
    <x v="1"/>
    <x v="0"/>
    <s v="Ashtown, Dublin 15"/>
    <x v="25"/>
    <s v="Euro"/>
    <n v="1419.18"/>
    <m/>
    <s v="0-1700"/>
    <s v="0-2500"/>
    <s v="0-3500"/>
  </r>
  <r>
    <s v="RTB Average Monthly Rent Report"/>
    <x v="1"/>
    <x v="1"/>
    <x v="0"/>
    <s v="Merrion, Dublin 4"/>
    <x v="25"/>
    <s v="Euro"/>
    <n v="1419.37"/>
    <m/>
    <s v="0-1700"/>
    <s v="0-2500"/>
    <s v="0-3500"/>
  </r>
  <r>
    <s v="RTB Average Monthly Rent Report"/>
    <x v="4"/>
    <x v="1"/>
    <x v="0"/>
    <s v="Harolds Cross, Dublin 6"/>
    <x v="25"/>
    <s v="Euro"/>
    <n v="1419.63"/>
    <m/>
    <s v="0-1700"/>
    <s v="0-2500"/>
    <s v="0-3500"/>
  </r>
  <r>
    <s v="RTB Average Monthly Rent Report"/>
    <x v="0"/>
    <x v="2"/>
    <x v="0"/>
    <s v="Whitehall, Dublin 9"/>
    <x v="25"/>
    <s v="Euro"/>
    <n v="1420"/>
    <m/>
    <s v="0-1700"/>
    <s v="0-2500"/>
    <s v="0-3500"/>
  </r>
  <r>
    <s v="RTB Average Monthly Rent Report"/>
    <x v="3"/>
    <x v="0"/>
    <x v="0"/>
    <s v="Greystones, Wicklow"/>
    <x v="22"/>
    <s v="Euro"/>
    <n v="1420.03"/>
    <m/>
    <s v="0-1700"/>
    <s v="0-2500"/>
    <s v="0-3500"/>
  </r>
  <r>
    <s v="RTB Average Monthly Rent Report"/>
    <x v="0"/>
    <x v="2"/>
    <x v="0"/>
    <s v="Santry, Dublin 9"/>
    <x v="25"/>
    <s v="Euro"/>
    <n v="1420.58"/>
    <m/>
    <s v="0-1700"/>
    <s v="0-2500"/>
    <s v="0-3500"/>
  </r>
  <r>
    <s v="RTB Average Monthly Rent Report"/>
    <x v="4"/>
    <x v="0"/>
    <x v="0"/>
    <s v="Mulhuddart, Dublin 15"/>
    <x v="25"/>
    <s v="Euro"/>
    <n v="1420.63"/>
    <m/>
    <s v="0-1700"/>
    <s v="0-2500"/>
    <s v="0-3500"/>
  </r>
  <r>
    <s v="RTB Average Monthly Rent Report"/>
    <x v="3"/>
    <x v="1"/>
    <x v="0"/>
    <s v="Parnell Street, Dublin 1"/>
    <x v="25"/>
    <s v="Euro"/>
    <n v="1420.96"/>
    <m/>
    <s v="0-1700"/>
    <s v="0-2500"/>
    <s v="0-3500"/>
  </r>
  <r>
    <s v="RTB Average Monthly Rent Report"/>
    <x v="2"/>
    <x v="0"/>
    <x v="0"/>
    <s v="Cabra, Dublin 7"/>
    <x v="25"/>
    <s v="Euro"/>
    <n v="1421.4"/>
    <m/>
    <s v="0-1700"/>
    <s v="0-2500"/>
    <s v="0-3500"/>
  </r>
  <r>
    <s v="RTB Average Monthly Rent Report"/>
    <x v="1"/>
    <x v="0"/>
    <x v="0"/>
    <s v="North Circular Road, Dublin 7"/>
    <x v="25"/>
    <s v="Euro"/>
    <n v="1421.5"/>
    <m/>
    <s v="0-1700"/>
    <s v="0-2500"/>
    <s v="0-3500"/>
  </r>
  <r>
    <s v="RTB Average Monthly Rent Report"/>
    <x v="0"/>
    <x v="2"/>
    <x v="0"/>
    <s v="Sutton, Dublin 13"/>
    <x v="25"/>
    <s v="Euro"/>
    <n v="1421.86"/>
    <m/>
    <s v="0-1700"/>
    <s v="0-2500"/>
    <s v="0-3500"/>
  </r>
  <r>
    <s v="RTB Average Monthly Rent Report"/>
    <x v="1"/>
    <x v="1"/>
    <x v="0"/>
    <s v="Booterstown, Dublin"/>
    <x v="25"/>
    <s v="Euro"/>
    <n v="1422.66"/>
    <m/>
    <s v="0-1700"/>
    <s v="0-2500"/>
    <s v="0-3500"/>
  </r>
  <r>
    <s v="RTB Average Monthly Rent Report"/>
    <x v="1"/>
    <x v="0"/>
    <x v="0"/>
    <s v="Dublin 8"/>
    <x v="25"/>
    <s v="Euro"/>
    <n v="1423.61"/>
    <m/>
    <s v="0-1700"/>
    <s v="0-2500"/>
    <s v="0-3500"/>
  </r>
  <r>
    <s v="RTB Average Monthly Rent Report"/>
    <x v="4"/>
    <x v="1"/>
    <x v="0"/>
    <s v="Castleknock, Dublin 15"/>
    <x v="25"/>
    <s v="Euro"/>
    <n v="1423.92"/>
    <m/>
    <s v="0-1700"/>
    <s v="0-2500"/>
    <s v="0-3500"/>
  </r>
  <r>
    <s v="RTB Average Monthly Rent Report"/>
    <x v="3"/>
    <x v="2"/>
    <x v="0"/>
    <s v="Ashbourne, Meath"/>
    <x v="23"/>
    <s v="Euro"/>
    <n v="1424.44"/>
    <m/>
    <s v="0-1700"/>
    <s v="0-2500"/>
    <s v="0-3500"/>
  </r>
  <r>
    <s v="RTB Average Monthly Rent Report"/>
    <x v="4"/>
    <x v="2"/>
    <x v="0"/>
    <s v="Salthill, Galway"/>
    <x v="13"/>
    <s v="Euro"/>
    <n v="1425.72"/>
    <m/>
    <s v="0-1700"/>
    <s v="0-2500"/>
    <s v="0-3500"/>
  </r>
  <r>
    <s v="RTB Average Monthly Rent Report"/>
    <x v="1"/>
    <x v="0"/>
    <x v="0"/>
    <s v="Drumcondra, Dublin 9"/>
    <x v="25"/>
    <s v="Euro"/>
    <n v="1425.79"/>
    <m/>
    <s v="0-1700"/>
    <s v="0-2500"/>
    <s v="0-3500"/>
  </r>
  <r>
    <s v="RTB Average Monthly Rent Report"/>
    <x v="1"/>
    <x v="2"/>
    <x v="0"/>
    <s v="Dublin 15"/>
    <x v="25"/>
    <s v="Euro"/>
    <n v="1426.11"/>
    <m/>
    <s v="0-1700"/>
    <s v="0-2500"/>
    <s v="0-3500"/>
  </r>
  <r>
    <s v="RTB Average Monthly Rent Report"/>
    <x v="3"/>
    <x v="0"/>
    <x v="0"/>
    <s v="Ballyfermot, Dublin 10"/>
    <x v="25"/>
    <s v="Euro"/>
    <n v="1426.32"/>
    <m/>
    <s v="0-1700"/>
    <s v="0-2500"/>
    <s v="0-3500"/>
  </r>
  <r>
    <s v="RTB Average Monthly Rent Report"/>
    <x v="4"/>
    <x v="2"/>
    <x v="0"/>
    <s v="Ballintemple, Cork"/>
    <x v="14"/>
    <s v="Euro"/>
    <n v="1426.61"/>
    <m/>
    <s v="0-1700"/>
    <s v="0-2500"/>
    <s v="0-3500"/>
  </r>
  <r>
    <s v="RTB Average Monthly Rent Report"/>
    <x v="4"/>
    <x v="0"/>
    <x v="0"/>
    <s v="Clonee, Meath"/>
    <x v="23"/>
    <s v="Euro"/>
    <n v="1426.69"/>
    <m/>
    <s v="0-1700"/>
    <s v="0-2500"/>
    <s v="0-3500"/>
  </r>
  <r>
    <s v="RTB Average Monthly Rent Report"/>
    <x v="1"/>
    <x v="0"/>
    <x v="0"/>
    <s v="Clongriffin, Dublin 13"/>
    <x v="25"/>
    <s v="Euro"/>
    <n v="1427.12"/>
    <m/>
    <s v="0-1700"/>
    <s v="0-2500"/>
    <s v="0-3500"/>
  </r>
  <r>
    <s v="RTB Average Monthly Rent Report"/>
    <x v="0"/>
    <x v="0"/>
    <x v="0"/>
    <s v="Dublin 6W"/>
    <x v="25"/>
    <s v="Euro"/>
    <n v="1427.75"/>
    <m/>
    <s v="0-1700"/>
    <s v="0-2500"/>
    <s v="0-3500"/>
  </r>
  <r>
    <s v="RTB Average Monthly Rent Report"/>
    <x v="1"/>
    <x v="0"/>
    <x v="0"/>
    <s v="Rathmines, Dublin 6"/>
    <x v="25"/>
    <s v="Euro"/>
    <n v="1428.62"/>
    <m/>
    <s v="0-1700"/>
    <s v="0-2500"/>
    <s v="0-3500"/>
  </r>
  <r>
    <s v="RTB Average Monthly Rent Report"/>
    <x v="2"/>
    <x v="1"/>
    <x v="0"/>
    <s v="Dublin 4"/>
    <x v="25"/>
    <s v="Euro"/>
    <n v="1429.29"/>
    <m/>
    <s v="0-1700"/>
    <s v="0-2500"/>
    <s v="0-3500"/>
  </r>
  <r>
    <s v="RTB Average Monthly Rent Report"/>
    <x v="4"/>
    <x v="0"/>
    <x v="0"/>
    <s v="Clonee, Dublin 15"/>
    <x v="25"/>
    <s v="Euro"/>
    <n v="1429.76"/>
    <m/>
    <s v="0-1700"/>
    <s v="0-2500"/>
    <s v="0-3500"/>
  </r>
  <r>
    <s v="RTB Average Monthly Rent Report"/>
    <x v="2"/>
    <x v="0"/>
    <x v="0"/>
    <s v="Chapelizod, Dublin 20"/>
    <x v="25"/>
    <s v="Euro"/>
    <n v="1429.86"/>
    <m/>
    <s v="0-1700"/>
    <s v="0-2500"/>
    <s v="0-3500"/>
  </r>
  <r>
    <s v="RTB Average Monthly Rent Report"/>
    <x v="1"/>
    <x v="0"/>
    <x v="0"/>
    <s v="Drimnagh, Dublin 12"/>
    <x v="25"/>
    <s v="Euro"/>
    <n v="1430.37"/>
    <m/>
    <s v="0-1700"/>
    <s v="0-2500"/>
    <s v="0-3500"/>
  </r>
  <r>
    <s v="RTB Average Monthly Rent Report"/>
    <x v="3"/>
    <x v="0"/>
    <x v="0"/>
    <s v="Dublin 10"/>
    <x v="25"/>
    <s v="Euro"/>
    <n v="1430.51"/>
    <m/>
    <s v="0-1700"/>
    <s v="0-2500"/>
    <s v="0-3500"/>
  </r>
  <r>
    <s v="RTB Average Monthly Rent Report"/>
    <x v="2"/>
    <x v="1"/>
    <x v="0"/>
    <s v="Christchurch, Dublin 8"/>
    <x v="25"/>
    <s v="Euro"/>
    <n v="1430.87"/>
    <m/>
    <s v="0-1700"/>
    <s v="0-2500"/>
    <s v="0-3500"/>
  </r>
  <r>
    <s v="RTB Average Monthly Rent Report"/>
    <x v="0"/>
    <x v="0"/>
    <x v="0"/>
    <s v="Malahide, Dublin"/>
    <x v="25"/>
    <s v="Euro"/>
    <n v="1431.05"/>
    <m/>
    <s v="0-1700"/>
    <s v="0-2500"/>
    <s v="0-3500"/>
  </r>
  <r>
    <s v="RTB Average Monthly Rent Report"/>
    <x v="4"/>
    <x v="0"/>
    <x v="0"/>
    <s v="Meakstown, Dublin 11"/>
    <x v="25"/>
    <s v="Euro"/>
    <n v="1431.64"/>
    <m/>
    <s v="0-1700"/>
    <s v="0-2500"/>
    <s v="0-3500"/>
  </r>
  <r>
    <s v="RTB Average Monthly Rent Report"/>
    <x v="0"/>
    <x v="2"/>
    <x v="0"/>
    <s v="Beaumont, Dublin 9"/>
    <x v="25"/>
    <s v="Euro"/>
    <n v="1431.65"/>
    <m/>
    <s v="0-1700"/>
    <s v="0-2500"/>
    <s v="0-3500"/>
  </r>
  <r>
    <s v="RTB Average Monthly Rent Report"/>
    <x v="1"/>
    <x v="2"/>
    <x v="0"/>
    <s v="Firhouse, Dublin 24"/>
    <x v="25"/>
    <s v="Euro"/>
    <n v="1432.12"/>
    <m/>
    <s v="0-1700"/>
    <s v="0-2500"/>
    <s v="0-3500"/>
  </r>
  <r>
    <s v="RTB Average Monthly Rent Report"/>
    <x v="2"/>
    <x v="0"/>
    <x v="0"/>
    <s v="Dublin 20"/>
    <x v="25"/>
    <s v="Euro"/>
    <n v="1433.67"/>
    <m/>
    <s v="0-1700"/>
    <s v="0-2500"/>
    <s v="0-3500"/>
  </r>
  <r>
    <s v="RTB Average Monthly Rent Report"/>
    <x v="1"/>
    <x v="0"/>
    <x v="0"/>
    <s v="Dublin 13"/>
    <x v="25"/>
    <s v="Euro"/>
    <n v="1434"/>
    <m/>
    <s v="0-1700"/>
    <s v="0-2500"/>
    <s v="0-3500"/>
  </r>
  <r>
    <s v="RTB Average Monthly Rent Report"/>
    <x v="0"/>
    <x v="0"/>
    <x v="0"/>
    <s v="Churchtown, Dublin 14"/>
    <x v="25"/>
    <s v="Euro"/>
    <n v="1434.84"/>
    <m/>
    <s v="0-1700"/>
    <s v="0-2500"/>
    <s v="0-3500"/>
  </r>
  <r>
    <s v="RTB Average Monthly Rent Report"/>
    <x v="1"/>
    <x v="1"/>
    <x v="0"/>
    <s v="Dundrum, Dublin 14"/>
    <x v="25"/>
    <s v="Euro"/>
    <n v="1435.33"/>
    <m/>
    <s v="0-1700"/>
    <s v="0-2500"/>
    <s v="0-3500"/>
  </r>
  <r>
    <s v="RTB Average Monthly Rent Report"/>
    <x v="3"/>
    <x v="2"/>
    <x v="0"/>
    <s v="Rochestown, Cork"/>
    <x v="14"/>
    <s v="Euro"/>
    <n v="1435.41"/>
    <m/>
    <s v="0-1700"/>
    <s v="0-2500"/>
    <s v="0-3500"/>
  </r>
  <r>
    <s v="RTB Average Monthly Rent Report"/>
    <x v="4"/>
    <x v="0"/>
    <x v="0"/>
    <s v="Ballyfermot, Dublin 10"/>
    <x v="25"/>
    <s v="Euro"/>
    <n v="1435.85"/>
    <m/>
    <s v="0-1700"/>
    <s v="0-2500"/>
    <s v="0-3500"/>
  </r>
  <r>
    <s v="RTB Average Monthly Rent Report"/>
    <x v="4"/>
    <x v="0"/>
    <x v="0"/>
    <s v="Chapelizod, Dublin 20"/>
    <x v="25"/>
    <s v="Euro"/>
    <n v="1437.62"/>
    <m/>
    <s v="0-1700"/>
    <s v="0-2500"/>
    <s v="0-3500"/>
  </r>
  <r>
    <s v="RTB Average Monthly Rent Report"/>
    <x v="2"/>
    <x v="1"/>
    <x v="0"/>
    <s v="Merrion, Dublin 4"/>
    <x v="25"/>
    <s v="Euro"/>
    <n v="1438.38"/>
    <m/>
    <s v="0-1700"/>
    <s v="0-2500"/>
    <s v="0-3500"/>
  </r>
  <r>
    <s v="RTB Average Monthly Rent Report"/>
    <x v="4"/>
    <x v="0"/>
    <x v="0"/>
    <s v="Dublin 10"/>
    <x v="25"/>
    <s v="Euro"/>
    <n v="1438.73"/>
    <m/>
    <s v="0-1700"/>
    <s v="0-2500"/>
    <s v="0-3500"/>
  </r>
  <r>
    <s v="RTB Average Monthly Rent Report"/>
    <x v="1"/>
    <x v="2"/>
    <x v="0"/>
    <s v="Ongar, Dublin 15"/>
    <x v="25"/>
    <s v="Euro"/>
    <n v="1439.32"/>
    <m/>
    <s v="0-1700"/>
    <s v="0-2500"/>
    <s v="0-3500"/>
  </r>
  <r>
    <s v="RTB Average Monthly Rent Report"/>
    <x v="3"/>
    <x v="0"/>
    <x v="0"/>
    <s v="Tallaght, Dublin 24"/>
    <x v="25"/>
    <s v="Euro"/>
    <n v="1439.67"/>
    <m/>
    <s v="0-1700"/>
    <s v="0-2500"/>
    <s v="0-3500"/>
  </r>
  <r>
    <s v="RTB Average Monthly Rent Report"/>
    <x v="0"/>
    <x v="2"/>
    <x v="0"/>
    <s v="Castleknock, Dublin 15"/>
    <x v="25"/>
    <s v="Euro"/>
    <n v="1439.68"/>
    <m/>
    <s v="0-1700"/>
    <s v="0-2500"/>
    <s v="0-3500"/>
  </r>
  <r>
    <s v="RTB Average Monthly Rent Report"/>
    <x v="2"/>
    <x v="1"/>
    <x v="0"/>
    <s v="Dublin 2"/>
    <x v="25"/>
    <s v="Euro"/>
    <n v="1439.99"/>
    <m/>
    <s v="0-1700"/>
    <s v="0-2500"/>
    <s v="0-3500"/>
  </r>
  <r>
    <s v="RTB Average Monthly Rent Report"/>
    <x v="0"/>
    <x v="0"/>
    <x v="0"/>
    <s v="Dublin 1"/>
    <x v="25"/>
    <s v="Euro"/>
    <n v="1440.12"/>
    <m/>
    <s v="0-1700"/>
    <s v="0-2500"/>
    <s v="0-3500"/>
  </r>
  <r>
    <s v="RTB Average Monthly Rent Report"/>
    <x v="4"/>
    <x v="1"/>
    <x v="0"/>
    <s v="Stepaside, Dublin 18"/>
    <x v="25"/>
    <s v="Euro"/>
    <n v="1440.27"/>
    <m/>
    <s v="0-1700"/>
    <s v="0-2500"/>
    <s v="0-3500"/>
  </r>
  <r>
    <s v="RTB Average Monthly Rent Report"/>
    <x v="1"/>
    <x v="2"/>
    <x v="0"/>
    <s v="Crumlin, Dublin 12"/>
    <x v="25"/>
    <s v="Euro"/>
    <n v="1440.95"/>
    <m/>
    <s v="0-1700"/>
    <s v="0-2500"/>
    <s v="0-3500"/>
  </r>
  <r>
    <s v="RTB Average Monthly Rent Report"/>
    <x v="2"/>
    <x v="0"/>
    <x v="0"/>
    <s v="Glasnevin, Dublin 11"/>
    <x v="25"/>
    <s v="Euro"/>
    <n v="1441"/>
    <m/>
    <s v="0-1700"/>
    <s v="0-2500"/>
    <s v="0-3500"/>
  </r>
  <r>
    <s v="RTB Average Monthly Rent Report"/>
    <x v="3"/>
    <x v="1"/>
    <x v="0"/>
    <s v="Dun Laoghaire, Dublin"/>
    <x v="25"/>
    <s v="Euro"/>
    <n v="1441.84"/>
    <m/>
    <s v="0-1700"/>
    <s v="0-2500"/>
    <s v="0-3500"/>
  </r>
  <r>
    <s v="RTB Average Monthly Rent Report"/>
    <x v="1"/>
    <x v="2"/>
    <x v="0"/>
    <s v="Kinsealy, Dublin"/>
    <x v="25"/>
    <s v="Euro"/>
    <n v="1442.55"/>
    <m/>
    <s v="0-1700"/>
    <s v="0-2500"/>
    <s v="0-3500"/>
  </r>
  <r>
    <s v="RTB Average Monthly Rent Report"/>
    <x v="4"/>
    <x v="0"/>
    <x v="0"/>
    <s v="Clondalkin, Dublin 22"/>
    <x v="25"/>
    <s v="Euro"/>
    <n v="1442.59"/>
    <m/>
    <s v="0-1700"/>
    <s v="0-2500"/>
    <s v="0-3500"/>
  </r>
  <r>
    <s v="RTB Average Monthly Rent Report"/>
    <x v="0"/>
    <x v="2"/>
    <x v="0"/>
    <s v="Glasnevin, Dublin 9"/>
    <x v="25"/>
    <s v="Euro"/>
    <n v="1442.69"/>
    <m/>
    <s v="0-1700"/>
    <s v="0-2500"/>
    <s v="0-3500"/>
  </r>
  <r>
    <s v="RTB Average Monthly Rent Report"/>
    <x v="1"/>
    <x v="0"/>
    <x v="0"/>
    <s v="Palmerstown, Dublin 20"/>
    <x v="25"/>
    <s v="Euro"/>
    <n v="1442.83"/>
    <m/>
    <s v="0-1700"/>
    <s v="0-2500"/>
    <s v="0-3500"/>
  </r>
  <r>
    <s v="RTB Average Monthly Rent Report"/>
    <x v="0"/>
    <x v="0"/>
    <x v="0"/>
    <s v="Smithfield, Dublin 7"/>
    <x v="25"/>
    <s v="Euro"/>
    <n v="1443.03"/>
    <m/>
    <s v="0-1700"/>
    <s v="0-2500"/>
    <s v="0-3500"/>
  </r>
  <r>
    <s v="RTB Average Monthly Rent Report"/>
    <x v="1"/>
    <x v="2"/>
    <x v="0"/>
    <s v="Citywest, Dublin 24"/>
    <x v="25"/>
    <s v="Euro"/>
    <n v="1443.71"/>
    <m/>
    <s v="0-1700"/>
    <s v="0-2500"/>
    <s v="0-3500"/>
  </r>
  <r>
    <s v="RTB Average Monthly Rent Report"/>
    <x v="0"/>
    <x v="0"/>
    <x v="0"/>
    <s v="Dublin 6"/>
    <x v="25"/>
    <s v="Euro"/>
    <n v="1444.14"/>
    <m/>
    <s v="0-1700"/>
    <s v="0-2500"/>
    <s v="0-3500"/>
  </r>
  <r>
    <s v="RTB Average Monthly Rent Report"/>
    <x v="4"/>
    <x v="1"/>
    <x v="0"/>
    <s v="Dublin 13"/>
    <x v="25"/>
    <s v="Euro"/>
    <n v="1444.55"/>
    <m/>
    <s v="0-1700"/>
    <s v="0-2500"/>
    <s v="0-3500"/>
  </r>
  <r>
    <s v="RTB Average Monthly Rent Report"/>
    <x v="2"/>
    <x v="1"/>
    <x v="0"/>
    <s v="Parnell Street, Dublin 1"/>
    <x v="25"/>
    <s v="Euro"/>
    <n v="1446.03"/>
    <m/>
    <s v="0-1700"/>
    <s v="0-2500"/>
    <s v="0-3500"/>
  </r>
  <r>
    <s v="RTB Average Monthly Rent Report"/>
    <x v="1"/>
    <x v="0"/>
    <x v="0"/>
    <s v="Cork Street, Dublin 8"/>
    <x v="25"/>
    <s v="Euro"/>
    <n v="1446.06"/>
    <m/>
    <s v="0-1700"/>
    <s v="0-2500"/>
    <s v="0-3500"/>
  </r>
  <r>
    <s v="RTB Average Monthly Rent Report"/>
    <x v="2"/>
    <x v="0"/>
    <x v="0"/>
    <s v="Inchicore, Dublin 8"/>
    <x v="25"/>
    <s v="Euro"/>
    <n v="1446.54"/>
    <m/>
    <s v="0-1700"/>
    <s v="0-2500"/>
    <s v="0-3500"/>
  </r>
  <r>
    <s v="RTB Average Monthly Rent Report"/>
    <x v="3"/>
    <x v="1"/>
    <x v="0"/>
    <s v="Smithfield, Dublin 7"/>
    <x v="25"/>
    <s v="Euro"/>
    <n v="1446.64"/>
    <m/>
    <s v="0-1700"/>
    <s v="0-2500"/>
    <s v="0-3500"/>
  </r>
  <r>
    <s v="RTB Average Monthly Rent Report"/>
    <x v="1"/>
    <x v="0"/>
    <x v="0"/>
    <s v="Dublin"/>
    <x v="25"/>
    <s v="Euro"/>
    <n v="1446.73"/>
    <m/>
    <s v="0-1700"/>
    <s v="0-2500"/>
    <s v="0-3500"/>
  </r>
  <r>
    <s v="RTB Average Monthly Rent Report"/>
    <x v="3"/>
    <x v="2"/>
    <x v="0"/>
    <s v="Mulhuddart, Dublin 15"/>
    <x v="25"/>
    <s v="Euro"/>
    <n v="1447.45"/>
    <m/>
    <s v="0-1700"/>
    <s v="0-2500"/>
    <s v="0-3500"/>
  </r>
  <r>
    <s v="RTB Average Monthly Rent Report"/>
    <x v="3"/>
    <x v="2"/>
    <x v="0"/>
    <s v="Salthill, Galway"/>
    <x v="13"/>
    <s v="Euro"/>
    <n v="1447.81"/>
    <m/>
    <s v="0-1700"/>
    <s v="0-2500"/>
    <s v="0-3500"/>
  </r>
  <r>
    <s v="RTB Average Monthly Rent Report"/>
    <x v="0"/>
    <x v="2"/>
    <x v="0"/>
    <s v="Balgriffin, Dublin 13"/>
    <x v="25"/>
    <s v="Euro"/>
    <n v="1448.02"/>
    <m/>
    <s v="0-1700"/>
    <s v="0-2500"/>
    <s v="0-3500"/>
  </r>
  <r>
    <s v="RTB Average Monthly Rent Report"/>
    <x v="1"/>
    <x v="2"/>
    <x v="0"/>
    <s v="Dublin 12"/>
    <x v="25"/>
    <s v="Euro"/>
    <n v="1448.21"/>
    <m/>
    <s v="0-1700"/>
    <s v="0-2500"/>
    <s v="0-3500"/>
  </r>
  <r>
    <s v="RTB Average Monthly Rent Report"/>
    <x v="2"/>
    <x v="2"/>
    <x v="0"/>
    <s v="Rathcoole, Dublin"/>
    <x v="25"/>
    <s v="Euro"/>
    <n v="1448.24"/>
    <m/>
    <s v="0-1700"/>
    <s v="0-2500"/>
    <s v="0-3500"/>
  </r>
  <r>
    <s v="RTB Average Monthly Rent Report"/>
    <x v="3"/>
    <x v="1"/>
    <x v="0"/>
    <s v="Dublin 14"/>
    <x v="25"/>
    <s v="Euro"/>
    <n v="1448.25"/>
    <m/>
    <s v="0-1700"/>
    <s v="0-2500"/>
    <s v="0-3500"/>
  </r>
  <r>
    <s v="RTB Average Monthly Rent Report"/>
    <x v="3"/>
    <x v="0"/>
    <x v="0"/>
    <s v="Ballymun, Dublin 9"/>
    <x v="25"/>
    <s v="Euro"/>
    <n v="1448.5"/>
    <m/>
    <s v="0-1700"/>
    <s v="0-2500"/>
    <s v="0-3500"/>
  </r>
  <r>
    <s v="RTB Average Monthly Rent Report"/>
    <x v="4"/>
    <x v="0"/>
    <x v="0"/>
    <s v="Finglas, Dublin 11"/>
    <x v="25"/>
    <s v="Euro"/>
    <n v="1449.72"/>
    <m/>
    <s v="0-1700"/>
    <s v="0-2500"/>
    <s v="0-3500"/>
  </r>
  <r>
    <s v="RTB Average Monthly Rent Report"/>
    <x v="0"/>
    <x v="0"/>
    <x v="0"/>
    <s v="Parnell Street, Dublin 1"/>
    <x v="25"/>
    <s v="Euro"/>
    <n v="1449.75"/>
    <m/>
    <s v="0-1700"/>
    <s v="0-2500"/>
    <s v="0-3500"/>
  </r>
  <r>
    <s v="RTB Average Monthly Rent Report"/>
    <x v="1"/>
    <x v="0"/>
    <x v="0"/>
    <s v="Harolds Cross, Dublin 6"/>
    <x v="25"/>
    <s v="Euro"/>
    <n v="1450.21"/>
    <m/>
    <s v="0-1700"/>
    <s v="0-2500"/>
    <s v="0-3500"/>
  </r>
  <r>
    <s v="RTB Average Monthly Rent Report"/>
    <x v="3"/>
    <x v="0"/>
    <x v="0"/>
    <s v="Swords, Dublin"/>
    <x v="25"/>
    <s v="Euro"/>
    <n v="1450.25"/>
    <m/>
    <s v="0-1700"/>
    <s v="0-2500"/>
    <s v="0-3500"/>
  </r>
  <r>
    <s v="RTB Average Monthly Rent Report"/>
    <x v="1"/>
    <x v="2"/>
    <x v="0"/>
    <s v="Dunboyne, Meath"/>
    <x v="23"/>
    <s v="Euro"/>
    <n v="1450.46"/>
    <m/>
    <s v="0-1700"/>
    <s v="0-2500"/>
    <s v="0-3500"/>
  </r>
  <r>
    <s v="RTB Average Monthly Rent Report"/>
    <x v="2"/>
    <x v="0"/>
    <x v="0"/>
    <s v="Santry, Dublin 9"/>
    <x v="25"/>
    <s v="Euro"/>
    <n v="1450.96"/>
    <m/>
    <s v="0-1700"/>
    <s v="0-2500"/>
    <s v="0-3500"/>
  </r>
  <r>
    <s v="RTB Average Monthly Rent Report"/>
    <x v="3"/>
    <x v="0"/>
    <x v="0"/>
    <s v="Clondalkin, Dublin 22"/>
    <x v="25"/>
    <s v="Euro"/>
    <n v="1451.11"/>
    <m/>
    <s v="0-1700"/>
    <s v="0-2500"/>
    <s v="0-3500"/>
  </r>
  <r>
    <s v="RTB Average Monthly Rent Report"/>
    <x v="0"/>
    <x v="2"/>
    <x v="0"/>
    <s v="Delgany, Wicklow"/>
    <x v="22"/>
    <s v="Euro"/>
    <n v="1451.2"/>
    <m/>
    <s v="0-1700"/>
    <s v="0-2500"/>
    <s v="0-3500"/>
  </r>
  <r>
    <s v="RTB Average Monthly Rent Report"/>
    <x v="3"/>
    <x v="0"/>
    <x v="0"/>
    <s v="Chapelizod, Dublin 20"/>
    <x v="25"/>
    <s v="Euro"/>
    <n v="1451.38"/>
    <m/>
    <s v="0-1700"/>
    <s v="0-2500"/>
    <s v="0-3500"/>
  </r>
  <r>
    <s v="RTB Average Monthly Rent Report"/>
    <x v="4"/>
    <x v="2"/>
    <x v="0"/>
    <s v="Naas, Kildare"/>
    <x v="20"/>
    <s v="Euro"/>
    <n v="1451.47"/>
    <m/>
    <s v="0-1700"/>
    <s v="0-2500"/>
    <s v="0-3500"/>
  </r>
  <r>
    <s v="RTB Average Monthly Rent Report"/>
    <x v="2"/>
    <x v="0"/>
    <x v="0"/>
    <s v="Dublin 15"/>
    <x v="25"/>
    <s v="Euro"/>
    <n v="1451.55"/>
    <m/>
    <s v="0-1700"/>
    <s v="0-2500"/>
    <s v="0-3500"/>
  </r>
  <r>
    <s v="RTB Average Monthly Rent Report"/>
    <x v="4"/>
    <x v="2"/>
    <x v="0"/>
    <s v="Celbridge, Kildare"/>
    <x v="20"/>
    <s v="Euro"/>
    <n v="1452.48"/>
    <m/>
    <s v="0-1700"/>
    <s v="0-2500"/>
    <s v="0-3500"/>
  </r>
  <r>
    <s v="RTB Average Monthly Rent Report"/>
    <x v="2"/>
    <x v="0"/>
    <x v="0"/>
    <s v="Palmerstown, Dublin 20"/>
    <x v="25"/>
    <s v="Euro"/>
    <n v="1452.7"/>
    <m/>
    <s v="0-1700"/>
    <s v="0-2500"/>
    <s v="0-3500"/>
  </r>
  <r>
    <s v="RTB Average Monthly Rent Report"/>
    <x v="1"/>
    <x v="2"/>
    <x v="0"/>
    <s v="Carpenterstown, Dublin 15"/>
    <x v="25"/>
    <s v="Euro"/>
    <n v="1452.73"/>
    <m/>
    <s v="0-1700"/>
    <s v="0-2500"/>
    <s v="0-3500"/>
  </r>
  <r>
    <s v="RTB Average Monthly Rent Report"/>
    <x v="1"/>
    <x v="2"/>
    <x v="0"/>
    <s v="Artane, Dublin 5"/>
    <x v="25"/>
    <s v="Euro"/>
    <n v="1452.94"/>
    <m/>
    <s v="0-1700"/>
    <s v="0-2500"/>
    <s v="0-3500"/>
  </r>
  <r>
    <s v="RTB Average Monthly Rent Report"/>
    <x v="0"/>
    <x v="2"/>
    <x v="0"/>
    <s v="Glasnevin, Dublin 11"/>
    <x v="25"/>
    <s v="Euro"/>
    <n v="1453.26"/>
    <m/>
    <s v="0-1700"/>
    <s v="0-2500"/>
    <s v="0-3500"/>
  </r>
  <r>
    <s v="RTB Average Monthly Rent Report"/>
    <x v="1"/>
    <x v="2"/>
    <x v="0"/>
    <s v="Rialto, Dublin 8"/>
    <x v="25"/>
    <s v="Euro"/>
    <n v="1453.95"/>
    <m/>
    <s v="0-1700"/>
    <s v="0-2500"/>
    <s v="0-3500"/>
  </r>
  <r>
    <s v="RTB Average Monthly Rent Report"/>
    <x v="2"/>
    <x v="0"/>
    <x v="0"/>
    <s v="Donaghmede, Dublin 13"/>
    <x v="25"/>
    <s v="Euro"/>
    <n v="1454.1"/>
    <m/>
    <s v="0-1700"/>
    <s v="0-2500"/>
    <s v="0-3500"/>
  </r>
  <r>
    <s v="RTB Average Monthly Rent Report"/>
    <x v="1"/>
    <x v="0"/>
    <x v="0"/>
    <s v="Dublin 3"/>
    <x v="25"/>
    <s v="Euro"/>
    <n v="1454.46"/>
    <m/>
    <s v="0-1700"/>
    <s v="0-2500"/>
    <s v="0-3500"/>
  </r>
  <r>
    <s v="RTB Average Monthly Rent Report"/>
    <x v="4"/>
    <x v="0"/>
    <x v="0"/>
    <s v="Tallaght, Dublin 24"/>
    <x v="25"/>
    <s v="Euro"/>
    <n v="1455.04"/>
    <m/>
    <s v="0-1700"/>
    <s v="0-2500"/>
    <s v="0-3500"/>
  </r>
  <r>
    <s v="RTB Average Monthly Rent Report"/>
    <x v="2"/>
    <x v="0"/>
    <x v="0"/>
    <s v="Phibsboro, Dublin 7"/>
    <x v="25"/>
    <s v="Euro"/>
    <n v="1455.22"/>
    <m/>
    <s v="0-1700"/>
    <s v="0-2500"/>
    <s v="0-3500"/>
  </r>
  <r>
    <s v="RTB Average Monthly Rent Report"/>
    <x v="1"/>
    <x v="0"/>
    <x v="0"/>
    <s v="Whitehall, Dublin 9"/>
    <x v="25"/>
    <s v="Euro"/>
    <n v="1455.49"/>
    <m/>
    <s v="0-1700"/>
    <s v="0-2500"/>
    <s v="0-3500"/>
  </r>
  <r>
    <s v="RTB Average Monthly Rent Report"/>
    <x v="0"/>
    <x v="2"/>
    <x v="0"/>
    <s v="Inchicore, Dublin 8"/>
    <x v="25"/>
    <s v="Euro"/>
    <n v="1455.56"/>
    <m/>
    <s v="0-1700"/>
    <s v="0-2500"/>
    <s v="0-3500"/>
  </r>
  <r>
    <s v="RTB Average Monthly Rent Report"/>
    <x v="2"/>
    <x v="0"/>
    <x v="0"/>
    <s v="Ballycullen, Dublin 24"/>
    <x v="25"/>
    <s v="Euro"/>
    <n v="1455.8"/>
    <m/>
    <s v="0-1700"/>
    <s v="0-2500"/>
    <s v="0-3500"/>
  </r>
  <r>
    <s v="RTB Average Monthly Rent Report"/>
    <x v="2"/>
    <x v="0"/>
    <x v="0"/>
    <s v="Glasnevin, Dublin 9"/>
    <x v="25"/>
    <s v="Euro"/>
    <n v="1455.95"/>
    <m/>
    <s v="0-1700"/>
    <s v="0-2500"/>
    <s v="0-3500"/>
  </r>
  <r>
    <s v="RTB Average Monthly Rent Report"/>
    <x v="4"/>
    <x v="0"/>
    <x v="0"/>
    <s v="Rathcoole, Dublin"/>
    <x v="25"/>
    <s v="Euro"/>
    <n v="1456.55"/>
    <m/>
    <s v="0-1700"/>
    <s v="0-2500"/>
    <s v="0-3500"/>
  </r>
  <r>
    <s v="RTB Average Monthly Rent Report"/>
    <x v="3"/>
    <x v="2"/>
    <x v="0"/>
    <s v="Blackrock, Cork"/>
    <x v="14"/>
    <s v="Euro"/>
    <n v="1457.29"/>
    <m/>
    <s v="0-1700"/>
    <s v="0-2500"/>
    <s v="0-3500"/>
  </r>
  <r>
    <s v="RTB Average Monthly Rent Report"/>
    <x v="1"/>
    <x v="0"/>
    <x v="0"/>
    <s v="Portobello, Dublin 8"/>
    <x v="25"/>
    <s v="Euro"/>
    <n v="1457.84"/>
    <m/>
    <s v="0-1700"/>
    <s v="0-2500"/>
    <s v="0-3500"/>
  </r>
  <r>
    <s v="RTB Average Monthly Rent Report"/>
    <x v="2"/>
    <x v="1"/>
    <x v="0"/>
    <s v="Dublin 18"/>
    <x v="25"/>
    <s v="Euro"/>
    <n v="1458.17"/>
    <m/>
    <s v="0-1700"/>
    <s v="0-2500"/>
    <s v="0-3500"/>
  </r>
  <r>
    <s v="RTB Average Monthly Rent Report"/>
    <x v="2"/>
    <x v="0"/>
    <x v="0"/>
    <s v="Fairview, Dublin 3"/>
    <x v="25"/>
    <s v="Euro"/>
    <n v="1458.31"/>
    <m/>
    <s v="0-1700"/>
    <s v="0-2500"/>
    <s v="0-3500"/>
  </r>
  <r>
    <s v="RTB Average Monthly Rent Report"/>
    <x v="3"/>
    <x v="2"/>
    <x v="0"/>
    <s v="Balbriggan, Dublin"/>
    <x v="25"/>
    <s v="Euro"/>
    <n v="1458.85"/>
    <m/>
    <s v="0-1700"/>
    <s v="0-2500"/>
    <s v="0-3500"/>
  </r>
  <r>
    <s v="RTB Average Monthly Rent Report"/>
    <x v="2"/>
    <x v="0"/>
    <x v="0"/>
    <s v="Carpenterstown, Dublin 15"/>
    <x v="25"/>
    <s v="Euro"/>
    <n v="1458.86"/>
    <m/>
    <s v="0-1700"/>
    <s v="0-2500"/>
    <s v="0-3500"/>
  </r>
  <r>
    <s v="RTB Average Monthly Rent Report"/>
    <x v="2"/>
    <x v="2"/>
    <x v="0"/>
    <s v="Tallaght, Dublin 24"/>
    <x v="25"/>
    <s v="Euro"/>
    <n v="1459"/>
    <m/>
    <s v="0-1700"/>
    <s v="0-2500"/>
    <s v="0-3500"/>
  </r>
  <r>
    <s v="RTB Average Monthly Rent Report"/>
    <x v="1"/>
    <x v="2"/>
    <x v="0"/>
    <s v="Cabra, Dublin 7"/>
    <x v="25"/>
    <s v="Euro"/>
    <n v="1459.21"/>
    <m/>
    <s v="0-1700"/>
    <s v="0-2500"/>
    <s v="0-3500"/>
  </r>
  <r>
    <s v="RTB Average Monthly Rent Report"/>
    <x v="3"/>
    <x v="2"/>
    <x v="0"/>
    <s v="Ballyfermot, Dublin 10"/>
    <x v="25"/>
    <s v="Euro"/>
    <n v="1459.21"/>
    <m/>
    <s v="0-1700"/>
    <s v="0-2500"/>
    <s v="0-3500"/>
  </r>
  <r>
    <s v="RTB Average Monthly Rent Report"/>
    <x v="1"/>
    <x v="0"/>
    <x v="0"/>
    <s v="Cabinteely, Dublin 18"/>
    <x v="25"/>
    <s v="Euro"/>
    <n v="1459.31"/>
    <m/>
    <s v="0-1700"/>
    <s v="0-2500"/>
    <s v="0-3500"/>
  </r>
  <r>
    <s v="RTB Average Monthly Rent Report"/>
    <x v="3"/>
    <x v="2"/>
    <x v="0"/>
    <s v="Ratoath, Meath"/>
    <x v="23"/>
    <s v="Euro"/>
    <n v="1459.69"/>
    <m/>
    <s v="0-1700"/>
    <s v="0-2500"/>
    <s v="0-3500"/>
  </r>
  <r>
    <s v="RTB Average Monthly Rent Report"/>
    <x v="4"/>
    <x v="2"/>
    <x v="0"/>
    <s v="Rush, Dublin"/>
    <x v="25"/>
    <s v="Euro"/>
    <n v="1459.75"/>
    <m/>
    <s v="0-1700"/>
    <s v="0-2500"/>
    <s v="0-3500"/>
  </r>
  <r>
    <s v="RTB Average Monthly Rent Report"/>
    <x v="1"/>
    <x v="2"/>
    <x v="0"/>
    <s v="Drimnagh, Dublin 12"/>
    <x v="25"/>
    <s v="Euro"/>
    <n v="1460.07"/>
    <m/>
    <s v="0-1700"/>
    <s v="0-2500"/>
    <s v="0-3500"/>
  </r>
  <r>
    <s v="RTB Average Monthly Rent Report"/>
    <x v="3"/>
    <x v="0"/>
    <x v="0"/>
    <s v="Citywest, Dublin 24"/>
    <x v="25"/>
    <s v="Euro"/>
    <n v="1460.1"/>
    <m/>
    <s v="0-1700"/>
    <s v="0-2500"/>
    <s v="0-3500"/>
  </r>
  <r>
    <s v="RTB Average Monthly Rent Report"/>
    <x v="3"/>
    <x v="2"/>
    <x v="0"/>
    <s v="Leixlip, Kildare"/>
    <x v="20"/>
    <s v="Euro"/>
    <n v="1460.26"/>
    <m/>
    <s v="0-1700"/>
    <s v="0-2500"/>
    <s v="0-3500"/>
  </r>
  <r>
    <s v="RTB Average Monthly Rent Report"/>
    <x v="3"/>
    <x v="0"/>
    <x v="0"/>
    <s v="Clonsilla, Dublin 15"/>
    <x v="25"/>
    <s v="Euro"/>
    <n v="1460.44"/>
    <m/>
    <s v="0-1700"/>
    <s v="0-2500"/>
    <s v="0-3500"/>
  </r>
  <r>
    <s v="RTB Average Monthly Rent Report"/>
    <x v="4"/>
    <x v="2"/>
    <x v="0"/>
    <s v="Ashbourne, Meath"/>
    <x v="23"/>
    <s v="Euro"/>
    <n v="1460.47"/>
    <m/>
    <s v="0-1700"/>
    <s v="0-2500"/>
    <s v="0-3500"/>
  </r>
  <r>
    <s v="RTB Average Monthly Rent Report"/>
    <x v="3"/>
    <x v="0"/>
    <x v="0"/>
    <s v="Crumlin, Dublin 12"/>
    <x v="25"/>
    <s v="Euro"/>
    <n v="1460.56"/>
    <m/>
    <s v="0-1700"/>
    <s v="0-2500"/>
    <s v="0-3500"/>
  </r>
  <r>
    <s v="RTB Average Monthly Rent Report"/>
    <x v="2"/>
    <x v="0"/>
    <x v="0"/>
    <s v="Porterstown, Dublin 15"/>
    <x v="25"/>
    <s v="Euro"/>
    <n v="1461.17"/>
    <m/>
    <s v="0-1700"/>
    <s v="0-2500"/>
    <s v="0-3500"/>
  </r>
  <r>
    <s v="RTB Average Monthly Rent Report"/>
    <x v="1"/>
    <x v="0"/>
    <x v="0"/>
    <s v="Malahide Road, Dublin 17"/>
    <x v="25"/>
    <s v="Euro"/>
    <n v="1461.7"/>
    <m/>
    <s v="0-1700"/>
    <s v="0-2500"/>
    <s v="0-3500"/>
  </r>
  <r>
    <s v="RTB Average Monthly Rent Report"/>
    <x v="2"/>
    <x v="2"/>
    <x v="0"/>
    <s v="Finglas, Dublin 11"/>
    <x v="25"/>
    <s v="Euro"/>
    <n v="1462.3"/>
    <m/>
    <s v="0-1700"/>
    <s v="0-2500"/>
    <s v="0-3500"/>
  </r>
  <r>
    <s v="RTB Average Monthly Rent Report"/>
    <x v="2"/>
    <x v="1"/>
    <x v="0"/>
    <s v="Ballsbridge, Dublin 4"/>
    <x v="25"/>
    <s v="Euro"/>
    <n v="1463.11"/>
    <m/>
    <s v="0-1700"/>
    <s v="0-2500"/>
    <s v="0-3500"/>
  </r>
  <r>
    <s v="RTB Average Monthly Rent Report"/>
    <x v="2"/>
    <x v="1"/>
    <x v="0"/>
    <s v="Sandyford, Dublin 18"/>
    <x v="25"/>
    <s v="Euro"/>
    <n v="1463.18"/>
    <m/>
    <s v="0-1700"/>
    <s v="0-2500"/>
    <s v="0-3500"/>
  </r>
  <r>
    <s v="RTB Average Monthly Rent Report"/>
    <x v="3"/>
    <x v="2"/>
    <x v="0"/>
    <s v="Lusk, Dublin"/>
    <x v="25"/>
    <s v="Euro"/>
    <n v="1463.28"/>
    <m/>
    <s v="0-1700"/>
    <s v="0-2500"/>
    <s v="0-3500"/>
  </r>
  <r>
    <s v="RTB Average Monthly Rent Report"/>
    <x v="1"/>
    <x v="0"/>
    <x v="0"/>
    <s v="Drumcondra, Dublin 3"/>
    <x v="25"/>
    <s v="Euro"/>
    <n v="1463.61"/>
    <m/>
    <s v="0-1700"/>
    <s v="0-2500"/>
    <s v="0-3500"/>
  </r>
  <r>
    <s v="RTB Average Monthly Rent Report"/>
    <x v="2"/>
    <x v="1"/>
    <x v="0"/>
    <s v="Dundrum, Dublin 14"/>
    <x v="25"/>
    <s v="Euro"/>
    <n v="1464.93"/>
    <m/>
    <s v="0-1700"/>
    <s v="0-2500"/>
    <s v="0-3500"/>
  </r>
  <r>
    <s v="RTB Average Monthly Rent Report"/>
    <x v="4"/>
    <x v="0"/>
    <x v="0"/>
    <s v="Ballymun, Dublin 11"/>
    <x v="25"/>
    <s v="Euro"/>
    <n v="1465.03"/>
    <m/>
    <s v="0-1700"/>
    <s v="0-2500"/>
    <s v="0-3500"/>
  </r>
  <r>
    <s v="RTB Average Monthly Rent Report"/>
    <x v="1"/>
    <x v="1"/>
    <x v="0"/>
    <s v="Pearse Street, Dublin 2"/>
    <x v="25"/>
    <s v="Euro"/>
    <n v="1465.33"/>
    <m/>
    <s v="0-1700"/>
    <s v="0-2500"/>
    <s v="0-3500"/>
  </r>
  <r>
    <s v="RTB Average Monthly Rent Report"/>
    <x v="0"/>
    <x v="2"/>
    <x v="0"/>
    <s v="Dublin"/>
    <x v="25"/>
    <s v="Euro"/>
    <n v="1465.49"/>
    <m/>
    <s v="0-1700"/>
    <s v="0-2500"/>
    <s v="0-3500"/>
  </r>
  <r>
    <s v="RTB Average Monthly Rent Report"/>
    <x v="2"/>
    <x v="2"/>
    <x v="0"/>
    <s v="Maynooth, Kildare"/>
    <x v="20"/>
    <s v="Euro"/>
    <n v="1465.92"/>
    <m/>
    <s v="0-1700"/>
    <s v="0-2500"/>
    <s v="0-3500"/>
  </r>
  <r>
    <s v="RTB Average Monthly Rent Report"/>
    <x v="3"/>
    <x v="0"/>
    <x v="0"/>
    <s v="Dublin 24"/>
    <x v="25"/>
    <s v="Euro"/>
    <n v="1466.28"/>
    <m/>
    <s v="0-1700"/>
    <s v="0-2500"/>
    <s v="0-3500"/>
  </r>
  <r>
    <s v="RTB Average Monthly Rent Report"/>
    <x v="4"/>
    <x v="0"/>
    <x v="0"/>
    <s v="Delgany, Wicklow"/>
    <x v="22"/>
    <s v="Euro"/>
    <n v="1466.28"/>
    <m/>
    <s v="0-1700"/>
    <s v="0-2500"/>
    <s v="0-3500"/>
  </r>
  <r>
    <s v="RTB Average Monthly Rent Report"/>
    <x v="3"/>
    <x v="1"/>
    <x v="0"/>
    <s v="Malahide, Dublin"/>
    <x v="25"/>
    <s v="Euro"/>
    <n v="1466.35"/>
    <m/>
    <s v="0-1700"/>
    <s v="0-2500"/>
    <s v="0-3500"/>
  </r>
  <r>
    <s v="RTB Average Monthly Rent Report"/>
    <x v="3"/>
    <x v="0"/>
    <x v="0"/>
    <s v="Kinsealy, Dublin"/>
    <x v="25"/>
    <s v="Euro"/>
    <n v="1466.62"/>
    <m/>
    <s v="0-1700"/>
    <s v="0-2500"/>
    <s v="0-3500"/>
  </r>
  <r>
    <s v="RTB Average Monthly Rent Report"/>
    <x v="3"/>
    <x v="2"/>
    <x v="0"/>
    <s v="Dunboyne, Meath"/>
    <x v="23"/>
    <s v="Euro"/>
    <n v="1467.24"/>
    <m/>
    <s v="0-1700"/>
    <s v="0-2500"/>
    <s v="0-3500"/>
  </r>
  <r>
    <s v="RTB Average Monthly Rent Report"/>
    <x v="3"/>
    <x v="0"/>
    <x v="0"/>
    <s v="Finglas, Dublin 11"/>
    <x v="25"/>
    <s v="Euro"/>
    <n v="1467.37"/>
    <m/>
    <s v="0-1700"/>
    <s v="0-2500"/>
    <s v="0-3500"/>
  </r>
  <r>
    <s v="RTB Average Monthly Rent Report"/>
    <x v="2"/>
    <x v="1"/>
    <x v="0"/>
    <s v="Ringsend, Dublin 4"/>
    <x v="25"/>
    <s v="Euro"/>
    <n v="1467.92"/>
    <m/>
    <s v="0-1700"/>
    <s v="0-2500"/>
    <s v="0-3500"/>
  </r>
  <r>
    <s v="RTB Average Monthly Rent Report"/>
    <x v="2"/>
    <x v="2"/>
    <x v="0"/>
    <s v="Dublin 11"/>
    <x v="25"/>
    <s v="Euro"/>
    <n v="1468.13"/>
    <m/>
    <s v="0-1700"/>
    <s v="0-2500"/>
    <s v="0-3500"/>
  </r>
  <r>
    <s v="RTB Average Monthly Rent Report"/>
    <x v="0"/>
    <x v="0"/>
    <x v="0"/>
    <s v="Templeogue, Dublin 6W"/>
    <x v="25"/>
    <s v="Euro"/>
    <n v="1468.33"/>
    <m/>
    <s v="0-1700"/>
    <s v="0-2500"/>
    <s v="0-3500"/>
  </r>
  <r>
    <s v="RTB Average Monthly Rent Report"/>
    <x v="1"/>
    <x v="0"/>
    <x v="0"/>
    <s v="Rathfarnham, Dublin 16"/>
    <x v="25"/>
    <s v="Euro"/>
    <n v="1468.45"/>
    <m/>
    <s v="0-1700"/>
    <s v="0-2500"/>
    <s v="0-3500"/>
  </r>
  <r>
    <s v="RTB Average Monthly Rent Report"/>
    <x v="3"/>
    <x v="0"/>
    <x v="0"/>
    <s v="South Circular Road, Dublin 8"/>
    <x v="25"/>
    <s v="Euro"/>
    <n v="1469.95"/>
    <m/>
    <s v="0-1700"/>
    <s v="0-2500"/>
    <s v="0-3500"/>
  </r>
  <r>
    <s v="RTB Average Monthly Rent Report"/>
    <x v="0"/>
    <x v="0"/>
    <x v="0"/>
    <s v="Sandycove, Dublin"/>
    <x v="25"/>
    <s v="Euro"/>
    <n v="1470"/>
    <m/>
    <s v="0-1700"/>
    <s v="0-2500"/>
    <s v="0-3500"/>
  </r>
  <r>
    <s v="RTB Average Monthly Rent Report"/>
    <x v="1"/>
    <x v="0"/>
    <x v="0"/>
    <s v="Harolds Cross, Dublin 6W"/>
    <x v="25"/>
    <s v="Euro"/>
    <n v="1470.22"/>
    <m/>
    <s v="0-1700"/>
    <s v="0-2500"/>
    <s v="0-3500"/>
  </r>
  <r>
    <s v="RTB Average Monthly Rent Report"/>
    <x v="4"/>
    <x v="0"/>
    <x v="0"/>
    <s v="Donabate, Dublin"/>
    <x v="25"/>
    <s v="Euro"/>
    <n v="1470.55"/>
    <m/>
    <s v="0-1700"/>
    <s v="0-2500"/>
    <s v="0-3500"/>
  </r>
  <r>
    <s v="RTB Average Monthly Rent Report"/>
    <x v="3"/>
    <x v="0"/>
    <x v="0"/>
    <s v="Dublin 20"/>
    <x v="25"/>
    <s v="Euro"/>
    <n v="1470.67"/>
    <m/>
    <s v="0-1700"/>
    <s v="0-2500"/>
    <s v="0-3500"/>
  </r>
  <r>
    <s v="RTB Average Monthly Rent Report"/>
    <x v="0"/>
    <x v="2"/>
    <x v="0"/>
    <s v="Knocklyon, Dublin 16"/>
    <x v="25"/>
    <s v="Euro"/>
    <n v="1470.8"/>
    <m/>
    <s v="0-1700"/>
    <s v="0-2500"/>
    <s v="0-3500"/>
  </r>
  <r>
    <s v="RTB Average Monthly Rent Report"/>
    <x v="1"/>
    <x v="2"/>
    <x v="0"/>
    <s v="East Wall, Dublin 3"/>
    <x v="25"/>
    <s v="Euro"/>
    <n v="1470.82"/>
    <m/>
    <s v="0-1700"/>
    <s v="0-2500"/>
    <s v="0-3500"/>
  </r>
  <r>
    <s v="RTB Average Monthly Rent Report"/>
    <x v="4"/>
    <x v="0"/>
    <x v="0"/>
    <s v="Ongar, Dublin 15"/>
    <x v="25"/>
    <s v="Euro"/>
    <n v="1471.37"/>
    <m/>
    <s v="0-1700"/>
    <s v="0-2500"/>
    <s v="0-3500"/>
  </r>
  <r>
    <s v="RTB Average Monthly Rent Report"/>
    <x v="0"/>
    <x v="2"/>
    <x v="0"/>
    <s v="Dublin 7"/>
    <x v="25"/>
    <s v="Euro"/>
    <n v="1471.5"/>
    <m/>
    <s v="0-1700"/>
    <s v="0-2500"/>
    <s v="0-3500"/>
  </r>
  <r>
    <s v="RTB Average Monthly Rent Report"/>
    <x v="0"/>
    <x v="2"/>
    <x v="0"/>
    <s v="Dublin 9"/>
    <x v="25"/>
    <s v="Euro"/>
    <n v="1471.71"/>
    <m/>
    <s v="0-1700"/>
    <s v="0-2500"/>
    <s v="0-3500"/>
  </r>
  <r>
    <s v="RTB Average Monthly Rent Report"/>
    <x v="3"/>
    <x v="2"/>
    <x v="0"/>
    <s v="Ballintemple, Cork"/>
    <x v="14"/>
    <s v="Euro"/>
    <n v="1472.53"/>
    <m/>
    <s v="0-1700"/>
    <s v="0-2500"/>
    <s v="0-3500"/>
  </r>
  <r>
    <s v="RTB Average Monthly Rent Report"/>
    <x v="1"/>
    <x v="2"/>
    <x v="0"/>
    <s v="Ballycullen, Dublin 24"/>
    <x v="25"/>
    <s v="Euro"/>
    <n v="1472.77"/>
    <m/>
    <s v="0-1700"/>
    <s v="0-2500"/>
    <s v="0-3500"/>
  </r>
  <r>
    <s v="RTB Average Monthly Rent Report"/>
    <x v="2"/>
    <x v="1"/>
    <x v="0"/>
    <s v="Booterstown, Dublin"/>
    <x v="25"/>
    <s v="Euro"/>
    <n v="1472.96"/>
    <m/>
    <s v="0-1700"/>
    <s v="0-2500"/>
    <s v="0-3500"/>
  </r>
  <r>
    <s v="RTB Average Monthly Rent Report"/>
    <x v="4"/>
    <x v="2"/>
    <x v="0"/>
    <s v="Ballyfermot, Dublin 10"/>
    <x v="25"/>
    <s v="Euro"/>
    <n v="1473.74"/>
    <m/>
    <s v="0-1700"/>
    <s v="0-2500"/>
    <s v="0-3500"/>
  </r>
  <r>
    <s v="RTB Average Monthly Rent Report"/>
    <x v="2"/>
    <x v="0"/>
    <x v="0"/>
    <s v="Navan Road, Dublin 7"/>
    <x v="25"/>
    <s v="Euro"/>
    <n v="1473.99"/>
    <m/>
    <s v="0-1700"/>
    <s v="0-2500"/>
    <s v="0-3500"/>
  </r>
  <r>
    <s v="RTB Average Monthly Rent Report"/>
    <x v="4"/>
    <x v="1"/>
    <x v="0"/>
    <s v="Ashtown, Dublin 15"/>
    <x v="25"/>
    <s v="Euro"/>
    <n v="1474.21"/>
    <m/>
    <s v="0-1700"/>
    <s v="0-2500"/>
    <s v="0-3500"/>
  </r>
  <r>
    <s v="RTB Average Monthly Rent Report"/>
    <x v="1"/>
    <x v="1"/>
    <x v="0"/>
    <s v="Dundrum, Dublin 16"/>
    <x v="25"/>
    <s v="Euro"/>
    <n v="1474.62"/>
    <m/>
    <s v="0-1700"/>
    <s v="0-2500"/>
    <s v="0-3500"/>
  </r>
  <r>
    <s v="RTB Average Monthly Rent Report"/>
    <x v="2"/>
    <x v="2"/>
    <x v="0"/>
    <s v="Dublin 24"/>
    <x v="25"/>
    <s v="Euro"/>
    <n v="1475.15"/>
    <m/>
    <s v="0-1700"/>
    <s v="0-2500"/>
    <s v="0-3500"/>
  </r>
  <r>
    <s v="RTB Average Monthly Rent Report"/>
    <x v="1"/>
    <x v="2"/>
    <x v="0"/>
    <s v="Dublin 20"/>
    <x v="25"/>
    <s v="Euro"/>
    <n v="1475.5"/>
    <m/>
    <s v="0-1700"/>
    <s v="0-2500"/>
    <s v="0-3500"/>
  </r>
  <r>
    <s v="RTB Average Monthly Rent Report"/>
    <x v="1"/>
    <x v="0"/>
    <x v="0"/>
    <s v="Terenure, Dublin 6"/>
    <x v="25"/>
    <s v="Euro"/>
    <n v="1476.61"/>
    <m/>
    <s v="0-1700"/>
    <s v="0-2500"/>
    <s v="0-3500"/>
  </r>
  <r>
    <s v="RTB Average Monthly Rent Report"/>
    <x v="3"/>
    <x v="0"/>
    <x v="0"/>
    <s v="Dublin 11"/>
    <x v="25"/>
    <s v="Euro"/>
    <n v="1476.74"/>
    <m/>
    <s v="0-1700"/>
    <s v="0-2500"/>
    <s v="0-3500"/>
  </r>
  <r>
    <s v="RTB Average Monthly Rent Report"/>
    <x v="1"/>
    <x v="0"/>
    <x v="0"/>
    <s v="Castleknock, Dublin 15"/>
    <x v="25"/>
    <s v="Euro"/>
    <n v="1478.79"/>
    <m/>
    <s v="0-1700"/>
    <s v="0-2500"/>
    <s v="0-3500"/>
  </r>
  <r>
    <s v="RTB Average Monthly Rent Report"/>
    <x v="2"/>
    <x v="2"/>
    <x v="0"/>
    <s v="Skerries, Dublin"/>
    <x v="25"/>
    <s v="Euro"/>
    <n v="1478.97"/>
    <m/>
    <s v="0-1700"/>
    <s v="0-2500"/>
    <s v="0-3500"/>
  </r>
  <r>
    <s v="RTB Average Monthly Rent Report"/>
    <x v="1"/>
    <x v="0"/>
    <x v="0"/>
    <s v="Kilmainham , Dublin 8"/>
    <x v="25"/>
    <s v="Euro"/>
    <n v="1478.98"/>
    <m/>
    <s v="0-1700"/>
    <s v="0-2500"/>
    <s v="0-3500"/>
  </r>
  <r>
    <s v="RTB Average Monthly Rent Report"/>
    <x v="4"/>
    <x v="1"/>
    <x v="0"/>
    <s v="Christchurch, Dublin 8"/>
    <x v="25"/>
    <s v="Euro"/>
    <n v="1480.34"/>
    <m/>
    <s v="0-1700"/>
    <s v="0-2500"/>
    <s v="0-3500"/>
  </r>
  <r>
    <s v="RTB Average Monthly Rent Report"/>
    <x v="2"/>
    <x v="0"/>
    <x v="0"/>
    <s v="Dublin 9"/>
    <x v="25"/>
    <s v="Euro"/>
    <n v="1480.35"/>
    <m/>
    <s v="0-1700"/>
    <s v="0-2500"/>
    <s v="0-3500"/>
  </r>
  <r>
    <s v="RTB Average Monthly Rent Report"/>
    <x v="3"/>
    <x v="1"/>
    <x v="0"/>
    <s v="Christchurch, Dublin 8"/>
    <x v="25"/>
    <s v="Euro"/>
    <n v="1480.58"/>
    <m/>
    <s v="0-1700"/>
    <s v="0-2500"/>
    <s v="0-3500"/>
  </r>
  <r>
    <s v="RTB Average Monthly Rent Report"/>
    <x v="3"/>
    <x v="0"/>
    <x v="0"/>
    <s v="Royal Canal Park, Dublin 15"/>
    <x v="25"/>
    <s v="Euro"/>
    <n v="1480.94"/>
    <m/>
    <s v="0-1700"/>
    <s v="0-2500"/>
    <s v="0-3500"/>
  </r>
  <r>
    <s v="RTB Average Monthly Rent Report"/>
    <x v="3"/>
    <x v="0"/>
    <x v="0"/>
    <s v="Shankill, Dublin"/>
    <x v="25"/>
    <s v="Euro"/>
    <n v="1481.24"/>
    <m/>
    <s v="0-1700"/>
    <s v="0-2500"/>
    <s v="0-3500"/>
  </r>
  <r>
    <s v="RTB Average Monthly Rent Report"/>
    <x v="2"/>
    <x v="2"/>
    <x v="0"/>
    <s v="Saggart, Dublin"/>
    <x v="25"/>
    <s v="Euro"/>
    <n v="1481.44"/>
    <m/>
    <s v="0-1700"/>
    <s v="0-2500"/>
    <s v="0-3500"/>
  </r>
  <r>
    <s v="RTB Average Monthly Rent Report"/>
    <x v="4"/>
    <x v="0"/>
    <x v="0"/>
    <s v="Maynooth, Kildare"/>
    <x v="20"/>
    <s v="Euro"/>
    <n v="1481.68"/>
    <m/>
    <s v="0-1700"/>
    <s v="0-2500"/>
    <s v="0-3500"/>
  </r>
  <r>
    <s v="RTB Average Monthly Rent Report"/>
    <x v="3"/>
    <x v="1"/>
    <x v="0"/>
    <s v="Blackrock, Dublin"/>
    <x v="25"/>
    <s v="Euro"/>
    <n v="1483.26"/>
    <m/>
    <s v="0-1700"/>
    <s v="0-2500"/>
    <s v="0-3500"/>
  </r>
  <r>
    <s v="RTB Average Monthly Rent Report"/>
    <x v="2"/>
    <x v="0"/>
    <x v="0"/>
    <s v="Shankill, Dublin"/>
    <x v="25"/>
    <s v="Euro"/>
    <n v="1483.72"/>
    <m/>
    <s v="0-1700"/>
    <s v="0-2500"/>
    <s v="0-3500"/>
  </r>
  <r>
    <s v="RTB Average Monthly Rent Report"/>
    <x v="4"/>
    <x v="0"/>
    <x v="0"/>
    <s v="Dublin 20"/>
    <x v="25"/>
    <s v="Euro"/>
    <n v="1483.75"/>
    <m/>
    <s v="0-1700"/>
    <s v="0-2500"/>
    <s v="0-3500"/>
  </r>
  <r>
    <s v="RTB Average Monthly Rent Report"/>
    <x v="4"/>
    <x v="1"/>
    <x v="0"/>
    <s v="East Wall, Dublin 3"/>
    <x v="25"/>
    <s v="Euro"/>
    <n v="1484.05"/>
    <m/>
    <s v="0-1700"/>
    <s v="0-2500"/>
    <s v="0-3500"/>
  </r>
  <r>
    <s v="RTB Average Monthly Rent Report"/>
    <x v="2"/>
    <x v="2"/>
    <x v="0"/>
    <s v="Tyrrelstown, Dublin 15"/>
    <x v="25"/>
    <s v="Euro"/>
    <n v="1484.83"/>
    <m/>
    <s v="0-1700"/>
    <s v="0-2500"/>
    <s v="0-3500"/>
  </r>
  <r>
    <s v="RTB Average Monthly Rent Report"/>
    <x v="0"/>
    <x v="2"/>
    <x v="0"/>
    <s v="Raheny, Dublin 5"/>
    <x v="25"/>
    <s v="Euro"/>
    <n v="1484.97"/>
    <m/>
    <s v="0-1700"/>
    <s v="0-2500"/>
    <s v="0-3500"/>
  </r>
  <r>
    <s v="RTB Average Monthly Rent Report"/>
    <x v="4"/>
    <x v="0"/>
    <x v="0"/>
    <s v="Porterstown, Dublin 15"/>
    <x v="25"/>
    <s v="Euro"/>
    <n v="1485.03"/>
    <m/>
    <s v="0-1700"/>
    <s v="0-2500"/>
    <s v="0-3500"/>
  </r>
  <r>
    <s v="RTB Average Monthly Rent Report"/>
    <x v="2"/>
    <x v="0"/>
    <x v="0"/>
    <s v="Dublin 7"/>
    <x v="25"/>
    <s v="Euro"/>
    <n v="1486.19"/>
    <m/>
    <s v="0-1700"/>
    <s v="0-2500"/>
    <s v="0-3500"/>
  </r>
  <r>
    <s v="RTB Average Monthly Rent Report"/>
    <x v="4"/>
    <x v="0"/>
    <x v="0"/>
    <s v="North Circular Road, Dublin 7"/>
    <x v="25"/>
    <s v="Euro"/>
    <n v="1486.3"/>
    <m/>
    <s v="0-1700"/>
    <s v="0-2500"/>
    <s v="0-3500"/>
  </r>
  <r>
    <s v="RTB Average Monthly Rent Report"/>
    <x v="1"/>
    <x v="2"/>
    <x v="0"/>
    <s v="Glasnevin, Dublin 11"/>
    <x v="25"/>
    <s v="Euro"/>
    <n v="1486.71"/>
    <m/>
    <s v="0-1700"/>
    <s v="0-2500"/>
    <s v="0-3500"/>
  </r>
  <r>
    <s v="RTB Average Monthly Rent Report"/>
    <x v="2"/>
    <x v="0"/>
    <x v="0"/>
    <s v="Beaumont, Dublin 9"/>
    <x v="25"/>
    <s v="Euro"/>
    <n v="1487.22"/>
    <m/>
    <s v="0-1700"/>
    <s v="0-2500"/>
    <s v="0-3500"/>
  </r>
  <r>
    <s v="RTB Average Monthly Rent Report"/>
    <x v="3"/>
    <x v="1"/>
    <x v="0"/>
    <s v="Sandyford, Dublin 18"/>
    <x v="25"/>
    <s v="Euro"/>
    <n v="1487.26"/>
    <m/>
    <s v="0-1700"/>
    <s v="0-2500"/>
    <s v="0-3500"/>
  </r>
  <r>
    <s v="RTB Average Monthly Rent Report"/>
    <x v="2"/>
    <x v="0"/>
    <x v="0"/>
    <s v="Kimmage, Dublin 12"/>
    <x v="25"/>
    <s v="Euro"/>
    <n v="1487.41"/>
    <m/>
    <s v="0-1700"/>
    <s v="0-2500"/>
    <s v="0-3500"/>
  </r>
  <r>
    <s v="RTB Average Monthly Rent Report"/>
    <x v="0"/>
    <x v="2"/>
    <x v="0"/>
    <s v="Chapelizod, Dublin 20"/>
    <x v="25"/>
    <s v="Euro"/>
    <n v="1488.14"/>
    <m/>
    <s v="0-1700"/>
    <s v="0-2500"/>
    <s v="0-3500"/>
  </r>
  <r>
    <s v="RTB Average Monthly Rent Report"/>
    <x v="4"/>
    <x v="0"/>
    <x v="0"/>
    <s v="Clonsilla, Dublin 15"/>
    <x v="25"/>
    <s v="Euro"/>
    <n v="1488.14"/>
    <m/>
    <s v="0-1700"/>
    <s v="0-2500"/>
    <s v="0-3500"/>
  </r>
  <r>
    <s v="RTB Average Monthly Rent Report"/>
    <x v="1"/>
    <x v="1"/>
    <x v="0"/>
    <s v="Milltown, Dublin 6"/>
    <x v="25"/>
    <s v="Euro"/>
    <n v="1488.4"/>
    <m/>
    <s v="0-1700"/>
    <s v="0-2500"/>
    <s v="0-3500"/>
  </r>
  <r>
    <s v="RTB Average Monthly Rent Report"/>
    <x v="4"/>
    <x v="1"/>
    <x v="0"/>
    <s v="Dun Laoghaire, Dublin"/>
    <x v="25"/>
    <s v="Euro"/>
    <n v="1488.73"/>
    <m/>
    <s v="0-1700"/>
    <s v="0-2500"/>
    <s v="0-3500"/>
  </r>
  <r>
    <s v="RTB Average Monthly Rent Report"/>
    <x v="2"/>
    <x v="2"/>
    <x v="0"/>
    <s v="Drimnagh, Dublin 12"/>
    <x v="25"/>
    <s v="Euro"/>
    <n v="1488.9"/>
    <m/>
    <s v="0-1700"/>
    <s v="0-2500"/>
    <s v="0-3500"/>
  </r>
  <r>
    <s v="RTB Average Monthly Rent Report"/>
    <x v="3"/>
    <x v="1"/>
    <x v="0"/>
    <s v="Merrion, Dublin 4"/>
    <x v="25"/>
    <s v="Euro"/>
    <n v="1488.9"/>
    <m/>
    <s v="0-1700"/>
    <s v="0-2500"/>
    <s v="0-3500"/>
  </r>
  <r>
    <s v="RTB Average Monthly Rent Report"/>
    <x v="4"/>
    <x v="0"/>
    <x v="0"/>
    <s v="Swords, Dublin"/>
    <x v="25"/>
    <s v="Euro"/>
    <n v="1489.58"/>
    <m/>
    <s v="0-1700"/>
    <s v="0-2500"/>
    <s v="0-3500"/>
  </r>
  <r>
    <s v="RTB Average Monthly Rent Report"/>
    <x v="2"/>
    <x v="1"/>
    <x v="0"/>
    <s v="Pearse Street, Dublin 2"/>
    <x v="25"/>
    <s v="Euro"/>
    <n v="1490.22"/>
    <m/>
    <s v="0-1700"/>
    <s v="0-2500"/>
    <s v="0-3500"/>
  </r>
  <r>
    <s v="RTB Average Monthly Rent Report"/>
    <x v="0"/>
    <x v="2"/>
    <x v="0"/>
    <s v="Kimmage, Dublin 12"/>
    <x v="25"/>
    <s v="Euro"/>
    <n v="1490.32"/>
    <m/>
    <s v="0-1700"/>
    <s v="0-2500"/>
    <s v="0-3500"/>
  </r>
  <r>
    <s v="RTB Average Monthly Rent Report"/>
    <x v="2"/>
    <x v="1"/>
    <x v="0"/>
    <s v="Temple Bar, Dublin 2"/>
    <x v="25"/>
    <s v="Euro"/>
    <n v="1490.34"/>
    <m/>
    <s v="0-1700"/>
    <s v="0-2500"/>
    <s v="0-3500"/>
  </r>
  <r>
    <s v="RTB Average Monthly Rent Report"/>
    <x v="1"/>
    <x v="2"/>
    <x v="0"/>
    <s v="Greystones, Wicklow"/>
    <x v="22"/>
    <s v="Euro"/>
    <n v="1491.36"/>
    <m/>
    <s v="0-1700"/>
    <s v="0-2500"/>
    <s v="0-3500"/>
  </r>
  <r>
    <s v="RTB Average Monthly Rent Report"/>
    <x v="0"/>
    <x v="0"/>
    <x v="0"/>
    <s v="Dublin 16"/>
    <x v="25"/>
    <s v="Euro"/>
    <n v="1492.48"/>
    <m/>
    <s v="0-1700"/>
    <s v="0-2500"/>
    <s v="0-3500"/>
  </r>
  <r>
    <s v="RTB Average Monthly Rent Report"/>
    <x v="1"/>
    <x v="0"/>
    <x v="0"/>
    <s v="Stepaside, Dublin 18"/>
    <x v="25"/>
    <s v="Euro"/>
    <n v="1492.67"/>
    <m/>
    <s v="0-1700"/>
    <s v="0-2500"/>
    <s v="0-3500"/>
  </r>
  <r>
    <s v="RTB Average Monthly Rent Report"/>
    <x v="3"/>
    <x v="0"/>
    <x v="0"/>
    <s v="Blanchardstown, Dublin 15"/>
    <x v="25"/>
    <s v="Euro"/>
    <n v="1492.69"/>
    <m/>
    <s v="0-1700"/>
    <s v="0-2500"/>
    <s v="0-3500"/>
  </r>
  <r>
    <s v="RTB Average Monthly Rent Report"/>
    <x v="1"/>
    <x v="0"/>
    <x v="0"/>
    <s v="Malahide, Dublin"/>
    <x v="25"/>
    <s v="Euro"/>
    <n v="1492.8"/>
    <m/>
    <s v="0-1700"/>
    <s v="0-2500"/>
    <s v="0-3500"/>
  </r>
  <r>
    <s v="RTB Average Monthly Rent Report"/>
    <x v="4"/>
    <x v="1"/>
    <x v="0"/>
    <s v="Sandymount, Dublin 4"/>
    <x v="25"/>
    <s v="Euro"/>
    <n v="1493.42"/>
    <m/>
    <s v="0-1700"/>
    <s v="0-2500"/>
    <s v="0-3500"/>
  </r>
  <r>
    <s v="RTB Average Monthly Rent Report"/>
    <x v="2"/>
    <x v="2"/>
    <x v="0"/>
    <s v="Bray, Wicklow"/>
    <x v="22"/>
    <s v="Euro"/>
    <n v="1493.66"/>
    <m/>
    <s v="0-1700"/>
    <s v="0-2500"/>
    <s v="0-3500"/>
  </r>
  <r>
    <s v="RTB Average Monthly Rent Report"/>
    <x v="0"/>
    <x v="0"/>
    <x v="0"/>
    <s v="Howth, Dublin"/>
    <x v="25"/>
    <s v="Euro"/>
    <n v="1493.89"/>
    <m/>
    <s v="0-1700"/>
    <s v="0-2500"/>
    <s v="0-3500"/>
  </r>
  <r>
    <s v="RTB Average Monthly Rent Report"/>
    <x v="4"/>
    <x v="1"/>
    <x v="0"/>
    <s v="Smithfield, Dublin 7"/>
    <x v="25"/>
    <s v="Euro"/>
    <n v="1494.6"/>
    <m/>
    <s v="0-1700"/>
    <s v="0-2500"/>
    <s v="0-3500"/>
  </r>
  <r>
    <s v="RTB Average Monthly Rent Report"/>
    <x v="4"/>
    <x v="0"/>
    <x v="0"/>
    <s v="Dublin 11"/>
    <x v="25"/>
    <s v="Euro"/>
    <n v="1494.72"/>
    <m/>
    <s v="0-1700"/>
    <s v="0-2500"/>
    <s v="0-3500"/>
  </r>
  <r>
    <s v="RTB Average Monthly Rent Report"/>
    <x v="3"/>
    <x v="1"/>
    <x v="0"/>
    <s v="Stillorgan, Dublin"/>
    <x v="25"/>
    <s v="Euro"/>
    <n v="1494.75"/>
    <m/>
    <s v="0-1700"/>
    <s v="0-2500"/>
    <s v="0-3500"/>
  </r>
  <r>
    <s v="RTB Average Monthly Rent Report"/>
    <x v="4"/>
    <x v="1"/>
    <x v="0"/>
    <s v="Malahide, Dublin"/>
    <x v="25"/>
    <s v="Euro"/>
    <n v="1495.06"/>
    <m/>
    <s v="0-1700"/>
    <s v="0-2500"/>
    <s v="0-3500"/>
  </r>
  <r>
    <s v="RTB Average Monthly Rent Report"/>
    <x v="0"/>
    <x v="0"/>
    <x v="0"/>
    <s v="Dublin 14"/>
    <x v="25"/>
    <s v="Euro"/>
    <n v="1495.84"/>
    <m/>
    <s v="0-1700"/>
    <s v="0-2500"/>
    <s v="0-3500"/>
  </r>
  <r>
    <s v="RTB Average Monthly Rent Report"/>
    <x v="4"/>
    <x v="1"/>
    <x v="0"/>
    <s v="Dalkey, Dublin"/>
    <x v="25"/>
    <s v="Euro"/>
    <n v="1495.95"/>
    <m/>
    <s v="0-1700"/>
    <s v="0-2500"/>
    <s v="0-3500"/>
  </r>
  <r>
    <s v="RTB Average Monthly Rent Report"/>
    <x v="3"/>
    <x v="1"/>
    <x v="0"/>
    <s v="Dundrum, Dublin 14"/>
    <x v="25"/>
    <s v="Euro"/>
    <n v="1496.32"/>
    <m/>
    <s v="0-1700"/>
    <s v="0-2500"/>
    <s v="0-3500"/>
  </r>
  <r>
    <s v="RTB Average Monthly Rent Report"/>
    <x v="4"/>
    <x v="1"/>
    <x v="0"/>
    <s v="Dublin 16"/>
    <x v="25"/>
    <s v="Euro"/>
    <n v="1496.6"/>
    <m/>
    <s v="0-1700"/>
    <s v="0-2500"/>
    <s v="0-3500"/>
  </r>
  <r>
    <s v="RTB Average Monthly Rent Report"/>
    <x v="1"/>
    <x v="2"/>
    <x v="0"/>
    <s v="Phibsboro, Dublin 7"/>
    <x v="25"/>
    <s v="Euro"/>
    <n v="1497.14"/>
    <m/>
    <s v="0-1700"/>
    <s v="0-2500"/>
    <s v="0-3500"/>
  </r>
  <r>
    <s v="RTB Average Monthly Rent Report"/>
    <x v="3"/>
    <x v="0"/>
    <x v="0"/>
    <s v="Lucan, Dublin"/>
    <x v="25"/>
    <s v="Euro"/>
    <n v="1497.81"/>
    <m/>
    <s v="0-1700"/>
    <s v="0-2500"/>
    <s v="0-3500"/>
  </r>
  <r>
    <s v="RTB Average Monthly Rent Report"/>
    <x v="3"/>
    <x v="1"/>
    <x v="0"/>
    <s v="Sandymount, Dublin 4"/>
    <x v="25"/>
    <s v="Euro"/>
    <n v="1497.87"/>
    <m/>
    <s v="0-1700"/>
    <s v="0-2500"/>
    <s v="0-3500"/>
  </r>
  <r>
    <s v="RTB Average Monthly Rent Report"/>
    <x v="3"/>
    <x v="2"/>
    <x v="0"/>
    <s v="Carpenterstown, Dublin 15"/>
    <x v="25"/>
    <s v="Euro"/>
    <n v="1498.02"/>
    <m/>
    <s v="0-1700"/>
    <s v="0-2500"/>
    <s v="0-3500"/>
  </r>
  <r>
    <s v="RTB Average Monthly Rent Report"/>
    <x v="3"/>
    <x v="0"/>
    <x v="0"/>
    <s v="Dublin 17"/>
    <x v="25"/>
    <s v="Euro"/>
    <n v="1498.74"/>
    <m/>
    <s v="0-1700"/>
    <s v="0-2500"/>
    <s v="0-3500"/>
  </r>
  <r>
    <s v="RTB Average Monthly Rent Report"/>
    <x v="1"/>
    <x v="2"/>
    <x v="0"/>
    <s v="Clongriffin, Dublin 13"/>
    <x v="25"/>
    <s v="Euro"/>
    <n v="1498.92"/>
    <m/>
    <s v="0-1700"/>
    <s v="0-2500"/>
    <s v="0-3500"/>
  </r>
  <r>
    <s v="RTB Average Monthly Rent Report"/>
    <x v="0"/>
    <x v="2"/>
    <x v="0"/>
    <s v="Fairview, Dublin 3"/>
    <x v="25"/>
    <s v="Euro"/>
    <n v="1500.16"/>
    <m/>
    <s v="0-1700"/>
    <s v="0-2500"/>
    <s v="0-3500"/>
  </r>
  <r>
    <s v="RTB Average Monthly Rent Report"/>
    <x v="2"/>
    <x v="1"/>
    <x v="0"/>
    <s v="I.F.S.C., Dublin 1"/>
    <x v="25"/>
    <s v="Euro"/>
    <n v="1500.52"/>
    <m/>
    <s v="0-1700"/>
    <s v="0-2500"/>
    <s v="0-3500"/>
  </r>
  <r>
    <s v="RTB Average Monthly Rent Report"/>
    <x v="2"/>
    <x v="2"/>
    <x v="0"/>
    <s v="Swords, Dublin"/>
    <x v="25"/>
    <s v="Euro"/>
    <n v="1500.61"/>
    <m/>
    <s v="0-1700"/>
    <s v="0-2500"/>
    <s v="0-3500"/>
  </r>
  <r>
    <s v="RTB Average Monthly Rent Report"/>
    <x v="2"/>
    <x v="2"/>
    <x v="0"/>
    <s v="Dunboyne, Meath"/>
    <x v="23"/>
    <s v="Euro"/>
    <n v="1500.73"/>
    <m/>
    <s v="0-1700"/>
    <s v="0-2500"/>
    <s v="0-3500"/>
  </r>
  <r>
    <s v="RTB Average Monthly Rent Report"/>
    <x v="0"/>
    <x v="2"/>
    <x v="0"/>
    <s v="Ashtown, Dublin 15"/>
    <x v="25"/>
    <s v="Euro"/>
    <n v="1500.88"/>
    <m/>
    <s v="0-1700"/>
    <s v="0-2500"/>
    <s v="0-3500"/>
  </r>
  <r>
    <s v="RTB Average Monthly Rent Report"/>
    <x v="2"/>
    <x v="0"/>
    <x v="0"/>
    <s v="Drimnagh, Dublin 12"/>
    <x v="25"/>
    <s v="Euro"/>
    <n v="1501.6"/>
    <m/>
    <s v="0-1700"/>
    <s v="0-2500"/>
    <s v="0-3500"/>
  </r>
  <r>
    <s v="RTB Average Monthly Rent Report"/>
    <x v="1"/>
    <x v="2"/>
    <x v="0"/>
    <s v="Santry, Dublin 9"/>
    <x v="25"/>
    <s v="Euro"/>
    <n v="1501.83"/>
    <m/>
    <s v="0-1700"/>
    <s v="0-2500"/>
    <s v="0-3500"/>
  </r>
  <r>
    <s v="RTB Average Monthly Rent Report"/>
    <x v="2"/>
    <x v="1"/>
    <x v="0"/>
    <s v="Townsend Street, Dublin 2"/>
    <x v="25"/>
    <s v="Euro"/>
    <n v="1502.06"/>
    <m/>
    <s v="0-1700"/>
    <s v="0-2500"/>
    <s v="0-3500"/>
  </r>
  <r>
    <s v="RTB Average Monthly Rent Report"/>
    <x v="1"/>
    <x v="2"/>
    <x v="0"/>
    <s v="Dublin 5"/>
    <x v="25"/>
    <s v="Euro"/>
    <n v="1502.16"/>
    <m/>
    <s v="0-1700"/>
    <s v="0-2500"/>
    <s v="0-3500"/>
  </r>
  <r>
    <s v="RTB Average Monthly Rent Report"/>
    <x v="1"/>
    <x v="0"/>
    <x v="0"/>
    <s v="Knocklyon, Dublin 16"/>
    <x v="25"/>
    <s v="Euro"/>
    <n v="1502.3"/>
    <m/>
    <s v="0-1700"/>
    <s v="0-2500"/>
    <s v="0-3500"/>
  </r>
  <r>
    <s v="RTB Average Monthly Rent Report"/>
    <x v="4"/>
    <x v="2"/>
    <x v="0"/>
    <s v="Tyrrelstown, Dublin 15"/>
    <x v="25"/>
    <s v="Euro"/>
    <n v="1502.91"/>
    <m/>
    <s v="0-1700"/>
    <s v="0-2500"/>
    <s v="0-3500"/>
  </r>
  <r>
    <s v="RTB Average Monthly Rent Report"/>
    <x v="4"/>
    <x v="0"/>
    <x v="0"/>
    <s v="Dublin 24"/>
    <x v="25"/>
    <s v="Euro"/>
    <n v="1503.52"/>
    <m/>
    <s v="0-1700"/>
    <s v="0-2500"/>
    <s v="0-3500"/>
  </r>
  <r>
    <s v="RTB Average Monthly Rent Report"/>
    <x v="2"/>
    <x v="0"/>
    <x v="0"/>
    <s v="Whitehall, Dublin 9"/>
    <x v="25"/>
    <s v="Euro"/>
    <n v="1504.13"/>
    <m/>
    <s v="0-1700"/>
    <s v="0-2500"/>
    <s v="0-3500"/>
  </r>
  <r>
    <s v="RTB Average Monthly Rent Report"/>
    <x v="2"/>
    <x v="0"/>
    <x v="0"/>
    <s v="Stoneybatter, Dublin 7"/>
    <x v="25"/>
    <s v="Euro"/>
    <n v="1504.17"/>
    <m/>
    <s v="0-1700"/>
    <s v="0-2500"/>
    <s v="0-3500"/>
  </r>
  <r>
    <s v="RTB Average Monthly Rent Report"/>
    <x v="2"/>
    <x v="0"/>
    <x v="0"/>
    <s v="Rialto, Dublin 8"/>
    <x v="25"/>
    <s v="Euro"/>
    <n v="1504.73"/>
    <m/>
    <s v="0-1700"/>
    <s v="0-2500"/>
    <s v="0-3500"/>
  </r>
  <r>
    <s v="RTB Average Monthly Rent Report"/>
    <x v="4"/>
    <x v="2"/>
    <x v="0"/>
    <s v="Mulhuddart, Dublin 15"/>
    <x v="25"/>
    <s v="Euro"/>
    <n v="1504.74"/>
    <m/>
    <s v="0-1700"/>
    <s v="0-2500"/>
    <s v="0-3500"/>
  </r>
  <r>
    <s v="RTB Average Monthly Rent Report"/>
    <x v="0"/>
    <x v="0"/>
    <x v="0"/>
    <s v="Sutton, Dublin 13"/>
    <x v="25"/>
    <s v="Euro"/>
    <n v="1505.55"/>
    <m/>
    <s v="0-1700"/>
    <s v="0-2500"/>
    <s v="0-3500"/>
  </r>
  <r>
    <s v="RTB Average Monthly Rent Report"/>
    <x v="3"/>
    <x v="0"/>
    <x v="0"/>
    <s v="Inchicore, Dublin 8"/>
    <x v="25"/>
    <s v="Euro"/>
    <n v="1506.2"/>
    <m/>
    <s v="0-1700"/>
    <s v="0-2500"/>
    <s v="0-3500"/>
  </r>
  <r>
    <s v="RTB Average Monthly Rent Report"/>
    <x v="4"/>
    <x v="2"/>
    <x v="0"/>
    <s v="Blackrock, Cork"/>
    <x v="14"/>
    <s v="Euro"/>
    <n v="1506.33"/>
    <m/>
    <s v="0-1700"/>
    <s v="0-2500"/>
    <s v="0-3500"/>
  </r>
  <r>
    <s v="RTB Average Monthly Rent Report"/>
    <x v="4"/>
    <x v="0"/>
    <x v="0"/>
    <s v="Phibsboro, Dublin 7"/>
    <x v="25"/>
    <s v="Euro"/>
    <n v="1506.83"/>
    <m/>
    <s v="0-1700"/>
    <s v="0-2500"/>
    <s v="0-3500"/>
  </r>
  <r>
    <s v="RTB Average Monthly Rent Report"/>
    <x v="3"/>
    <x v="1"/>
    <x v="0"/>
    <s v="Dublin 18"/>
    <x v="25"/>
    <s v="Euro"/>
    <n v="1507.39"/>
    <m/>
    <s v="0-1700"/>
    <s v="0-2500"/>
    <s v="0-3500"/>
  </r>
  <r>
    <s v="RTB Average Monthly Rent Report"/>
    <x v="0"/>
    <x v="0"/>
    <x v="0"/>
    <s v="Temple Bar, Dublin 2"/>
    <x v="25"/>
    <s v="Euro"/>
    <n v="1508.43"/>
    <m/>
    <s v="0-1700"/>
    <s v="0-2500"/>
    <s v="0-3500"/>
  </r>
  <r>
    <s v="RTB Average Monthly Rent Report"/>
    <x v="0"/>
    <x v="0"/>
    <x v="0"/>
    <s v="Terenure, Dublin 6W"/>
    <x v="25"/>
    <s v="Euro"/>
    <n v="1508.91"/>
    <m/>
    <s v="0-1700"/>
    <s v="0-2500"/>
    <s v="0-3500"/>
  </r>
  <r>
    <s v="RTB Average Monthly Rent Report"/>
    <x v="0"/>
    <x v="0"/>
    <x v="0"/>
    <s v="Dun Laoghaire, Dublin"/>
    <x v="25"/>
    <s v="Euro"/>
    <n v="1509.83"/>
    <m/>
    <s v="0-1700"/>
    <s v="0-2500"/>
    <s v="0-3500"/>
  </r>
  <r>
    <s v="RTB Average Monthly Rent Report"/>
    <x v="3"/>
    <x v="0"/>
    <x v="0"/>
    <s v="Artane, Dublin 5"/>
    <x v="25"/>
    <s v="Euro"/>
    <n v="1510.51"/>
    <m/>
    <s v="0-1700"/>
    <s v="0-2500"/>
    <s v="0-3500"/>
  </r>
  <r>
    <s v="RTB Average Monthly Rent Report"/>
    <x v="3"/>
    <x v="2"/>
    <x v="0"/>
    <s v="Phibsboro, Dublin 7"/>
    <x v="25"/>
    <s v="Euro"/>
    <n v="1510.61"/>
    <m/>
    <s v="0-1700"/>
    <s v="0-2500"/>
    <s v="0-3500"/>
  </r>
  <r>
    <s v="RTB Average Monthly Rent Report"/>
    <x v="3"/>
    <x v="0"/>
    <x v="0"/>
    <s v="Glasnevin, Dublin 11"/>
    <x v="25"/>
    <s v="Euro"/>
    <n v="1510.75"/>
    <m/>
    <s v="0-1700"/>
    <s v="0-2500"/>
    <s v="0-3500"/>
  </r>
  <r>
    <s v="RTB Average Monthly Rent Report"/>
    <x v="2"/>
    <x v="0"/>
    <x v="0"/>
    <s v="North Strand, Dublin 3"/>
    <x v="25"/>
    <s v="Euro"/>
    <n v="1510.77"/>
    <m/>
    <s v="0-1700"/>
    <s v="0-2500"/>
    <s v="0-3500"/>
  </r>
  <r>
    <s v="RTB Average Monthly Rent Report"/>
    <x v="0"/>
    <x v="0"/>
    <x v="0"/>
    <s v="Ranelagh, Dublin 6"/>
    <x v="25"/>
    <s v="Euro"/>
    <n v="1511"/>
    <m/>
    <s v="0-1700"/>
    <s v="0-2500"/>
    <s v="0-3500"/>
  </r>
  <r>
    <s v="RTB Average Monthly Rent Report"/>
    <x v="4"/>
    <x v="1"/>
    <x v="0"/>
    <s v="Sandyford, Dublin 18"/>
    <x v="25"/>
    <s v="Euro"/>
    <n v="1511.1"/>
    <m/>
    <s v="0-1700"/>
    <s v="0-2500"/>
    <s v="0-3500"/>
  </r>
  <r>
    <s v="RTB Average Monthly Rent Report"/>
    <x v="1"/>
    <x v="1"/>
    <x v="0"/>
    <s v="Islandbridge, Dublin 8"/>
    <x v="25"/>
    <s v="Euro"/>
    <n v="1511.6"/>
    <m/>
    <s v="0-1700"/>
    <s v="0-2500"/>
    <s v="0-3500"/>
  </r>
  <r>
    <s v="RTB Average Monthly Rent Report"/>
    <x v="1"/>
    <x v="0"/>
    <x v="0"/>
    <s v="Raheny, Dublin 5"/>
    <x v="25"/>
    <s v="Euro"/>
    <n v="1513.11"/>
    <m/>
    <s v="0-1700"/>
    <s v="0-2500"/>
    <s v="0-3500"/>
  </r>
  <r>
    <s v="RTB Average Monthly Rent Report"/>
    <x v="1"/>
    <x v="0"/>
    <x v="0"/>
    <s v="Parnell Street, Dublin 1"/>
    <x v="25"/>
    <s v="Euro"/>
    <n v="1513.38"/>
    <m/>
    <s v="0-1700"/>
    <s v="0-2500"/>
    <s v="0-3500"/>
  </r>
  <r>
    <s v="RTB Average Monthly Rent Report"/>
    <x v="2"/>
    <x v="0"/>
    <x v="0"/>
    <s v="Portmarnock, Dublin"/>
    <x v="25"/>
    <s v="Euro"/>
    <n v="1514.35"/>
    <m/>
    <s v="0-1700"/>
    <s v="0-2500"/>
    <s v="0-3500"/>
  </r>
  <r>
    <s v="RTB Average Monthly Rent Report"/>
    <x v="3"/>
    <x v="2"/>
    <x v="0"/>
    <s v="Blanchardstown, Dublin 15"/>
    <x v="25"/>
    <s v="Euro"/>
    <n v="1515.14"/>
    <m/>
    <s v="0-1700"/>
    <s v="0-2500"/>
    <s v="0-3500"/>
  </r>
  <r>
    <s v="RTB Average Monthly Rent Report"/>
    <x v="3"/>
    <x v="2"/>
    <x v="0"/>
    <s v="Dublin 10"/>
    <x v="25"/>
    <s v="Euro"/>
    <n v="1515.3"/>
    <m/>
    <s v="0-1700"/>
    <s v="0-2500"/>
    <s v="0-3500"/>
  </r>
  <r>
    <s v="RTB Average Monthly Rent Report"/>
    <x v="3"/>
    <x v="2"/>
    <x v="0"/>
    <s v="Clonee, Dublin 15"/>
    <x v="25"/>
    <s v="Euro"/>
    <n v="1515.86"/>
    <m/>
    <s v="0-1700"/>
    <s v="0-2500"/>
    <s v="0-3500"/>
  </r>
  <r>
    <s v="RTB Average Monthly Rent Report"/>
    <x v="2"/>
    <x v="0"/>
    <x v="0"/>
    <s v="Baldoyle, Dublin 13"/>
    <x v="25"/>
    <s v="Euro"/>
    <n v="1516.2"/>
    <m/>
    <s v="0-1700"/>
    <s v="0-2500"/>
    <s v="0-3500"/>
  </r>
  <r>
    <s v="RTB Average Monthly Rent Report"/>
    <x v="1"/>
    <x v="2"/>
    <x v="0"/>
    <s v="Delgany, Wicklow"/>
    <x v="22"/>
    <s v="Euro"/>
    <n v="1516.8"/>
    <m/>
    <s v="0-1700"/>
    <s v="0-2500"/>
    <s v="0-3500"/>
  </r>
  <r>
    <s v="RTB Average Monthly Rent Report"/>
    <x v="2"/>
    <x v="0"/>
    <x v="0"/>
    <s v="Dublin 5"/>
    <x v="25"/>
    <s v="Euro"/>
    <n v="1517.51"/>
    <m/>
    <s v="0-1700"/>
    <s v="0-2500"/>
    <s v="0-3500"/>
  </r>
  <r>
    <s v="RTB Average Monthly Rent Report"/>
    <x v="0"/>
    <x v="0"/>
    <x v="0"/>
    <s v="Ballinteer, Dublin 16"/>
    <x v="25"/>
    <s v="Euro"/>
    <n v="1517.84"/>
    <m/>
    <s v="0-1700"/>
    <s v="0-2500"/>
    <s v="0-3500"/>
  </r>
  <r>
    <s v="RTB Average Monthly Rent Report"/>
    <x v="1"/>
    <x v="2"/>
    <x v="0"/>
    <s v="Kimmage, Dublin 12"/>
    <x v="25"/>
    <s v="Euro"/>
    <n v="1518.94"/>
    <m/>
    <s v="0-1700"/>
    <s v="0-2500"/>
    <s v="0-3500"/>
  </r>
  <r>
    <s v="RTB Average Monthly Rent Report"/>
    <x v="0"/>
    <x v="0"/>
    <x v="0"/>
    <s v="Pearse Street, Dublin 2"/>
    <x v="25"/>
    <s v="Euro"/>
    <n v="1518.97"/>
    <m/>
    <s v="0-1700"/>
    <s v="0-2500"/>
    <s v="0-3500"/>
  </r>
  <r>
    <s v="RTB Average Monthly Rent Report"/>
    <x v="4"/>
    <x v="0"/>
    <x v="0"/>
    <s v="Royal Canal Park, Dublin 15"/>
    <x v="25"/>
    <s v="Euro"/>
    <n v="1519.16"/>
    <m/>
    <s v="0-1700"/>
    <s v="0-2500"/>
    <s v="0-3500"/>
  </r>
  <r>
    <s v="RTB Average Monthly Rent Report"/>
    <x v="3"/>
    <x v="1"/>
    <x v="0"/>
    <s v="Dublin 4"/>
    <x v="25"/>
    <s v="Euro"/>
    <n v="1520.06"/>
    <m/>
    <s v="0-1700"/>
    <s v="0-2500"/>
    <s v="0-3500"/>
  </r>
  <r>
    <s v="RTB Average Monthly Rent Report"/>
    <x v="3"/>
    <x v="1"/>
    <x v="0"/>
    <s v="Booterstown, Dublin"/>
    <x v="25"/>
    <s v="Euro"/>
    <n v="1520.19"/>
    <m/>
    <s v="0-1700"/>
    <s v="0-2500"/>
    <s v="0-3500"/>
  </r>
  <r>
    <s v="RTB Average Monthly Rent Report"/>
    <x v="2"/>
    <x v="0"/>
    <x v="0"/>
    <s v="Cabinteely, Dublin 18"/>
    <x v="25"/>
    <s v="Euro"/>
    <n v="1520.93"/>
    <m/>
    <s v="0-1700"/>
    <s v="0-2500"/>
    <s v="0-3500"/>
  </r>
  <r>
    <s v="RTB Average Monthly Rent Report"/>
    <x v="2"/>
    <x v="0"/>
    <x v="0"/>
    <s v="Ashtown, Dublin 15"/>
    <x v="25"/>
    <s v="Euro"/>
    <n v="1521.84"/>
    <m/>
    <s v="0-1700"/>
    <s v="0-2500"/>
    <s v="0-3500"/>
  </r>
  <r>
    <s v="RTB Average Monthly Rent Report"/>
    <x v="2"/>
    <x v="2"/>
    <x v="0"/>
    <s v="Firhouse, Dublin 24"/>
    <x v="25"/>
    <s v="Euro"/>
    <n v="1522.37"/>
    <m/>
    <s v="0-1700"/>
    <s v="0-2500"/>
    <s v="0-3500"/>
  </r>
  <r>
    <s v="RTB Average Monthly Rent Report"/>
    <x v="4"/>
    <x v="1"/>
    <x v="0"/>
    <s v="Blackrock, Dublin"/>
    <x v="25"/>
    <s v="Euro"/>
    <n v="1522.99"/>
    <m/>
    <s v="0-1700"/>
    <s v="0-2500"/>
    <s v="0-3500"/>
  </r>
  <r>
    <s v="RTB Average Monthly Rent Report"/>
    <x v="3"/>
    <x v="0"/>
    <x v="0"/>
    <s v="Dublin 12"/>
    <x v="25"/>
    <s v="Euro"/>
    <n v="1523.65"/>
    <m/>
    <s v="0-1700"/>
    <s v="0-2500"/>
    <s v="0-3500"/>
  </r>
  <r>
    <s v="RTB Average Monthly Rent Report"/>
    <x v="1"/>
    <x v="0"/>
    <x v="0"/>
    <s v="Smithfield, Dublin 7"/>
    <x v="25"/>
    <s v="Euro"/>
    <n v="1524.16"/>
    <m/>
    <s v="0-1700"/>
    <s v="0-2500"/>
    <s v="0-3500"/>
  </r>
  <r>
    <s v="RTB Average Monthly Rent Report"/>
    <x v="1"/>
    <x v="0"/>
    <x v="0"/>
    <s v="Rathfarnham, Dublin 14"/>
    <x v="25"/>
    <s v="Euro"/>
    <n v="1524.29"/>
    <m/>
    <s v="0-1700"/>
    <s v="0-2500"/>
    <s v="0-3500"/>
  </r>
  <r>
    <s v="RTB Average Monthly Rent Report"/>
    <x v="1"/>
    <x v="2"/>
    <x v="0"/>
    <s v="Dublin 13"/>
    <x v="25"/>
    <s v="Euro"/>
    <n v="1525.09"/>
    <m/>
    <s v="0-1700"/>
    <s v="0-2500"/>
    <s v="0-3500"/>
  </r>
  <r>
    <s v="RTB Average Monthly Rent Report"/>
    <x v="4"/>
    <x v="1"/>
    <x v="0"/>
    <s v="Dundrum, Dublin 14"/>
    <x v="25"/>
    <s v="Euro"/>
    <n v="1525.17"/>
    <m/>
    <s v="0-1700"/>
    <s v="0-2500"/>
    <s v="0-3500"/>
  </r>
  <r>
    <s v="RTB Average Monthly Rent Report"/>
    <x v="4"/>
    <x v="0"/>
    <x v="0"/>
    <s v="Glasnevin, Dublin 9"/>
    <x v="25"/>
    <s v="Euro"/>
    <n v="1525.37"/>
    <m/>
    <s v="0-1700"/>
    <s v="0-2500"/>
    <s v="0-3500"/>
  </r>
  <r>
    <s v="RTB Average Monthly Rent Report"/>
    <x v="1"/>
    <x v="0"/>
    <x v="0"/>
    <s v="Rathgar, Dublin 6"/>
    <x v="25"/>
    <s v="Euro"/>
    <n v="1525.63"/>
    <m/>
    <s v="0-1700"/>
    <s v="0-2500"/>
    <s v="0-3500"/>
  </r>
  <r>
    <s v="RTB Average Monthly Rent Report"/>
    <x v="4"/>
    <x v="0"/>
    <x v="0"/>
    <s v="Dublin 17"/>
    <x v="25"/>
    <s v="Euro"/>
    <n v="1525.85"/>
    <m/>
    <s v="0-1700"/>
    <s v="0-2500"/>
    <s v="0-3500"/>
  </r>
  <r>
    <s v="RTB Average Monthly Rent Report"/>
    <x v="2"/>
    <x v="1"/>
    <x v="0"/>
    <s v="Dundrum, Dublin 16"/>
    <x v="25"/>
    <s v="Euro"/>
    <n v="1526.35"/>
    <m/>
    <s v="0-1700"/>
    <s v="0-2500"/>
    <s v="0-3500"/>
  </r>
  <r>
    <s v="RTB Average Monthly Rent Report"/>
    <x v="4"/>
    <x v="0"/>
    <x v="0"/>
    <s v="Glasnevin, Dublin 11"/>
    <x v="25"/>
    <s v="Euro"/>
    <n v="1526.95"/>
    <m/>
    <s v="0-1700"/>
    <s v="0-2500"/>
    <s v="0-3500"/>
  </r>
  <r>
    <s v="RTB Average Monthly Rent Report"/>
    <x v="0"/>
    <x v="0"/>
    <x v="0"/>
    <s v="Clonskeagh, Dublin 14"/>
    <x v="25"/>
    <s v="Euro"/>
    <n v="1527.17"/>
    <m/>
    <s v="0-1700"/>
    <s v="0-2500"/>
    <s v="0-3500"/>
  </r>
  <r>
    <s v="RTB Average Monthly Rent Report"/>
    <x v="1"/>
    <x v="2"/>
    <x v="0"/>
    <s v="Whitehall, Dublin 9"/>
    <x v="25"/>
    <s v="Euro"/>
    <n v="1527.22"/>
    <m/>
    <s v="0-1700"/>
    <s v="0-2500"/>
    <s v="0-3500"/>
  </r>
  <r>
    <s v="RTB Average Monthly Rent Report"/>
    <x v="3"/>
    <x v="2"/>
    <x v="0"/>
    <s v="Clondalkin, Dublin 22"/>
    <x v="25"/>
    <s v="Euro"/>
    <n v="1527.43"/>
    <m/>
    <s v="0-1700"/>
    <s v="0-2500"/>
    <s v="0-3500"/>
  </r>
  <r>
    <s v="RTB Average Monthly Rent Report"/>
    <x v="1"/>
    <x v="0"/>
    <x v="0"/>
    <s v="Templeogue, Dublin 6W"/>
    <x v="25"/>
    <s v="Euro"/>
    <n v="1528.51"/>
    <m/>
    <s v="0-1700"/>
    <s v="0-2500"/>
    <s v="0-3500"/>
  </r>
  <r>
    <s v="RTB Average Monthly Rent Report"/>
    <x v="2"/>
    <x v="0"/>
    <x v="0"/>
    <s v="Killester, Dublin 5"/>
    <x v="25"/>
    <s v="Euro"/>
    <n v="1528.92"/>
    <m/>
    <s v="0-1700"/>
    <s v="0-2500"/>
    <s v="0-3500"/>
  </r>
  <r>
    <s v="RTB Average Monthly Rent Report"/>
    <x v="3"/>
    <x v="0"/>
    <x v="0"/>
    <s v="Dublin 15"/>
    <x v="25"/>
    <s v="Euro"/>
    <n v="1529.12"/>
    <m/>
    <s v="0-1700"/>
    <s v="0-2500"/>
    <s v="0-3500"/>
  </r>
  <r>
    <s v="RTB Average Monthly Rent Report"/>
    <x v="4"/>
    <x v="1"/>
    <x v="0"/>
    <s v="Pembroke, Dublin 4"/>
    <x v="25"/>
    <s v="Euro"/>
    <n v="1529.34"/>
    <m/>
    <s v="0-1700"/>
    <s v="0-2500"/>
    <s v="0-3500"/>
  </r>
  <r>
    <s v="RTB Average Monthly Rent Report"/>
    <x v="2"/>
    <x v="2"/>
    <x v="0"/>
    <s v="Carpenterstown, Dublin 15"/>
    <x v="25"/>
    <s v="Euro"/>
    <n v="1530.03"/>
    <m/>
    <s v="0-1700"/>
    <s v="0-2500"/>
    <s v="0-3500"/>
  </r>
  <r>
    <s v="RTB Average Monthly Rent Report"/>
    <x v="0"/>
    <x v="0"/>
    <x v="0"/>
    <s v="Blackrock, Dublin"/>
    <x v="25"/>
    <s v="Euro"/>
    <n v="1530.11"/>
    <m/>
    <s v="0-1700"/>
    <s v="0-2500"/>
    <s v="0-3500"/>
  </r>
  <r>
    <s v="RTB Average Monthly Rent Report"/>
    <x v="4"/>
    <x v="0"/>
    <x v="0"/>
    <s v="Drumcondra, Dublin 3"/>
    <x v="25"/>
    <s v="Euro"/>
    <n v="1530.14"/>
    <m/>
    <s v="0-1700"/>
    <s v="0-2500"/>
    <s v="0-3500"/>
  </r>
  <r>
    <s v="RTB Average Monthly Rent Report"/>
    <x v="2"/>
    <x v="0"/>
    <x v="0"/>
    <s v="Harolds Cross, Dublin 6W"/>
    <x v="25"/>
    <s v="Euro"/>
    <n v="1530.15"/>
    <m/>
    <s v="0-1700"/>
    <s v="0-2500"/>
    <s v="0-3500"/>
  </r>
  <r>
    <s v="RTB Average Monthly Rent Report"/>
    <x v="2"/>
    <x v="0"/>
    <x v="0"/>
    <s v="Clongriffin, Dublin 13"/>
    <x v="25"/>
    <s v="Euro"/>
    <n v="1531.48"/>
    <m/>
    <s v="0-1700"/>
    <s v="0-2500"/>
    <s v="0-3500"/>
  </r>
  <r>
    <s v="RTB Average Monthly Rent Report"/>
    <x v="1"/>
    <x v="0"/>
    <x v="0"/>
    <s v="Churchtown, Dublin 14"/>
    <x v="25"/>
    <s v="Euro"/>
    <n v="1531.63"/>
    <m/>
    <s v="0-1700"/>
    <s v="0-2500"/>
    <s v="0-3500"/>
  </r>
  <r>
    <s v="RTB Average Monthly Rent Report"/>
    <x v="2"/>
    <x v="2"/>
    <x v="0"/>
    <s v="Walkinstown, Dublin 12"/>
    <x v="25"/>
    <s v="Euro"/>
    <n v="1531.68"/>
    <m/>
    <s v="0-1700"/>
    <s v="0-2500"/>
    <s v="0-3500"/>
  </r>
  <r>
    <s v="RTB Average Monthly Rent Report"/>
    <x v="1"/>
    <x v="2"/>
    <x v="0"/>
    <s v="Baldoyle, Dublin 13"/>
    <x v="25"/>
    <s v="Euro"/>
    <n v="1532.36"/>
    <m/>
    <s v="0-1700"/>
    <s v="0-2500"/>
    <s v="0-3500"/>
  </r>
  <r>
    <s v="RTB Average Monthly Rent Report"/>
    <x v="1"/>
    <x v="0"/>
    <x v="0"/>
    <s v="Dublin 6W"/>
    <x v="25"/>
    <s v="Euro"/>
    <n v="1532.54"/>
    <m/>
    <s v="0-1700"/>
    <s v="0-2500"/>
    <s v="0-3500"/>
  </r>
  <r>
    <s v="RTB Average Monthly Rent Report"/>
    <x v="2"/>
    <x v="2"/>
    <x v="0"/>
    <s v="Donabate, Dublin"/>
    <x v="25"/>
    <s v="Euro"/>
    <n v="1532.82"/>
    <m/>
    <s v="0-1700"/>
    <s v="0-2500"/>
    <s v="0-3500"/>
  </r>
  <r>
    <s v="RTB Average Monthly Rent Report"/>
    <x v="0"/>
    <x v="1"/>
    <x v="0"/>
    <s v="Leopardstown, Dublin 18"/>
    <x v="25"/>
    <s v="Euro"/>
    <n v="1533.19"/>
    <m/>
    <s v="0-1700"/>
    <s v="0-2500"/>
    <s v="0-3500"/>
  </r>
  <r>
    <s v="RTB Average Monthly Rent Report"/>
    <x v="4"/>
    <x v="2"/>
    <x v="0"/>
    <s v="Dunshaughlin, Meath"/>
    <x v="23"/>
    <s v="Euro"/>
    <n v="1533.26"/>
    <m/>
    <s v="0-1700"/>
    <s v="0-2500"/>
    <s v="0-3500"/>
  </r>
  <r>
    <s v="RTB Average Monthly Rent Report"/>
    <x v="2"/>
    <x v="0"/>
    <x v="0"/>
    <s v="Cork Street, Dublin 8"/>
    <x v="25"/>
    <s v="Euro"/>
    <n v="1533.29"/>
    <m/>
    <s v="0-1700"/>
    <s v="0-2500"/>
    <s v="0-3500"/>
  </r>
  <r>
    <s v="RTB Average Monthly Rent Report"/>
    <x v="4"/>
    <x v="2"/>
    <x v="0"/>
    <s v="Leixlip, Kildare"/>
    <x v="20"/>
    <s v="Euro"/>
    <n v="1533.6"/>
    <m/>
    <s v="0-1700"/>
    <s v="0-2500"/>
    <s v="0-3500"/>
  </r>
  <r>
    <s v="RTB Average Monthly Rent Report"/>
    <x v="3"/>
    <x v="0"/>
    <x v="0"/>
    <s v="Saggart, Dublin"/>
    <x v="25"/>
    <s v="Euro"/>
    <n v="1534.19"/>
    <m/>
    <s v="0-1700"/>
    <s v="0-2500"/>
    <s v="0-3500"/>
  </r>
  <r>
    <s v="RTB Average Monthly Rent Report"/>
    <x v="2"/>
    <x v="0"/>
    <x v="0"/>
    <s v="Rathmines, Dublin 6"/>
    <x v="25"/>
    <s v="Euro"/>
    <n v="1534.25"/>
    <m/>
    <s v="0-1700"/>
    <s v="0-2500"/>
    <s v="0-3500"/>
  </r>
  <r>
    <s v="RTB Average Monthly Rent Report"/>
    <x v="2"/>
    <x v="1"/>
    <x v="0"/>
    <s v="Milltown, Dublin 6"/>
    <x v="25"/>
    <s v="Euro"/>
    <n v="1534.75"/>
    <m/>
    <s v="0-1700"/>
    <s v="0-2500"/>
    <s v="0-3500"/>
  </r>
  <r>
    <s v="RTB Average Monthly Rent Report"/>
    <x v="0"/>
    <x v="0"/>
    <x v="0"/>
    <s v="Carrickmines, Dublin 18"/>
    <x v="25"/>
    <s v="Euro"/>
    <n v="1534.78"/>
    <m/>
    <s v="0-1700"/>
    <s v="0-2500"/>
    <s v="0-3500"/>
  </r>
  <r>
    <s v="RTB Average Monthly Rent Report"/>
    <x v="1"/>
    <x v="0"/>
    <x v="0"/>
    <s v="Clontarf, Dublin 3"/>
    <x v="25"/>
    <s v="Euro"/>
    <n v="1534.97"/>
    <m/>
    <s v="0-1700"/>
    <s v="0-2500"/>
    <s v="0-3500"/>
  </r>
  <r>
    <s v="RTB Average Monthly Rent Report"/>
    <x v="0"/>
    <x v="0"/>
    <x v="0"/>
    <s v="Ringsend, Dublin 4"/>
    <x v="25"/>
    <s v="Euro"/>
    <n v="1535.07"/>
    <m/>
    <s v="0-1700"/>
    <s v="0-2500"/>
    <s v="0-3500"/>
  </r>
  <r>
    <s v="RTB Average Monthly Rent Report"/>
    <x v="1"/>
    <x v="2"/>
    <x v="0"/>
    <s v="Knocklyon, Dublin 16"/>
    <x v="25"/>
    <s v="Euro"/>
    <n v="1535.17"/>
    <m/>
    <s v="0-1700"/>
    <s v="0-2500"/>
    <s v="0-3500"/>
  </r>
  <r>
    <s v="RTB Average Monthly Rent Report"/>
    <x v="0"/>
    <x v="0"/>
    <x v="0"/>
    <s v="Killiney, Dublin"/>
    <x v="25"/>
    <s v="Euro"/>
    <n v="1536.11"/>
    <m/>
    <s v="0-1700"/>
    <s v="0-2500"/>
    <s v="0-3500"/>
  </r>
  <r>
    <s v="RTB Average Monthly Rent Report"/>
    <x v="4"/>
    <x v="0"/>
    <x v="0"/>
    <s v="Shankill, Dublin"/>
    <x v="25"/>
    <s v="Euro"/>
    <n v="1536.88"/>
    <m/>
    <s v="0-1700"/>
    <s v="0-2500"/>
    <s v="0-3500"/>
  </r>
  <r>
    <s v="RTB Average Monthly Rent Report"/>
    <x v="4"/>
    <x v="1"/>
    <x v="0"/>
    <s v="Merrion, Dublin 4"/>
    <x v="25"/>
    <s v="Euro"/>
    <n v="1537.21"/>
    <m/>
    <s v="0-1700"/>
    <s v="0-2500"/>
    <s v="0-3500"/>
  </r>
  <r>
    <s v="RTB Average Monthly Rent Report"/>
    <x v="1"/>
    <x v="2"/>
    <x v="0"/>
    <s v="Killester, Dublin 5"/>
    <x v="25"/>
    <s v="Euro"/>
    <n v="1537.36"/>
    <m/>
    <s v="0-1700"/>
    <s v="0-2500"/>
    <s v="0-3500"/>
  </r>
  <r>
    <s v="RTB Average Monthly Rent Report"/>
    <x v="2"/>
    <x v="1"/>
    <x v="0"/>
    <s v="Islandbridge, Dublin 8"/>
    <x v="25"/>
    <s v="Euro"/>
    <n v="1537.58"/>
    <m/>
    <s v="0-1700"/>
    <s v="0-2500"/>
    <s v="0-3500"/>
  </r>
  <r>
    <s v="RTB Average Monthly Rent Report"/>
    <x v="1"/>
    <x v="0"/>
    <x v="0"/>
    <s v="Christchurch, Dublin 8"/>
    <x v="25"/>
    <s v="Euro"/>
    <n v="1538.7"/>
    <m/>
    <s v="0-1700"/>
    <s v="0-2500"/>
    <s v="0-3500"/>
  </r>
  <r>
    <s v="RTB Average Monthly Rent Report"/>
    <x v="1"/>
    <x v="0"/>
    <x v="0"/>
    <s v="Sutton, Dublin 13"/>
    <x v="25"/>
    <s v="Euro"/>
    <n v="1538.85"/>
    <m/>
    <s v="0-1700"/>
    <s v="0-2500"/>
    <s v="0-3500"/>
  </r>
  <r>
    <s v="RTB Average Monthly Rent Report"/>
    <x v="3"/>
    <x v="2"/>
    <x v="0"/>
    <s v="Finglas, Dublin 11"/>
    <x v="25"/>
    <s v="Euro"/>
    <n v="1539.63"/>
    <m/>
    <s v="0-1700"/>
    <s v="0-2500"/>
    <s v="0-3500"/>
  </r>
  <r>
    <s v="RTB Average Monthly Rent Report"/>
    <x v="4"/>
    <x v="2"/>
    <x v="0"/>
    <s v="Ratoath, Meath"/>
    <x v="23"/>
    <s v="Euro"/>
    <n v="1539.86"/>
    <m/>
    <s v="0-1700"/>
    <s v="0-2500"/>
    <s v="0-3500"/>
  </r>
  <r>
    <s v="RTB Average Monthly Rent Report"/>
    <x v="4"/>
    <x v="0"/>
    <x v="0"/>
    <s v="Whitehall, Dublin 9"/>
    <x v="25"/>
    <s v="Euro"/>
    <n v="1540.45"/>
    <m/>
    <s v="0-1700"/>
    <s v="0-2500"/>
    <s v="0-3500"/>
  </r>
  <r>
    <s v="RTB Average Monthly Rent Report"/>
    <x v="2"/>
    <x v="0"/>
    <x v="0"/>
    <s v="East Wall, Dublin 3"/>
    <x v="25"/>
    <s v="Euro"/>
    <n v="1540.73"/>
    <m/>
    <s v="0-1700"/>
    <s v="0-2500"/>
    <s v="0-3500"/>
  </r>
  <r>
    <s v="RTB Average Monthly Rent Report"/>
    <x v="4"/>
    <x v="2"/>
    <x v="0"/>
    <s v="Dublin 10"/>
    <x v="25"/>
    <s v="Euro"/>
    <n v="1541.09"/>
    <m/>
    <s v="0-1700"/>
    <s v="0-2500"/>
    <s v="0-3500"/>
  </r>
  <r>
    <s v="RTB Average Monthly Rent Report"/>
    <x v="0"/>
    <x v="0"/>
    <x v="0"/>
    <s v="Booterstown, Dublin"/>
    <x v="25"/>
    <s v="Euro"/>
    <n v="1541.44"/>
    <m/>
    <s v="0-1700"/>
    <s v="0-2500"/>
    <s v="0-3500"/>
  </r>
  <r>
    <s v="RTB Average Monthly Rent Report"/>
    <x v="3"/>
    <x v="2"/>
    <x v="0"/>
    <s v="Skerries, Dublin"/>
    <x v="25"/>
    <s v="Euro"/>
    <n v="1542.68"/>
    <m/>
    <s v="0-1700"/>
    <s v="0-2500"/>
    <s v="0-3500"/>
  </r>
  <r>
    <s v="RTB Average Monthly Rent Report"/>
    <x v="4"/>
    <x v="2"/>
    <x v="0"/>
    <s v="Skerries, Dublin"/>
    <x v="25"/>
    <s v="Euro"/>
    <n v="1543.55"/>
    <m/>
    <s v="0-1700"/>
    <s v="0-2500"/>
    <s v="0-3500"/>
  </r>
  <r>
    <s v="RTB Average Monthly Rent Report"/>
    <x v="0"/>
    <x v="0"/>
    <x v="0"/>
    <s v="Dublin 18"/>
    <x v="25"/>
    <s v="Euro"/>
    <n v="1544.31"/>
    <m/>
    <s v="0-1700"/>
    <s v="0-2500"/>
    <s v="0-3500"/>
  </r>
  <r>
    <s v="RTB Average Monthly Rent Report"/>
    <x v="2"/>
    <x v="0"/>
    <x v="0"/>
    <s v="Drumcondra, Dublin 9"/>
    <x v="25"/>
    <s v="Euro"/>
    <n v="1544.86"/>
    <m/>
    <s v="0-1700"/>
    <s v="0-2500"/>
    <s v="0-3500"/>
  </r>
  <r>
    <s v="RTB Average Monthly Rent Report"/>
    <x v="0"/>
    <x v="0"/>
    <x v="0"/>
    <s v="Dundrum, Dublin 14"/>
    <x v="25"/>
    <s v="Euro"/>
    <n v="1546.04"/>
    <m/>
    <s v="0-1700"/>
    <s v="0-2500"/>
    <s v="0-3500"/>
  </r>
  <r>
    <s v="RTB Average Monthly Rent Report"/>
    <x v="0"/>
    <x v="2"/>
    <x v="0"/>
    <s v="Drumcondra, Dublin 3"/>
    <x v="25"/>
    <s v="Euro"/>
    <n v="1546.17"/>
    <m/>
    <s v="0-1700"/>
    <s v="0-2500"/>
    <s v="0-3500"/>
  </r>
  <r>
    <s v="RTB Average Monthly Rent Report"/>
    <x v="0"/>
    <x v="2"/>
    <x v="0"/>
    <s v="Rathfarnham, Dublin 16"/>
    <x v="25"/>
    <s v="Euro"/>
    <n v="1546.44"/>
    <m/>
    <s v="0-1700"/>
    <s v="0-2500"/>
    <s v="0-3500"/>
  </r>
  <r>
    <s v="RTB Average Monthly Rent Report"/>
    <x v="4"/>
    <x v="0"/>
    <x v="0"/>
    <s v="Inchicore, Dublin 8"/>
    <x v="25"/>
    <s v="Euro"/>
    <n v="1546.64"/>
    <m/>
    <s v="0-1700"/>
    <s v="0-2500"/>
    <s v="0-3500"/>
  </r>
  <r>
    <s v="RTB Average Monthly Rent Report"/>
    <x v="3"/>
    <x v="0"/>
    <x v="0"/>
    <s v="Porterstown, Dublin 15"/>
    <x v="25"/>
    <s v="Euro"/>
    <n v="1547.29"/>
    <m/>
    <s v="0-1700"/>
    <s v="0-2500"/>
    <s v="0-3500"/>
  </r>
  <r>
    <s v="RTB Average Monthly Rent Report"/>
    <x v="3"/>
    <x v="0"/>
    <x v="0"/>
    <s v="Balgriffin, Dublin 13"/>
    <x v="25"/>
    <s v="Euro"/>
    <n v="1547.92"/>
    <m/>
    <s v="0-1700"/>
    <s v="0-2500"/>
    <s v="0-3500"/>
  </r>
  <r>
    <s v="RTB Average Monthly Rent Report"/>
    <x v="0"/>
    <x v="0"/>
    <x v="0"/>
    <s v="Stillorgan, Dublin"/>
    <x v="25"/>
    <s v="Euro"/>
    <n v="1548.28"/>
    <m/>
    <s v="0-1700"/>
    <s v="0-2500"/>
    <s v="0-3500"/>
  </r>
  <r>
    <s v="RTB Average Monthly Rent Report"/>
    <x v="0"/>
    <x v="0"/>
    <x v="0"/>
    <s v="Sandyford, Dublin 18"/>
    <x v="25"/>
    <s v="Euro"/>
    <n v="1549.36"/>
    <m/>
    <s v="0-1700"/>
    <s v="0-2500"/>
    <s v="0-3500"/>
  </r>
  <r>
    <s v="RTB Average Monthly Rent Report"/>
    <x v="3"/>
    <x v="0"/>
    <x v="0"/>
    <s v="Cabra, Dublin 7"/>
    <x v="25"/>
    <s v="Euro"/>
    <n v="1549.47"/>
    <m/>
    <s v="0-1700"/>
    <s v="0-2500"/>
    <s v="0-3500"/>
  </r>
  <r>
    <s v="RTB Average Monthly Rent Report"/>
    <x v="4"/>
    <x v="2"/>
    <x v="0"/>
    <s v="Lusk, Dublin"/>
    <x v="25"/>
    <s v="Euro"/>
    <n v="1549.64"/>
    <m/>
    <s v="0-1700"/>
    <s v="0-2500"/>
    <s v="0-3500"/>
  </r>
  <r>
    <s v="RTB Average Monthly Rent Report"/>
    <x v="3"/>
    <x v="1"/>
    <x v="0"/>
    <s v="Dundrum, Dublin 16"/>
    <x v="25"/>
    <s v="Euro"/>
    <n v="1549.92"/>
    <m/>
    <s v="0-1700"/>
    <s v="0-2500"/>
    <s v="0-3500"/>
  </r>
  <r>
    <s v="RTB Average Monthly Rent Report"/>
    <x v="0"/>
    <x v="2"/>
    <x v="0"/>
    <s v="Portmarnock, Dublin"/>
    <x v="25"/>
    <s v="Euro"/>
    <n v="1550"/>
    <m/>
    <s v="0-1700"/>
    <s v="0-2500"/>
    <s v="0-3500"/>
  </r>
  <r>
    <s v="RTB Average Monthly Rent Report"/>
    <x v="1"/>
    <x v="0"/>
    <x v="0"/>
    <s v="Monkstown, Dublin"/>
    <x v="25"/>
    <s v="Euro"/>
    <n v="1551.2"/>
    <m/>
    <s v="0-1700"/>
    <s v="0-2500"/>
    <s v="0-3500"/>
  </r>
  <r>
    <s v="RTB Average Monthly Rent Report"/>
    <x v="4"/>
    <x v="2"/>
    <x v="0"/>
    <s v="Balbriggan, Dublin"/>
    <x v="25"/>
    <s v="Euro"/>
    <n v="1551.29"/>
    <m/>
    <s v="0-1700"/>
    <s v="0-2500"/>
    <s v="0-3500"/>
  </r>
  <r>
    <s v="RTB Average Monthly Rent Report"/>
    <x v="3"/>
    <x v="0"/>
    <x v="0"/>
    <s v="Rialto, Dublin 8"/>
    <x v="25"/>
    <s v="Euro"/>
    <n v="1553.21"/>
    <m/>
    <s v="0-1700"/>
    <s v="0-2500"/>
    <s v="0-3500"/>
  </r>
  <r>
    <s v="RTB Average Monthly Rent Report"/>
    <x v="3"/>
    <x v="0"/>
    <x v="0"/>
    <s v="Glasnevin, Dublin 9"/>
    <x v="25"/>
    <s v="Euro"/>
    <n v="1553.22"/>
    <m/>
    <s v="0-1700"/>
    <s v="0-2500"/>
    <s v="0-3500"/>
  </r>
  <r>
    <s v="RTB Average Monthly Rent Report"/>
    <x v="3"/>
    <x v="1"/>
    <x v="0"/>
    <s v="Ballsbridge, Dublin 4"/>
    <x v="25"/>
    <s v="Euro"/>
    <n v="1553.32"/>
    <m/>
    <s v="0-1700"/>
    <s v="0-2500"/>
    <s v="0-3500"/>
  </r>
  <r>
    <s v="RTB Average Monthly Rent Report"/>
    <x v="4"/>
    <x v="1"/>
    <x v="0"/>
    <s v="Dublin 18"/>
    <x v="25"/>
    <s v="Euro"/>
    <n v="1553.38"/>
    <m/>
    <s v="0-1700"/>
    <s v="0-2500"/>
    <s v="0-3500"/>
  </r>
  <r>
    <s v="RTB Average Monthly Rent Report"/>
    <x v="2"/>
    <x v="0"/>
    <x v="0"/>
    <s v="Templeogue, Dublin 6W"/>
    <x v="25"/>
    <s v="Euro"/>
    <n v="1554.59"/>
    <m/>
    <s v="0-1700"/>
    <s v="0-2500"/>
    <s v="0-3500"/>
  </r>
  <r>
    <s v="RTB Average Monthly Rent Report"/>
    <x v="1"/>
    <x v="2"/>
    <x v="0"/>
    <s v="Balgriffin, Dublin 13"/>
    <x v="25"/>
    <s v="Euro"/>
    <n v="1554.92"/>
    <m/>
    <s v="0-1700"/>
    <s v="0-2500"/>
    <s v="0-3500"/>
  </r>
  <r>
    <s v="RTB Average Monthly Rent Report"/>
    <x v="4"/>
    <x v="0"/>
    <x v="0"/>
    <s v="Blanchardstown, Dublin 15"/>
    <x v="25"/>
    <s v="Euro"/>
    <n v="1554.95"/>
    <m/>
    <s v="0-1700"/>
    <s v="0-2500"/>
    <s v="0-3500"/>
  </r>
  <r>
    <s v="RTB Average Monthly Rent Report"/>
    <x v="1"/>
    <x v="2"/>
    <x v="0"/>
    <s v="Shankill, Dublin"/>
    <x v="25"/>
    <s v="Euro"/>
    <n v="1554.98"/>
    <m/>
    <s v="0-1700"/>
    <s v="0-2500"/>
    <s v="0-3500"/>
  </r>
  <r>
    <s v="RTB Average Monthly Rent Report"/>
    <x v="2"/>
    <x v="2"/>
    <x v="0"/>
    <s v="Dublin 17"/>
    <x v="25"/>
    <s v="Euro"/>
    <n v="1555.32"/>
    <m/>
    <s v="0-1700"/>
    <s v="0-2500"/>
    <s v="0-3500"/>
  </r>
  <r>
    <s v="RTB Average Monthly Rent Report"/>
    <x v="1"/>
    <x v="2"/>
    <x v="0"/>
    <s v="Sutton, Dublin 13"/>
    <x v="25"/>
    <s v="Euro"/>
    <n v="1555.57"/>
    <m/>
    <s v="0-1700"/>
    <s v="0-2500"/>
    <s v="0-3500"/>
  </r>
  <r>
    <s v="RTB Average Monthly Rent Report"/>
    <x v="2"/>
    <x v="2"/>
    <x v="0"/>
    <s v="Ongar, Dublin 15"/>
    <x v="25"/>
    <s v="Euro"/>
    <n v="1557.15"/>
    <m/>
    <s v="0-1700"/>
    <s v="0-2500"/>
    <s v="0-3500"/>
  </r>
  <r>
    <s v="RTB Average Monthly Rent Report"/>
    <x v="3"/>
    <x v="0"/>
    <x v="0"/>
    <s v="Drimnagh, Dublin 12"/>
    <x v="25"/>
    <s v="Euro"/>
    <n v="1557.39"/>
    <m/>
    <s v="0-1700"/>
    <s v="0-2500"/>
    <s v="0-3500"/>
  </r>
  <r>
    <s v="RTB Average Monthly Rent Report"/>
    <x v="3"/>
    <x v="0"/>
    <x v="0"/>
    <s v="Phibsboro, Dublin 7"/>
    <x v="25"/>
    <s v="Euro"/>
    <n v="1557.74"/>
    <m/>
    <s v="0-1700"/>
    <s v="0-2500"/>
    <s v="0-3500"/>
  </r>
  <r>
    <s v="RTB Average Monthly Rent Report"/>
    <x v="4"/>
    <x v="0"/>
    <x v="0"/>
    <s v="Baldoyle, Dublin 13"/>
    <x v="25"/>
    <s v="Euro"/>
    <n v="1558.87"/>
    <m/>
    <s v="0-1700"/>
    <s v="0-2500"/>
    <s v="0-3500"/>
  </r>
  <r>
    <s v="RTB Average Monthly Rent Report"/>
    <x v="0"/>
    <x v="0"/>
    <x v="0"/>
    <s v="Islandbridge, Dublin 8"/>
    <x v="25"/>
    <s v="Euro"/>
    <n v="1560.06"/>
    <m/>
    <s v="0-1700"/>
    <s v="0-2500"/>
    <s v="0-3500"/>
  </r>
  <r>
    <s v="RTB Average Monthly Rent Report"/>
    <x v="1"/>
    <x v="0"/>
    <x v="0"/>
    <s v="Dublin 1"/>
    <x v="25"/>
    <s v="Euro"/>
    <n v="1560.4"/>
    <m/>
    <s v="0-1700"/>
    <s v="0-2500"/>
    <s v="0-3500"/>
  </r>
  <r>
    <s v="RTB Average Monthly Rent Report"/>
    <x v="3"/>
    <x v="2"/>
    <x v="0"/>
    <s v="Dublin 11"/>
    <x v="25"/>
    <s v="Euro"/>
    <n v="1561"/>
    <m/>
    <s v="0-1700"/>
    <s v="0-2500"/>
    <s v="0-3500"/>
  </r>
  <r>
    <s v="RTB Average Monthly Rent Report"/>
    <x v="4"/>
    <x v="2"/>
    <x v="0"/>
    <s v="Dunboyne, Meath"/>
    <x v="23"/>
    <s v="Euro"/>
    <n v="1561.69"/>
    <m/>
    <s v="0-1700"/>
    <s v="0-2500"/>
    <s v="0-3500"/>
  </r>
  <r>
    <s v="RTB Average Monthly Rent Report"/>
    <x v="2"/>
    <x v="0"/>
    <x v="0"/>
    <s v="Drumcondra, Dublin 3"/>
    <x v="25"/>
    <s v="Euro"/>
    <n v="1562.4"/>
    <m/>
    <s v="0-1700"/>
    <s v="0-2500"/>
    <s v="0-3500"/>
  </r>
  <r>
    <s v="RTB Average Monthly Rent Report"/>
    <x v="2"/>
    <x v="2"/>
    <x v="0"/>
    <s v="Greystones, Wicklow"/>
    <x v="22"/>
    <s v="Euro"/>
    <n v="1562.55"/>
    <m/>
    <s v="0-1700"/>
    <s v="0-2500"/>
    <s v="0-3500"/>
  </r>
  <r>
    <s v="RTB Average Monthly Rent Report"/>
    <x v="2"/>
    <x v="2"/>
    <x v="0"/>
    <s v="Glasnevin, Dublin 11"/>
    <x v="25"/>
    <s v="Euro"/>
    <n v="1562.72"/>
    <m/>
    <s v="0-1700"/>
    <s v="0-2500"/>
    <s v="0-3500"/>
  </r>
  <r>
    <s v="RTB Average Monthly Rent Report"/>
    <x v="1"/>
    <x v="2"/>
    <x v="0"/>
    <s v="Drumcondra, Dublin 3"/>
    <x v="25"/>
    <s v="Euro"/>
    <n v="1562.79"/>
    <m/>
    <s v="0-1700"/>
    <s v="0-2500"/>
    <s v="0-3500"/>
  </r>
  <r>
    <s v="RTB Average Monthly Rent Report"/>
    <x v="3"/>
    <x v="0"/>
    <x v="0"/>
    <s v="Beaumont, Dublin 9"/>
    <x v="25"/>
    <s v="Euro"/>
    <n v="1562.84"/>
    <m/>
    <s v="0-1700"/>
    <s v="0-2500"/>
    <s v="0-3500"/>
  </r>
  <r>
    <s v="RTB Average Monthly Rent Report"/>
    <x v="2"/>
    <x v="2"/>
    <x v="0"/>
    <s v="Lucan, Dublin"/>
    <x v="25"/>
    <s v="Euro"/>
    <n v="1563.99"/>
    <m/>
    <s v="0-1700"/>
    <s v="0-2500"/>
    <s v="0-3500"/>
  </r>
  <r>
    <s v="RTB Average Monthly Rent Report"/>
    <x v="0"/>
    <x v="0"/>
    <x v="0"/>
    <s v="Lower Mount Street, Dublin 2"/>
    <x v="25"/>
    <s v="Euro"/>
    <n v="1565.16"/>
    <m/>
    <s v="0-1700"/>
    <s v="0-2500"/>
    <s v="0-3500"/>
  </r>
  <r>
    <s v="RTB Average Monthly Rent Report"/>
    <x v="1"/>
    <x v="2"/>
    <x v="0"/>
    <s v="Royal Canal Park, Dublin 15"/>
    <x v="25"/>
    <s v="Euro"/>
    <n v="1565.48"/>
    <m/>
    <s v="0-1700"/>
    <s v="0-2500"/>
    <s v="0-3500"/>
  </r>
  <r>
    <s v="RTB Average Monthly Rent Report"/>
    <x v="2"/>
    <x v="2"/>
    <x v="0"/>
    <s v="Dublin 12"/>
    <x v="25"/>
    <s v="Euro"/>
    <n v="1565.97"/>
    <m/>
    <s v="0-1700"/>
    <s v="0-2500"/>
    <s v="0-3500"/>
  </r>
  <r>
    <s v="RTB Average Monthly Rent Report"/>
    <x v="3"/>
    <x v="0"/>
    <x v="0"/>
    <s v="Ballycullen, Dublin 24"/>
    <x v="25"/>
    <s v="Euro"/>
    <n v="1566.2"/>
    <m/>
    <s v="0-1700"/>
    <s v="0-2500"/>
    <s v="0-3500"/>
  </r>
  <r>
    <s v="RTB Average Monthly Rent Report"/>
    <x v="3"/>
    <x v="2"/>
    <x v="0"/>
    <s v="Drimnagh, Dublin 12"/>
    <x v="25"/>
    <s v="Euro"/>
    <n v="1567.17"/>
    <m/>
    <s v="0-1700"/>
    <s v="0-2500"/>
    <s v="0-3500"/>
  </r>
  <r>
    <s v="RTB Average Monthly Rent Report"/>
    <x v="3"/>
    <x v="2"/>
    <x v="0"/>
    <s v="Tyrrelstown, Dublin 15"/>
    <x v="25"/>
    <s v="Euro"/>
    <n v="1567.32"/>
    <m/>
    <s v="0-1700"/>
    <s v="0-2500"/>
    <s v="0-3500"/>
  </r>
  <r>
    <s v="RTB Average Monthly Rent Report"/>
    <x v="2"/>
    <x v="2"/>
    <x v="0"/>
    <s v="Crumlin, Dublin 12"/>
    <x v="25"/>
    <s v="Euro"/>
    <n v="1567.42"/>
    <m/>
    <s v="0-1700"/>
    <s v="0-2500"/>
    <s v="0-3500"/>
  </r>
  <r>
    <s v="RTB Average Monthly Rent Report"/>
    <x v="2"/>
    <x v="2"/>
    <x v="0"/>
    <s v="Palmerstown, Dublin 20"/>
    <x v="25"/>
    <s v="Euro"/>
    <n v="1567.45"/>
    <m/>
    <s v="0-1700"/>
    <s v="0-2500"/>
    <s v="0-3500"/>
  </r>
  <r>
    <s v="RTB Average Monthly Rent Report"/>
    <x v="4"/>
    <x v="0"/>
    <x v="0"/>
    <s v="South Circular Road, Dublin 8"/>
    <x v="25"/>
    <s v="Euro"/>
    <n v="1568.29"/>
    <m/>
    <s v="0-1700"/>
    <s v="0-2500"/>
    <s v="0-3500"/>
  </r>
  <r>
    <s v="RTB Average Monthly Rent Report"/>
    <x v="4"/>
    <x v="1"/>
    <x v="0"/>
    <s v="Dublin 4"/>
    <x v="25"/>
    <s v="Euro"/>
    <n v="1569.2"/>
    <m/>
    <s v="0-1700"/>
    <s v="0-2500"/>
    <s v="0-3500"/>
  </r>
  <r>
    <s v="RTB Average Monthly Rent Report"/>
    <x v="2"/>
    <x v="0"/>
    <x v="0"/>
    <s v="Dublin 13"/>
    <x v="25"/>
    <s v="Euro"/>
    <n v="1569.31"/>
    <m/>
    <s v="0-1700"/>
    <s v="0-2500"/>
    <s v="0-3500"/>
  </r>
  <r>
    <s v="RTB Average Monthly Rent Report"/>
    <x v="2"/>
    <x v="2"/>
    <x v="0"/>
    <s v="Dublin 15"/>
    <x v="25"/>
    <s v="Euro"/>
    <n v="1569.44"/>
    <m/>
    <s v="0-1700"/>
    <s v="0-2500"/>
    <s v="0-3500"/>
  </r>
  <r>
    <s v="RTB Average Monthly Rent Report"/>
    <x v="3"/>
    <x v="0"/>
    <x v="0"/>
    <s v="Fairview, Dublin 3"/>
    <x v="25"/>
    <s v="Euro"/>
    <n v="1569.49"/>
    <m/>
    <s v="0-1700"/>
    <s v="0-2500"/>
    <s v="0-3500"/>
  </r>
  <r>
    <s v="RTB Average Monthly Rent Report"/>
    <x v="3"/>
    <x v="0"/>
    <x v="0"/>
    <s v="Santry, Dublin 9"/>
    <x v="25"/>
    <s v="Euro"/>
    <n v="1571.09"/>
    <m/>
    <s v="0-1700"/>
    <s v="0-2500"/>
    <s v="0-3500"/>
  </r>
  <r>
    <s v="RTB Average Monthly Rent Report"/>
    <x v="2"/>
    <x v="0"/>
    <x v="0"/>
    <s v="Rathfarnham, Dublin 16"/>
    <x v="25"/>
    <s v="Euro"/>
    <n v="1571.86"/>
    <m/>
    <s v="0-1700"/>
    <s v="0-2500"/>
    <s v="0-3500"/>
  </r>
  <r>
    <s v="RTB Average Monthly Rent Report"/>
    <x v="3"/>
    <x v="1"/>
    <x v="0"/>
    <s v="I.F.S.C., Dublin 1"/>
    <x v="25"/>
    <s v="Euro"/>
    <n v="1572.4"/>
    <m/>
    <s v="0-1700"/>
    <s v="0-2500"/>
    <s v="0-3500"/>
  </r>
  <r>
    <s v="RTB Average Monthly Rent Report"/>
    <x v="4"/>
    <x v="1"/>
    <x v="0"/>
    <s v="Islandbridge, Dublin 8"/>
    <x v="25"/>
    <s v="Euro"/>
    <n v="1572.64"/>
    <m/>
    <s v="0-1700"/>
    <s v="0-2500"/>
    <s v="0-3500"/>
  </r>
  <r>
    <s v="RTB Average Monthly Rent Report"/>
    <x v="1"/>
    <x v="0"/>
    <x v="0"/>
    <s v="Pearse Street, Dublin 2"/>
    <x v="25"/>
    <s v="Euro"/>
    <n v="1573.91"/>
    <m/>
    <s v="0-1700"/>
    <s v="0-2500"/>
    <s v="0-3500"/>
  </r>
  <r>
    <s v="RTB Average Monthly Rent Report"/>
    <x v="0"/>
    <x v="2"/>
    <x v="0"/>
    <s v="Templeogue, Dublin 6W"/>
    <x v="25"/>
    <s v="Euro"/>
    <n v="1574.46"/>
    <m/>
    <s v="0-1700"/>
    <s v="0-2500"/>
    <s v="0-3500"/>
  </r>
  <r>
    <s v="RTB Average Monthly Rent Report"/>
    <x v="4"/>
    <x v="0"/>
    <x v="0"/>
    <s v="Lucan, Dublin"/>
    <x v="25"/>
    <s v="Euro"/>
    <n v="1574.78"/>
    <m/>
    <s v="0-1700"/>
    <s v="0-2500"/>
    <s v="0-3500"/>
  </r>
  <r>
    <s v="RTB Average Monthly Rent Report"/>
    <x v="0"/>
    <x v="2"/>
    <x v="0"/>
    <s v="Drumcondra, Dublin 9"/>
    <x v="25"/>
    <s v="Euro"/>
    <n v="1574.86"/>
    <m/>
    <s v="0-1700"/>
    <s v="0-2500"/>
    <s v="0-3500"/>
  </r>
  <r>
    <s v="RTB Average Monthly Rent Report"/>
    <x v="3"/>
    <x v="2"/>
    <x v="0"/>
    <s v="Walkinstown, Dublin 12"/>
    <x v="25"/>
    <s v="Euro"/>
    <n v="1575.63"/>
    <m/>
    <s v="0-1700"/>
    <s v="0-2500"/>
    <s v="0-3500"/>
  </r>
  <r>
    <s v="RTB Average Monthly Rent Report"/>
    <x v="4"/>
    <x v="2"/>
    <x v="0"/>
    <s v="Ongar, Dublin 15"/>
    <x v="25"/>
    <s v="Euro"/>
    <n v="1575.93"/>
    <m/>
    <s v="0-1700"/>
    <s v="0-2500"/>
    <s v="0-3500"/>
  </r>
  <r>
    <s v="RTB Average Monthly Rent Report"/>
    <x v="3"/>
    <x v="0"/>
    <x v="0"/>
    <s v="Clongriffin, Dublin 13"/>
    <x v="25"/>
    <s v="Euro"/>
    <n v="1576.27"/>
    <m/>
    <s v="0-1700"/>
    <s v="0-2500"/>
    <s v="0-3500"/>
  </r>
  <r>
    <s v="RTB Average Monthly Rent Report"/>
    <x v="0"/>
    <x v="2"/>
    <x v="0"/>
    <s v="Harolds Cross, Dublin 6W"/>
    <x v="25"/>
    <s v="Euro"/>
    <n v="1576.82"/>
    <m/>
    <s v="0-1700"/>
    <s v="0-2500"/>
    <s v="0-3500"/>
  </r>
  <r>
    <s v="RTB Average Monthly Rent Report"/>
    <x v="2"/>
    <x v="0"/>
    <x v="0"/>
    <s v="Dublin"/>
    <x v="25"/>
    <s v="Euro"/>
    <n v="1577"/>
    <m/>
    <s v="0-1700"/>
    <s v="0-2500"/>
    <s v="0-3500"/>
  </r>
  <r>
    <s v="RTB Average Monthly Rent Report"/>
    <x v="3"/>
    <x v="1"/>
    <x v="0"/>
    <s v="Ringsend, Dublin 4"/>
    <x v="25"/>
    <s v="Euro"/>
    <n v="1577.73"/>
    <m/>
    <s v="0-1700"/>
    <s v="0-2500"/>
    <s v="0-3500"/>
  </r>
  <r>
    <s v="RTB Average Monthly Rent Report"/>
    <x v="1"/>
    <x v="2"/>
    <x v="0"/>
    <s v="Beaumont, Dublin 9"/>
    <x v="25"/>
    <s v="Euro"/>
    <n v="1578.05"/>
    <m/>
    <s v="0-1700"/>
    <s v="0-2500"/>
    <s v="0-3500"/>
  </r>
  <r>
    <s v="RTB Average Monthly Rent Report"/>
    <x v="2"/>
    <x v="0"/>
    <x v="0"/>
    <s v="Castleknock, Dublin 15"/>
    <x v="25"/>
    <s v="Euro"/>
    <n v="1579.54"/>
    <m/>
    <s v="0-1700"/>
    <s v="0-2500"/>
    <s v="0-3500"/>
  </r>
  <r>
    <s v="RTB Average Monthly Rent Report"/>
    <x v="2"/>
    <x v="2"/>
    <x v="0"/>
    <s v="Ballycullen, Dublin 24"/>
    <x v="25"/>
    <s v="Euro"/>
    <n v="1580.04"/>
    <m/>
    <s v="0-1700"/>
    <s v="0-2500"/>
    <s v="0-3500"/>
  </r>
  <r>
    <s v="RTB Average Monthly Rent Report"/>
    <x v="3"/>
    <x v="0"/>
    <x v="0"/>
    <s v="Dublin 9"/>
    <x v="25"/>
    <s v="Euro"/>
    <n v="1580.63"/>
    <m/>
    <s v="0-1700"/>
    <s v="0-2500"/>
    <s v="0-3500"/>
  </r>
  <r>
    <s v="RTB Average Monthly Rent Report"/>
    <x v="2"/>
    <x v="0"/>
    <x v="0"/>
    <s v="Dublin 8"/>
    <x v="25"/>
    <s v="Euro"/>
    <n v="1580.71"/>
    <m/>
    <s v="0-1700"/>
    <s v="0-2500"/>
    <s v="0-3500"/>
  </r>
  <r>
    <s v="RTB Average Monthly Rent Report"/>
    <x v="1"/>
    <x v="0"/>
    <x v="0"/>
    <s v="Dublin 6"/>
    <x v="25"/>
    <s v="Euro"/>
    <n v="1580.86"/>
    <m/>
    <s v="0-1700"/>
    <s v="0-2500"/>
    <s v="0-3500"/>
  </r>
  <r>
    <s v="RTB Average Monthly Rent Report"/>
    <x v="4"/>
    <x v="0"/>
    <x v="0"/>
    <s v="Cabra, Dublin 7"/>
    <x v="25"/>
    <s v="Euro"/>
    <n v="1580.91"/>
    <m/>
    <s v="0-1700"/>
    <s v="0-2500"/>
    <s v="0-3500"/>
  </r>
  <r>
    <s v="RTB Average Monthly Rent Report"/>
    <x v="2"/>
    <x v="0"/>
    <x v="0"/>
    <s v="Dublin 3"/>
    <x v="25"/>
    <s v="Euro"/>
    <n v="1581.02"/>
    <m/>
    <s v="0-1700"/>
    <s v="0-2500"/>
    <s v="0-3500"/>
  </r>
  <r>
    <s v="RTB Average Monthly Rent Report"/>
    <x v="4"/>
    <x v="2"/>
    <x v="0"/>
    <s v="Finglas, Dublin 11"/>
    <x v="25"/>
    <s v="Euro"/>
    <n v="1581.21"/>
    <m/>
    <s v="0-1700"/>
    <s v="0-2500"/>
    <s v="0-3500"/>
  </r>
  <r>
    <s v="RTB Average Monthly Rent Report"/>
    <x v="1"/>
    <x v="2"/>
    <x v="0"/>
    <s v="Castleknock, Dublin 15"/>
    <x v="25"/>
    <s v="Euro"/>
    <n v="1581.4"/>
    <m/>
    <s v="0-1700"/>
    <s v="0-2500"/>
    <s v="0-3500"/>
  </r>
  <r>
    <s v="RTB Average Monthly Rent Report"/>
    <x v="4"/>
    <x v="0"/>
    <x v="0"/>
    <s v="Saggart, Dublin"/>
    <x v="25"/>
    <s v="Euro"/>
    <n v="1582.3"/>
    <m/>
    <s v="0-1700"/>
    <s v="0-2500"/>
    <s v="0-3500"/>
  </r>
  <r>
    <s v="RTB Average Monthly Rent Report"/>
    <x v="2"/>
    <x v="0"/>
    <x v="0"/>
    <s v="Rathfarnham, Dublin 14"/>
    <x v="25"/>
    <s v="Euro"/>
    <n v="1582.52"/>
    <m/>
    <s v="0-1700"/>
    <s v="0-2500"/>
    <s v="0-3500"/>
  </r>
  <r>
    <s v="RTB Average Monthly Rent Report"/>
    <x v="1"/>
    <x v="0"/>
    <x v="0"/>
    <s v="Dublin 16"/>
    <x v="25"/>
    <s v="Euro"/>
    <n v="1582.59"/>
    <m/>
    <s v="0-1700"/>
    <s v="0-2500"/>
    <s v="0-3500"/>
  </r>
  <r>
    <s v="RTB Average Monthly Rent Report"/>
    <x v="2"/>
    <x v="2"/>
    <x v="0"/>
    <s v="Cabra, Dublin 7"/>
    <x v="25"/>
    <s v="Euro"/>
    <n v="1582.94"/>
    <m/>
    <s v="0-1700"/>
    <s v="0-2500"/>
    <s v="0-3500"/>
  </r>
  <r>
    <s v="RTB Average Monthly Rent Report"/>
    <x v="3"/>
    <x v="0"/>
    <x v="0"/>
    <s v="Navan Road, Dublin 7"/>
    <x v="25"/>
    <s v="Euro"/>
    <n v="1583.27"/>
    <m/>
    <s v="0-1700"/>
    <s v="0-2500"/>
    <s v="0-3500"/>
  </r>
  <r>
    <s v="RTB Average Monthly Rent Report"/>
    <x v="4"/>
    <x v="0"/>
    <x v="0"/>
    <s v="Beaumont, Dublin 9"/>
    <x v="25"/>
    <s v="Euro"/>
    <n v="1583.41"/>
    <m/>
    <s v="0-1700"/>
    <s v="0-2500"/>
    <s v="0-3500"/>
  </r>
  <r>
    <s v="RTB Average Monthly Rent Report"/>
    <x v="4"/>
    <x v="1"/>
    <x v="0"/>
    <s v="Stillorgan, Dublin"/>
    <x v="25"/>
    <s v="Euro"/>
    <n v="1583.8"/>
    <m/>
    <s v="0-1700"/>
    <s v="0-2500"/>
    <s v="0-3500"/>
  </r>
  <r>
    <s v="RTB Average Monthly Rent Report"/>
    <x v="3"/>
    <x v="1"/>
    <x v="0"/>
    <s v="Islandbridge, Dublin 8"/>
    <x v="25"/>
    <s v="Euro"/>
    <n v="1583.87"/>
    <m/>
    <s v="0-1700"/>
    <s v="0-2500"/>
    <s v="0-3500"/>
  </r>
  <r>
    <s v="RTB Average Monthly Rent Report"/>
    <x v="0"/>
    <x v="2"/>
    <x v="0"/>
    <s v="Marino, Dublin 3"/>
    <x v="25"/>
    <s v="Euro"/>
    <n v="1584.05"/>
    <m/>
    <s v="0-1700"/>
    <s v="0-2500"/>
    <s v="0-3500"/>
  </r>
  <r>
    <s v="RTB Average Monthly Rent Report"/>
    <x v="2"/>
    <x v="0"/>
    <x v="0"/>
    <s v="Stepaside, Dublin 18"/>
    <x v="25"/>
    <s v="Euro"/>
    <n v="1584.4"/>
    <m/>
    <s v="0-1700"/>
    <s v="0-2500"/>
    <s v="0-3500"/>
  </r>
  <r>
    <s v="RTB Average Monthly Rent Report"/>
    <x v="4"/>
    <x v="1"/>
    <x v="0"/>
    <s v="Pearse Street, Dublin 2"/>
    <x v="25"/>
    <s v="Euro"/>
    <n v="1584.59"/>
    <m/>
    <s v="0-1700"/>
    <s v="0-2500"/>
    <s v="0-3500"/>
  </r>
  <r>
    <s v="RTB Average Monthly Rent Report"/>
    <x v="3"/>
    <x v="0"/>
    <x v="0"/>
    <s v="Drumcondra, Dublin 3"/>
    <x v="25"/>
    <s v="Euro"/>
    <n v="1585.4"/>
    <m/>
    <s v="0-1700"/>
    <s v="0-2500"/>
    <s v="0-3500"/>
  </r>
  <r>
    <s v="RTB Average Monthly Rent Report"/>
    <x v="1"/>
    <x v="2"/>
    <x v="0"/>
    <s v="Raheny, Dublin 5"/>
    <x v="25"/>
    <s v="Euro"/>
    <n v="1585.7"/>
    <m/>
    <s v="0-1700"/>
    <s v="0-2500"/>
    <s v="0-3500"/>
  </r>
  <r>
    <s v="RTB Average Monthly Rent Report"/>
    <x v="1"/>
    <x v="2"/>
    <x v="0"/>
    <s v="Dublin"/>
    <x v="25"/>
    <s v="Euro"/>
    <n v="1586.01"/>
    <m/>
    <s v="0-1700"/>
    <s v="0-2500"/>
    <s v="0-3500"/>
  </r>
  <r>
    <s v="RTB Average Monthly Rent Report"/>
    <x v="2"/>
    <x v="0"/>
    <x v="0"/>
    <s v="Raheny, Dublin 5"/>
    <x v="25"/>
    <s v="Euro"/>
    <n v="1586.72"/>
    <m/>
    <s v="0-1700"/>
    <s v="0-2500"/>
    <s v="0-3500"/>
  </r>
  <r>
    <s v="RTB Average Monthly Rent Report"/>
    <x v="4"/>
    <x v="0"/>
    <x v="0"/>
    <s v="Dublin 15"/>
    <x v="25"/>
    <s v="Euro"/>
    <n v="1586.88"/>
    <m/>
    <s v="0-1700"/>
    <s v="0-2500"/>
    <s v="0-3500"/>
  </r>
  <r>
    <s v="RTB Average Monthly Rent Report"/>
    <x v="3"/>
    <x v="2"/>
    <x v="0"/>
    <s v="Ongar, Dublin 15"/>
    <x v="25"/>
    <s v="Euro"/>
    <n v="1587"/>
    <m/>
    <s v="0-1700"/>
    <s v="0-2500"/>
    <s v="0-3500"/>
  </r>
  <r>
    <s v="RTB Average Monthly Rent Report"/>
    <x v="4"/>
    <x v="2"/>
    <x v="0"/>
    <s v="Blanchardstown, Dublin 15"/>
    <x v="25"/>
    <s v="Euro"/>
    <n v="1587.62"/>
    <m/>
    <s v="0-1700"/>
    <s v="0-2500"/>
    <s v="0-3500"/>
  </r>
  <r>
    <s v="RTB Average Monthly Rent Report"/>
    <x v="0"/>
    <x v="0"/>
    <x v="0"/>
    <s v="Charlemont Street, Dublin 2"/>
    <x v="25"/>
    <s v="Euro"/>
    <n v="1588"/>
    <m/>
    <s v="0-1700"/>
    <s v="0-2500"/>
    <s v="0-3500"/>
  </r>
  <r>
    <s v="RTB Average Monthly Rent Report"/>
    <x v="3"/>
    <x v="2"/>
    <x v="0"/>
    <s v="Swords, Dublin"/>
    <x v="25"/>
    <s v="Euro"/>
    <n v="1589.32"/>
    <m/>
    <s v="0-1700"/>
    <s v="0-2500"/>
    <s v="0-3500"/>
  </r>
  <r>
    <s v="RTB Average Monthly Rent Report"/>
    <x v="4"/>
    <x v="0"/>
    <x v="0"/>
    <s v="Ballycullen, Dublin 24"/>
    <x v="25"/>
    <s v="Euro"/>
    <n v="1589.46"/>
    <m/>
    <s v="0-1700"/>
    <s v="0-2500"/>
    <s v="0-3500"/>
  </r>
  <r>
    <s v="RTB Average Monthly Rent Report"/>
    <x v="3"/>
    <x v="0"/>
    <x v="0"/>
    <s v="Portmarnock, Dublin"/>
    <x v="25"/>
    <s v="Euro"/>
    <n v="1589.48"/>
    <m/>
    <s v="0-1700"/>
    <s v="0-2500"/>
    <s v="0-3500"/>
  </r>
  <r>
    <s v="RTB Average Monthly Rent Report"/>
    <x v="4"/>
    <x v="0"/>
    <x v="0"/>
    <s v="Crumlin, Dublin 12"/>
    <x v="25"/>
    <s v="Euro"/>
    <n v="1590.41"/>
    <m/>
    <s v="0-1700"/>
    <s v="0-2500"/>
    <s v="0-3500"/>
  </r>
  <r>
    <s v="RTB Average Monthly Rent Report"/>
    <x v="3"/>
    <x v="0"/>
    <x v="0"/>
    <s v="Cabinteely, Dublin 18"/>
    <x v="25"/>
    <s v="Euro"/>
    <n v="1590.54"/>
    <m/>
    <s v="0-1700"/>
    <s v="0-2500"/>
    <s v="0-3500"/>
  </r>
  <r>
    <s v="RTB Average Monthly Rent Report"/>
    <x v="4"/>
    <x v="2"/>
    <x v="0"/>
    <s v="Carpenterstown, Dublin 15"/>
    <x v="25"/>
    <s v="Euro"/>
    <n v="1590.6"/>
    <m/>
    <s v="0-1700"/>
    <s v="0-2500"/>
    <s v="0-3500"/>
  </r>
  <r>
    <s v="RTB Average Monthly Rent Report"/>
    <x v="1"/>
    <x v="0"/>
    <x v="0"/>
    <s v="Howth, Dublin"/>
    <x v="25"/>
    <s v="Euro"/>
    <n v="1591.93"/>
    <m/>
    <s v="0-1700"/>
    <s v="0-2500"/>
    <s v="0-3500"/>
  </r>
  <r>
    <s v="RTB Average Monthly Rent Report"/>
    <x v="3"/>
    <x v="0"/>
    <x v="0"/>
    <s v="Baldoyle, Dublin 13"/>
    <x v="25"/>
    <s v="Euro"/>
    <n v="1592.58"/>
    <m/>
    <s v="0-1700"/>
    <s v="0-2500"/>
    <s v="0-3500"/>
  </r>
  <r>
    <s v="RTB Average Monthly Rent Report"/>
    <x v="3"/>
    <x v="2"/>
    <x v="0"/>
    <s v="Palmerstown, Dublin 20"/>
    <x v="25"/>
    <s v="Euro"/>
    <n v="1593.66"/>
    <m/>
    <s v="0-1700"/>
    <s v="0-2500"/>
    <s v="0-3500"/>
  </r>
  <r>
    <s v="RTB Average Monthly Rent Report"/>
    <x v="3"/>
    <x v="2"/>
    <x v="0"/>
    <s v="Maynooth, Kildare"/>
    <x v="20"/>
    <s v="Euro"/>
    <n v="1594.35"/>
    <m/>
    <s v="0-1700"/>
    <s v="0-2500"/>
    <s v="0-3500"/>
  </r>
  <r>
    <s v="RTB Average Monthly Rent Report"/>
    <x v="1"/>
    <x v="0"/>
    <x v="0"/>
    <s v="Ballinteer, Dublin 16"/>
    <x v="25"/>
    <s v="Euro"/>
    <n v="1595.26"/>
    <m/>
    <s v="0-1700"/>
    <s v="0-2500"/>
    <s v="0-3500"/>
  </r>
  <r>
    <s v="RTB Average Monthly Rent Report"/>
    <x v="4"/>
    <x v="2"/>
    <x v="0"/>
    <s v="Clondalkin, Dublin 22"/>
    <x v="25"/>
    <s v="Euro"/>
    <n v="1597.18"/>
    <m/>
    <s v="0-1700"/>
    <s v="0-2500"/>
    <s v="0-3500"/>
  </r>
  <r>
    <s v="RTB Average Monthly Rent Report"/>
    <x v="2"/>
    <x v="2"/>
    <x v="0"/>
    <s v="Phibsboro, Dublin 7"/>
    <x v="25"/>
    <s v="Euro"/>
    <n v="1598.97"/>
    <m/>
    <s v="0-1700"/>
    <s v="0-2500"/>
    <s v="0-3500"/>
  </r>
  <r>
    <s v="RTB Average Monthly Rent Report"/>
    <x v="3"/>
    <x v="0"/>
    <x v="0"/>
    <s v="North Strand, Dublin 3"/>
    <x v="25"/>
    <s v="Euro"/>
    <n v="1599.27"/>
    <m/>
    <s v="0-1700"/>
    <s v="0-2500"/>
    <s v="0-3500"/>
  </r>
  <r>
    <s v="RTB Average Monthly Rent Report"/>
    <x v="3"/>
    <x v="2"/>
    <x v="0"/>
    <s v="Bray, Wicklow"/>
    <x v="22"/>
    <s v="Euro"/>
    <n v="1600.33"/>
    <m/>
    <s v="0-1700"/>
    <s v="0-2500"/>
    <s v="0-3500"/>
  </r>
  <r>
    <s v="RTB Average Monthly Rent Report"/>
    <x v="2"/>
    <x v="2"/>
    <x v="0"/>
    <s v="Citywest, Dublin 24"/>
    <x v="25"/>
    <s v="Euro"/>
    <n v="1600.39"/>
    <m/>
    <s v="0-1700"/>
    <s v="0-2500"/>
    <s v="0-3500"/>
  </r>
  <r>
    <s v="RTB Average Monthly Rent Report"/>
    <x v="4"/>
    <x v="1"/>
    <x v="0"/>
    <s v="Dublin 14"/>
    <x v="25"/>
    <s v="Euro"/>
    <n v="1600.8"/>
    <m/>
    <s v="0-1700"/>
    <s v="0-2500"/>
    <s v="0-3500"/>
  </r>
  <r>
    <s v="RTB Average Monthly Rent Report"/>
    <x v="4"/>
    <x v="0"/>
    <x v="0"/>
    <s v="Artane, Dublin 5"/>
    <x v="25"/>
    <s v="Euro"/>
    <n v="1601.45"/>
    <m/>
    <s v="0-1700"/>
    <s v="0-2500"/>
    <s v="0-3500"/>
  </r>
  <r>
    <s v="RTB Average Monthly Rent Report"/>
    <x v="4"/>
    <x v="0"/>
    <x v="0"/>
    <s v="Dublin 12"/>
    <x v="25"/>
    <s v="Euro"/>
    <n v="1601.87"/>
    <m/>
    <s v="0-1700"/>
    <s v="0-2500"/>
    <s v="0-3500"/>
  </r>
  <r>
    <s v="RTB Average Monthly Rent Report"/>
    <x v="1"/>
    <x v="2"/>
    <x v="0"/>
    <s v="Inchicore, Dublin 8"/>
    <x v="25"/>
    <s v="Euro"/>
    <n v="1603"/>
    <m/>
    <s v="0-1700"/>
    <s v="0-2500"/>
    <s v="0-3500"/>
  </r>
  <r>
    <s v="RTB Average Monthly Rent Report"/>
    <x v="4"/>
    <x v="1"/>
    <x v="0"/>
    <s v="Dundrum, Dublin 16"/>
    <x v="25"/>
    <s v="Euro"/>
    <n v="1603.11"/>
    <m/>
    <s v="0-1700"/>
    <s v="0-2500"/>
    <s v="0-3500"/>
  </r>
  <r>
    <s v="RTB Average Monthly Rent Report"/>
    <x v="2"/>
    <x v="0"/>
    <x v="0"/>
    <s v="Terenure, Dublin 6"/>
    <x v="25"/>
    <s v="Euro"/>
    <n v="1603.36"/>
    <m/>
    <s v="0-1700"/>
    <s v="0-2500"/>
    <s v="0-3500"/>
  </r>
  <r>
    <s v="RTB Average Monthly Rent Report"/>
    <x v="0"/>
    <x v="0"/>
    <x v="0"/>
    <s v="Irishtown, Dublin 4"/>
    <x v="25"/>
    <s v="Euro"/>
    <n v="1603.96"/>
    <m/>
    <s v="0-1700"/>
    <s v="0-2500"/>
    <s v="0-3500"/>
  </r>
  <r>
    <s v="RTB Average Monthly Rent Report"/>
    <x v="2"/>
    <x v="0"/>
    <x v="0"/>
    <s v="Kilmainham , Dublin 8"/>
    <x v="25"/>
    <s v="Euro"/>
    <n v="1604.52"/>
    <m/>
    <s v="0-1700"/>
    <s v="0-2500"/>
    <s v="0-3500"/>
  </r>
  <r>
    <s v="RTB Average Monthly Rent Report"/>
    <x v="2"/>
    <x v="2"/>
    <x v="0"/>
    <s v="Kinsealy, Dublin"/>
    <x v="25"/>
    <s v="Euro"/>
    <n v="1604.76"/>
    <m/>
    <s v="0-1700"/>
    <s v="0-2500"/>
    <s v="0-3500"/>
  </r>
  <r>
    <s v="RTB Average Monthly Rent Report"/>
    <x v="3"/>
    <x v="2"/>
    <x v="0"/>
    <s v="Tallaght, Dublin 24"/>
    <x v="25"/>
    <s v="Euro"/>
    <n v="1606.56"/>
    <m/>
    <s v="0-1700"/>
    <s v="0-2500"/>
    <s v="0-3500"/>
  </r>
  <r>
    <s v="RTB Average Monthly Rent Report"/>
    <x v="2"/>
    <x v="0"/>
    <x v="0"/>
    <s v="Knocklyon, Dublin 16"/>
    <x v="25"/>
    <s v="Euro"/>
    <n v="1606.65"/>
    <m/>
    <s v="0-1700"/>
    <s v="0-2500"/>
    <s v="0-3500"/>
  </r>
  <r>
    <s v="RTB Average Monthly Rent Report"/>
    <x v="4"/>
    <x v="0"/>
    <x v="0"/>
    <s v="Greystones, Wicklow"/>
    <x v="22"/>
    <s v="Euro"/>
    <n v="1607.14"/>
    <m/>
    <s v="0-1700"/>
    <s v="0-2500"/>
    <s v="0-3500"/>
  </r>
  <r>
    <s v="RTB Average Monthly Rent Report"/>
    <x v="4"/>
    <x v="1"/>
    <x v="0"/>
    <s v="Ballsbridge, Dublin 4"/>
    <x v="25"/>
    <s v="Euro"/>
    <n v="1607.97"/>
    <m/>
    <s v="0-1700"/>
    <s v="0-2500"/>
    <s v="0-3500"/>
  </r>
  <r>
    <s v="RTB Average Monthly Rent Report"/>
    <x v="1"/>
    <x v="2"/>
    <x v="0"/>
    <s v="Glasnevin, Dublin 9"/>
    <x v="25"/>
    <s v="Euro"/>
    <n v="1608.54"/>
    <m/>
    <s v="0-1700"/>
    <s v="0-2500"/>
    <s v="0-3500"/>
  </r>
  <r>
    <s v="RTB Average Monthly Rent Report"/>
    <x v="2"/>
    <x v="2"/>
    <x v="0"/>
    <s v="Dublin 20"/>
    <x v="25"/>
    <s v="Euro"/>
    <n v="1608.64"/>
    <m/>
    <s v="0-1700"/>
    <s v="0-2500"/>
    <s v="0-3500"/>
  </r>
  <r>
    <s v="RTB Average Monthly Rent Report"/>
    <x v="3"/>
    <x v="0"/>
    <x v="0"/>
    <s v="Stoneybatter, Dublin 7"/>
    <x v="25"/>
    <s v="Euro"/>
    <n v="1608.73"/>
    <m/>
    <s v="0-1700"/>
    <s v="0-2500"/>
    <s v="0-3500"/>
  </r>
  <r>
    <s v="RTB Average Monthly Rent Report"/>
    <x v="4"/>
    <x v="0"/>
    <x v="0"/>
    <s v="Rialto, Dublin 8"/>
    <x v="25"/>
    <s v="Euro"/>
    <n v="1608.81"/>
    <m/>
    <s v="0-1700"/>
    <s v="0-2500"/>
    <s v="0-3500"/>
  </r>
  <r>
    <s v="RTB Average Monthly Rent Report"/>
    <x v="0"/>
    <x v="2"/>
    <x v="0"/>
    <s v="Kilmainham , Dublin 8"/>
    <x v="25"/>
    <s v="Euro"/>
    <n v="1609.05"/>
    <m/>
    <s v="0-1700"/>
    <s v="0-2500"/>
    <s v="0-3500"/>
  </r>
  <r>
    <s v="RTB Average Monthly Rent Report"/>
    <x v="4"/>
    <x v="0"/>
    <x v="0"/>
    <s v="Citywest, Dublin 24"/>
    <x v="25"/>
    <s v="Euro"/>
    <n v="1609.46"/>
    <m/>
    <s v="0-1700"/>
    <s v="0-2500"/>
    <s v="0-3500"/>
  </r>
  <r>
    <s v="RTB Average Monthly Rent Report"/>
    <x v="3"/>
    <x v="1"/>
    <x v="0"/>
    <s v="Milltown, Dublin 6"/>
    <x v="25"/>
    <s v="Euro"/>
    <n v="1610.02"/>
    <m/>
    <s v="0-1700"/>
    <s v="0-2500"/>
    <s v="0-3500"/>
  </r>
  <r>
    <s v="RTB Average Monthly Rent Report"/>
    <x v="3"/>
    <x v="1"/>
    <x v="0"/>
    <s v="Dublin 2"/>
    <x v="25"/>
    <s v="Euro"/>
    <n v="1613.26"/>
    <m/>
    <s v="0-1700"/>
    <s v="0-2500"/>
    <s v="0-3500"/>
  </r>
  <r>
    <s v="RTB Average Monthly Rent Report"/>
    <x v="3"/>
    <x v="1"/>
    <x v="0"/>
    <s v="Pearse Street, Dublin 2"/>
    <x v="25"/>
    <s v="Euro"/>
    <n v="1613.45"/>
    <m/>
    <s v="0-1700"/>
    <s v="0-2500"/>
    <s v="0-3500"/>
  </r>
  <r>
    <s v="RTB Average Monthly Rent Report"/>
    <x v="1"/>
    <x v="0"/>
    <x v="0"/>
    <s v="Lower Mount Street, Dublin 2"/>
    <x v="25"/>
    <s v="Euro"/>
    <n v="1613.53"/>
    <m/>
    <s v="0-1700"/>
    <s v="0-2500"/>
    <s v="0-3500"/>
  </r>
  <r>
    <s v="RTB Average Monthly Rent Report"/>
    <x v="1"/>
    <x v="0"/>
    <x v="0"/>
    <s v="Terenure, Dublin 6W"/>
    <x v="25"/>
    <s v="Euro"/>
    <n v="1613.95"/>
    <m/>
    <s v="0-1700"/>
    <s v="0-2500"/>
    <s v="0-3500"/>
  </r>
  <r>
    <s v="RTB Average Monthly Rent Report"/>
    <x v="1"/>
    <x v="2"/>
    <x v="0"/>
    <s v="Dublin 9"/>
    <x v="25"/>
    <s v="Euro"/>
    <n v="1614.17"/>
    <m/>
    <s v="0-1700"/>
    <s v="0-2500"/>
    <s v="0-3500"/>
  </r>
  <r>
    <s v="RTB Average Monthly Rent Report"/>
    <x v="4"/>
    <x v="1"/>
    <x v="0"/>
    <s v="I.F.S.C., Dublin 1"/>
    <x v="25"/>
    <s v="Euro"/>
    <n v="1614.26"/>
    <m/>
    <s v="0-1700"/>
    <s v="0-2500"/>
    <s v="0-3500"/>
  </r>
  <r>
    <s v="RTB Average Monthly Rent Report"/>
    <x v="0"/>
    <x v="0"/>
    <x v="0"/>
    <s v="Merrion, Dublin 4"/>
    <x v="25"/>
    <s v="Euro"/>
    <n v="1614.91"/>
    <m/>
    <s v="0-1700"/>
    <s v="0-2500"/>
    <s v="0-3500"/>
  </r>
  <r>
    <s v="RTB Average Monthly Rent Report"/>
    <x v="3"/>
    <x v="0"/>
    <x v="0"/>
    <s v="Kimmage, Dublin 12"/>
    <x v="25"/>
    <s v="Euro"/>
    <n v="1615.3"/>
    <m/>
    <s v="0-1700"/>
    <s v="0-2500"/>
    <s v="0-3500"/>
  </r>
  <r>
    <s v="RTB Average Monthly Rent Report"/>
    <x v="0"/>
    <x v="2"/>
    <x v="0"/>
    <s v="Dublin 3"/>
    <x v="25"/>
    <s v="Euro"/>
    <n v="1616.31"/>
    <m/>
    <s v="0-1700"/>
    <s v="0-2500"/>
    <s v="0-3500"/>
  </r>
  <r>
    <s v="RTB Average Monthly Rent Report"/>
    <x v="2"/>
    <x v="0"/>
    <x v="0"/>
    <s v="Malahide, Dublin"/>
    <x v="25"/>
    <s v="Euro"/>
    <n v="1616.86"/>
    <m/>
    <s v="0-1700"/>
    <s v="0-2500"/>
    <s v="0-3500"/>
  </r>
  <r>
    <s v="RTB Average Monthly Rent Report"/>
    <x v="3"/>
    <x v="0"/>
    <x v="0"/>
    <s v="Dublin 7"/>
    <x v="25"/>
    <s v="Euro"/>
    <n v="1616.86"/>
    <m/>
    <s v="0-1700"/>
    <s v="0-2500"/>
    <s v="0-3500"/>
  </r>
  <r>
    <s v="RTB Average Monthly Rent Report"/>
    <x v="3"/>
    <x v="0"/>
    <x v="0"/>
    <s v="Killester, Dublin 5"/>
    <x v="25"/>
    <s v="Euro"/>
    <n v="1617.23"/>
    <m/>
    <s v="0-1700"/>
    <s v="0-2500"/>
    <s v="0-3500"/>
  </r>
  <r>
    <s v="RTB Average Monthly Rent Report"/>
    <x v="4"/>
    <x v="2"/>
    <x v="0"/>
    <s v="Palmerstown, Dublin 20"/>
    <x v="25"/>
    <s v="Euro"/>
    <n v="1619.83"/>
    <m/>
    <s v="0-1700"/>
    <s v="0-2500"/>
    <s v="0-3500"/>
  </r>
  <r>
    <s v="RTB Average Monthly Rent Report"/>
    <x v="0"/>
    <x v="2"/>
    <x v="0"/>
    <s v="Dublin 16"/>
    <x v="25"/>
    <s v="Euro"/>
    <n v="1620.11"/>
    <m/>
    <s v="0-1700"/>
    <s v="0-2500"/>
    <s v="0-3500"/>
  </r>
  <r>
    <s v="RTB Average Monthly Rent Report"/>
    <x v="4"/>
    <x v="0"/>
    <x v="0"/>
    <s v="Drimnagh, Dublin 12"/>
    <x v="25"/>
    <s v="Euro"/>
    <n v="1621.62"/>
    <m/>
    <s v="0-1700"/>
    <s v="0-2500"/>
    <s v="0-3500"/>
  </r>
  <r>
    <s v="RTB Average Monthly Rent Report"/>
    <x v="3"/>
    <x v="0"/>
    <x v="0"/>
    <s v="Dublin 5"/>
    <x v="25"/>
    <s v="Euro"/>
    <n v="1621.85"/>
    <m/>
    <s v="0-1700"/>
    <s v="0-2500"/>
    <s v="0-3500"/>
  </r>
  <r>
    <s v="RTB Average Monthly Rent Report"/>
    <x v="4"/>
    <x v="0"/>
    <x v="0"/>
    <s v="Fairview, Dublin 3"/>
    <x v="25"/>
    <s v="Euro"/>
    <n v="1623.66"/>
    <m/>
    <s v="0-1700"/>
    <s v="0-2500"/>
    <s v="0-3500"/>
  </r>
  <r>
    <s v="RTB Average Monthly Rent Report"/>
    <x v="2"/>
    <x v="2"/>
    <x v="0"/>
    <s v="Whitehall, Dublin 9"/>
    <x v="25"/>
    <s v="Euro"/>
    <n v="1623.74"/>
    <m/>
    <s v="0-1700"/>
    <s v="0-2500"/>
    <s v="0-3500"/>
  </r>
  <r>
    <s v="RTB Average Monthly Rent Report"/>
    <x v="3"/>
    <x v="2"/>
    <x v="0"/>
    <s v="Dublin 24"/>
    <x v="25"/>
    <s v="Euro"/>
    <n v="1623.74"/>
    <m/>
    <s v="0-1700"/>
    <s v="0-2500"/>
    <s v="0-3500"/>
  </r>
  <r>
    <s v="RTB Average Monthly Rent Report"/>
    <x v="1"/>
    <x v="2"/>
    <x v="0"/>
    <s v="Dublin 7"/>
    <x v="25"/>
    <s v="Euro"/>
    <n v="1623.87"/>
    <m/>
    <s v="0-1700"/>
    <s v="0-2500"/>
    <s v="0-3500"/>
  </r>
  <r>
    <s v="RTB Average Monthly Rent Report"/>
    <x v="4"/>
    <x v="0"/>
    <x v="0"/>
    <s v="Navan Road, Dublin 7"/>
    <x v="25"/>
    <s v="Euro"/>
    <n v="1624.12"/>
    <m/>
    <s v="0-1700"/>
    <s v="0-2500"/>
    <s v="0-3500"/>
  </r>
  <r>
    <s v="RTB Average Monthly Rent Report"/>
    <x v="1"/>
    <x v="2"/>
    <x v="0"/>
    <s v="Navan Road, Dublin 7"/>
    <x v="25"/>
    <s v="Euro"/>
    <n v="1624.29"/>
    <m/>
    <s v="0-1700"/>
    <s v="0-2500"/>
    <s v="0-3500"/>
  </r>
  <r>
    <s v="RTB Average Monthly Rent Report"/>
    <x v="0"/>
    <x v="0"/>
    <x v="0"/>
    <s v="Goatstown, Dublin 14"/>
    <x v="25"/>
    <s v="Euro"/>
    <n v="1624.92"/>
    <m/>
    <s v="0-1700"/>
    <s v="0-2500"/>
    <s v="0-3500"/>
  </r>
  <r>
    <s v="RTB Average Monthly Rent Report"/>
    <x v="1"/>
    <x v="1"/>
    <x v="0"/>
    <s v="Leopardstown, Dublin 18"/>
    <x v="25"/>
    <s v="Euro"/>
    <n v="1625.11"/>
    <m/>
    <s v="0-1700"/>
    <s v="0-2500"/>
    <s v="0-3500"/>
  </r>
  <r>
    <s v="RTB Average Monthly Rent Report"/>
    <x v="3"/>
    <x v="2"/>
    <x v="0"/>
    <s v="Greystones, Wicklow"/>
    <x v="22"/>
    <s v="Euro"/>
    <n v="1627.05"/>
    <m/>
    <s v="0-1700"/>
    <s v="0-2500"/>
    <s v="0-3500"/>
  </r>
  <r>
    <s v="RTB Average Monthly Rent Report"/>
    <x v="3"/>
    <x v="0"/>
    <x v="0"/>
    <s v="Harolds Cross, Dublin 6W"/>
    <x v="25"/>
    <s v="Euro"/>
    <n v="1628.19"/>
    <m/>
    <s v="0-1700"/>
    <s v="0-2500"/>
    <s v="0-3500"/>
  </r>
  <r>
    <s v="RTB Average Monthly Rent Report"/>
    <x v="3"/>
    <x v="1"/>
    <x v="0"/>
    <s v="Churchtown, Dublin 14"/>
    <x v="25"/>
    <s v="Euro"/>
    <n v="1628.66"/>
    <m/>
    <s v="0-1700"/>
    <s v="0-2500"/>
    <s v="0-3500"/>
  </r>
  <r>
    <s v="RTB Average Monthly Rent Report"/>
    <x v="1"/>
    <x v="0"/>
    <x v="0"/>
    <s v="Dun Laoghaire, Dublin"/>
    <x v="25"/>
    <s v="Euro"/>
    <n v="1630.96"/>
    <m/>
    <s v="0-1700"/>
    <s v="0-2500"/>
    <s v="0-3500"/>
  </r>
  <r>
    <s v="RTB Average Monthly Rent Report"/>
    <x v="2"/>
    <x v="0"/>
    <x v="0"/>
    <s v="Harolds Cross, Dublin 6"/>
    <x v="25"/>
    <s v="Euro"/>
    <n v="1630.96"/>
    <m/>
    <s v="0-1700"/>
    <s v="0-2500"/>
    <s v="0-3500"/>
  </r>
  <r>
    <s v="RTB Average Monthly Rent Report"/>
    <x v="1"/>
    <x v="0"/>
    <x v="0"/>
    <s v="Booterstown, Dublin"/>
    <x v="25"/>
    <s v="Euro"/>
    <n v="1631.28"/>
    <m/>
    <s v="0-1700"/>
    <s v="0-2500"/>
    <s v="0-3500"/>
  </r>
  <r>
    <s v="RTB Average Monthly Rent Report"/>
    <x v="2"/>
    <x v="0"/>
    <x v="0"/>
    <s v="Churchtown, Dublin 14"/>
    <x v="25"/>
    <s v="Euro"/>
    <n v="1632.63"/>
    <m/>
    <s v="0-1700"/>
    <s v="0-2500"/>
    <s v="0-3500"/>
  </r>
  <r>
    <s v="RTB Average Monthly Rent Report"/>
    <x v="3"/>
    <x v="2"/>
    <x v="0"/>
    <s v="Saggart, Dublin"/>
    <x v="25"/>
    <s v="Euro"/>
    <n v="1632.73"/>
    <m/>
    <s v="0-1700"/>
    <s v="0-2500"/>
    <s v="0-3500"/>
  </r>
  <r>
    <s v="RTB Average Monthly Rent Report"/>
    <x v="3"/>
    <x v="0"/>
    <x v="0"/>
    <s v="Drumcondra, Dublin 9"/>
    <x v="25"/>
    <s v="Euro"/>
    <n v="1633.19"/>
    <m/>
    <s v="0-1700"/>
    <s v="0-2500"/>
    <s v="0-3500"/>
  </r>
  <r>
    <s v="RTB Average Monthly Rent Report"/>
    <x v="3"/>
    <x v="2"/>
    <x v="0"/>
    <s v="Delgany, Wicklow"/>
    <x v="22"/>
    <s v="Euro"/>
    <n v="1633.22"/>
    <m/>
    <s v="0-1700"/>
    <s v="0-2500"/>
    <s v="0-3500"/>
  </r>
  <r>
    <s v="RTB Average Monthly Rent Report"/>
    <x v="3"/>
    <x v="0"/>
    <x v="0"/>
    <s v="Templeogue, Dublin 6W"/>
    <x v="25"/>
    <s v="Euro"/>
    <n v="1634.12"/>
    <m/>
    <s v="0-1700"/>
    <s v="0-2500"/>
    <s v="0-3500"/>
  </r>
  <r>
    <s v="RTB Average Monthly Rent Report"/>
    <x v="3"/>
    <x v="0"/>
    <x v="0"/>
    <s v="Knocklyon, Dublin 16"/>
    <x v="25"/>
    <s v="Euro"/>
    <n v="1634.87"/>
    <m/>
    <s v="0-1700"/>
    <s v="0-2500"/>
    <s v="0-3500"/>
  </r>
  <r>
    <s v="RTB Average Monthly Rent Report"/>
    <x v="4"/>
    <x v="0"/>
    <x v="0"/>
    <s v="Kinsealy, Dublin"/>
    <x v="25"/>
    <s v="Euro"/>
    <n v="1636.61"/>
    <m/>
    <s v="0-1700"/>
    <s v="0-2500"/>
    <s v="0-3500"/>
  </r>
  <r>
    <s v="RTB Average Monthly Rent Report"/>
    <x v="0"/>
    <x v="2"/>
    <x v="0"/>
    <s v="Dublin 6W"/>
    <x v="25"/>
    <s v="Euro"/>
    <n v="1636.67"/>
    <m/>
    <s v="0-1700"/>
    <s v="0-2500"/>
    <s v="0-3500"/>
  </r>
  <r>
    <s v="RTB Average Monthly Rent Report"/>
    <x v="4"/>
    <x v="2"/>
    <x v="0"/>
    <s v="Swords, Dublin"/>
    <x v="25"/>
    <s v="Euro"/>
    <n v="1637.04"/>
    <m/>
    <s v="0-1700"/>
    <s v="0-2500"/>
    <s v="0-3500"/>
  </r>
  <r>
    <s v="RTB Average Monthly Rent Report"/>
    <x v="1"/>
    <x v="0"/>
    <x v="0"/>
    <s v="Blackrock, Dublin"/>
    <x v="25"/>
    <s v="Euro"/>
    <n v="1638.17"/>
    <m/>
    <s v="0-1700"/>
    <s v="0-2500"/>
    <s v="0-3500"/>
  </r>
  <r>
    <s v="RTB Average Monthly Rent Report"/>
    <x v="3"/>
    <x v="2"/>
    <x v="0"/>
    <s v="Dublin 17"/>
    <x v="25"/>
    <s v="Euro"/>
    <n v="1638.61"/>
    <m/>
    <s v="0-1700"/>
    <s v="0-2500"/>
    <s v="0-3500"/>
  </r>
  <r>
    <s v="RTB Average Monthly Rent Report"/>
    <x v="2"/>
    <x v="0"/>
    <x v="0"/>
    <s v="Monkstown, Dublin"/>
    <x v="25"/>
    <s v="Euro"/>
    <n v="1639.26"/>
    <m/>
    <s v="0-1700"/>
    <s v="0-2500"/>
    <s v="0-3500"/>
  </r>
  <r>
    <s v="RTB Average Monthly Rent Report"/>
    <x v="1"/>
    <x v="0"/>
    <x v="0"/>
    <s v="Dublin 14"/>
    <x v="25"/>
    <s v="Euro"/>
    <n v="1639.42"/>
    <m/>
    <s v="0-1700"/>
    <s v="0-2500"/>
    <s v="0-3500"/>
  </r>
  <r>
    <s v="RTB Average Monthly Rent Report"/>
    <x v="4"/>
    <x v="0"/>
    <x v="0"/>
    <s v="Portmarnock, Dublin"/>
    <x v="25"/>
    <s v="Euro"/>
    <n v="1639.49"/>
    <m/>
    <s v="0-1700"/>
    <s v="0-2500"/>
    <s v="0-3500"/>
  </r>
  <r>
    <s v="RTB Average Monthly Rent Report"/>
    <x v="1"/>
    <x v="2"/>
    <x v="0"/>
    <s v="Rathfarnham, Dublin 16"/>
    <x v="25"/>
    <s v="Euro"/>
    <n v="1640.12"/>
    <m/>
    <s v="0-1700"/>
    <s v="0-2500"/>
    <s v="0-3500"/>
  </r>
  <r>
    <s v="RTB Average Monthly Rent Report"/>
    <x v="4"/>
    <x v="1"/>
    <x v="0"/>
    <s v="Dublin 2"/>
    <x v="25"/>
    <s v="Euro"/>
    <n v="1640.55"/>
    <m/>
    <s v="0-1700"/>
    <s v="0-2500"/>
    <s v="0-3500"/>
  </r>
  <r>
    <s v="RTB Average Monthly Rent Report"/>
    <x v="2"/>
    <x v="2"/>
    <x v="0"/>
    <s v="Inchicore, Dublin 8"/>
    <x v="25"/>
    <s v="Euro"/>
    <n v="1640.99"/>
    <m/>
    <s v="0-1700"/>
    <s v="0-2500"/>
    <s v="0-3500"/>
  </r>
  <r>
    <s v="RTB Average Monthly Rent Report"/>
    <x v="2"/>
    <x v="0"/>
    <x v="0"/>
    <s v="Sutton, Dublin 13"/>
    <x v="25"/>
    <s v="Euro"/>
    <n v="1641.03"/>
    <m/>
    <s v="0-1700"/>
    <s v="0-2500"/>
    <s v="0-3500"/>
  </r>
  <r>
    <s v="RTB Average Monthly Rent Report"/>
    <x v="4"/>
    <x v="2"/>
    <x v="0"/>
    <s v="Delgany, Wicklow"/>
    <x v="22"/>
    <s v="Euro"/>
    <n v="1641.36"/>
    <m/>
    <s v="0-1700"/>
    <s v="0-2500"/>
    <s v="0-3500"/>
  </r>
  <r>
    <s v="RTB Average Monthly Rent Report"/>
    <x v="0"/>
    <x v="2"/>
    <x v="0"/>
    <s v="Cabinteely, Dublin 18"/>
    <x v="25"/>
    <s v="Euro"/>
    <n v="1641.55"/>
    <m/>
    <s v="0-1700"/>
    <s v="0-2500"/>
    <s v="0-3500"/>
  </r>
  <r>
    <s v="RTB Average Monthly Rent Report"/>
    <x v="4"/>
    <x v="2"/>
    <x v="0"/>
    <s v="Dublin 17"/>
    <x v="25"/>
    <s v="Euro"/>
    <n v="1642.01"/>
    <m/>
    <s v="0-1700"/>
    <s v="0-2500"/>
    <s v="0-3500"/>
  </r>
  <r>
    <s v="RTB Average Monthly Rent Report"/>
    <x v="2"/>
    <x v="2"/>
    <x v="0"/>
    <s v="Clongriffin, Dublin 13"/>
    <x v="25"/>
    <s v="Euro"/>
    <n v="1642.3"/>
    <m/>
    <s v="0-1700"/>
    <s v="0-2500"/>
    <s v="0-3500"/>
  </r>
  <r>
    <s v="RTB Average Monthly Rent Report"/>
    <x v="4"/>
    <x v="2"/>
    <x v="0"/>
    <s v="Tallaght, Dublin 24"/>
    <x v="25"/>
    <s v="Euro"/>
    <n v="1642.89"/>
    <m/>
    <s v="0-1700"/>
    <s v="0-2500"/>
    <s v="0-3500"/>
  </r>
  <r>
    <s v="RTB Average Monthly Rent Report"/>
    <x v="2"/>
    <x v="0"/>
    <x v="0"/>
    <s v="Dublin 6W"/>
    <x v="25"/>
    <s v="Euro"/>
    <n v="1642.97"/>
    <m/>
    <s v="0-1700"/>
    <s v="0-2500"/>
    <s v="0-3500"/>
  </r>
  <r>
    <s v="RTB Average Monthly Rent Report"/>
    <x v="3"/>
    <x v="0"/>
    <x v="0"/>
    <s v="Dublin 13"/>
    <x v="25"/>
    <s v="Euro"/>
    <n v="1643.1"/>
    <m/>
    <s v="0-1700"/>
    <s v="0-2500"/>
    <s v="0-3500"/>
  </r>
  <r>
    <s v="RTB Average Monthly Rent Report"/>
    <x v="4"/>
    <x v="0"/>
    <x v="0"/>
    <s v="Cabinteely, Dublin 18"/>
    <x v="25"/>
    <s v="Euro"/>
    <n v="1643.35"/>
    <m/>
    <s v="0-1700"/>
    <s v="0-2500"/>
    <s v="0-3500"/>
  </r>
  <r>
    <s v="RTB Average Monthly Rent Report"/>
    <x v="2"/>
    <x v="2"/>
    <x v="0"/>
    <s v="Santry, Dublin 9"/>
    <x v="25"/>
    <s v="Euro"/>
    <n v="1643.43"/>
    <m/>
    <s v="0-1700"/>
    <s v="0-2500"/>
    <s v="0-3500"/>
  </r>
  <r>
    <s v="RTB Average Monthly Rent Report"/>
    <x v="3"/>
    <x v="0"/>
    <x v="0"/>
    <s v="Arbour Hill, Dublin 7"/>
    <x v="25"/>
    <s v="Euro"/>
    <n v="1645.5"/>
    <m/>
    <s v="0-1700"/>
    <s v="0-2500"/>
    <s v="0-3500"/>
  </r>
  <r>
    <s v="RTB Average Monthly Rent Report"/>
    <x v="3"/>
    <x v="0"/>
    <x v="0"/>
    <s v="Ashtown, Dublin 15"/>
    <x v="25"/>
    <s v="Euro"/>
    <n v="1645.56"/>
    <m/>
    <s v="0-1700"/>
    <s v="0-2500"/>
    <s v="0-3500"/>
  </r>
  <r>
    <s v="RTB Average Monthly Rent Report"/>
    <x v="0"/>
    <x v="0"/>
    <x v="0"/>
    <s v="Sandymount, Dublin 4"/>
    <x v="25"/>
    <s v="Euro"/>
    <n v="1645.61"/>
    <m/>
    <s v="0-1700"/>
    <s v="0-2500"/>
    <s v="0-3500"/>
  </r>
  <r>
    <s v="RTB Average Monthly Rent Report"/>
    <x v="4"/>
    <x v="0"/>
    <x v="0"/>
    <s v="Kimmage, Dublin 12"/>
    <x v="25"/>
    <s v="Euro"/>
    <n v="1646.55"/>
    <m/>
    <s v="0-1700"/>
    <s v="0-2500"/>
    <s v="0-3500"/>
  </r>
  <r>
    <s v="RTB Average Monthly Rent Report"/>
    <x v="2"/>
    <x v="0"/>
    <x v="0"/>
    <s v="Malahide Road, Dublin 17"/>
    <x v="25"/>
    <s v="Euro"/>
    <n v="1646.81"/>
    <m/>
    <s v="0-1700"/>
    <s v="0-2500"/>
    <s v="0-3500"/>
  </r>
  <r>
    <s v="RTB Average Monthly Rent Report"/>
    <x v="0"/>
    <x v="2"/>
    <x v="0"/>
    <s v="Malahide, Dublin"/>
    <x v="25"/>
    <s v="Euro"/>
    <n v="1647.79"/>
    <m/>
    <s v="0-1700"/>
    <s v="0-2500"/>
    <s v="0-3500"/>
  </r>
  <r>
    <s v="RTB Average Monthly Rent Report"/>
    <x v="1"/>
    <x v="0"/>
    <x v="0"/>
    <s v="Clonskeagh, Dublin 14"/>
    <x v="25"/>
    <s v="Euro"/>
    <n v="1648.46"/>
    <m/>
    <s v="0-1700"/>
    <s v="0-2500"/>
    <s v="0-3500"/>
  </r>
  <r>
    <s v="RTB Average Monthly Rent Report"/>
    <x v="0"/>
    <x v="2"/>
    <x v="0"/>
    <s v="Rathfarnham, Dublin 14"/>
    <x v="25"/>
    <s v="Euro"/>
    <n v="1650.08"/>
    <m/>
    <s v="0-1700"/>
    <s v="0-2500"/>
    <s v="0-3500"/>
  </r>
  <r>
    <s v="RTB Average Monthly Rent Report"/>
    <x v="3"/>
    <x v="1"/>
    <x v="0"/>
    <s v="Townsend Street, Dublin 2"/>
    <x v="25"/>
    <s v="Euro"/>
    <n v="1650.38"/>
    <m/>
    <s v="0-1700"/>
    <s v="0-2500"/>
    <s v="0-3500"/>
  </r>
  <r>
    <s v="RTB Average Monthly Rent Report"/>
    <x v="4"/>
    <x v="2"/>
    <x v="0"/>
    <s v="Bray, Wicklow"/>
    <x v="22"/>
    <s v="Euro"/>
    <n v="1650.55"/>
    <m/>
    <s v="0-1700"/>
    <s v="0-2500"/>
    <s v="0-3500"/>
  </r>
  <r>
    <s v="RTB Average Monthly Rent Report"/>
    <x v="1"/>
    <x v="1"/>
    <x v="0"/>
    <s v="Grand Canal Dock, Dublin 2"/>
    <x v="25"/>
    <s v="Euro"/>
    <n v="1650.74"/>
    <m/>
    <s v="0-1700"/>
    <s v="0-2500"/>
    <s v="0-3500"/>
  </r>
  <r>
    <s v="RTB Average Monthly Rent Report"/>
    <x v="3"/>
    <x v="2"/>
    <x v="0"/>
    <s v="Dublin 20"/>
    <x v="25"/>
    <s v="Euro"/>
    <n v="1651.03"/>
    <m/>
    <s v="0-1700"/>
    <s v="0-2500"/>
    <s v="0-3500"/>
  </r>
  <r>
    <s v="RTB Average Monthly Rent Report"/>
    <x v="0"/>
    <x v="0"/>
    <x v="0"/>
    <s v="Dalkey, Dublin"/>
    <x v="25"/>
    <s v="Euro"/>
    <n v="1652.4"/>
    <m/>
    <s v="0-1700"/>
    <s v="0-2500"/>
    <s v="0-3500"/>
  </r>
  <r>
    <s v="RTB Average Monthly Rent Report"/>
    <x v="4"/>
    <x v="2"/>
    <x v="0"/>
    <s v="Dublin 11"/>
    <x v="25"/>
    <s v="Euro"/>
    <n v="1652.56"/>
    <m/>
    <s v="0-1700"/>
    <s v="0-2500"/>
    <s v="0-3500"/>
  </r>
  <r>
    <s v="RTB Average Monthly Rent Report"/>
    <x v="3"/>
    <x v="2"/>
    <x v="0"/>
    <s v="Dublin 15"/>
    <x v="25"/>
    <s v="Euro"/>
    <n v="1652.77"/>
    <m/>
    <s v="0-1700"/>
    <s v="0-2500"/>
    <s v="0-3500"/>
  </r>
  <r>
    <s v="RTB Average Monthly Rent Report"/>
    <x v="3"/>
    <x v="0"/>
    <x v="0"/>
    <s v="Rathfarnham, Dublin 14"/>
    <x v="25"/>
    <s v="Euro"/>
    <n v="1653.59"/>
    <m/>
    <s v="0-1700"/>
    <s v="0-2500"/>
    <s v="0-3500"/>
  </r>
  <r>
    <s v="RTB Average Monthly Rent Report"/>
    <x v="4"/>
    <x v="1"/>
    <x v="0"/>
    <s v="Townsend Street, Dublin 2"/>
    <x v="25"/>
    <s v="Euro"/>
    <n v="1653.93"/>
    <m/>
    <s v="0-1700"/>
    <s v="0-2500"/>
    <s v="0-3500"/>
  </r>
  <r>
    <s v="RTB Average Monthly Rent Report"/>
    <x v="4"/>
    <x v="2"/>
    <x v="0"/>
    <s v="Walkinstown, Dublin 12"/>
    <x v="25"/>
    <s v="Euro"/>
    <n v="1654"/>
    <m/>
    <s v="0-1700"/>
    <s v="0-2500"/>
    <s v="0-3500"/>
  </r>
  <r>
    <s v="RTB Average Monthly Rent Report"/>
    <x v="1"/>
    <x v="2"/>
    <x v="0"/>
    <s v="Chapelizod, Dublin 20"/>
    <x v="25"/>
    <s v="Euro"/>
    <n v="1654.71"/>
    <m/>
    <s v="0-1700"/>
    <s v="0-2500"/>
    <s v="0-3500"/>
  </r>
  <r>
    <s v="RTB Average Monthly Rent Report"/>
    <x v="4"/>
    <x v="0"/>
    <x v="0"/>
    <s v="Drumcondra, Dublin 9"/>
    <x v="25"/>
    <s v="Euro"/>
    <n v="1656.41"/>
    <m/>
    <s v="0-1700"/>
    <s v="0-2500"/>
    <s v="0-3500"/>
  </r>
  <r>
    <s v="RTB Average Monthly Rent Report"/>
    <x v="3"/>
    <x v="0"/>
    <x v="0"/>
    <s v="Castleknock, Dublin 15"/>
    <x v="25"/>
    <s v="Euro"/>
    <n v="1659.11"/>
    <m/>
    <s v="0-1700"/>
    <s v="0-2500"/>
    <s v="0-3500"/>
  </r>
  <r>
    <s v="RTB Average Monthly Rent Report"/>
    <x v="4"/>
    <x v="2"/>
    <x v="0"/>
    <s v="Clonee, Dublin 15"/>
    <x v="25"/>
    <s v="Euro"/>
    <n v="1659.5"/>
    <m/>
    <s v="0-1700"/>
    <s v="0-2500"/>
    <s v="0-3500"/>
  </r>
  <r>
    <s v="RTB Average Monthly Rent Report"/>
    <x v="4"/>
    <x v="2"/>
    <x v="0"/>
    <s v="Clonsilla, Dublin 15"/>
    <x v="25"/>
    <s v="Euro"/>
    <n v="1659.89"/>
    <m/>
    <s v="0-1700"/>
    <s v="0-2500"/>
    <s v="0-3500"/>
  </r>
  <r>
    <s v="RTB Average Monthly Rent Report"/>
    <x v="2"/>
    <x v="0"/>
    <x v="0"/>
    <s v="Portobello, Dublin 8"/>
    <x v="25"/>
    <s v="Euro"/>
    <n v="1661.57"/>
    <m/>
    <s v="0-1700"/>
    <s v="0-2500"/>
    <s v="0-3500"/>
  </r>
  <r>
    <s v="RTB Average Monthly Rent Report"/>
    <x v="4"/>
    <x v="0"/>
    <x v="0"/>
    <s v="Killester, Dublin 5"/>
    <x v="25"/>
    <s v="Euro"/>
    <n v="1661.7"/>
    <m/>
    <s v="0-1700"/>
    <s v="0-2500"/>
    <s v="0-3500"/>
  </r>
  <r>
    <s v="RTB Average Monthly Rent Report"/>
    <x v="3"/>
    <x v="2"/>
    <x v="0"/>
    <s v="Kinsealy, Dublin"/>
    <x v="25"/>
    <s v="Euro"/>
    <n v="1661.97"/>
    <m/>
    <s v="0-1700"/>
    <s v="0-2500"/>
    <s v="0-3500"/>
  </r>
  <r>
    <s v="RTB Average Monthly Rent Report"/>
    <x v="1"/>
    <x v="0"/>
    <x v="0"/>
    <s v="Carrickmines, Dublin 18"/>
    <x v="25"/>
    <s v="Euro"/>
    <n v="1662.25"/>
    <m/>
    <s v="0-1700"/>
    <s v="0-2500"/>
    <s v="0-3500"/>
  </r>
  <r>
    <s v="RTB Average Monthly Rent Report"/>
    <x v="3"/>
    <x v="0"/>
    <x v="0"/>
    <s v="Rathmines, Dublin 6"/>
    <x v="25"/>
    <s v="Euro"/>
    <n v="1663.71"/>
    <m/>
    <s v="0-1700"/>
    <s v="0-2500"/>
    <s v="0-3500"/>
  </r>
  <r>
    <s v="RTB Average Monthly Rent Report"/>
    <x v="2"/>
    <x v="2"/>
    <x v="0"/>
    <s v="Artane, Dublin 5"/>
    <x v="25"/>
    <s v="Euro"/>
    <n v="1664.17"/>
    <m/>
    <s v="0-1700"/>
    <s v="0-2500"/>
    <s v="0-3500"/>
  </r>
  <r>
    <s v="RTB Average Monthly Rent Report"/>
    <x v="4"/>
    <x v="0"/>
    <x v="0"/>
    <s v="Dublin 9"/>
    <x v="25"/>
    <s v="Euro"/>
    <n v="1664.55"/>
    <m/>
    <s v="0-1700"/>
    <s v="0-2500"/>
    <s v="0-3500"/>
  </r>
  <r>
    <s v="RTB Average Monthly Rent Report"/>
    <x v="2"/>
    <x v="2"/>
    <x v="0"/>
    <s v="Baldoyle, Dublin 13"/>
    <x v="25"/>
    <s v="Euro"/>
    <n v="1665.19"/>
    <m/>
    <s v="0-1700"/>
    <s v="0-2500"/>
    <s v="0-3500"/>
  </r>
  <r>
    <s v="RTB Average Monthly Rent Report"/>
    <x v="2"/>
    <x v="2"/>
    <x v="0"/>
    <s v="Royal Canal Park, Dublin 15"/>
    <x v="25"/>
    <s v="Euro"/>
    <n v="1665.2"/>
    <m/>
    <s v="0-1700"/>
    <s v="0-2500"/>
    <s v="0-3500"/>
  </r>
  <r>
    <s v="RTB Average Monthly Rent Report"/>
    <x v="4"/>
    <x v="0"/>
    <x v="0"/>
    <s v="Dublin 7"/>
    <x v="25"/>
    <s v="Euro"/>
    <n v="1665.61"/>
    <m/>
    <s v="0-1700"/>
    <s v="0-2500"/>
    <s v="0-3500"/>
  </r>
  <r>
    <s v="RTB Average Monthly Rent Report"/>
    <x v="3"/>
    <x v="0"/>
    <x v="0"/>
    <s v="Dublin"/>
    <x v="25"/>
    <s v="Euro"/>
    <n v="1666.08"/>
    <m/>
    <s v="0-1700"/>
    <s v="0-2500"/>
    <s v="0-3500"/>
  </r>
  <r>
    <s v="RTB Average Monthly Rent Report"/>
    <x v="4"/>
    <x v="1"/>
    <x v="0"/>
    <s v="Ringsend, Dublin 4"/>
    <x v="25"/>
    <s v="Euro"/>
    <n v="1666.51"/>
    <m/>
    <s v="0-1700"/>
    <s v="0-2500"/>
    <s v="0-3500"/>
  </r>
  <r>
    <s v="RTB Average Monthly Rent Report"/>
    <x v="2"/>
    <x v="0"/>
    <x v="0"/>
    <s v="Christchurch, Dublin 8"/>
    <x v="25"/>
    <s v="Euro"/>
    <n v="1667.1"/>
    <m/>
    <s v="0-1700"/>
    <s v="0-2500"/>
    <s v="0-3500"/>
  </r>
  <r>
    <s v="RTB Average Monthly Rent Report"/>
    <x v="3"/>
    <x v="0"/>
    <x v="0"/>
    <s v="Whitehall, Dublin 9"/>
    <x v="25"/>
    <s v="Euro"/>
    <n v="1667.41"/>
    <m/>
    <s v="0-1700"/>
    <s v="0-2500"/>
    <s v="0-3500"/>
  </r>
  <r>
    <s v="RTB Average Monthly Rent Report"/>
    <x v="1"/>
    <x v="2"/>
    <x v="0"/>
    <s v="Dublin 16"/>
    <x v="25"/>
    <s v="Euro"/>
    <n v="1667.73"/>
    <m/>
    <s v="0-1700"/>
    <s v="0-2500"/>
    <s v="0-3500"/>
  </r>
  <r>
    <s v="RTB Average Monthly Rent Report"/>
    <x v="2"/>
    <x v="2"/>
    <x v="0"/>
    <s v="Dublin 5"/>
    <x v="25"/>
    <s v="Euro"/>
    <n v="1668.22"/>
    <m/>
    <s v="0-1700"/>
    <s v="0-2500"/>
    <s v="0-3500"/>
  </r>
  <r>
    <s v="RTB Average Monthly Rent Report"/>
    <x v="3"/>
    <x v="2"/>
    <x v="0"/>
    <s v="Ballycullen, Dublin 24"/>
    <x v="25"/>
    <s v="Euro"/>
    <n v="1669.48"/>
    <m/>
    <s v="0-1700"/>
    <s v="0-2500"/>
    <s v="0-3500"/>
  </r>
  <r>
    <s v="RTB Average Monthly Rent Report"/>
    <x v="3"/>
    <x v="2"/>
    <x v="0"/>
    <s v="Firhouse, Dublin 24"/>
    <x v="25"/>
    <s v="Euro"/>
    <n v="1669.7"/>
    <m/>
    <s v="0-1700"/>
    <s v="0-2500"/>
    <s v="0-3500"/>
  </r>
  <r>
    <s v="RTB Average Monthly Rent Report"/>
    <x v="1"/>
    <x v="0"/>
    <x v="0"/>
    <s v="Sandyford, Dublin 18"/>
    <x v="25"/>
    <s v="Euro"/>
    <n v="1670.12"/>
    <m/>
    <s v="0-1700"/>
    <s v="0-2500"/>
    <s v="0-3500"/>
  </r>
  <r>
    <s v="RTB Average Monthly Rent Report"/>
    <x v="4"/>
    <x v="0"/>
    <x v="0"/>
    <s v="Templeogue, Dublin 6W"/>
    <x v="25"/>
    <s v="Euro"/>
    <n v="1670.65"/>
    <m/>
    <s v="0-1700"/>
    <s v="0-2500"/>
    <s v="0-3500"/>
  </r>
  <r>
    <s v="RTB Average Monthly Rent Report"/>
    <x v="2"/>
    <x v="0"/>
    <x v="0"/>
    <s v="Summerhill, Dublin 1"/>
    <x v="25"/>
    <s v="Euro"/>
    <n v="1671.32"/>
    <m/>
    <s v="0-1700"/>
    <s v="0-2500"/>
    <s v="0-3500"/>
  </r>
  <r>
    <s v="RTB Average Monthly Rent Report"/>
    <x v="2"/>
    <x v="0"/>
    <x v="0"/>
    <s v="Clontarf, Dublin 3"/>
    <x v="25"/>
    <s v="Euro"/>
    <n v="1671.59"/>
    <m/>
    <s v="0-1700"/>
    <s v="0-2500"/>
    <s v="0-3500"/>
  </r>
  <r>
    <s v="RTB Average Monthly Rent Report"/>
    <x v="3"/>
    <x v="0"/>
    <x v="0"/>
    <s v="Cork Street, Dublin 8"/>
    <x v="25"/>
    <s v="Euro"/>
    <n v="1671.72"/>
    <m/>
    <s v="0-1700"/>
    <s v="0-2500"/>
    <s v="0-3500"/>
  </r>
  <r>
    <s v="RTB Average Monthly Rent Report"/>
    <x v="2"/>
    <x v="2"/>
    <x v="0"/>
    <s v="Knocklyon, Dublin 16"/>
    <x v="25"/>
    <s v="Euro"/>
    <n v="1672.11"/>
    <m/>
    <s v="0-1700"/>
    <s v="0-2500"/>
    <s v="0-3500"/>
  </r>
  <r>
    <s v="RTB Average Monthly Rent Report"/>
    <x v="1"/>
    <x v="0"/>
    <x v="0"/>
    <s v="Killiney, Dublin"/>
    <x v="25"/>
    <s v="Euro"/>
    <n v="1672.73"/>
    <m/>
    <s v="0-1700"/>
    <s v="0-2500"/>
    <s v="0-3500"/>
  </r>
  <r>
    <s v="RTB Average Monthly Rent Report"/>
    <x v="1"/>
    <x v="0"/>
    <x v="0"/>
    <s v="Ranelagh, Dublin 6"/>
    <x v="25"/>
    <s v="Euro"/>
    <n v="1672.73"/>
    <m/>
    <s v="0-1700"/>
    <s v="0-2500"/>
    <s v="0-3500"/>
  </r>
  <r>
    <s v="RTB Average Monthly Rent Report"/>
    <x v="1"/>
    <x v="0"/>
    <x v="0"/>
    <s v="Dublin 18"/>
    <x v="25"/>
    <s v="Euro"/>
    <n v="1675.11"/>
    <m/>
    <s v="0-1700"/>
    <s v="0-2500"/>
    <s v="0-3500"/>
  </r>
  <r>
    <s v="RTB Average Monthly Rent Report"/>
    <x v="3"/>
    <x v="0"/>
    <x v="0"/>
    <s v="Rathfarnham, Dublin 16"/>
    <x v="25"/>
    <s v="Euro"/>
    <n v="1675.38"/>
    <m/>
    <s v="0-1700"/>
    <s v="0-2500"/>
    <s v="0-3500"/>
  </r>
  <r>
    <s v="RTB Average Monthly Rent Report"/>
    <x v="1"/>
    <x v="0"/>
    <x v="0"/>
    <s v="Stillorgan, Dublin"/>
    <x v="25"/>
    <s v="Euro"/>
    <n v="1675.44"/>
    <m/>
    <s v="0-1700"/>
    <s v="0-2500"/>
    <s v="0-3500"/>
  </r>
  <r>
    <s v="RTB Average Monthly Rent Report"/>
    <x v="0"/>
    <x v="0"/>
    <x v="0"/>
    <s v="Dundrum, Dublin 16"/>
    <x v="25"/>
    <s v="Euro"/>
    <n v="1675.46"/>
    <m/>
    <s v="0-1700"/>
    <s v="0-2500"/>
    <s v="0-3500"/>
  </r>
  <r>
    <s v="RTB Average Monthly Rent Report"/>
    <x v="0"/>
    <x v="0"/>
    <x v="0"/>
    <s v="Townsend Street, Dublin 2"/>
    <x v="25"/>
    <s v="Euro"/>
    <n v="1676.96"/>
    <m/>
    <s v="0-1700"/>
    <s v="0-2500"/>
    <s v="0-3500"/>
  </r>
  <r>
    <s v="RTB Average Monthly Rent Report"/>
    <x v="4"/>
    <x v="0"/>
    <x v="0"/>
    <s v="North Strand, Dublin 3"/>
    <x v="25"/>
    <s v="Euro"/>
    <n v="1676.98"/>
    <m/>
    <s v="0-1700"/>
    <s v="0-2500"/>
    <s v="0-3500"/>
  </r>
  <r>
    <s v="RTB Average Monthly Rent Report"/>
    <x v="3"/>
    <x v="0"/>
    <x v="0"/>
    <s v="Raheny, Dublin 5"/>
    <x v="25"/>
    <s v="Euro"/>
    <n v="1677.51"/>
    <m/>
    <s v="0-1700"/>
    <s v="0-2500"/>
    <s v="0-3500"/>
  </r>
  <r>
    <s v="RTB Average Monthly Rent Report"/>
    <x v="4"/>
    <x v="0"/>
    <x v="0"/>
    <s v="Stoneybatter, Dublin 7"/>
    <x v="25"/>
    <s v="Euro"/>
    <n v="1677.54"/>
    <m/>
    <s v="0-1700"/>
    <s v="0-2500"/>
    <s v="0-3500"/>
  </r>
  <r>
    <s v="RTB Average Monthly Rent Report"/>
    <x v="3"/>
    <x v="0"/>
    <x v="0"/>
    <s v="Stepaside, Dublin 18"/>
    <x v="25"/>
    <s v="Euro"/>
    <n v="1678.39"/>
    <m/>
    <s v="0-1700"/>
    <s v="0-2500"/>
    <s v="0-3500"/>
  </r>
  <r>
    <s v="RTB Average Monthly Rent Report"/>
    <x v="4"/>
    <x v="0"/>
    <x v="0"/>
    <s v="Malahide Road, Dublin 17"/>
    <x v="25"/>
    <s v="Euro"/>
    <n v="1679.82"/>
    <m/>
    <s v="0-1700"/>
    <s v="0-2500"/>
    <s v="0-3500"/>
  </r>
  <r>
    <s v="RTB Average Monthly Rent Report"/>
    <x v="2"/>
    <x v="2"/>
    <x v="0"/>
    <s v="Castleknock, Dublin 15"/>
    <x v="25"/>
    <s v="Euro"/>
    <n v="1679.92"/>
    <m/>
    <s v="0-1700"/>
    <s v="0-2500"/>
    <s v="0-3500"/>
  </r>
  <r>
    <s v="RTB Average Monthly Rent Report"/>
    <x v="4"/>
    <x v="0"/>
    <x v="0"/>
    <s v="Balgriffin, Dublin 13"/>
    <x v="25"/>
    <s v="Euro"/>
    <n v="1680.61"/>
    <m/>
    <s v="0-1700"/>
    <s v="0-2500"/>
    <s v="0-3500"/>
  </r>
  <r>
    <s v="RTB Average Monthly Rent Report"/>
    <x v="3"/>
    <x v="2"/>
    <x v="0"/>
    <s v="Cabra, Dublin 7"/>
    <x v="25"/>
    <s v="Euro"/>
    <n v="1680.96"/>
    <m/>
    <s v="0-1700"/>
    <s v="0-2500"/>
    <s v="0-3500"/>
  </r>
  <r>
    <s v="RTB Average Monthly Rent Report"/>
    <x v="2"/>
    <x v="0"/>
    <x v="0"/>
    <s v="Howth, Dublin"/>
    <x v="25"/>
    <s v="Euro"/>
    <n v="1682.57"/>
    <m/>
    <s v="0-1700"/>
    <s v="0-2500"/>
    <s v="0-3500"/>
  </r>
  <r>
    <s v="RTB Average Monthly Rent Report"/>
    <x v="2"/>
    <x v="0"/>
    <x v="0"/>
    <s v="Smithfield, Dublin 7"/>
    <x v="25"/>
    <s v="Euro"/>
    <n v="1682.66"/>
    <m/>
    <s v="0-1700"/>
    <s v="0-2500"/>
    <s v="0-3500"/>
  </r>
  <r>
    <s v="RTB Average Monthly Rent Report"/>
    <x v="0"/>
    <x v="0"/>
    <x v="0"/>
    <s v="Foxrock, Dublin 18"/>
    <x v="25"/>
    <s v="Euro"/>
    <n v="1683.09"/>
    <m/>
    <s v="0-1700"/>
    <s v="0-2500"/>
    <s v="0-3500"/>
  </r>
  <r>
    <s v="RTB Average Monthly Rent Report"/>
    <x v="3"/>
    <x v="0"/>
    <x v="0"/>
    <s v="Malahide Road, Dublin 17"/>
    <x v="25"/>
    <s v="Euro"/>
    <n v="1683.34"/>
    <m/>
    <s v="0-1700"/>
    <s v="0-2500"/>
    <s v="0-3500"/>
  </r>
  <r>
    <s v="RTB Average Monthly Rent Report"/>
    <x v="1"/>
    <x v="2"/>
    <x v="0"/>
    <s v="Fairview, Dublin 3"/>
    <x v="25"/>
    <s v="Euro"/>
    <n v="1683.97"/>
    <m/>
    <s v="0-1700"/>
    <s v="0-2500"/>
    <s v="0-3500"/>
  </r>
  <r>
    <s v="RTB Average Monthly Rent Report"/>
    <x v="2"/>
    <x v="2"/>
    <x v="0"/>
    <s v="Delgany, Wicklow"/>
    <x v="22"/>
    <s v="Euro"/>
    <n v="1684.5"/>
    <m/>
    <s v="0-1700"/>
    <s v="0-2500"/>
    <s v="0-3500"/>
  </r>
  <r>
    <s v="RTB Average Monthly Rent Report"/>
    <x v="4"/>
    <x v="2"/>
    <x v="0"/>
    <s v="Greystones, Wicklow"/>
    <x v="22"/>
    <s v="Euro"/>
    <n v="1684.6"/>
    <m/>
    <s v="0-1700"/>
    <s v="0-2500"/>
    <s v="0-3500"/>
  </r>
  <r>
    <s v="RTB Average Monthly Rent Report"/>
    <x v="2"/>
    <x v="0"/>
    <x v="0"/>
    <s v="Ballinteer, Dublin 16"/>
    <x v="25"/>
    <s v="Euro"/>
    <n v="1685.29"/>
    <m/>
    <s v="0-1700"/>
    <s v="0-2500"/>
    <s v="0-3500"/>
  </r>
  <r>
    <s v="RTB Average Monthly Rent Report"/>
    <x v="3"/>
    <x v="0"/>
    <x v="0"/>
    <s v="Kilmainham , Dublin 8"/>
    <x v="25"/>
    <s v="Euro"/>
    <n v="1685.55"/>
    <m/>
    <s v="0-1700"/>
    <s v="0-2500"/>
    <s v="0-3500"/>
  </r>
  <r>
    <s v="RTB Average Monthly Rent Report"/>
    <x v="0"/>
    <x v="2"/>
    <x v="0"/>
    <s v="Ballinteer, Dublin 16"/>
    <x v="25"/>
    <s v="Euro"/>
    <n v="1686.79"/>
    <m/>
    <s v="0-1700"/>
    <s v="0-2500"/>
    <s v="0-3500"/>
  </r>
  <r>
    <s v="RTB Average Monthly Rent Report"/>
    <x v="2"/>
    <x v="0"/>
    <x v="0"/>
    <s v="Dublin 16"/>
    <x v="25"/>
    <s v="Euro"/>
    <n v="1687.43"/>
    <m/>
    <s v="0-1700"/>
    <s v="0-2500"/>
    <s v="0-3500"/>
  </r>
  <r>
    <s v="RTB Average Monthly Rent Report"/>
    <x v="3"/>
    <x v="2"/>
    <x v="0"/>
    <s v="Lucan, Dublin"/>
    <x v="25"/>
    <s v="Euro"/>
    <n v="1688.19"/>
    <m/>
    <s v="0-1700"/>
    <s v="0-2500"/>
    <s v="0-3500"/>
  </r>
  <r>
    <s v="RTB Average Monthly Rent Report"/>
    <x v="4"/>
    <x v="0"/>
    <x v="0"/>
    <s v="Kilmainham , Dublin 8"/>
    <x v="25"/>
    <s v="Euro"/>
    <n v="1688.86"/>
    <m/>
    <s v="0-1700"/>
    <s v="0-2500"/>
    <s v="0-3500"/>
  </r>
  <r>
    <s v="RTB Average Monthly Rent Report"/>
    <x v="3"/>
    <x v="2"/>
    <x v="0"/>
    <s v="Glasnevin, Dublin 11"/>
    <x v="25"/>
    <s v="Euro"/>
    <n v="1690.32"/>
    <m/>
    <s v="0-1700"/>
    <s v="0-2500"/>
    <s v="0-3500"/>
  </r>
  <r>
    <s v="RTB Average Monthly Rent Report"/>
    <x v="1"/>
    <x v="0"/>
    <x v="0"/>
    <s v="Merrion, Dublin 4"/>
    <x v="25"/>
    <s v="Euro"/>
    <n v="1690.54"/>
    <m/>
    <s v="0-1700"/>
    <s v="0-2500"/>
    <s v="0-3500"/>
  </r>
  <r>
    <s v="RTB Average Monthly Rent Report"/>
    <x v="4"/>
    <x v="2"/>
    <x v="0"/>
    <s v="Kinsealy, Dublin"/>
    <x v="25"/>
    <s v="Euro"/>
    <n v="1690.88"/>
    <m/>
    <s v="0-1700"/>
    <s v="0-2500"/>
    <s v="0-3500"/>
  </r>
  <r>
    <s v="RTB Average Monthly Rent Report"/>
    <x v="0"/>
    <x v="2"/>
    <x v="0"/>
    <s v="Dublin 8"/>
    <x v="25"/>
    <s v="Euro"/>
    <n v="1691.3"/>
    <m/>
    <s v="0-1700"/>
    <s v="0-2500"/>
    <s v="0-3500"/>
  </r>
  <r>
    <s v="RTB Average Monthly Rent Report"/>
    <x v="2"/>
    <x v="1"/>
    <x v="0"/>
    <s v="Leopardstown, Dublin 18"/>
    <x v="25"/>
    <s v="Euro"/>
    <n v="1691.3"/>
    <m/>
    <s v="0-1700"/>
    <s v="0-2500"/>
    <s v="0-3500"/>
  </r>
  <r>
    <s v="RTB Average Monthly Rent Report"/>
    <x v="4"/>
    <x v="0"/>
    <x v="0"/>
    <s v="Clonliffe, Dublin 3"/>
    <x v="25"/>
    <s v="Euro"/>
    <n v="1694"/>
    <m/>
    <s v="0-1700"/>
    <s v="0-2500"/>
    <s v="0-3500"/>
  </r>
  <r>
    <s v="RTB Average Monthly Rent Report"/>
    <x v="3"/>
    <x v="2"/>
    <x v="0"/>
    <s v="Dublin 12"/>
    <x v="25"/>
    <s v="Euro"/>
    <n v="1694.23"/>
    <m/>
    <s v="0-1700"/>
    <s v="0-2500"/>
    <s v="0-3500"/>
  </r>
  <r>
    <s v="RTB Average Monthly Rent Report"/>
    <x v="4"/>
    <x v="0"/>
    <x v="0"/>
    <s v="Rathmines, Dublin 6"/>
    <x v="25"/>
    <s v="Euro"/>
    <n v="1695.26"/>
    <m/>
    <s v="0-1700"/>
    <s v="0-2500"/>
    <s v="0-3500"/>
  </r>
  <r>
    <s v="RTB Average Monthly Rent Report"/>
    <x v="4"/>
    <x v="0"/>
    <x v="0"/>
    <s v="Ashtown, Dublin 15"/>
    <x v="25"/>
    <s v="Euro"/>
    <n v="1695.74"/>
    <m/>
    <s v="0-1700"/>
    <s v="0-2500"/>
    <s v="0-3500"/>
  </r>
  <r>
    <s v="RTB Average Monthly Rent Report"/>
    <x v="3"/>
    <x v="0"/>
    <x v="0"/>
    <s v="Dublin 8"/>
    <x v="25"/>
    <s v="Euro"/>
    <n v="1697.1"/>
    <m/>
    <s v="0-1700"/>
    <s v="0-2500"/>
    <s v="0-3500"/>
  </r>
  <r>
    <s v="RTB Average Monthly Rent Report"/>
    <x v="4"/>
    <x v="0"/>
    <x v="0"/>
    <s v="Rathfarnham, Dublin 14"/>
    <x v="25"/>
    <s v="Euro"/>
    <n v="1697.55"/>
    <m/>
    <s v="0-1700"/>
    <s v="0-2500"/>
    <s v="0-3500"/>
  </r>
  <r>
    <s v="RTB Average Monthly Rent Report"/>
    <x v="0"/>
    <x v="0"/>
    <x v="0"/>
    <s v="Pembroke, Dublin 4"/>
    <x v="25"/>
    <s v="Euro"/>
    <n v="1698.96"/>
    <m/>
    <s v="0-1700"/>
    <s v="0-2500"/>
    <s v="0-3500"/>
  </r>
  <r>
    <s v="RTB Average Monthly Rent Report"/>
    <x v="2"/>
    <x v="2"/>
    <x v="0"/>
    <s v="Dublin 13"/>
    <x v="25"/>
    <s v="Euro"/>
    <n v="1699.53"/>
    <m/>
    <s v="0-1700"/>
    <s v="0-2500"/>
    <s v="0-3500"/>
  </r>
  <r>
    <s v="RTB Average Monthly Rent Report"/>
    <x v="2"/>
    <x v="0"/>
    <x v="0"/>
    <s v="Carrickmines, Dublin 18"/>
    <x v="25"/>
    <s v="Euro"/>
    <n v="1700.4"/>
    <m/>
    <s v="0-1700"/>
    <s v="0-2500"/>
    <s v="0-3500"/>
  </r>
  <r>
    <s v="RTB Average Monthly Rent Report"/>
    <x v="4"/>
    <x v="2"/>
    <x v="0"/>
    <s v="Saggart, Dublin"/>
    <x v="25"/>
    <s v="Euro"/>
    <n v="1700.57"/>
    <m/>
    <s v="0-1700"/>
    <s v="0-2500"/>
    <s v="0-3500"/>
  </r>
  <r>
    <s v="RTB Average Monthly Rent Report"/>
    <x v="4"/>
    <x v="0"/>
    <x v="0"/>
    <s v="Knocklyon, Dublin 16"/>
    <x v="25"/>
    <s v="Euro"/>
    <n v="1700.59"/>
    <m/>
    <s v="0-1700"/>
    <s v="0-2500"/>
    <s v="0-3500"/>
  </r>
  <r>
    <s v="RTB Average Monthly Rent Report"/>
    <x v="2"/>
    <x v="2"/>
    <x v="0"/>
    <s v="Clonsilla, Dublin 15"/>
    <x v="25"/>
    <s v="Euro"/>
    <n v="1700.91"/>
    <m/>
    <s v="0-1700"/>
    <s v="0-2500"/>
    <s v="0-3500"/>
  </r>
  <r>
    <s v="RTB Average Monthly Rent Report"/>
    <x v="0"/>
    <x v="2"/>
    <x v="0"/>
    <s v="South Circular Road, Dublin 8"/>
    <x v="25"/>
    <s v="Euro"/>
    <n v="1701.57"/>
    <m/>
    <s v="0-1700"/>
    <s v="0-2500"/>
    <s v="0-3500"/>
  </r>
  <r>
    <s v="RTB Average Monthly Rent Report"/>
    <x v="2"/>
    <x v="2"/>
    <x v="0"/>
    <s v="Balgriffin, Dublin 13"/>
    <x v="25"/>
    <s v="Euro"/>
    <n v="1701.74"/>
    <m/>
    <s v="0-1700"/>
    <s v="0-2500"/>
    <s v="0-3500"/>
  </r>
  <r>
    <s v="RTB Average Monthly Rent Report"/>
    <x v="3"/>
    <x v="0"/>
    <x v="0"/>
    <s v="Dublin 3"/>
    <x v="25"/>
    <s v="Euro"/>
    <n v="1702.46"/>
    <m/>
    <s v="0-1700"/>
    <s v="0-2500"/>
    <s v="0-3500"/>
  </r>
  <r>
    <s v="RTB Average Monthly Rent Report"/>
    <x v="2"/>
    <x v="2"/>
    <x v="0"/>
    <s v="Raheny, Dublin 5"/>
    <x v="25"/>
    <s v="Euro"/>
    <n v="1702.78"/>
    <m/>
    <s v="0-1700"/>
    <s v="0-2500"/>
    <s v="0-3500"/>
  </r>
  <r>
    <s v="RTB Average Monthly Rent Report"/>
    <x v="1"/>
    <x v="0"/>
    <x v="0"/>
    <s v="Ringsend, Dublin 4"/>
    <x v="25"/>
    <s v="Euro"/>
    <n v="1703.12"/>
    <m/>
    <s v="0-1700"/>
    <s v="0-2500"/>
    <s v="0-3500"/>
  </r>
  <r>
    <s v="RTB Average Monthly Rent Report"/>
    <x v="4"/>
    <x v="1"/>
    <x v="0"/>
    <s v="Milltown, Dublin 6"/>
    <x v="25"/>
    <s v="Euro"/>
    <n v="1703.31"/>
    <m/>
    <m/>
    <s v="0-2500"/>
    <s v="0-3500"/>
  </r>
  <r>
    <s v="RTB Average Monthly Rent Report"/>
    <x v="1"/>
    <x v="0"/>
    <x v="0"/>
    <s v="Islandbridge, Dublin 8"/>
    <x v="25"/>
    <s v="Euro"/>
    <n v="1703.34"/>
    <m/>
    <m/>
    <s v="0-2500"/>
    <s v="0-3500"/>
  </r>
  <r>
    <s v="RTB Average Monthly Rent Report"/>
    <x v="4"/>
    <x v="0"/>
    <x v="0"/>
    <s v="Dublin 5"/>
    <x v="25"/>
    <s v="Euro"/>
    <n v="1703.55"/>
    <m/>
    <m/>
    <s v="0-2500"/>
    <s v="0-3500"/>
  </r>
  <r>
    <s v="RTB Average Monthly Rent Report"/>
    <x v="2"/>
    <x v="2"/>
    <x v="0"/>
    <s v="Rialto, Dublin 8"/>
    <x v="25"/>
    <s v="Euro"/>
    <n v="1704.06"/>
    <m/>
    <m/>
    <s v="0-2500"/>
    <s v="0-3500"/>
  </r>
  <r>
    <s v="RTB Average Monthly Rent Report"/>
    <x v="0"/>
    <x v="2"/>
    <x v="0"/>
    <s v="Howth, Dublin"/>
    <x v="25"/>
    <s v="Euro"/>
    <n v="1704.7"/>
    <m/>
    <m/>
    <s v="0-2500"/>
    <s v="0-3500"/>
  </r>
  <r>
    <s v="RTB Average Monthly Rent Report"/>
    <x v="4"/>
    <x v="2"/>
    <x v="0"/>
    <s v="Drimnagh, Dublin 12"/>
    <x v="25"/>
    <s v="Euro"/>
    <n v="1705.54"/>
    <m/>
    <m/>
    <s v="0-2500"/>
    <s v="0-3500"/>
  </r>
  <r>
    <s v="RTB Average Monthly Rent Report"/>
    <x v="1"/>
    <x v="0"/>
    <x v="0"/>
    <s v="Sandycove, Dublin"/>
    <x v="25"/>
    <s v="Euro"/>
    <n v="1705.98"/>
    <m/>
    <m/>
    <s v="0-2500"/>
    <s v="0-3500"/>
  </r>
  <r>
    <s v="RTB Average Monthly Rent Report"/>
    <x v="1"/>
    <x v="2"/>
    <x v="0"/>
    <s v="Ashtown, Dublin 15"/>
    <x v="25"/>
    <s v="Euro"/>
    <n v="1706.44"/>
    <m/>
    <m/>
    <s v="0-2500"/>
    <s v="0-3500"/>
  </r>
  <r>
    <s v="RTB Average Monthly Rent Report"/>
    <x v="4"/>
    <x v="0"/>
    <x v="0"/>
    <s v="Dublin"/>
    <x v="25"/>
    <s v="Euro"/>
    <n v="1707.77"/>
    <m/>
    <m/>
    <s v="0-2500"/>
    <s v="0-3500"/>
  </r>
  <r>
    <s v="RTB Average Monthly Rent Report"/>
    <x v="0"/>
    <x v="2"/>
    <x v="0"/>
    <s v="Churchtown, Dublin 14"/>
    <x v="25"/>
    <s v="Euro"/>
    <n v="1708.24"/>
    <m/>
    <m/>
    <s v="0-2500"/>
    <s v="0-3500"/>
  </r>
  <r>
    <s v="RTB Average Monthly Rent Report"/>
    <x v="2"/>
    <x v="0"/>
    <x v="0"/>
    <s v="Dublin 14"/>
    <x v="25"/>
    <s v="Euro"/>
    <n v="1708.64"/>
    <m/>
    <m/>
    <s v="0-2500"/>
    <s v="0-3500"/>
  </r>
  <r>
    <s v="RTB Average Monthly Rent Report"/>
    <x v="2"/>
    <x v="2"/>
    <x v="0"/>
    <s v="Drumcondra, Dublin 3"/>
    <x v="25"/>
    <s v="Euro"/>
    <n v="1709.39"/>
    <m/>
    <m/>
    <s v="0-2500"/>
    <s v="0-3500"/>
  </r>
  <r>
    <s v="RTB Average Monthly Rent Report"/>
    <x v="3"/>
    <x v="0"/>
    <x v="0"/>
    <s v="Sutton, Dublin 13"/>
    <x v="25"/>
    <s v="Euro"/>
    <n v="1709.39"/>
    <m/>
    <m/>
    <s v="0-2500"/>
    <s v="0-3500"/>
  </r>
  <r>
    <s v="RTB Average Monthly Rent Report"/>
    <x v="2"/>
    <x v="0"/>
    <x v="0"/>
    <s v="Terenure, Dublin 6W"/>
    <x v="25"/>
    <s v="Euro"/>
    <n v="1710.1"/>
    <m/>
    <m/>
    <s v="0-2500"/>
    <s v="0-3500"/>
  </r>
  <r>
    <s v="RTB Average Monthly Rent Report"/>
    <x v="4"/>
    <x v="2"/>
    <x v="0"/>
    <s v="Dublin 24"/>
    <x v="25"/>
    <s v="Euro"/>
    <n v="1710.47"/>
    <m/>
    <m/>
    <s v="0-2500"/>
    <s v="0-3500"/>
  </r>
  <r>
    <s v="RTB Average Monthly Rent Report"/>
    <x v="0"/>
    <x v="0"/>
    <x v="0"/>
    <s v="Leopardstown, Dublin 18"/>
    <x v="25"/>
    <s v="Euro"/>
    <n v="1711.66"/>
    <m/>
    <m/>
    <s v="0-2500"/>
    <s v="0-3500"/>
  </r>
  <r>
    <s v="RTB Average Monthly Rent Report"/>
    <x v="4"/>
    <x v="0"/>
    <x v="0"/>
    <s v="Santry, Dublin 9"/>
    <x v="25"/>
    <s v="Euro"/>
    <n v="1712.34"/>
    <m/>
    <m/>
    <s v="0-2500"/>
    <s v="0-3500"/>
  </r>
  <r>
    <s v="RTB Average Monthly Rent Report"/>
    <x v="4"/>
    <x v="0"/>
    <x v="0"/>
    <s v="Stepaside, Dublin 18"/>
    <x v="25"/>
    <s v="Euro"/>
    <n v="1712.86"/>
    <m/>
    <m/>
    <s v="0-2500"/>
    <s v="0-3500"/>
  </r>
  <r>
    <s v="RTB Average Monthly Rent Report"/>
    <x v="0"/>
    <x v="0"/>
    <x v="0"/>
    <s v="Milltown, Dublin 6"/>
    <x v="25"/>
    <s v="Euro"/>
    <n v="1712.96"/>
    <m/>
    <m/>
    <s v="0-2500"/>
    <s v="0-3500"/>
  </r>
  <r>
    <s v="RTB Average Monthly Rent Report"/>
    <x v="2"/>
    <x v="0"/>
    <x v="0"/>
    <s v="Parnell Street, Dublin 1"/>
    <x v="25"/>
    <s v="Euro"/>
    <n v="1713.53"/>
    <m/>
    <m/>
    <s v="0-2500"/>
    <s v="0-3500"/>
  </r>
  <r>
    <s v="RTB Average Monthly Rent Report"/>
    <x v="4"/>
    <x v="0"/>
    <x v="0"/>
    <s v="Summerhill, Dublin 1"/>
    <x v="25"/>
    <s v="Euro"/>
    <n v="1714.68"/>
    <m/>
    <m/>
    <s v="0-2500"/>
    <s v="0-3500"/>
  </r>
  <r>
    <s v="RTB Average Monthly Rent Report"/>
    <x v="4"/>
    <x v="2"/>
    <x v="0"/>
    <s v="Maynooth, Kildare"/>
    <x v="20"/>
    <s v="Euro"/>
    <n v="1715.75"/>
    <m/>
    <m/>
    <s v="0-2500"/>
    <s v="0-3500"/>
  </r>
  <r>
    <s v="RTB Average Monthly Rent Report"/>
    <x v="3"/>
    <x v="2"/>
    <x v="0"/>
    <s v="Citywest, Dublin 24"/>
    <x v="25"/>
    <s v="Euro"/>
    <n v="1717.3"/>
    <m/>
    <m/>
    <s v="0-2500"/>
    <s v="0-3500"/>
  </r>
  <r>
    <s v="RTB Average Monthly Rent Report"/>
    <x v="4"/>
    <x v="2"/>
    <x v="0"/>
    <s v="Dublin 20"/>
    <x v="25"/>
    <s v="Euro"/>
    <n v="1717.72"/>
    <m/>
    <m/>
    <s v="0-2500"/>
    <s v="0-3500"/>
  </r>
  <r>
    <s v="RTB Average Monthly Rent Report"/>
    <x v="4"/>
    <x v="0"/>
    <x v="0"/>
    <s v="Harolds Cross, Dublin 6W"/>
    <x v="25"/>
    <s v="Euro"/>
    <n v="1718"/>
    <m/>
    <m/>
    <s v="0-2500"/>
    <s v="0-3500"/>
  </r>
  <r>
    <s v="RTB Average Monthly Rent Report"/>
    <x v="4"/>
    <x v="2"/>
    <x v="0"/>
    <s v="Dublin 15"/>
    <x v="25"/>
    <s v="Euro"/>
    <n v="1718.21"/>
    <m/>
    <m/>
    <s v="0-2500"/>
    <s v="0-3500"/>
  </r>
  <r>
    <s v="RTB Average Monthly Rent Report"/>
    <x v="3"/>
    <x v="0"/>
    <x v="0"/>
    <s v="Malahide, Dublin"/>
    <x v="25"/>
    <s v="Euro"/>
    <n v="1718.75"/>
    <m/>
    <m/>
    <s v="0-2500"/>
    <s v="0-3500"/>
  </r>
  <r>
    <s v="RTB Average Monthly Rent Report"/>
    <x v="4"/>
    <x v="2"/>
    <x v="0"/>
    <s v="Chapelizod, Dublin 20"/>
    <x v="25"/>
    <s v="Euro"/>
    <n v="1719.19"/>
    <m/>
    <m/>
    <s v="0-2500"/>
    <s v="0-3500"/>
  </r>
  <r>
    <s v="RTB Average Monthly Rent Report"/>
    <x v="1"/>
    <x v="0"/>
    <x v="0"/>
    <s v="Dundrum, Dublin 14"/>
    <x v="25"/>
    <s v="Euro"/>
    <n v="1720.32"/>
    <m/>
    <m/>
    <s v="0-2500"/>
    <s v="0-3500"/>
  </r>
  <r>
    <s v="RTB Average Monthly Rent Report"/>
    <x v="2"/>
    <x v="2"/>
    <x v="0"/>
    <s v="Chapelizod, Dublin 20"/>
    <x v="25"/>
    <s v="Euro"/>
    <n v="1720.5"/>
    <m/>
    <m/>
    <s v="0-2500"/>
    <s v="0-3500"/>
  </r>
  <r>
    <s v="RTB Average Monthly Rent Report"/>
    <x v="2"/>
    <x v="0"/>
    <x v="0"/>
    <s v="Clonskeagh, Dublin 14"/>
    <x v="25"/>
    <s v="Euro"/>
    <n v="1720.54"/>
    <m/>
    <m/>
    <s v="0-2500"/>
    <s v="0-3500"/>
  </r>
  <r>
    <s v="RTB Average Monthly Rent Report"/>
    <x v="2"/>
    <x v="0"/>
    <x v="0"/>
    <s v="Dublin 6"/>
    <x v="25"/>
    <s v="Euro"/>
    <n v="1722.33"/>
    <m/>
    <m/>
    <s v="0-2500"/>
    <s v="0-3500"/>
  </r>
  <r>
    <s v="RTB Average Monthly Rent Report"/>
    <x v="3"/>
    <x v="2"/>
    <x v="0"/>
    <s v="Chapelizod, Dublin 20"/>
    <x v="25"/>
    <s v="Euro"/>
    <n v="1724.32"/>
    <m/>
    <m/>
    <s v="0-2500"/>
    <s v="0-3500"/>
  </r>
  <r>
    <s v="RTB Average Monthly Rent Report"/>
    <x v="4"/>
    <x v="0"/>
    <x v="0"/>
    <s v="Rathfarnham, Dublin 16"/>
    <x v="25"/>
    <s v="Euro"/>
    <n v="1724.56"/>
    <m/>
    <m/>
    <s v="0-2500"/>
    <s v="0-3500"/>
  </r>
  <r>
    <s v="RTB Average Monthly Rent Report"/>
    <x v="1"/>
    <x v="0"/>
    <x v="0"/>
    <s v="Irishtown, Dublin 4"/>
    <x v="25"/>
    <s v="Euro"/>
    <n v="1727.6"/>
    <m/>
    <m/>
    <s v="0-2500"/>
    <s v="0-3500"/>
  </r>
  <r>
    <s v="RTB Average Monthly Rent Report"/>
    <x v="4"/>
    <x v="0"/>
    <x v="0"/>
    <s v="Castleknock, Dublin 15"/>
    <x v="25"/>
    <s v="Euro"/>
    <n v="1727.77"/>
    <m/>
    <m/>
    <s v="0-2500"/>
    <s v="0-3500"/>
  </r>
  <r>
    <s v="RTB Average Monthly Rent Report"/>
    <x v="3"/>
    <x v="1"/>
    <x v="0"/>
    <s v="Leopardstown, Dublin 18"/>
    <x v="25"/>
    <s v="Euro"/>
    <n v="1728.5"/>
    <m/>
    <m/>
    <s v="0-2500"/>
    <s v="0-3500"/>
  </r>
  <r>
    <s v="RTB Average Monthly Rent Report"/>
    <x v="2"/>
    <x v="0"/>
    <x v="0"/>
    <s v="Dublin 1"/>
    <x v="25"/>
    <s v="Euro"/>
    <n v="1728.89"/>
    <m/>
    <m/>
    <s v="0-2500"/>
    <s v="0-3500"/>
  </r>
  <r>
    <s v="RTB Average Monthly Rent Report"/>
    <x v="4"/>
    <x v="1"/>
    <x v="0"/>
    <s v="Leopardstown, Dublin 18"/>
    <x v="25"/>
    <s v="Euro"/>
    <n v="1729.82"/>
    <m/>
    <m/>
    <s v="0-2500"/>
    <s v="0-3500"/>
  </r>
  <r>
    <s v="RTB Average Monthly Rent Report"/>
    <x v="3"/>
    <x v="2"/>
    <x v="0"/>
    <s v="Castleknock, Dublin 15"/>
    <x v="25"/>
    <s v="Euro"/>
    <n v="1731.05"/>
    <m/>
    <m/>
    <s v="0-2500"/>
    <s v="0-3500"/>
  </r>
  <r>
    <s v="RTB Average Monthly Rent Report"/>
    <x v="1"/>
    <x v="2"/>
    <x v="0"/>
    <s v="Templeogue, Dublin 6W"/>
    <x v="25"/>
    <s v="Euro"/>
    <n v="1731.59"/>
    <m/>
    <m/>
    <s v="0-2500"/>
    <s v="0-3500"/>
  </r>
  <r>
    <s v="RTB Average Monthly Rent Report"/>
    <x v="3"/>
    <x v="0"/>
    <x v="0"/>
    <s v="Harolds Cross, Dublin 6"/>
    <x v="25"/>
    <s v="Euro"/>
    <n v="1732.41"/>
    <m/>
    <m/>
    <s v="0-2500"/>
    <s v="0-3500"/>
  </r>
  <r>
    <s v="RTB Average Monthly Rent Report"/>
    <x v="4"/>
    <x v="2"/>
    <x v="0"/>
    <s v="Shankill, Dublin"/>
    <x v="25"/>
    <s v="Euro"/>
    <n v="1733.81"/>
    <m/>
    <m/>
    <s v="0-2500"/>
    <s v="0-3500"/>
  </r>
  <r>
    <s v="RTB Average Monthly Rent Report"/>
    <x v="2"/>
    <x v="2"/>
    <x v="0"/>
    <s v="Shankill, Dublin"/>
    <x v="25"/>
    <s v="Euro"/>
    <n v="1733.98"/>
    <m/>
    <m/>
    <s v="0-2500"/>
    <s v="0-3500"/>
  </r>
  <r>
    <s v="RTB Average Monthly Rent Report"/>
    <x v="0"/>
    <x v="2"/>
    <x v="0"/>
    <s v="Harolds Cross, Dublin 6"/>
    <x v="25"/>
    <s v="Euro"/>
    <n v="1734.45"/>
    <m/>
    <m/>
    <s v="0-2500"/>
    <s v="0-3500"/>
  </r>
  <r>
    <s v="RTB Average Monthly Rent Report"/>
    <x v="1"/>
    <x v="0"/>
    <x v="0"/>
    <s v="Dartry, Dublin 6"/>
    <x v="25"/>
    <s v="Euro"/>
    <n v="1734.73"/>
    <m/>
    <m/>
    <s v="0-2500"/>
    <s v="0-3500"/>
  </r>
  <r>
    <s v="RTB Average Monthly Rent Report"/>
    <x v="2"/>
    <x v="0"/>
    <x v="0"/>
    <s v="Merrion, Dublin 4"/>
    <x v="25"/>
    <s v="Euro"/>
    <n v="1735.12"/>
    <m/>
    <m/>
    <s v="0-2500"/>
    <s v="0-3500"/>
  </r>
  <r>
    <s v="RTB Average Monthly Rent Report"/>
    <x v="3"/>
    <x v="0"/>
    <x v="0"/>
    <s v="Glenageary, Dublin"/>
    <x v="25"/>
    <s v="Euro"/>
    <n v="1736.15"/>
    <m/>
    <m/>
    <s v="0-2500"/>
    <s v="0-3500"/>
  </r>
  <r>
    <s v="RTB Average Monthly Rent Report"/>
    <x v="4"/>
    <x v="0"/>
    <x v="0"/>
    <s v="Dublin 3"/>
    <x v="25"/>
    <s v="Euro"/>
    <n v="1736.33"/>
    <m/>
    <m/>
    <s v="0-2500"/>
    <s v="0-3500"/>
  </r>
  <r>
    <s v="RTB Average Monthly Rent Report"/>
    <x v="3"/>
    <x v="2"/>
    <x v="0"/>
    <s v="Clongriffin, Dublin 13"/>
    <x v="25"/>
    <s v="Euro"/>
    <n v="1736.4"/>
    <m/>
    <m/>
    <s v="0-2500"/>
    <s v="0-3500"/>
  </r>
  <r>
    <s v="RTB Average Monthly Rent Report"/>
    <x v="0"/>
    <x v="0"/>
    <x v="0"/>
    <s v="Donnybrook, Dublin 4"/>
    <x v="25"/>
    <s v="Euro"/>
    <n v="1736.65"/>
    <m/>
    <m/>
    <s v="0-2500"/>
    <s v="0-3500"/>
  </r>
  <r>
    <s v="RTB Average Monthly Rent Report"/>
    <x v="4"/>
    <x v="2"/>
    <x v="0"/>
    <s v="Royal Canal Park, Dublin 15"/>
    <x v="25"/>
    <s v="Euro"/>
    <n v="1739.29"/>
    <m/>
    <m/>
    <s v="0-2500"/>
    <s v="0-3500"/>
  </r>
  <r>
    <s v="RTB Average Monthly Rent Report"/>
    <x v="0"/>
    <x v="2"/>
    <x v="0"/>
    <s v="Terenure, Dublin 6W"/>
    <x v="25"/>
    <s v="Euro"/>
    <n v="1739.53"/>
    <m/>
    <m/>
    <s v="0-2500"/>
    <s v="0-3500"/>
  </r>
  <r>
    <s v="RTB Average Monthly Rent Report"/>
    <x v="2"/>
    <x v="0"/>
    <x v="0"/>
    <s v="Blackrock, Dublin"/>
    <x v="25"/>
    <s v="Euro"/>
    <n v="1741.56"/>
    <m/>
    <m/>
    <s v="0-2500"/>
    <s v="0-3500"/>
  </r>
  <r>
    <s v="RTB Average Monthly Rent Report"/>
    <x v="2"/>
    <x v="0"/>
    <x v="0"/>
    <s v="Sandyford, Dublin 18"/>
    <x v="25"/>
    <s v="Euro"/>
    <n v="1744.56"/>
    <m/>
    <m/>
    <s v="0-2500"/>
    <s v="0-3500"/>
  </r>
  <r>
    <s v="RTB Average Monthly Rent Report"/>
    <x v="3"/>
    <x v="2"/>
    <x v="0"/>
    <s v="Crumlin, Dublin 12"/>
    <x v="25"/>
    <s v="Euro"/>
    <n v="1744.58"/>
    <m/>
    <m/>
    <s v="0-2500"/>
    <s v="0-3500"/>
  </r>
  <r>
    <s v="RTB Average Monthly Rent Report"/>
    <x v="2"/>
    <x v="2"/>
    <x v="0"/>
    <s v="Kimmage, Dublin 12"/>
    <x v="25"/>
    <s v="Euro"/>
    <n v="1744.83"/>
    <m/>
    <m/>
    <s v="0-2500"/>
    <s v="0-3500"/>
  </r>
  <r>
    <s v="RTB Average Monthly Rent Report"/>
    <x v="3"/>
    <x v="0"/>
    <x v="0"/>
    <s v="Clontarf, Dublin 3"/>
    <x v="25"/>
    <s v="Euro"/>
    <n v="1744.87"/>
    <m/>
    <m/>
    <s v="0-2500"/>
    <s v="0-3500"/>
  </r>
  <r>
    <s v="RTB Average Monthly Rent Report"/>
    <x v="3"/>
    <x v="0"/>
    <x v="0"/>
    <s v="East Wall, Dublin 3"/>
    <x v="25"/>
    <s v="Euro"/>
    <n v="1746.54"/>
    <m/>
    <m/>
    <s v="0-2500"/>
    <s v="0-3500"/>
  </r>
  <r>
    <s v="RTB Average Monthly Rent Report"/>
    <x v="4"/>
    <x v="0"/>
    <x v="0"/>
    <s v="Dublin 8"/>
    <x v="25"/>
    <s v="Euro"/>
    <n v="1746.9"/>
    <m/>
    <m/>
    <s v="0-2500"/>
    <s v="0-3500"/>
  </r>
  <r>
    <s v="RTB Average Monthly Rent Report"/>
    <x v="0"/>
    <x v="0"/>
    <x v="0"/>
    <s v="Dublin 4"/>
    <x v="25"/>
    <s v="Euro"/>
    <n v="1747.12"/>
    <m/>
    <m/>
    <s v="0-2500"/>
    <s v="0-3500"/>
  </r>
  <r>
    <s v="RTB Average Monthly Rent Report"/>
    <x v="3"/>
    <x v="2"/>
    <x v="0"/>
    <s v="Santry, Dublin 9"/>
    <x v="25"/>
    <s v="Euro"/>
    <n v="1747.33"/>
    <m/>
    <m/>
    <s v="0-2500"/>
    <s v="0-3500"/>
  </r>
  <r>
    <s v="RTB Average Monthly Rent Report"/>
    <x v="1"/>
    <x v="0"/>
    <x v="0"/>
    <s v="Dundrum, Dublin 16"/>
    <x v="25"/>
    <s v="Euro"/>
    <n v="1747.35"/>
    <m/>
    <m/>
    <s v="0-2500"/>
    <s v="0-3500"/>
  </r>
  <r>
    <s v="RTB Average Monthly Rent Report"/>
    <x v="3"/>
    <x v="0"/>
    <x v="0"/>
    <s v="Portobello, Dublin 8"/>
    <x v="25"/>
    <s v="Euro"/>
    <n v="1747.88"/>
    <m/>
    <m/>
    <s v="0-2500"/>
    <s v="0-3500"/>
  </r>
  <r>
    <s v="RTB Average Monthly Rent Report"/>
    <x v="3"/>
    <x v="0"/>
    <x v="0"/>
    <s v="Dublin 6W"/>
    <x v="25"/>
    <s v="Euro"/>
    <n v="1748.06"/>
    <m/>
    <m/>
    <s v="0-2500"/>
    <s v="0-3500"/>
  </r>
  <r>
    <s v="RTB Average Monthly Rent Report"/>
    <x v="2"/>
    <x v="0"/>
    <x v="0"/>
    <s v="Dublin 18"/>
    <x v="25"/>
    <s v="Euro"/>
    <n v="1749.19"/>
    <m/>
    <m/>
    <s v="0-2500"/>
    <s v="0-3500"/>
  </r>
  <r>
    <s v="RTB Average Monthly Rent Report"/>
    <x v="0"/>
    <x v="2"/>
    <x v="0"/>
    <s v="Stepaside, Dublin 18"/>
    <x v="25"/>
    <s v="Euro"/>
    <n v="1749.51"/>
    <m/>
    <m/>
    <s v="0-2500"/>
    <s v="0-3500"/>
  </r>
  <r>
    <s v="RTB Average Monthly Rent Report"/>
    <x v="3"/>
    <x v="0"/>
    <x v="0"/>
    <s v="Summerhill, Dublin 1"/>
    <x v="25"/>
    <s v="Euro"/>
    <n v="1750.1"/>
    <m/>
    <m/>
    <s v="0-2500"/>
    <s v="0-3500"/>
  </r>
  <r>
    <s v="RTB Average Monthly Rent Report"/>
    <x v="2"/>
    <x v="2"/>
    <x v="0"/>
    <s v="Dublin"/>
    <x v="25"/>
    <s v="Euro"/>
    <n v="1750.8"/>
    <m/>
    <m/>
    <s v="0-2500"/>
    <s v="0-3500"/>
  </r>
  <r>
    <s v="RTB Average Monthly Rent Report"/>
    <x v="2"/>
    <x v="0"/>
    <x v="0"/>
    <s v="Booterstown, Dublin"/>
    <x v="25"/>
    <s v="Euro"/>
    <n v="1750.88"/>
    <m/>
    <m/>
    <s v="0-2500"/>
    <s v="0-3500"/>
  </r>
  <r>
    <s v="RTB Average Monthly Rent Report"/>
    <x v="4"/>
    <x v="2"/>
    <x v="0"/>
    <s v="Lucan, Dublin"/>
    <x v="25"/>
    <s v="Euro"/>
    <n v="1750.94"/>
    <m/>
    <m/>
    <s v="0-2500"/>
    <s v="0-3500"/>
  </r>
  <r>
    <s v="RTB Average Monthly Rent Report"/>
    <x v="0"/>
    <x v="0"/>
    <x v="0"/>
    <s v="Dublin 2"/>
    <x v="25"/>
    <s v="Euro"/>
    <n v="1751.48"/>
    <m/>
    <m/>
    <s v="0-2500"/>
    <s v="0-3500"/>
  </r>
  <r>
    <s v="RTB Average Monthly Rent Report"/>
    <x v="3"/>
    <x v="2"/>
    <x v="0"/>
    <s v="Shankill, Dublin"/>
    <x v="25"/>
    <s v="Euro"/>
    <n v="1752.19"/>
    <m/>
    <m/>
    <s v="0-2500"/>
    <s v="0-3500"/>
  </r>
  <r>
    <s v="RTB Average Monthly Rent Report"/>
    <x v="3"/>
    <x v="2"/>
    <x v="0"/>
    <s v="Clonsilla, Dublin 15"/>
    <x v="25"/>
    <s v="Euro"/>
    <n v="1754.48"/>
    <m/>
    <m/>
    <s v="0-2500"/>
    <s v="0-3500"/>
  </r>
  <r>
    <s v="RTB Average Monthly Rent Report"/>
    <x v="1"/>
    <x v="2"/>
    <x v="0"/>
    <s v="Dublin 3"/>
    <x v="25"/>
    <s v="Euro"/>
    <n v="1755.62"/>
    <m/>
    <m/>
    <s v="0-2500"/>
    <s v="0-3500"/>
  </r>
  <r>
    <s v="RTB Average Monthly Rent Report"/>
    <x v="4"/>
    <x v="0"/>
    <x v="0"/>
    <s v="Clongriffin, Dublin 13"/>
    <x v="25"/>
    <s v="Euro"/>
    <n v="1756.51"/>
    <m/>
    <m/>
    <s v="0-2500"/>
    <s v="0-3500"/>
  </r>
  <r>
    <s v="RTB Average Monthly Rent Report"/>
    <x v="3"/>
    <x v="0"/>
    <x v="0"/>
    <s v="Ballinteer, Dublin 16"/>
    <x v="25"/>
    <s v="Euro"/>
    <n v="1757.83"/>
    <m/>
    <m/>
    <s v="0-2500"/>
    <s v="0-3500"/>
  </r>
  <r>
    <s v="RTB Average Monthly Rent Report"/>
    <x v="1"/>
    <x v="2"/>
    <x v="0"/>
    <s v="Cabinteely, Dublin 18"/>
    <x v="25"/>
    <s v="Euro"/>
    <n v="1757.97"/>
    <m/>
    <m/>
    <s v="0-2500"/>
    <s v="0-3500"/>
  </r>
  <r>
    <s v="RTB Average Monthly Rent Report"/>
    <x v="3"/>
    <x v="0"/>
    <x v="0"/>
    <s v="Christchurch, Dublin 8"/>
    <x v="25"/>
    <s v="Euro"/>
    <n v="1758.13"/>
    <m/>
    <m/>
    <s v="0-2500"/>
    <s v="0-3500"/>
  </r>
  <r>
    <s v="RTB Average Monthly Rent Report"/>
    <x v="3"/>
    <x v="0"/>
    <x v="0"/>
    <s v="Monkstown, Dublin"/>
    <x v="25"/>
    <s v="Euro"/>
    <n v="1759.46"/>
    <m/>
    <m/>
    <s v="0-2500"/>
    <s v="0-3500"/>
  </r>
  <r>
    <s v="RTB Average Monthly Rent Report"/>
    <x v="3"/>
    <x v="0"/>
    <x v="0"/>
    <s v="Sandycove, Dublin"/>
    <x v="25"/>
    <s v="Euro"/>
    <n v="1759.53"/>
    <m/>
    <m/>
    <s v="0-2500"/>
    <s v="0-3500"/>
  </r>
  <r>
    <s v="RTB Average Monthly Rent Report"/>
    <x v="3"/>
    <x v="2"/>
    <x v="0"/>
    <s v="Donabate, Dublin"/>
    <x v="25"/>
    <s v="Euro"/>
    <n v="1761.79"/>
    <m/>
    <m/>
    <s v="0-2500"/>
    <s v="0-3500"/>
  </r>
  <r>
    <s v="RTB Average Monthly Rent Report"/>
    <x v="2"/>
    <x v="0"/>
    <x v="0"/>
    <s v="Dundrum, Dublin 14"/>
    <x v="25"/>
    <s v="Euro"/>
    <n v="1762.3"/>
    <m/>
    <m/>
    <s v="0-2500"/>
    <s v="0-3500"/>
  </r>
  <r>
    <s v="RTB Average Monthly Rent Report"/>
    <x v="4"/>
    <x v="0"/>
    <x v="0"/>
    <s v="Raheny, Dublin 5"/>
    <x v="25"/>
    <s v="Euro"/>
    <n v="1762.79"/>
    <m/>
    <m/>
    <s v="0-2500"/>
    <s v="0-3500"/>
  </r>
  <r>
    <s v="RTB Average Monthly Rent Report"/>
    <x v="1"/>
    <x v="0"/>
    <x v="0"/>
    <s v="Sandymount, Dublin 4"/>
    <x v="25"/>
    <s v="Euro"/>
    <n v="1763.95"/>
    <m/>
    <m/>
    <s v="0-2500"/>
    <s v="0-3500"/>
  </r>
  <r>
    <s v="RTB Average Monthly Rent Report"/>
    <x v="4"/>
    <x v="2"/>
    <x v="0"/>
    <s v="Ballycullen, Dublin 24"/>
    <x v="25"/>
    <s v="Euro"/>
    <n v="1765.08"/>
    <m/>
    <m/>
    <s v="0-2500"/>
    <s v="0-3500"/>
  </r>
  <r>
    <s v="RTB Average Monthly Rent Report"/>
    <x v="3"/>
    <x v="2"/>
    <x v="0"/>
    <s v="Artane, Dublin 5"/>
    <x v="25"/>
    <s v="Euro"/>
    <n v="1765.53"/>
    <m/>
    <m/>
    <s v="0-2500"/>
    <s v="0-3500"/>
  </r>
  <r>
    <s v="RTB Average Monthly Rent Report"/>
    <x v="2"/>
    <x v="0"/>
    <x v="0"/>
    <s v="Dartry, Dublin 6"/>
    <x v="25"/>
    <s v="Euro"/>
    <n v="1766.5"/>
    <m/>
    <m/>
    <s v="0-2500"/>
    <s v="0-3500"/>
  </r>
  <r>
    <s v="RTB Average Monthly Rent Report"/>
    <x v="1"/>
    <x v="2"/>
    <x v="0"/>
    <s v="Drumcondra, Dublin 9"/>
    <x v="25"/>
    <s v="Euro"/>
    <n v="1767.09"/>
    <m/>
    <m/>
    <s v="0-2500"/>
    <s v="0-3500"/>
  </r>
  <r>
    <s v="RTB Average Monthly Rent Report"/>
    <x v="3"/>
    <x v="2"/>
    <x v="0"/>
    <s v="Baldoyle, Dublin 13"/>
    <x v="25"/>
    <s v="Euro"/>
    <n v="1767.17"/>
    <m/>
    <m/>
    <s v="0-2500"/>
    <s v="0-3500"/>
  </r>
  <r>
    <s v="RTB Average Monthly Rent Report"/>
    <x v="1"/>
    <x v="2"/>
    <x v="0"/>
    <s v="Churchtown, Dublin 14"/>
    <x v="25"/>
    <s v="Euro"/>
    <n v="1767.64"/>
    <m/>
    <m/>
    <s v="0-2500"/>
    <s v="0-3500"/>
  </r>
  <r>
    <s v="RTB Average Monthly Rent Report"/>
    <x v="4"/>
    <x v="0"/>
    <x v="0"/>
    <s v="Ballinteer, Dublin 16"/>
    <x v="25"/>
    <s v="Euro"/>
    <n v="1767.91"/>
    <m/>
    <m/>
    <s v="0-2500"/>
    <s v="0-3500"/>
  </r>
  <r>
    <s v="RTB Average Monthly Rent Report"/>
    <x v="2"/>
    <x v="2"/>
    <x v="0"/>
    <s v="Dublin 7"/>
    <x v="25"/>
    <s v="Euro"/>
    <n v="1768.39"/>
    <m/>
    <m/>
    <s v="0-2500"/>
    <s v="0-3500"/>
  </r>
  <r>
    <s v="RTB Average Monthly Rent Report"/>
    <x v="4"/>
    <x v="0"/>
    <x v="0"/>
    <s v="Cork Street, Dublin 8"/>
    <x v="25"/>
    <s v="Euro"/>
    <n v="1768.39"/>
    <m/>
    <m/>
    <s v="0-2500"/>
    <s v="0-3500"/>
  </r>
  <r>
    <s v="RTB Average Monthly Rent Report"/>
    <x v="4"/>
    <x v="0"/>
    <x v="0"/>
    <s v="Arbour Hill, Dublin 7"/>
    <x v="25"/>
    <s v="Euro"/>
    <n v="1769.82"/>
    <m/>
    <m/>
    <s v="0-2500"/>
    <s v="0-3500"/>
  </r>
  <r>
    <s v="RTB Average Monthly Rent Report"/>
    <x v="4"/>
    <x v="0"/>
    <x v="0"/>
    <s v="East Wall, Dublin 3"/>
    <x v="25"/>
    <s v="Euro"/>
    <n v="1769.94"/>
    <m/>
    <m/>
    <s v="0-2500"/>
    <s v="0-3500"/>
  </r>
  <r>
    <s v="RTB Average Monthly Rent Report"/>
    <x v="1"/>
    <x v="2"/>
    <x v="0"/>
    <s v="Marino, Dublin 3"/>
    <x v="25"/>
    <s v="Euro"/>
    <n v="1770.45"/>
    <m/>
    <m/>
    <s v="0-2500"/>
    <s v="0-3500"/>
  </r>
  <r>
    <s v="RTB Average Monthly Rent Report"/>
    <x v="2"/>
    <x v="0"/>
    <x v="0"/>
    <s v="Sandycove, Dublin"/>
    <x v="25"/>
    <s v="Euro"/>
    <n v="1771.02"/>
    <m/>
    <m/>
    <s v="0-2500"/>
    <s v="0-3500"/>
  </r>
  <r>
    <s v="RTB Average Monthly Rent Report"/>
    <x v="2"/>
    <x v="0"/>
    <x v="0"/>
    <s v="Ranelagh, Dublin 6"/>
    <x v="25"/>
    <s v="Euro"/>
    <n v="1772.64"/>
    <m/>
    <m/>
    <s v="0-2500"/>
    <s v="0-3500"/>
  </r>
  <r>
    <s v="RTB Average Monthly Rent Report"/>
    <x v="3"/>
    <x v="0"/>
    <x v="0"/>
    <s v="Merrion, Dublin 4"/>
    <x v="25"/>
    <s v="Euro"/>
    <n v="1772.87"/>
    <m/>
    <m/>
    <s v="0-2500"/>
    <s v="0-3500"/>
  </r>
  <r>
    <s v="RTB Average Monthly Rent Report"/>
    <x v="1"/>
    <x v="2"/>
    <x v="0"/>
    <s v="Harolds Cross, Dublin 6"/>
    <x v="25"/>
    <s v="Euro"/>
    <n v="1773.97"/>
    <m/>
    <m/>
    <s v="0-2500"/>
    <s v="0-3500"/>
  </r>
  <r>
    <s v="RTB Average Monthly Rent Report"/>
    <x v="1"/>
    <x v="0"/>
    <x v="0"/>
    <s v="Goatstown, Dublin 14"/>
    <x v="25"/>
    <s v="Euro"/>
    <n v="1774.3"/>
    <m/>
    <m/>
    <s v="0-2500"/>
    <s v="0-3500"/>
  </r>
  <r>
    <s v="RTB Average Monthly Rent Report"/>
    <x v="3"/>
    <x v="0"/>
    <x v="0"/>
    <s v="Dublin 16"/>
    <x v="25"/>
    <s v="Euro"/>
    <n v="1774.51"/>
    <m/>
    <m/>
    <s v="0-2500"/>
    <s v="0-3500"/>
  </r>
  <r>
    <s v="RTB Average Monthly Rent Report"/>
    <x v="0"/>
    <x v="0"/>
    <x v="0"/>
    <s v="Spencer Dock, Dublin 1"/>
    <x v="25"/>
    <s v="Euro"/>
    <n v="1778.66"/>
    <m/>
    <m/>
    <s v="0-2500"/>
    <s v="0-3500"/>
  </r>
  <r>
    <s v="RTB Average Monthly Rent Report"/>
    <x v="4"/>
    <x v="0"/>
    <x v="0"/>
    <s v="Clontarf, Dublin 3"/>
    <x v="25"/>
    <s v="Euro"/>
    <n v="1781.16"/>
    <m/>
    <m/>
    <s v="0-2500"/>
    <s v="0-3500"/>
  </r>
  <r>
    <s v="RTB Average Monthly Rent Report"/>
    <x v="4"/>
    <x v="0"/>
    <x v="0"/>
    <s v="Ballymun, Dublin 9"/>
    <x v="25"/>
    <s v="Euro"/>
    <n v="1781.35"/>
    <m/>
    <m/>
    <s v="0-2500"/>
    <s v="0-3500"/>
  </r>
  <r>
    <s v="RTB Average Monthly Rent Report"/>
    <x v="2"/>
    <x v="0"/>
    <x v="0"/>
    <s v="Stillorgan, Dublin"/>
    <x v="25"/>
    <s v="Euro"/>
    <n v="1782.07"/>
    <m/>
    <m/>
    <s v="0-2500"/>
    <s v="0-3500"/>
  </r>
  <r>
    <s v="RTB Average Monthly Rent Report"/>
    <x v="2"/>
    <x v="2"/>
    <x v="0"/>
    <s v="Dublin 9"/>
    <x v="25"/>
    <s v="Euro"/>
    <n v="1784.01"/>
    <m/>
    <m/>
    <s v="0-2500"/>
    <s v="0-3500"/>
  </r>
  <r>
    <s v="RTB Average Monthly Rent Report"/>
    <x v="3"/>
    <x v="0"/>
    <x v="0"/>
    <s v="Dublin 1"/>
    <x v="25"/>
    <s v="Euro"/>
    <n v="1784.47"/>
    <m/>
    <m/>
    <s v="0-2500"/>
    <s v="0-3500"/>
  </r>
  <r>
    <s v="RTB Average Monthly Rent Report"/>
    <x v="2"/>
    <x v="0"/>
    <x v="0"/>
    <s v="Rathgar, Dublin 6"/>
    <x v="25"/>
    <s v="Euro"/>
    <n v="1785.86"/>
    <m/>
    <m/>
    <s v="0-2500"/>
    <s v="0-3500"/>
  </r>
  <r>
    <s v="RTB Average Monthly Rent Report"/>
    <x v="4"/>
    <x v="2"/>
    <x v="0"/>
    <s v="Baldoyle, Dublin 13"/>
    <x v="25"/>
    <s v="Euro"/>
    <n v="1785.98"/>
    <m/>
    <m/>
    <s v="0-2500"/>
    <s v="0-3500"/>
  </r>
  <r>
    <s v="RTB Average Monthly Rent Report"/>
    <x v="2"/>
    <x v="2"/>
    <x v="0"/>
    <s v="Ashtown, Dublin 15"/>
    <x v="25"/>
    <s v="Euro"/>
    <n v="1786.13"/>
    <m/>
    <m/>
    <s v="0-2500"/>
    <s v="0-3500"/>
  </r>
  <r>
    <s v="RTB Average Monthly Rent Report"/>
    <x v="1"/>
    <x v="2"/>
    <x v="0"/>
    <s v="Dublin 6W"/>
    <x v="25"/>
    <s v="Euro"/>
    <n v="1787"/>
    <m/>
    <m/>
    <s v="0-2500"/>
    <s v="0-3500"/>
  </r>
  <r>
    <s v="RTB Average Monthly Rent Report"/>
    <x v="4"/>
    <x v="0"/>
    <x v="0"/>
    <s v="Portobello, Dublin 8"/>
    <x v="25"/>
    <s v="Euro"/>
    <n v="1788.86"/>
    <m/>
    <m/>
    <s v="0-2500"/>
    <s v="0-3500"/>
  </r>
  <r>
    <s v="RTB Average Monthly Rent Report"/>
    <x v="4"/>
    <x v="0"/>
    <x v="0"/>
    <s v="Christchurch, Dublin 8"/>
    <x v="25"/>
    <s v="Euro"/>
    <n v="1789.75"/>
    <m/>
    <m/>
    <s v="0-2500"/>
    <s v="0-3500"/>
  </r>
  <r>
    <s v="RTB Average Monthly Rent Report"/>
    <x v="0"/>
    <x v="2"/>
    <x v="0"/>
    <s v="Smithfield, Dublin 7"/>
    <x v="25"/>
    <s v="Euro"/>
    <n v="1789.93"/>
    <m/>
    <m/>
    <s v="0-2500"/>
    <s v="0-3500"/>
  </r>
  <r>
    <s v="RTB Average Monthly Rent Report"/>
    <x v="4"/>
    <x v="2"/>
    <x v="0"/>
    <s v="Cabra, Dublin 7"/>
    <x v="25"/>
    <s v="Euro"/>
    <n v="1790.56"/>
    <m/>
    <m/>
    <s v="0-2500"/>
    <s v="0-3500"/>
  </r>
  <r>
    <s v="RTB Average Monthly Rent Report"/>
    <x v="1"/>
    <x v="2"/>
    <x v="0"/>
    <s v="Rathfarnham, Dublin 14"/>
    <x v="25"/>
    <s v="Euro"/>
    <n v="1792.13"/>
    <m/>
    <m/>
    <s v="0-2500"/>
    <s v="0-3500"/>
  </r>
  <r>
    <s v="RTB Average Monthly Rent Report"/>
    <x v="0"/>
    <x v="2"/>
    <x v="0"/>
    <s v="Dublin 18"/>
    <x v="25"/>
    <s v="Euro"/>
    <n v="1792.53"/>
    <m/>
    <m/>
    <s v="0-2500"/>
    <s v="0-3500"/>
  </r>
  <r>
    <s v="RTB Average Monthly Rent Report"/>
    <x v="4"/>
    <x v="0"/>
    <x v="0"/>
    <s v="Dublin 13"/>
    <x v="25"/>
    <s v="Euro"/>
    <n v="1792.89"/>
    <m/>
    <m/>
    <s v="0-2500"/>
    <s v="0-3500"/>
  </r>
  <r>
    <s v="RTB Average Monthly Rent Report"/>
    <x v="4"/>
    <x v="2"/>
    <x v="0"/>
    <s v="Beaumont, Dublin 9"/>
    <x v="25"/>
    <s v="Euro"/>
    <n v="1793.37"/>
    <m/>
    <m/>
    <s v="0-2500"/>
    <s v="0-3500"/>
  </r>
  <r>
    <s v="RTB Average Monthly Rent Report"/>
    <x v="4"/>
    <x v="2"/>
    <x v="0"/>
    <s v="Castleknock, Dublin 15"/>
    <x v="25"/>
    <s v="Euro"/>
    <n v="1794.15"/>
    <m/>
    <m/>
    <s v="0-2500"/>
    <s v="0-3500"/>
  </r>
  <r>
    <s v="RTB Average Monthly Rent Report"/>
    <x v="0"/>
    <x v="2"/>
    <x v="0"/>
    <s v="Sandyford, Dublin 18"/>
    <x v="25"/>
    <s v="Euro"/>
    <n v="1796.4"/>
    <m/>
    <m/>
    <s v="0-2500"/>
    <s v="0-3500"/>
  </r>
  <r>
    <s v="RTB Average Monthly Rent Report"/>
    <x v="3"/>
    <x v="0"/>
    <x v="0"/>
    <s v="Sandyford, Dublin 18"/>
    <x v="25"/>
    <s v="Euro"/>
    <n v="1796.82"/>
    <m/>
    <m/>
    <s v="0-2500"/>
    <s v="0-3500"/>
  </r>
  <r>
    <s v="RTB Average Monthly Rent Report"/>
    <x v="1"/>
    <x v="2"/>
    <x v="0"/>
    <s v="Howth, Dublin"/>
    <x v="25"/>
    <s v="Euro"/>
    <n v="1797.15"/>
    <m/>
    <m/>
    <s v="0-2500"/>
    <s v="0-3500"/>
  </r>
  <r>
    <s v="RTB Average Monthly Rent Report"/>
    <x v="3"/>
    <x v="2"/>
    <x v="0"/>
    <s v="Inchicore, Dublin 8"/>
    <x v="25"/>
    <s v="Euro"/>
    <n v="1797.31"/>
    <m/>
    <m/>
    <s v="0-2500"/>
    <s v="0-3500"/>
  </r>
  <r>
    <s v="RTB Average Monthly Rent Report"/>
    <x v="0"/>
    <x v="2"/>
    <x v="0"/>
    <s v="Dublin 1"/>
    <x v="25"/>
    <s v="Euro"/>
    <n v="1797.87"/>
    <m/>
    <m/>
    <s v="0-2500"/>
    <s v="0-3500"/>
  </r>
  <r>
    <s v="RTB Average Monthly Rent Report"/>
    <x v="4"/>
    <x v="2"/>
    <x v="0"/>
    <s v="Dublin 12"/>
    <x v="25"/>
    <s v="Euro"/>
    <n v="1798.24"/>
    <m/>
    <m/>
    <s v="0-2500"/>
    <s v="0-3500"/>
  </r>
  <r>
    <s v="RTB Average Monthly Rent Report"/>
    <x v="1"/>
    <x v="2"/>
    <x v="0"/>
    <s v="Harolds Cross, Dublin 6W"/>
    <x v="25"/>
    <s v="Euro"/>
    <n v="1799.17"/>
    <m/>
    <m/>
    <s v="0-2500"/>
    <s v="0-3500"/>
  </r>
  <r>
    <s v="RTB Average Monthly Rent Report"/>
    <x v="4"/>
    <x v="0"/>
    <x v="0"/>
    <s v="Sutton, Dublin 13"/>
    <x v="25"/>
    <s v="Euro"/>
    <n v="1799.94"/>
    <m/>
    <m/>
    <s v="0-2500"/>
    <s v="0-3500"/>
  </r>
  <r>
    <s v="RTB Average Monthly Rent Report"/>
    <x v="3"/>
    <x v="2"/>
    <x v="0"/>
    <s v="Dublin 5"/>
    <x v="25"/>
    <s v="Euro"/>
    <n v="1800.09"/>
    <m/>
    <m/>
    <s v="0-2500"/>
    <s v="0-3500"/>
  </r>
  <r>
    <s v="RTB Average Monthly Rent Report"/>
    <x v="0"/>
    <x v="2"/>
    <x v="0"/>
    <s v="Dublin 14"/>
    <x v="25"/>
    <s v="Euro"/>
    <n v="1800.83"/>
    <m/>
    <m/>
    <s v="0-2500"/>
    <s v="0-3500"/>
  </r>
  <r>
    <s v="RTB Average Monthly Rent Report"/>
    <x v="4"/>
    <x v="0"/>
    <x v="0"/>
    <s v="Rathgar, Dublin 6"/>
    <x v="25"/>
    <s v="Euro"/>
    <n v="1800.87"/>
    <m/>
    <m/>
    <s v="0-2500"/>
    <s v="0-3500"/>
  </r>
  <r>
    <s v="RTB Average Monthly Rent Report"/>
    <x v="3"/>
    <x v="0"/>
    <x v="0"/>
    <s v="Dublin 18"/>
    <x v="25"/>
    <s v="Euro"/>
    <n v="1802.91"/>
    <m/>
    <m/>
    <s v="0-2500"/>
    <s v="0-3500"/>
  </r>
  <r>
    <s v="RTB Average Monthly Rent Report"/>
    <x v="4"/>
    <x v="2"/>
    <x v="0"/>
    <s v="Glasnevin, Dublin 11"/>
    <x v="25"/>
    <s v="Euro"/>
    <n v="1803.99"/>
    <m/>
    <m/>
    <s v="0-2500"/>
    <s v="0-3500"/>
  </r>
  <r>
    <s v="RTB Average Monthly Rent Report"/>
    <x v="4"/>
    <x v="2"/>
    <x v="0"/>
    <s v="Artane, Dublin 5"/>
    <x v="25"/>
    <s v="Euro"/>
    <n v="1805.57"/>
    <m/>
    <m/>
    <s v="0-2500"/>
    <s v="0-3500"/>
  </r>
  <r>
    <s v="RTB Average Monthly Rent Report"/>
    <x v="3"/>
    <x v="0"/>
    <x v="0"/>
    <s v="Terenure, Dublin 6"/>
    <x v="25"/>
    <s v="Euro"/>
    <n v="1807.29"/>
    <m/>
    <m/>
    <s v="0-2500"/>
    <s v="0-3500"/>
  </r>
  <r>
    <s v="RTB Average Monthly Rent Report"/>
    <x v="1"/>
    <x v="0"/>
    <x v="0"/>
    <s v="Pembroke, Dublin 4"/>
    <x v="25"/>
    <s v="Euro"/>
    <n v="1807.96"/>
    <m/>
    <m/>
    <s v="0-2500"/>
    <s v="0-3500"/>
  </r>
  <r>
    <s v="RTB Average Monthly Rent Report"/>
    <x v="2"/>
    <x v="2"/>
    <x v="0"/>
    <s v="Glasnevin, Dublin 9"/>
    <x v="25"/>
    <s v="Euro"/>
    <n v="1808.5"/>
    <m/>
    <m/>
    <s v="0-2500"/>
    <s v="0-3500"/>
  </r>
  <r>
    <s v="RTB Average Monthly Rent Report"/>
    <x v="4"/>
    <x v="2"/>
    <x v="0"/>
    <s v="Balgriffin, Dublin 13"/>
    <x v="25"/>
    <s v="Euro"/>
    <n v="1808.94"/>
    <m/>
    <m/>
    <s v="0-2500"/>
    <s v="0-3500"/>
  </r>
  <r>
    <s v="RTB Average Monthly Rent Report"/>
    <x v="3"/>
    <x v="2"/>
    <x v="0"/>
    <s v="Balgriffin, Dublin 13"/>
    <x v="25"/>
    <s v="Euro"/>
    <n v="1809.82"/>
    <m/>
    <m/>
    <s v="0-2500"/>
    <s v="0-3500"/>
  </r>
  <r>
    <s v="RTB Average Monthly Rent Report"/>
    <x v="1"/>
    <x v="0"/>
    <x v="0"/>
    <s v="Townsend Street, Dublin 2"/>
    <x v="25"/>
    <s v="Euro"/>
    <n v="1813.73"/>
    <m/>
    <m/>
    <s v="0-2500"/>
    <s v="0-3500"/>
  </r>
  <r>
    <s v="RTB Average Monthly Rent Report"/>
    <x v="3"/>
    <x v="0"/>
    <x v="0"/>
    <s v="Temple Bar, Dublin 2"/>
    <x v="25"/>
    <s v="Euro"/>
    <n v="1813.78"/>
    <m/>
    <m/>
    <s v="0-2500"/>
    <s v="0-3500"/>
  </r>
  <r>
    <s v="RTB Average Monthly Rent Report"/>
    <x v="2"/>
    <x v="0"/>
    <x v="0"/>
    <s v="Dundrum, Dublin 16"/>
    <x v="25"/>
    <s v="Euro"/>
    <n v="1815.32"/>
    <m/>
    <m/>
    <s v="0-2500"/>
    <s v="0-3500"/>
  </r>
  <r>
    <s v="RTB Average Monthly Rent Report"/>
    <x v="3"/>
    <x v="0"/>
    <x v="0"/>
    <s v="Carrickmines, Dublin 18"/>
    <x v="25"/>
    <s v="Euro"/>
    <n v="1815.38"/>
    <m/>
    <m/>
    <s v="0-2500"/>
    <s v="0-3500"/>
  </r>
  <r>
    <s v="RTB Average Monthly Rent Report"/>
    <x v="3"/>
    <x v="2"/>
    <x v="0"/>
    <s v="Dublin 13"/>
    <x v="25"/>
    <s v="Euro"/>
    <n v="1816.48"/>
    <m/>
    <m/>
    <s v="0-2500"/>
    <s v="0-3500"/>
  </r>
  <r>
    <s v="RTB Average Monthly Rent Report"/>
    <x v="3"/>
    <x v="0"/>
    <x v="0"/>
    <s v="Smithfield, Dublin 7"/>
    <x v="25"/>
    <s v="Euro"/>
    <n v="1817"/>
    <m/>
    <m/>
    <s v="0-2500"/>
    <s v="0-3500"/>
  </r>
  <r>
    <s v="RTB Average Monthly Rent Report"/>
    <x v="2"/>
    <x v="2"/>
    <x v="0"/>
    <s v="Navan Road, Dublin 7"/>
    <x v="25"/>
    <s v="Euro"/>
    <n v="1817.43"/>
    <m/>
    <m/>
    <s v="0-2500"/>
    <s v="0-3500"/>
  </r>
  <r>
    <s v="RTB Average Monthly Rent Report"/>
    <x v="2"/>
    <x v="2"/>
    <x v="0"/>
    <s v="Templeogue, Dublin 6W"/>
    <x v="25"/>
    <s v="Euro"/>
    <n v="1820"/>
    <m/>
    <m/>
    <s v="0-2500"/>
    <s v="0-3500"/>
  </r>
  <r>
    <s v="RTB Average Monthly Rent Report"/>
    <x v="4"/>
    <x v="2"/>
    <x v="0"/>
    <s v="Clongriffin, Dublin 13"/>
    <x v="25"/>
    <s v="Euro"/>
    <n v="1821.73"/>
    <m/>
    <m/>
    <s v="0-2500"/>
    <s v="0-3500"/>
  </r>
  <r>
    <s v="RTB Average Monthly Rent Report"/>
    <x v="1"/>
    <x v="2"/>
    <x v="0"/>
    <s v="Ballinteer, Dublin 16"/>
    <x v="25"/>
    <s v="Euro"/>
    <n v="1821.77"/>
    <m/>
    <m/>
    <s v="0-2500"/>
    <s v="0-3500"/>
  </r>
  <r>
    <s v="RTB Average Monthly Rent Report"/>
    <x v="0"/>
    <x v="2"/>
    <x v="0"/>
    <s v="Leopardstown, Dublin 18"/>
    <x v="25"/>
    <s v="Euro"/>
    <n v="1821.81"/>
    <m/>
    <m/>
    <s v="0-2500"/>
    <s v="0-3500"/>
  </r>
  <r>
    <s v="RTB Average Monthly Rent Report"/>
    <x v="2"/>
    <x v="0"/>
    <x v="0"/>
    <s v="Killiney, Dublin"/>
    <x v="25"/>
    <s v="Euro"/>
    <n v="1821.84"/>
    <m/>
    <m/>
    <s v="0-2500"/>
    <s v="0-3500"/>
  </r>
  <r>
    <s v="RTB Average Monthly Rent Report"/>
    <x v="4"/>
    <x v="0"/>
    <x v="0"/>
    <s v="Clonskeagh, Dublin 14"/>
    <x v="25"/>
    <s v="Euro"/>
    <n v="1822.13"/>
    <m/>
    <m/>
    <s v="0-2500"/>
    <s v="0-3500"/>
  </r>
  <r>
    <s v="RTB Average Monthly Rent Report"/>
    <x v="4"/>
    <x v="0"/>
    <x v="0"/>
    <s v="Sandycove, Dublin"/>
    <x v="25"/>
    <s v="Euro"/>
    <n v="1822.53"/>
    <m/>
    <m/>
    <s v="0-2500"/>
    <s v="0-3500"/>
  </r>
  <r>
    <s v="RTB Average Monthly Rent Report"/>
    <x v="3"/>
    <x v="0"/>
    <x v="0"/>
    <s v="Clonskeagh, Dublin 14"/>
    <x v="25"/>
    <s v="Euro"/>
    <n v="1822.78"/>
    <m/>
    <m/>
    <s v="0-2500"/>
    <s v="0-3500"/>
  </r>
  <r>
    <s v="RTB Average Monthly Rent Report"/>
    <x v="2"/>
    <x v="2"/>
    <x v="0"/>
    <s v="Killester, Dublin 5"/>
    <x v="25"/>
    <s v="Euro"/>
    <n v="1823.52"/>
    <m/>
    <m/>
    <s v="0-2500"/>
    <s v="0-3500"/>
  </r>
  <r>
    <s v="RTB Average Monthly Rent Report"/>
    <x v="4"/>
    <x v="0"/>
    <x v="0"/>
    <s v="Carrickmines, Dublin 18"/>
    <x v="25"/>
    <s v="Euro"/>
    <n v="1823.96"/>
    <m/>
    <m/>
    <s v="0-2500"/>
    <s v="0-3500"/>
  </r>
  <r>
    <s v="RTB Average Monthly Rent Report"/>
    <x v="2"/>
    <x v="2"/>
    <x v="0"/>
    <s v="Rathfarnham, Dublin 16"/>
    <x v="25"/>
    <s v="Euro"/>
    <n v="1824.74"/>
    <m/>
    <m/>
    <s v="0-2500"/>
    <s v="0-3500"/>
  </r>
  <r>
    <s v="RTB Average Monthly Rent Report"/>
    <x v="3"/>
    <x v="0"/>
    <x v="0"/>
    <s v="Dundrum, Dublin 14"/>
    <x v="25"/>
    <s v="Euro"/>
    <n v="1824.82"/>
    <m/>
    <m/>
    <s v="0-2500"/>
    <s v="0-3500"/>
  </r>
  <r>
    <s v="RTB Average Monthly Rent Report"/>
    <x v="2"/>
    <x v="2"/>
    <x v="0"/>
    <s v="Beaumont, Dublin 9"/>
    <x v="25"/>
    <s v="Euro"/>
    <n v="1825.32"/>
    <m/>
    <m/>
    <s v="0-2500"/>
    <s v="0-3500"/>
  </r>
  <r>
    <s v="RTB Average Monthly Rent Report"/>
    <x v="4"/>
    <x v="2"/>
    <x v="0"/>
    <s v="Firhouse, Dublin 24"/>
    <x v="25"/>
    <s v="Euro"/>
    <n v="1826.06"/>
    <m/>
    <m/>
    <s v="0-2500"/>
    <s v="0-3500"/>
  </r>
  <r>
    <s v="RTB Average Monthly Rent Report"/>
    <x v="3"/>
    <x v="0"/>
    <x v="0"/>
    <s v="Stillorgan, Dublin"/>
    <x v="25"/>
    <s v="Euro"/>
    <n v="1826.3"/>
    <m/>
    <m/>
    <s v="0-2500"/>
    <s v="0-3500"/>
  </r>
  <r>
    <s v="RTB Average Monthly Rent Report"/>
    <x v="0"/>
    <x v="2"/>
    <x v="0"/>
    <s v="Clontarf, Dublin 3"/>
    <x v="25"/>
    <s v="Euro"/>
    <n v="1827.1"/>
    <m/>
    <m/>
    <s v="0-2500"/>
    <s v="0-3500"/>
  </r>
  <r>
    <s v="RTB Average Monthly Rent Report"/>
    <x v="2"/>
    <x v="0"/>
    <x v="0"/>
    <s v="Ringsend, Dublin 4"/>
    <x v="25"/>
    <s v="Euro"/>
    <n v="1827.77"/>
    <m/>
    <m/>
    <s v="0-2500"/>
    <s v="0-3500"/>
  </r>
  <r>
    <s v="RTB Average Monthly Rent Report"/>
    <x v="1"/>
    <x v="0"/>
    <x v="0"/>
    <s v="Dalkey, Dublin"/>
    <x v="25"/>
    <s v="Euro"/>
    <n v="1828.03"/>
    <m/>
    <m/>
    <s v="0-2500"/>
    <s v="0-3500"/>
  </r>
  <r>
    <s v="RTB Average Monthly Rent Report"/>
    <x v="2"/>
    <x v="0"/>
    <x v="0"/>
    <s v="Islandbridge, Dublin 8"/>
    <x v="25"/>
    <s v="Euro"/>
    <n v="1828.79"/>
    <m/>
    <m/>
    <s v="0-2500"/>
    <s v="0-3500"/>
  </r>
  <r>
    <s v="RTB Average Monthly Rent Report"/>
    <x v="4"/>
    <x v="0"/>
    <x v="0"/>
    <s v="Malahide, Dublin"/>
    <x v="25"/>
    <s v="Euro"/>
    <n v="1828.86"/>
    <m/>
    <m/>
    <s v="0-2500"/>
    <s v="0-3500"/>
  </r>
  <r>
    <s v="RTB Average Monthly Rent Report"/>
    <x v="2"/>
    <x v="2"/>
    <x v="0"/>
    <s v="Dublin 16"/>
    <x v="25"/>
    <s v="Euro"/>
    <n v="1829.86"/>
    <m/>
    <m/>
    <s v="0-2500"/>
    <s v="0-3500"/>
  </r>
  <r>
    <s v="RTB Average Monthly Rent Report"/>
    <x v="4"/>
    <x v="2"/>
    <x v="0"/>
    <s v="Dublin 13"/>
    <x v="25"/>
    <s v="Euro"/>
    <n v="1829.92"/>
    <m/>
    <m/>
    <s v="0-2500"/>
    <s v="0-3500"/>
  </r>
  <r>
    <s v="RTB Average Monthly Rent Report"/>
    <x v="3"/>
    <x v="2"/>
    <x v="0"/>
    <s v="Raheny, Dublin 5"/>
    <x v="25"/>
    <s v="Euro"/>
    <n v="1830.37"/>
    <m/>
    <m/>
    <s v="0-2500"/>
    <s v="0-3500"/>
  </r>
  <r>
    <s v="RTB Average Monthly Rent Report"/>
    <x v="1"/>
    <x v="2"/>
    <x v="0"/>
    <s v="Kilmainham , Dublin 8"/>
    <x v="25"/>
    <s v="Euro"/>
    <n v="1832.03"/>
    <m/>
    <m/>
    <s v="0-2500"/>
    <s v="0-3500"/>
  </r>
  <r>
    <s v="RTB Average Monthly Rent Report"/>
    <x v="2"/>
    <x v="2"/>
    <x v="0"/>
    <s v="Fairview, Dublin 3"/>
    <x v="25"/>
    <s v="Euro"/>
    <n v="1832.24"/>
    <m/>
    <m/>
    <s v="0-2500"/>
    <s v="0-3500"/>
  </r>
  <r>
    <s v="RTB Average Monthly Rent Report"/>
    <x v="4"/>
    <x v="0"/>
    <x v="0"/>
    <s v="Sandyford, Dublin 18"/>
    <x v="25"/>
    <s v="Euro"/>
    <n v="1832.56"/>
    <m/>
    <m/>
    <s v="0-2500"/>
    <s v="0-3500"/>
  </r>
  <r>
    <s v="RTB Average Monthly Rent Report"/>
    <x v="3"/>
    <x v="0"/>
    <x v="0"/>
    <s v="Terenure, Dublin 6W"/>
    <x v="25"/>
    <s v="Euro"/>
    <n v="1832.86"/>
    <m/>
    <m/>
    <s v="0-2500"/>
    <s v="0-3500"/>
  </r>
  <r>
    <s v="RTB Average Monthly Rent Report"/>
    <x v="4"/>
    <x v="2"/>
    <x v="0"/>
    <s v="Sutton, Dublin 13"/>
    <x v="25"/>
    <s v="Euro"/>
    <n v="1833.84"/>
    <m/>
    <m/>
    <s v="0-2500"/>
    <s v="0-3500"/>
  </r>
  <r>
    <s v="RTB Average Monthly Rent Report"/>
    <x v="4"/>
    <x v="1"/>
    <x v="0"/>
    <s v="Churchtown, Dublin 14"/>
    <x v="25"/>
    <s v="Euro"/>
    <n v="1833.86"/>
    <m/>
    <m/>
    <s v="0-2500"/>
    <s v="0-3500"/>
  </r>
  <r>
    <s v="RTB Average Monthly Rent Report"/>
    <x v="4"/>
    <x v="0"/>
    <x v="0"/>
    <s v="Dublin 16"/>
    <x v="25"/>
    <s v="Euro"/>
    <n v="1834.13"/>
    <m/>
    <m/>
    <s v="0-2500"/>
    <s v="0-3500"/>
  </r>
  <r>
    <s v="RTB Average Monthly Rent Report"/>
    <x v="4"/>
    <x v="0"/>
    <x v="0"/>
    <s v="Dublin 1"/>
    <x v="25"/>
    <s v="Euro"/>
    <n v="1835.11"/>
    <m/>
    <m/>
    <s v="0-2500"/>
    <s v="0-3500"/>
  </r>
  <r>
    <s v="RTB Average Monthly Rent Report"/>
    <x v="3"/>
    <x v="0"/>
    <x v="0"/>
    <s v="Blackrock, Dublin"/>
    <x v="25"/>
    <s v="Euro"/>
    <n v="1836.44"/>
    <m/>
    <m/>
    <s v="0-2500"/>
    <s v="0-3500"/>
  </r>
  <r>
    <s v="RTB Average Monthly Rent Report"/>
    <x v="0"/>
    <x v="2"/>
    <x v="0"/>
    <s v="Dundrum, Dublin 14"/>
    <x v="25"/>
    <s v="Euro"/>
    <n v="1836.6"/>
    <m/>
    <m/>
    <s v="0-2500"/>
    <s v="0-3500"/>
  </r>
  <r>
    <s v="RTB Average Monthly Rent Report"/>
    <x v="3"/>
    <x v="0"/>
    <x v="0"/>
    <s v="Dublin 14"/>
    <x v="25"/>
    <s v="Euro"/>
    <n v="1837.41"/>
    <m/>
    <m/>
    <s v="0-2500"/>
    <s v="0-3500"/>
  </r>
  <r>
    <s v="RTB Average Monthly Rent Report"/>
    <x v="1"/>
    <x v="0"/>
    <x v="0"/>
    <s v="Leopardstown, Dublin 18"/>
    <x v="25"/>
    <s v="Euro"/>
    <n v="1839.5"/>
    <m/>
    <m/>
    <s v="0-2500"/>
    <s v="0-3500"/>
  </r>
  <r>
    <s v="RTB Average Monthly Rent Report"/>
    <x v="1"/>
    <x v="0"/>
    <x v="0"/>
    <s v="Donnybrook, Dublin 4"/>
    <x v="25"/>
    <s v="Euro"/>
    <n v="1839.52"/>
    <m/>
    <m/>
    <s v="0-2500"/>
    <s v="0-3500"/>
  </r>
  <r>
    <s v="RTB Average Monthly Rent Report"/>
    <x v="4"/>
    <x v="0"/>
    <x v="0"/>
    <s v="Dublin 18"/>
    <x v="25"/>
    <s v="Euro"/>
    <n v="1840.12"/>
    <m/>
    <m/>
    <s v="0-2500"/>
    <s v="0-3500"/>
  </r>
  <r>
    <s v="RTB Average Monthly Rent Report"/>
    <x v="3"/>
    <x v="0"/>
    <x v="0"/>
    <s v="Dartry, Dublin 6"/>
    <x v="25"/>
    <s v="Euro"/>
    <n v="1840.42"/>
    <m/>
    <m/>
    <s v="0-2500"/>
    <s v="0-3500"/>
  </r>
  <r>
    <s v="RTB Average Monthly Rent Report"/>
    <x v="3"/>
    <x v="2"/>
    <x v="0"/>
    <s v="Dublin 7"/>
    <x v="25"/>
    <s v="Euro"/>
    <n v="1840.5"/>
    <m/>
    <m/>
    <s v="0-2500"/>
    <s v="0-3500"/>
  </r>
  <r>
    <s v="RTB Average Monthly Rent Report"/>
    <x v="2"/>
    <x v="2"/>
    <x v="0"/>
    <s v="Sutton, Dublin 13"/>
    <x v="25"/>
    <s v="Euro"/>
    <n v="1840.67"/>
    <m/>
    <m/>
    <s v="0-2500"/>
    <s v="0-3500"/>
  </r>
  <r>
    <s v="RTB Average Monthly Rent Report"/>
    <x v="4"/>
    <x v="0"/>
    <x v="0"/>
    <s v="Monkstown, Dublin"/>
    <x v="25"/>
    <s v="Euro"/>
    <n v="1840.91"/>
    <m/>
    <m/>
    <s v="0-2500"/>
    <s v="0-3500"/>
  </r>
  <r>
    <s v="RTB Average Monthly Rent Report"/>
    <x v="1"/>
    <x v="0"/>
    <x v="0"/>
    <s v="Foxrock, Dublin 18"/>
    <x v="25"/>
    <s v="Euro"/>
    <n v="1841.65"/>
    <m/>
    <m/>
    <s v="0-2500"/>
    <s v="0-3500"/>
  </r>
  <r>
    <s v="RTB Average Monthly Rent Report"/>
    <x v="3"/>
    <x v="2"/>
    <x v="0"/>
    <s v="Whitehall, Dublin 9"/>
    <x v="25"/>
    <s v="Euro"/>
    <n v="1844.63"/>
    <m/>
    <m/>
    <s v="0-2500"/>
    <s v="0-3500"/>
  </r>
  <r>
    <s v="RTB Average Monthly Rent Report"/>
    <x v="3"/>
    <x v="0"/>
    <x v="0"/>
    <s v="Dublin 6"/>
    <x v="25"/>
    <s v="Euro"/>
    <n v="1845.25"/>
    <m/>
    <m/>
    <s v="0-2500"/>
    <s v="0-3500"/>
  </r>
  <r>
    <s v="RTB Average Monthly Rent Report"/>
    <x v="4"/>
    <x v="0"/>
    <x v="0"/>
    <s v="Merrion, Dublin 4"/>
    <x v="25"/>
    <s v="Euro"/>
    <n v="1845.96"/>
    <m/>
    <m/>
    <s v="0-2500"/>
    <s v="0-3500"/>
  </r>
  <r>
    <s v="RTB Average Monthly Rent Report"/>
    <x v="1"/>
    <x v="2"/>
    <x v="0"/>
    <s v="Malahide, Dublin"/>
    <x v="25"/>
    <s v="Euro"/>
    <n v="1846.92"/>
    <m/>
    <m/>
    <s v="0-2500"/>
    <s v="0-3500"/>
  </r>
  <r>
    <s v="RTB Average Monthly Rent Report"/>
    <x v="4"/>
    <x v="0"/>
    <x v="0"/>
    <s v="Terenure, Dublin 6"/>
    <x v="25"/>
    <s v="Euro"/>
    <n v="1847.93"/>
    <m/>
    <m/>
    <s v="0-2500"/>
    <s v="0-3500"/>
  </r>
  <r>
    <s v="RTB Average Monthly Rent Report"/>
    <x v="4"/>
    <x v="2"/>
    <x v="0"/>
    <s v="Knocklyon, Dublin 16"/>
    <x v="25"/>
    <s v="Euro"/>
    <n v="1850.61"/>
    <m/>
    <m/>
    <s v="0-2500"/>
    <s v="0-3500"/>
  </r>
  <r>
    <s v="RTB Average Monthly Rent Report"/>
    <x v="0"/>
    <x v="2"/>
    <x v="0"/>
    <s v="Killiney, Dublin"/>
    <x v="25"/>
    <s v="Euro"/>
    <n v="1852.33"/>
    <m/>
    <m/>
    <s v="0-2500"/>
    <s v="0-3500"/>
  </r>
  <r>
    <s v="RTB Average Monthly Rent Report"/>
    <x v="4"/>
    <x v="0"/>
    <x v="0"/>
    <s v="Dublin 6"/>
    <x v="25"/>
    <s v="Euro"/>
    <n v="1852.55"/>
    <m/>
    <m/>
    <s v="0-2500"/>
    <s v="0-3500"/>
  </r>
  <r>
    <s v="RTB Average Monthly Rent Report"/>
    <x v="4"/>
    <x v="0"/>
    <x v="0"/>
    <s v="Terenure, Dublin 6W"/>
    <x v="25"/>
    <s v="Euro"/>
    <n v="1852.74"/>
    <m/>
    <m/>
    <s v="0-2500"/>
    <s v="0-3500"/>
  </r>
  <r>
    <s v="RTB Average Monthly Rent Report"/>
    <x v="0"/>
    <x v="2"/>
    <x v="0"/>
    <s v="Rathmines, Dublin 6"/>
    <x v="25"/>
    <s v="Euro"/>
    <n v="1854.06"/>
    <m/>
    <m/>
    <s v="0-2500"/>
    <s v="0-3500"/>
  </r>
  <r>
    <s v="RTB Average Monthly Rent Report"/>
    <x v="4"/>
    <x v="2"/>
    <x v="0"/>
    <s v="Santry, Dublin 9"/>
    <x v="25"/>
    <s v="Euro"/>
    <n v="1855.46"/>
    <m/>
    <m/>
    <s v="0-2500"/>
    <s v="0-3500"/>
  </r>
  <r>
    <s v="RTB Average Monthly Rent Report"/>
    <x v="1"/>
    <x v="0"/>
    <x v="0"/>
    <s v="Milltown, Dublin 6"/>
    <x v="25"/>
    <s v="Euro"/>
    <n v="1856.8"/>
    <m/>
    <m/>
    <s v="0-2500"/>
    <s v="0-3500"/>
  </r>
  <r>
    <s v="RTB Average Monthly Rent Report"/>
    <x v="2"/>
    <x v="0"/>
    <x v="0"/>
    <s v="Goatstown, Dublin 14"/>
    <x v="25"/>
    <s v="Euro"/>
    <n v="1857.01"/>
    <m/>
    <m/>
    <s v="0-2500"/>
    <s v="0-3500"/>
  </r>
  <r>
    <s v="RTB Average Monthly Rent Report"/>
    <x v="1"/>
    <x v="2"/>
    <x v="0"/>
    <s v="Stepaside, Dublin 18"/>
    <x v="25"/>
    <s v="Euro"/>
    <n v="1857.5"/>
    <m/>
    <m/>
    <s v="0-2500"/>
    <s v="0-3500"/>
  </r>
  <r>
    <s v="RTB Average Monthly Rent Report"/>
    <x v="3"/>
    <x v="0"/>
    <x v="0"/>
    <s v="Booterstown, Dublin"/>
    <x v="25"/>
    <s v="Euro"/>
    <n v="1857.54"/>
    <m/>
    <m/>
    <s v="0-2500"/>
    <s v="0-3500"/>
  </r>
  <r>
    <s v="RTB Average Monthly Rent Report"/>
    <x v="0"/>
    <x v="2"/>
    <x v="0"/>
    <s v="Foxrock, Dublin 18"/>
    <x v="25"/>
    <s v="Euro"/>
    <n v="1857.86"/>
    <m/>
    <m/>
    <s v="0-2500"/>
    <s v="0-3500"/>
  </r>
  <r>
    <s v="RTB Average Monthly Rent Report"/>
    <x v="2"/>
    <x v="2"/>
    <x v="0"/>
    <s v="East Wall, Dublin 3"/>
    <x v="25"/>
    <s v="Euro"/>
    <n v="1860.39"/>
    <m/>
    <m/>
    <s v="0-2500"/>
    <s v="0-3500"/>
  </r>
  <r>
    <s v="RTB Average Monthly Rent Report"/>
    <x v="4"/>
    <x v="2"/>
    <x v="0"/>
    <s v="Donabate, Dublin"/>
    <x v="25"/>
    <s v="Euro"/>
    <n v="1860.81"/>
    <m/>
    <m/>
    <s v="0-2500"/>
    <s v="0-3500"/>
  </r>
  <r>
    <s v="RTB Average Monthly Rent Report"/>
    <x v="4"/>
    <x v="0"/>
    <x v="0"/>
    <s v="Dundrum, Dublin 14"/>
    <x v="25"/>
    <s v="Euro"/>
    <n v="1861.36"/>
    <m/>
    <m/>
    <s v="0-2500"/>
    <s v="0-3500"/>
  </r>
  <r>
    <s v="RTB Average Monthly Rent Report"/>
    <x v="3"/>
    <x v="2"/>
    <x v="0"/>
    <s v="Dublin"/>
    <x v="25"/>
    <s v="Euro"/>
    <n v="1861.55"/>
    <m/>
    <m/>
    <s v="0-2500"/>
    <s v="0-3500"/>
  </r>
  <r>
    <s v="RTB Average Monthly Rent Report"/>
    <x v="3"/>
    <x v="2"/>
    <x v="0"/>
    <s v="Navan Road, Dublin 7"/>
    <x v="25"/>
    <s v="Euro"/>
    <n v="1862.69"/>
    <m/>
    <m/>
    <s v="0-2500"/>
    <s v="0-3500"/>
  </r>
  <r>
    <s v="RTB Average Monthly Rent Report"/>
    <x v="4"/>
    <x v="0"/>
    <x v="0"/>
    <s v="Harolds Cross, Dublin 6"/>
    <x v="25"/>
    <s v="Euro"/>
    <n v="1863.2"/>
    <m/>
    <m/>
    <s v="0-2500"/>
    <s v="0-3500"/>
  </r>
  <r>
    <s v="RTB Average Monthly Rent Report"/>
    <x v="2"/>
    <x v="0"/>
    <x v="0"/>
    <s v="Dun Laoghaire, Dublin"/>
    <x v="25"/>
    <s v="Euro"/>
    <n v="1863.23"/>
    <m/>
    <m/>
    <s v="0-2500"/>
    <s v="0-3500"/>
  </r>
  <r>
    <s v="RTB Average Monthly Rent Report"/>
    <x v="4"/>
    <x v="0"/>
    <x v="0"/>
    <s v="Booterstown, Dublin"/>
    <x v="25"/>
    <s v="Euro"/>
    <n v="1863.28"/>
    <m/>
    <m/>
    <s v="0-2500"/>
    <s v="0-3500"/>
  </r>
  <r>
    <s v="RTB Average Monthly Rent Report"/>
    <x v="2"/>
    <x v="2"/>
    <x v="0"/>
    <s v="Marino, Dublin 3"/>
    <x v="25"/>
    <s v="Euro"/>
    <n v="1863.72"/>
    <m/>
    <m/>
    <s v="0-2500"/>
    <s v="0-3500"/>
  </r>
  <r>
    <s v="RTB Average Monthly Rent Report"/>
    <x v="2"/>
    <x v="2"/>
    <x v="0"/>
    <s v="Cabinteely, Dublin 18"/>
    <x v="25"/>
    <s v="Euro"/>
    <n v="1865.54"/>
    <m/>
    <m/>
    <s v="0-2500"/>
    <s v="0-3500"/>
  </r>
  <r>
    <s v="RTB Average Monthly Rent Report"/>
    <x v="4"/>
    <x v="2"/>
    <x v="0"/>
    <s v="Crumlin, Dublin 12"/>
    <x v="25"/>
    <s v="Euro"/>
    <n v="1865.84"/>
    <m/>
    <m/>
    <s v="0-2500"/>
    <s v="0-3500"/>
  </r>
  <r>
    <s v="RTB Average Monthly Rent Report"/>
    <x v="1"/>
    <x v="2"/>
    <x v="0"/>
    <s v="Terenure, Dublin 6W"/>
    <x v="25"/>
    <s v="Euro"/>
    <n v="1867.26"/>
    <m/>
    <m/>
    <s v="0-2500"/>
    <s v="0-3500"/>
  </r>
  <r>
    <s v="RTB Average Monthly Rent Report"/>
    <x v="4"/>
    <x v="2"/>
    <x v="0"/>
    <s v="Dublin 5"/>
    <x v="25"/>
    <s v="Euro"/>
    <n v="1868.83"/>
    <m/>
    <m/>
    <s v="0-2500"/>
    <s v="0-3500"/>
  </r>
  <r>
    <s v="RTB Average Monthly Rent Report"/>
    <x v="4"/>
    <x v="0"/>
    <x v="0"/>
    <s v="Stillorgan, Dublin"/>
    <x v="25"/>
    <s v="Euro"/>
    <n v="1870.05"/>
    <m/>
    <m/>
    <s v="0-2500"/>
    <s v="0-3500"/>
  </r>
  <r>
    <s v="RTB Average Monthly Rent Report"/>
    <x v="4"/>
    <x v="0"/>
    <x v="0"/>
    <s v="Blackrock, Dublin"/>
    <x v="25"/>
    <s v="Euro"/>
    <n v="1872.27"/>
    <m/>
    <m/>
    <s v="0-2500"/>
    <s v="0-3500"/>
  </r>
  <r>
    <s v="RTB Average Monthly Rent Report"/>
    <x v="0"/>
    <x v="0"/>
    <x v="0"/>
    <s v="I.F.S.C., Dublin 1"/>
    <x v="25"/>
    <s v="Euro"/>
    <n v="1873.67"/>
    <m/>
    <m/>
    <s v="0-2500"/>
    <s v="0-3500"/>
  </r>
  <r>
    <s v="RTB Average Monthly Rent Report"/>
    <x v="4"/>
    <x v="2"/>
    <x v="0"/>
    <s v="Inchicore, Dublin 8"/>
    <x v="25"/>
    <s v="Euro"/>
    <n v="1874.45"/>
    <m/>
    <m/>
    <s v="0-2500"/>
    <s v="0-3500"/>
  </r>
  <r>
    <s v="RTB Average Monthly Rent Report"/>
    <x v="2"/>
    <x v="0"/>
    <x v="0"/>
    <s v="Irishtown, Dublin 4"/>
    <x v="25"/>
    <s v="Euro"/>
    <n v="1874.56"/>
    <m/>
    <m/>
    <s v="0-2500"/>
    <s v="0-3500"/>
  </r>
  <r>
    <s v="RTB Average Monthly Rent Report"/>
    <x v="3"/>
    <x v="2"/>
    <x v="0"/>
    <s v="Kimmage, Dublin 12"/>
    <x v="25"/>
    <s v="Euro"/>
    <n v="1877.16"/>
    <m/>
    <m/>
    <s v="0-2500"/>
    <s v="0-3500"/>
  </r>
  <r>
    <s v="RTB Average Monthly Rent Report"/>
    <x v="4"/>
    <x v="0"/>
    <x v="0"/>
    <s v="Townsend Street, Dublin 2"/>
    <x v="25"/>
    <s v="Euro"/>
    <n v="1881.02"/>
    <m/>
    <m/>
    <s v="0-2500"/>
    <s v="0-3500"/>
  </r>
  <r>
    <s v="RTB Average Monthly Rent Report"/>
    <x v="0"/>
    <x v="2"/>
    <x v="0"/>
    <s v="Monkstown, Dublin"/>
    <x v="25"/>
    <s v="Euro"/>
    <n v="1881.06"/>
    <m/>
    <m/>
    <s v="0-2500"/>
    <s v="0-3500"/>
  </r>
  <r>
    <s v="RTB Average Monthly Rent Report"/>
    <x v="2"/>
    <x v="0"/>
    <x v="0"/>
    <s v="Pembroke, Dublin 4"/>
    <x v="25"/>
    <s v="Euro"/>
    <n v="1883.58"/>
    <m/>
    <m/>
    <s v="0-2500"/>
    <s v="0-3500"/>
  </r>
  <r>
    <s v="RTB Average Monthly Rent Report"/>
    <x v="3"/>
    <x v="0"/>
    <x v="0"/>
    <s v="Dundrum, Dublin 16"/>
    <x v="25"/>
    <s v="Euro"/>
    <n v="1884.04"/>
    <m/>
    <m/>
    <s v="0-2500"/>
    <s v="0-3500"/>
  </r>
  <r>
    <s v="RTB Average Monthly Rent Report"/>
    <x v="3"/>
    <x v="2"/>
    <x v="0"/>
    <s v="Templeogue, Dublin 6W"/>
    <x v="25"/>
    <s v="Euro"/>
    <n v="1887.17"/>
    <m/>
    <m/>
    <s v="0-2500"/>
    <s v="0-3500"/>
  </r>
  <r>
    <s v="RTB Average Monthly Rent Report"/>
    <x v="4"/>
    <x v="2"/>
    <x v="0"/>
    <s v="Navan Road, Dublin 7"/>
    <x v="25"/>
    <s v="Euro"/>
    <n v="1887.98"/>
    <m/>
    <m/>
    <s v="0-2500"/>
    <s v="0-3500"/>
  </r>
  <r>
    <s v="RTB Average Monthly Rent Report"/>
    <x v="4"/>
    <x v="2"/>
    <x v="0"/>
    <s v="Raheny, Dublin 5"/>
    <x v="25"/>
    <s v="Euro"/>
    <n v="1888.32"/>
    <m/>
    <m/>
    <s v="0-2500"/>
    <s v="0-3500"/>
  </r>
  <r>
    <s v="RTB Average Monthly Rent Report"/>
    <x v="4"/>
    <x v="0"/>
    <x v="0"/>
    <s v="Parnell Street, Dublin 1"/>
    <x v="25"/>
    <s v="Euro"/>
    <n v="1889.08"/>
    <m/>
    <m/>
    <s v="0-2500"/>
    <s v="0-3500"/>
  </r>
  <r>
    <s v="RTB Average Monthly Rent Report"/>
    <x v="4"/>
    <x v="0"/>
    <x v="0"/>
    <s v="Smithfield, Dublin 7"/>
    <x v="25"/>
    <s v="Euro"/>
    <n v="1890.58"/>
    <m/>
    <m/>
    <s v="0-2500"/>
    <s v="0-3500"/>
  </r>
  <r>
    <s v="RTB Average Monthly Rent Report"/>
    <x v="0"/>
    <x v="2"/>
    <x v="0"/>
    <s v="Blackrock, Dublin"/>
    <x v="25"/>
    <s v="Euro"/>
    <n v="1892.92"/>
    <m/>
    <m/>
    <s v="0-2500"/>
    <s v="0-3500"/>
  </r>
  <r>
    <s v="RTB Average Monthly Rent Report"/>
    <x v="3"/>
    <x v="0"/>
    <x v="0"/>
    <s v="Ringsend, Dublin 4"/>
    <x v="25"/>
    <s v="Euro"/>
    <n v="1893.37"/>
    <m/>
    <m/>
    <s v="0-2500"/>
    <s v="0-3500"/>
  </r>
  <r>
    <s v="RTB Average Monthly Rent Report"/>
    <x v="3"/>
    <x v="2"/>
    <x v="0"/>
    <s v="Marino, Dublin 3"/>
    <x v="25"/>
    <s v="Euro"/>
    <n v="1894.27"/>
    <m/>
    <m/>
    <s v="0-2500"/>
    <s v="0-3500"/>
  </r>
  <r>
    <s v="RTB Average Monthly Rent Report"/>
    <x v="2"/>
    <x v="0"/>
    <x v="0"/>
    <s v="Townsend Street, Dublin 2"/>
    <x v="25"/>
    <s v="Euro"/>
    <n v="1894.81"/>
    <m/>
    <m/>
    <s v="0-2500"/>
    <s v="0-3500"/>
  </r>
  <r>
    <s v="RTB Average Monthly Rent Report"/>
    <x v="3"/>
    <x v="2"/>
    <x v="0"/>
    <s v="Knocklyon, Dublin 16"/>
    <x v="25"/>
    <s v="Euro"/>
    <n v="1894.83"/>
    <m/>
    <m/>
    <s v="0-2500"/>
    <s v="0-3500"/>
  </r>
  <r>
    <s v="RTB Average Monthly Rent Report"/>
    <x v="2"/>
    <x v="0"/>
    <x v="0"/>
    <s v="Sandymount, Dublin 4"/>
    <x v="25"/>
    <s v="Euro"/>
    <n v="1895.33"/>
    <m/>
    <m/>
    <s v="0-2500"/>
    <s v="0-3500"/>
  </r>
  <r>
    <s v="RTB Average Monthly Rent Report"/>
    <x v="2"/>
    <x v="0"/>
    <x v="0"/>
    <s v="Donnybrook, Dublin 4"/>
    <x v="25"/>
    <s v="Euro"/>
    <n v="1897.21"/>
    <m/>
    <m/>
    <s v="0-2500"/>
    <s v="0-3500"/>
  </r>
  <r>
    <s v="RTB Average Monthly Rent Report"/>
    <x v="2"/>
    <x v="2"/>
    <x v="0"/>
    <s v="South Circular Road, Dublin 8"/>
    <x v="25"/>
    <s v="Euro"/>
    <n v="1898.08"/>
    <m/>
    <m/>
    <s v="0-2500"/>
    <s v="0-3500"/>
  </r>
  <r>
    <s v="RTB Average Monthly Rent Report"/>
    <x v="4"/>
    <x v="2"/>
    <x v="0"/>
    <s v="Malahide Road, Dublin 17"/>
    <x v="25"/>
    <s v="Euro"/>
    <n v="1898.94"/>
    <m/>
    <m/>
    <s v="0-2500"/>
    <s v="0-3500"/>
  </r>
  <r>
    <s v="RTB Average Monthly Rent Report"/>
    <x v="1"/>
    <x v="0"/>
    <x v="0"/>
    <s v="Dublin 4"/>
    <x v="25"/>
    <s v="Euro"/>
    <n v="1899.65"/>
    <m/>
    <m/>
    <s v="0-2500"/>
    <s v="0-3500"/>
  </r>
  <r>
    <s v="RTB Average Monthly Rent Report"/>
    <x v="0"/>
    <x v="2"/>
    <x v="0"/>
    <s v="Stillorgan, Dublin"/>
    <x v="25"/>
    <s v="Euro"/>
    <n v="1902.09"/>
    <m/>
    <m/>
    <s v="0-2500"/>
    <s v="0-3500"/>
  </r>
  <r>
    <s v="RTB Average Monthly Rent Report"/>
    <x v="0"/>
    <x v="0"/>
    <x v="0"/>
    <s v="Ballsbridge, Dublin 4"/>
    <x v="25"/>
    <s v="Euro"/>
    <n v="1905.29"/>
    <m/>
    <m/>
    <s v="0-2500"/>
    <s v="0-3500"/>
  </r>
  <r>
    <s v="RTB Average Monthly Rent Report"/>
    <x v="3"/>
    <x v="0"/>
    <x v="0"/>
    <s v="Rathgar, Dublin 6"/>
    <x v="25"/>
    <s v="Euro"/>
    <n v="1906.18"/>
    <m/>
    <m/>
    <s v="0-2500"/>
    <s v="0-3500"/>
  </r>
  <r>
    <s v="RTB Average Monthly Rent Report"/>
    <x v="2"/>
    <x v="2"/>
    <x v="0"/>
    <s v="Dublin 3"/>
    <x v="25"/>
    <s v="Euro"/>
    <n v="1909"/>
    <m/>
    <m/>
    <s v="0-2500"/>
    <s v="0-3500"/>
  </r>
  <r>
    <s v="RTB Average Monthly Rent Report"/>
    <x v="3"/>
    <x v="0"/>
    <x v="0"/>
    <s v="Ranelagh, Dublin 6"/>
    <x v="25"/>
    <s v="Euro"/>
    <n v="1909.6"/>
    <m/>
    <m/>
    <s v="0-2500"/>
    <s v="0-3500"/>
  </r>
  <r>
    <s v="RTB Average Monthly Rent Report"/>
    <x v="2"/>
    <x v="2"/>
    <x v="0"/>
    <s v="Rathfarnham, Dublin 14"/>
    <x v="25"/>
    <s v="Euro"/>
    <n v="1910.01"/>
    <m/>
    <m/>
    <s v="0-2500"/>
    <s v="0-3500"/>
  </r>
  <r>
    <s v="RTB Average Monthly Rent Report"/>
    <x v="0"/>
    <x v="2"/>
    <x v="0"/>
    <s v="Dun Laoghaire, Dublin"/>
    <x v="25"/>
    <s v="Euro"/>
    <n v="1910.06"/>
    <m/>
    <m/>
    <s v="0-2500"/>
    <s v="0-3500"/>
  </r>
  <r>
    <s v="RTB Average Monthly Rent Report"/>
    <x v="4"/>
    <x v="0"/>
    <x v="0"/>
    <s v="Dublin 6W"/>
    <x v="25"/>
    <s v="Euro"/>
    <n v="1910.96"/>
    <m/>
    <m/>
    <s v="0-2500"/>
    <s v="0-3500"/>
  </r>
  <r>
    <s v="RTB Average Monthly Rent Report"/>
    <x v="2"/>
    <x v="2"/>
    <x v="0"/>
    <s v="Drumcondra, Dublin 9"/>
    <x v="25"/>
    <s v="Euro"/>
    <n v="1911.38"/>
    <m/>
    <m/>
    <s v="0-2500"/>
    <s v="0-3500"/>
  </r>
  <r>
    <s v="RTB Average Monthly Rent Report"/>
    <x v="3"/>
    <x v="2"/>
    <x v="0"/>
    <s v="Dublin 9"/>
    <x v="25"/>
    <s v="Euro"/>
    <n v="1911.7"/>
    <m/>
    <m/>
    <s v="0-2500"/>
    <s v="0-3500"/>
  </r>
  <r>
    <s v="RTB Average Monthly Rent Report"/>
    <x v="4"/>
    <x v="0"/>
    <x v="0"/>
    <s v="Ranelagh, Dublin 6"/>
    <x v="25"/>
    <s v="Euro"/>
    <n v="1912.01"/>
    <m/>
    <m/>
    <s v="0-2500"/>
    <s v="0-3500"/>
  </r>
  <r>
    <s v="RTB Average Monthly Rent Report"/>
    <x v="3"/>
    <x v="0"/>
    <x v="0"/>
    <s v="Parnell Street, Dublin 1"/>
    <x v="25"/>
    <s v="Euro"/>
    <n v="1912.42"/>
    <m/>
    <m/>
    <s v="0-2500"/>
    <s v="0-3500"/>
  </r>
  <r>
    <s v="RTB Average Monthly Rent Report"/>
    <x v="4"/>
    <x v="0"/>
    <x v="0"/>
    <s v="Pearse Street, Dublin 2"/>
    <x v="25"/>
    <s v="Euro"/>
    <n v="1914.03"/>
    <m/>
    <m/>
    <s v="0-2500"/>
    <s v="0-3500"/>
  </r>
  <r>
    <s v="RTB Average Monthly Rent Report"/>
    <x v="4"/>
    <x v="0"/>
    <x v="0"/>
    <s v="Ringsend, Dublin 4"/>
    <x v="25"/>
    <s v="Euro"/>
    <n v="1915.19"/>
    <m/>
    <m/>
    <s v="0-2500"/>
    <s v="0-3500"/>
  </r>
  <r>
    <s v="RTB Average Monthly Rent Report"/>
    <x v="1"/>
    <x v="0"/>
    <x v="0"/>
    <s v="Dublin 2"/>
    <x v="25"/>
    <s v="Euro"/>
    <n v="1915.47"/>
    <m/>
    <m/>
    <s v="0-2500"/>
    <s v="0-3500"/>
  </r>
  <r>
    <s v="RTB Average Monthly Rent Report"/>
    <x v="4"/>
    <x v="0"/>
    <x v="0"/>
    <s v="Dundrum, Dublin 16"/>
    <x v="25"/>
    <s v="Euro"/>
    <n v="1917.27"/>
    <m/>
    <m/>
    <s v="0-2500"/>
    <s v="0-3500"/>
  </r>
  <r>
    <s v="RTB Average Monthly Rent Report"/>
    <x v="3"/>
    <x v="2"/>
    <x v="0"/>
    <s v="Rathfarnham, Dublin 16"/>
    <x v="25"/>
    <s v="Euro"/>
    <n v="1917.35"/>
    <m/>
    <m/>
    <s v="0-2500"/>
    <s v="0-3500"/>
  </r>
  <r>
    <s v="RTB Average Monthly Rent Report"/>
    <x v="4"/>
    <x v="2"/>
    <x v="0"/>
    <s v="Dublin"/>
    <x v="25"/>
    <s v="Euro"/>
    <n v="1917.9"/>
    <m/>
    <m/>
    <s v="0-2500"/>
    <s v="0-3500"/>
  </r>
  <r>
    <s v="RTB Average Monthly Rent Report"/>
    <x v="2"/>
    <x v="2"/>
    <x v="0"/>
    <s v="Harolds Cross, Dublin 6W"/>
    <x v="25"/>
    <s v="Euro"/>
    <n v="1918.87"/>
    <m/>
    <m/>
    <s v="0-2500"/>
    <s v="0-3500"/>
  </r>
  <r>
    <s v="RTB Average Monthly Rent Report"/>
    <x v="1"/>
    <x v="2"/>
    <x v="0"/>
    <s v="Dublin 1"/>
    <x v="25"/>
    <s v="Euro"/>
    <n v="1919.05"/>
    <m/>
    <m/>
    <s v="0-2500"/>
    <s v="0-3500"/>
  </r>
  <r>
    <s v="RTB Average Monthly Rent Report"/>
    <x v="3"/>
    <x v="0"/>
    <x v="0"/>
    <s v="Islandbridge, Dublin 8"/>
    <x v="25"/>
    <s v="Euro"/>
    <n v="1920.05"/>
    <m/>
    <m/>
    <s v="0-2500"/>
    <s v="0-3500"/>
  </r>
  <r>
    <s v="RTB Average Monthly Rent Report"/>
    <x v="0"/>
    <x v="2"/>
    <x v="0"/>
    <s v="Clonskeagh, Dublin 14"/>
    <x v="25"/>
    <s v="Euro"/>
    <n v="1920.57"/>
    <m/>
    <m/>
    <s v="0-2500"/>
    <s v="0-3500"/>
  </r>
  <r>
    <s v="RTB Average Monthly Rent Report"/>
    <x v="2"/>
    <x v="2"/>
    <x v="0"/>
    <s v="Stepaside, Dublin 18"/>
    <x v="25"/>
    <s v="Euro"/>
    <n v="1920.71"/>
    <m/>
    <m/>
    <s v="0-2500"/>
    <s v="0-3500"/>
  </r>
  <r>
    <s v="RTB Average Monthly Rent Report"/>
    <x v="3"/>
    <x v="2"/>
    <x v="0"/>
    <s v="Fairview, Dublin 3"/>
    <x v="25"/>
    <s v="Euro"/>
    <n v="1922.74"/>
    <m/>
    <m/>
    <s v="0-2500"/>
    <s v="0-3500"/>
  </r>
  <r>
    <s v="RTB Average Monthly Rent Report"/>
    <x v="3"/>
    <x v="2"/>
    <x v="0"/>
    <s v="Killester, Dublin 5"/>
    <x v="25"/>
    <s v="Euro"/>
    <n v="1923.05"/>
    <m/>
    <m/>
    <s v="0-2500"/>
    <s v="0-3500"/>
  </r>
  <r>
    <s v="RTB Average Monthly Rent Report"/>
    <x v="4"/>
    <x v="2"/>
    <x v="0"/>
    <s v="Kimmage, Dublin 12"/>
    <x v="25"/>
    <s v="Euro"/>
    <n v="1924.83"/>
    <m/>
    <m/>
    <s v="0-2500"/>
    <s v="0-3500"/>
  </r>
  <r>
    <s v="RTB Average Monthly Rent Report"/>
    <x v="1"/>
    <x v="2"/>
    <x v="0"/>
    <s v="South Circular Road, Dublin 8"/>
    <x v="25"/>
    <s v="Euro"/>
    <n v="1926.05"/>
    <m/>
    <m/>
    <s v="0-2500"/>
    <s v="0-3500"/>
  </r>
  <r>
    <s v="RTB Average Monthly Rent Report"/>
    <x v="1"/>
    <x v="0"/>
    <x v="0"/>
    <s v="Spencer Dock, Dublin 1"/>
    <x v="25"/>
    <s v="Euro"/>
    <n v="1926.18"/>
    <m/>
    <m/>
    <s v="0-2500"/>
    <s v="0-3500"/>
  </r>
  <r>
    <s v="RTB Average Monthly Rent Report"/>
    <x v="4"/>
    <x v="2"/>
    <x v="0"/>
    <s v="Glasnevin, Dublin 9"/>
    <x v="25"/>
    <s v="Euro"/>
    <n v="1926.32"/>
    <m/>
    <m/>
    <s v="0-2500"/>
    <s v="0-3500"/>
  </r>
  <r>
    <s v="RTB Average Monthly Rent Report"/>
    <x v="3"/>
    <x v="0"/>
    <x v="0"/>
    <s v="Killiney, Dublin"/>
    <x v="25"/>
    <s v="Euro"/>
    <n v="1926.89"/>
    <m/>
    <m/>
    <s v="0-2500"/>
    <s v="0-3500"/>
  </r>
  <r>
    <s v="RTB Average Monthly Rent Report"/>
    <x v="4"/>
    <x v="0"/>
    <x v="0"/>
    <s v="Irishtown, Dublin 4"/>
    <x v="25"/>
    <s v="Euro"/>
    <n v="1927.28"/>
    <m/>
    <m/>
    <s v="0-2500"/>
    <s v="0-3500"/>
  </r>
  <r>
    <s v="RTB Average Monthly Rent Report"/>
    <x v="4"/>
    <x v="2"/>
    <x v="0"/>
    <s v="Dublin 9"/>
    <x v="25"/>
    <s v="Euro"/>
    <n v="1927.67"/>
    <m/>
    <m/>
    <s v="0-2500"/>
    <s v="0-3500"/>
  </r>
  <r>
    <s v="RTB Average Monthly Rent Report"/>
    <x v="3"/>
    <x v="0"/>
    <x v="0"/>
    <s v="Howth, Dublin"/>
    <x v="25"/>
    <s v="Euro"/>
    <n v="1930.36"/>
    <m/>
    <m/>
    <s v="0-2500"/>
    <s v="0-3500"/>
  </r>
  <r>
    <s v="RTB Average Monthly Rent Report"/>
    <x v="0"/>
    <x v="2"/>
    <x v="0"/>
    <s v="Rathgar, Dublin 6"/>
    <x v="25"/>
    <s v="Euro"/>
    <n v="1930.4"/>
    <m/>
    <m/>
    <s v="0-2500"/>
    <s v="0-3500"/>
  </r>
  <r>
    <s v="RTB Average Monthly Rent Report"/>
    <x v="1"/>
    <x v="2"/>
    <x v="0"/>
    <s v="Dublin 14"/>
    <x v="25"/>
    <s v="Euro"/>
    <n v="1931.44"/>
    <m/>
    <m/>
    <s v="0-2500"/>
    <s v="0-3500"/>
  </r>
  <r>
    <s v="RTB Average Monthly Rent Report"/>
    <x v="3"/>
    <x v="0"/>
    <x v="0"/>
    <s v="Pearse Street, Dublin 2"/>
    <x v="25"/>
    <s v="Euro"/>
    <n v="1932.16"/>
    <m/>
    <m/>
    <s v="0-2500"/>
    <s v="0-3500"/>
  </r>
  <r>
    <s v="RTB Average Monthly Rent Report"/>
    <x v="2"/>
    <x v="0"/>
    <x v="0"/>
    <s v="Leopardstown, Dublin 18"/>
    <x v="25"/>
    <s v="Euro"/>
    <n v="1932.95"/>
    <m/>
    <m/>
    <s v="0-2500"/>
    <s v="0-3500"/>
  </r>
  <r>
    <s v="RTB Average Monthly Rent Report"/>
    <x v="1"/>
    <x v="2"/>
    <x v="0"/>
    <s v="Clontarf, Dublin 3"/>
    <x v="25"/>
    <s v="Euro"/>
    <n v="1936.6"/>
    <m/>
    <m/>
    <s v="0-2500"/>
    <s v="0-3500"/>
  </r>
  <r>
    <s v="RTB Average Monthly Rent Report"/>
    <x v="1"/>
    <x v="2"/>
    <x v="0"/>
    <s v="Dublin 8"/>
    <x v="25"/>
    <s v="Euro"/>
    <n v="1936.62"/>
    <m/>
    <m/>
    <s v="0-2500"/>
    <s v="0-3500"/>
  </r>
  <r>
    <s v="RTB Average Monthly Rent Report"/>
    <x v="4"/>
    <x v="2"/>
    <x v="0"/>
    <s v="Templeogue, Dublin 6W"/>
    <x v="25"/>
    <s v="Euro"/>
    <n v="1937.78"/>
    <m/>
    <m/>
    <s v="0-2500"/>
    <s v="0-3500"/>
  </r>
  <r>
    <s v="RTB Average Monthly Rent Report"/>
    <x v="3"/>
    <x v="2"/>
    <x v="0"/>
    <s v="Beaumont, Dublin 9"/>
    <x v="25"/>
    <s v="Euro"/>
    <n v="1939.13"/>
    <m/>
    <m/>
    <s v="0-2500"/>
    <s v="0-3500"/>
  </r>
  <r>
    <s v="RTB Average Monthly Rent Report"/>
    <x v="3"/>
    <x v="2"/>
    <x v="0"/>
    <s v="Rialto, Dublin 8"/>
    <x v="25"/>
    <s v="Euro"/>
    <n v="1939.37"/>
    <m/>
    <m/>
    <s v="0-2500"/>
    <s v="0-3500"/>
  </r>
  <r>
    <s v="RTB Average Monthly Rent Report"/>
    <x v="3"/>
    <x v="0"/>
    <x v="0"/>
    <s v="Irishtown, Dublin 4"/>
    <x v="25"/>
    <s v="Euro"/>
    <n v="1941.31"/>
    <m/>
    <m/>
    <s v="0-2500"/>
    <s v="0-3500"/>
  </r>
  <r>
    <s v="RTB Average Monthly Rent Report"/>
    <x v="4"/>
    <x v="0"/>
    <x v="0"/>
    <s v="Islandbridge, Dublin 8"/>
    <x v="25"/>
    <s v="Euro"/>
    <n v="1942.06"/>
    <m/>
    <m/>
    <s v="0-2500"/>
    <s v="0-3500"/>
  </r>
  <r>
    <s v="RTB Average Monthly Rent Report"/>
    <x v="2"/>
    <x v="0"/>
    <x v="0"/>
    <s v="Dalkey, Dublin"/>
    <x v="25"/>
    <s v="Euro"/>
    <n v="1943.06"/>
    <m/>
    <m/>
    <s v="0-2500"/>
    <s v="0-3500"/>
  </r>
  <r>
    <s v="RTB Average Monthly Rent Report"/>
    <x v="3"/>
    <x v="2"/>
    <x v="0"/>
    <s v="Ashtown, Dublin 15"/>
    <x v="25"/>
    <s v="Euro"/>
    <n v="1943.06"/>
    <m/>
    <m/>
    <s v="0-2500"/>
    <s v="0-3500"/>
  </r>
  <r>
    <s v="RTB Average Monthly Rent Report"/>
    <x v="1"/>
    <x v="2"/>
    <x v="0"/>
    <s v="Dublin 18"/>
    <x v="25"/>
    <s v="Euro"/>
    <n v="1945.41"/>
    <m/>
    <m/>
    <s v="0-2500"/>
    <s v="0-3500"/>
  </r>
  <r>
    <s v="RTB Average Monthly Rent Report"/>
    <x v="4"/>
    <x v="2"/>
    <x v="0"/>
    <s v="Killester, Dublin 5"/>
    <x v="25"/>
    <s v="Euro"/>
    <n v="1945.86"/>
    <m/>
    <m/>
    <s v="0-2500"/>
    <s v="0-3500"/>
  </r>
  <r>
    <s v="RTB Average Monthly Rent Report"/>
    <x v="2"/>
    <x v="0"/>
    <x v="0"/>
    <s v="Milltown, Dublin 6"/>
    <x v="25"/>
    <s v="Euro"/>
    <n v="1946.33"/>
    <m/>
    <m/>
    <s v="0-2500"/>
    <s v="0-3500"/>
  </r>
  <r>
    <s v="RTB Average Monthly Rent Report"/>
    <x v="2"/>
    <x v="2"/>
    <x v="0"/>
    <s v="Dublin 6W"/>
    <x v="25"/>
    <s v="Euro"/>
    <n v="1950.52"/>
    <m/>
    <m/>
    <s v="0-2500"/>
    <s v="0-3500"/>
  </r>
  <r>
    <s v="RTB Average Monthly Rent Report"/>
    <x v="4"/>
    <x v="0"/>
    <x v="0"/>
    <s v="Killiney, Dublin"/>
    <x v="25"/>
    <s v="Euro"/>
    <n v="1950.84"/>
    <m/>
    <m/>
    <s v="0-2500"/>
    <s v="0-3500"/>
  </r>
  <r>
    <s v="RTB Average Monthly Rent Report"/>
    <x v="4"/>
    <x v="0"/>
    <x v="0"/>
    <s v="I.F.S.C., Dublin 1"/>
    <x v="25"/>
    <s v="Euro"/>
    <n v="1952.21"/>
    <m/>
    <m/>
    <s v="0-2500"/>
    <s v="0-3500"/>
  </r>
  <r>
    <s v="RTB Average Monthly Rent Report"/>
    <x v="3"/>
    <x v="0"/>
    <x v="0"/>
    <s v="Leopardstown, Dublin 18"/>
    <x v="25"/>
    <s v="Euro"/>
    <n v="1952.22"/>
    <m/>
    <m/>
    <s v="0-2500"/>
    <s v="0-3500"/>
  </r>
  <r>
    <s v="RTB Average Monthly Rent Report"/>
    <x v="1"/>
    <x v="2"/>
    <x v="0"/>
    <s v="Foxrock, Dublin 18"/>
    <x v="25"/>
    <s v="Euro"/>
    <n v="1952.95"/>
    <m/>
    <m/>
    <s v="0-2500"/>
    <s v="0-3500"/>
  </r>
  <r>
    <s v="RTB Average Monthly Rent Report"/>
    <x v="3"/>
    <x v="2"/>
    <x v="0"/>
    <s v="Harolds Cross, Dublin 6W"/>
    <x v="25"/>
    <s v="Euro"/>
    <n v="1956.33"/>
    <m/>
    <m/>
    <s v="0-2500"/>
    <s v="0-3500"/>
  </r>
  <r>
    <s v="RTB Average Monthly Rent Report"/>
    <x v="1"/>
    <x v="2"/>
    <x v="0"/>
    <s v="Sandyford, Dublin 18"/>
    <x v="25"/>
    <s v="Euro"/>
    <n v="1956.85"/>
    <m/>
    <m/>
    <s v="0-2500"/>
    <s v="0-3500"/>
  </r>
  <r>
    <s v="RTB Average Monthly Rent Report"/>
    <x v="4"/>
    <x v="0"/>
    <x v="0"/>
    <s v="Leopardstown, Dublin 18"/>
    <x v="25"/>
    <s v="Euro"/>
    <n v="1960.4"/>
    <m/>
    <m/>
    <s v="0-2500"/>
    <s v="0-3500"/>
  </r>
  <r>
    <s v="RTB Average Monthly Rent Report"/>
    <x v="4"/>
    <x v="0"/>
    <x v="0"/>
    <s v="Dublin 14"/>
    <x v="25"/>
    <s v="Euro"/>
    <n v="1960.95"/>
    <m/>
    <m/>
    <s v="0-2500"/>
    <s v="0-3500"/>
  </r>
  <r>
    <s v="RTB Average Monthly Rent Report"/>
    <x v="3"/>
    <x v="2"/>
    <x v="0"/>
    <s v="Sutton, Dublin 13"/>
    <x v="25"/>
    <s v="Euro"/>
    <n v="1962.67"/>
    <m/>
    <m/>
    <s v="0-2500"/>
    <s v="0-3500"/>
  </r>
  <r>
    <s v="RTB Average Monthly Rent Report"/>
    <x v="4"/>
    <x v="2"/>
    <x v="0"/>
    <s v="Whitehall, Dublin 9"/>
    <x v="25"/>
    <s v="Euro"/>
    <n v="1966.2"/>
    <m/>
    <m/>
    <s v="0-2500"/>
    <s v="0-3500"/>
  </r>
  <r>
    <s v="RTB Average Monthly Rent Report"/>
    <x v="3"/>
    <x v="0"/>
    <x v="0"/>
    <s v="I.F.S.C., Dublin 1"/>
    <x v="25"/>
    <s v="Euro"/>
    <n v="1968.42"/>
    <m/>
    <m/>
    <s v="0-2500"/>
    <s v="0-3500"/>
  </r>
  <r>
    <s v="RTB Average Monthly Rent Report"/>
    <x v="3"/>
    <x v="0"/>
    <x v="0"/>
    <s v="Dun Laoghaire, Dublin"/>
    <x v="25"/>
    <s v="Euro"/>
    <n v="1968.69"/>
    <m/>
    <m/>
    <s v="0-2500"/>
    <s v="0-3500"/>
  </r>
  <r>
    <s v="RTB Average Monthly Rent Report"/>
    <x v="4"/>
    <x v="2"/>
    <x v="0"/>
    <s v="Fairview, Dublin 3"/>
    <x v="25"/>
    <s v="Euro"/>
    <n v="1971.27"/>
    <m/>
    <m/>
    <s v="0-2500"/>
    <s v="0-3500"/>
  </r>
  <r>
    <s v="RTB Average Monthly Rent Report"/>
    <x v="4"/>
    <x v="2"/>
    <x v="0"/>
    <s v="Dublin 7"/>
    <x v="25"/>
    <s v="Euro"/>
    <n v="1972.56"/>
    <m/>
    <m/>
    <s v="0-2500"/>
    <s v="0-3500"/>
  </r>
  <r>
    <s v="RTB Average Monthly Rent Report"/>
    <x v="4"/>
    <x v="2"/>
    <x v="0"/>
    <s v="Stepaside, Dublin 18"/>
    <x v="25"/>
    <s v="Euro"/>
    <n v="1972.84"/>
    <m/>
    <m/>
    <s v="0-2500"/>
    <s v="0-3500"/>
  </r>
  <r>
    <s v="RTB Average Monthly Rent Report"/>
    <x v="2"/>
    <x v="2"/>
    <x v="0"/>
    <s v="Ballinteer, Dublin 16"/>
    <x v="25"/>
    <s v="Euro"/>
    <n v="1972.95"/>
    <m/>
    <m/>
    <s v="0-2500"/>
    <s v="0-3500"/>
  </r>
  <r>
    <s v="RTB Average Monthly Rent Report"/>
    <x v="1"/>
    <x v="2"/>
    <x v="0"/>
    <s v="Stillorgan, Dublin"/>
    <x v="25"/>
    <s v="Euro"/>
    <n v="1974.19"/>
    <m/>
    <m/>
    <s v="0-2500"/>
    <s v="0-3500"/>
  </r>
  <r>
    <s v="RTB Average Monthly Rent Report"/>
    <x v="3"/>
    <x v="0"/>
    <x v="0"/>
    <s v="Dalkey, Dublin"/>
    <x v="25"/>
    <s v="Euro"/>
    <n v="1974.59"/>
    <m/>
    <m/>
    <s v="0-2500"/>
    <s v="0-3500"/>
  </r>
  <r>
    <s v="RTB Average Monthly Rent Report"/>
    <x v="2"/>
    <x v="2"/>
    <x v="0"/>
    <s v="Kilmainham , Dublin 8"/>
    <x v="25"/>
    <s v="Euro"/>
    <n v="1976.57"/>
    <m/>
    <m/>
    <s v="0-2500"/>
    <s v="0-3500"/>
  </r>
  <r>
    <s v="RTB Average Monthly Rent Report"/>
    <x v="3"/>
    <x v="0"/>
    <x v="0"/>
    <s v="Goatstown, Dublin 14"/>
    <x v="25"/>
    <s v="Euro"/>
    <n v="1977.39"/>
    <m/>
    <m/>
    <s v="0-2500"/>
    <s v="0-3500"/>
  </r>
  <r>
    <s v="RTB Average Monthly Rent Report"/>
    <x v="3"/>
    <x v="0"/>
    <x v="0"/>
    <s v="Townsend Street, Dublin 2"/>
    <x v="25"/>
    <s v="Euro"/>
    <n v="1977.58"/>
    <m/>
    <m/>
    <s v="0-2500"/>
    <s v="0-3500"/>
  </r>
  <r>
    <s v="RTB Average Monthly Rent Report"/>
    <x v="3"/>
    <x v="2"/>
    <x v="0"/>
    <s v="Dublin 16"/>
    <x v="25"/>
    <s v="Euro"/>
    <n v="1978.23"/>
    <m/>
    <m/>
    <s v="0-2500"/>
    <s v="0-3500"/>
  </r>
  <r>
    <s v="RTB Average Monthly Rent Report"/>
    <x v="0"/>
    <x v="2"/>
    <x v="0"/>
    <s v="Dublin 6"/>
    <x v="25"/>
    <s v="Euro"/>
    <n v="1980.55"/>
    <m/>
    <m/>
    <s v="0-2500"/>
    <s v="0-3500"/>
  </r>
  <r>
    <s v="RTB Average Monthly Rent Report"/>
    <x v="4"/>
    <x v="0"/>
    <x v="0"/>
    <s v="Charlemont Street, Dublin 2"/>
    <x v="25"/>
    <s v="Euro"/>
    <n v="1982.21"/>
    <m/>
    <m/>
    <s v="0-2500"/>
    <s v="0-3500"/>
  </r>
  <r>
    <s v="RTB Average Monthly Rent Report"/>
    <x v="3"/>
    <x v="2"/>
    <x v="0"/>
    <s v="Stepaside, Dublin 18"/>
    <x v="25"/>
    <s v="Euro"/>
    <n v="1982.72"/>
    <m/>
    <m/>
    <s v="0-2500"/>
    <s v="0-3500"/>
  </r>
  <r>
    <s v="RTB Average Monthly Rent Report"/>
    <x v="3"/>
    <x v="0"/>
    <x v="0"/>
    <s v="Donnybrook, Dublin 4"/>
    <x v="25"/>
    <s v="Euro"/>
    <n v="1983.05"/>
    <m/>
    <m/>
    <s v="0-2500"/>
    <s v="0-3500"/>
  </r>
  <r>
    <s v="RTB Average Monthly Rent Report"/>
    <x v="4"/>
    <x v="2"/>
    <x v="0"/>
    <s v="Citywest, Dublin 24"/>
    <x v="25"/>
    <s v="Euro"/>
    <n v="1984.93"/>
    <m/>
    <m/>
    <s v="0-2500"/>
    <s v="0-3500"/>
  </r>
  <r>
    <s v="RTB Average Monthly Rent Report"/>
    <x v="0"/>
    <x v="2"/>
    <x v="0"/>
    <s v="Islandbridge, Dublin 8"/>
    <x v="25"/>
    <s v="Euro"/>
    <n v="1986.26"/>
    <m/>
    <m/>
    <s v="0-2500"/>
    <s v="0-3500"/>
  </r>
  <r>
    <s v="RTB Average Monthly Rent Report"/>
    <x v="2"/>
    <x v="0"/>
    <x v="0"/>
    <s v="Foxrock, Dublin 18"/>
    <x v="25"/>
    <s v="Euro"/>
    <n v="1986.86"/>
    <m/>
    <m/>
    <s v="0-2500"/>
    <s v="0-3500"/>
  </r>
  <r>
    <s v="RTB Average Monthly Rent Report"/>
    <x v="3"/>
    <x v="0"/>
    <x v="0"/>
    <s v="Milltown, Dublin 6"/>
    <x v="25"/>
    <s v="Euro"/>
    <n v="1987.2"/>
    <m/>
    <m/>
    <s v="0-2500"/>
    <s v="0-3500"/>
  </r>
  <r>
    <s v="RTB Average Monthly Rent Report"/>
    <x v="4"/>
    <x v="0"/>
    <x v="0"/>
    <s v="Donnybrook, Dublin 4"/>
    <x v="25"/>
    <s v="Euro"/>
    <n v="1987.45"/>
    <m/>
    <m/>
    <s v="0-2500"/>
    <s v="0-3500"/>
  </r>
  <r>
    <s v="RTB Average Monthly Rent Report"/>
    <x v="1"/>
    <x v="2"/>
    <x v="0"/>
    <s v="Monkstown, Dublin"/>
    <x v="25"/>
    <s v="Euro"/>
    <n v="1988.79"/>
    <m/>
    <m/>
    <s v="0-2500"/>
    <s v="0-3500"/>
  </r>
  <r>
    <s v="RTB Average Monthly Rent Report"/>
    <x v="3"/>
    <x v="2"/>
    <x v="0"/>
    <s v="Glasnevin, Dublin 9"/>
    <x v="25"/>
    <s v="Euro"/>
    <n v="1989.54"/>
    <m/>
    <m/>
    <s v="0-2500"/>
    <s v="0-3500"/>
  </r>
  <r>
    <s v="RTB Average Monthly Rent Report"/>
    <x v="1"/>
    <x v="2"/>
    <x v="0"/>
    <s v="Killiney, Dublin"/>
    <x v="25"/>
    <s v="Euro"/>
    <n v="1991.51"/>
    <m/>
    <m/>
    <s v="0-2500"/>
    <s v="0-3500"/>
  </r>
  <r>
    <s v="RTB Average Monthly Rent Report"/>
    <x v="4"/>
    <x v="0"/>
    <x v="0"/>
    <s v="Pembroke, Dublin 4"/>
    <x v="25"/>
    <s v="Euro"/>
    <n v="1992.39"/>
    <m/>
    <m/>
    <s v="0-2500"/>
    <s v="0-3500"/>
  </r>
  <r>
    <s v="RTB Average Monthly Rent Report"/>
    <x v="4"/>
    <x v="0"/>
    <x v="0"/>
    <s v="Howth, Dublin"/>
    <x v="25"/>
    <s v="Euro"/>
    <n v="1992.41"/>
    <m/>
    <m/>
    <s v="0-2500"/>
    <s v="0-3500"/>
  </r>
  <r>
    <s v="RTB Average Monthly Rent Report"/>
    <x v="1"/>
    <x v="2"/>
    <x v="0"/>
    <s v="Dundrum, Dublin 14"/>
    <x v="25"/>
    <s v="Euro"/>
    <n v="1993.84"/>
    <m/>
    <m/>
    <s v="0-2500"/>
    <s v="0-3500"/>
  </r>
  <r>
    <s v="RTB Average Monthly Rent Report"/>
    <x v="4"/>
    <x v="2"/>
    <x v="0"/>
    <s v="Kilmainham , Dublin 8"/>
    <x v="25"/>
    <s v="Euro"/>
    <n v="1994.63"/>
    <m/>
    <m/>
    <s v="0-2500"/>
    <s v="0-3500"/>
  </r>
  <r>
    <s v="RTB Average Monthly Rent Report"/>
    <x v="3"/>
    <x v="2"/>
    <x v="0"/>
    <s v="Howth, Dublin"/>
    <x v="25"/>
    <s v="Euro"/>
    <n v="1998.04"/>
    <m/>
    <m/>
    <s v="0-2500"/>
    <s v="0-3500"/>
  </r>
  <r>
    <s v="RTB Average Monthly Rent Report"/>
    <x v="3"/>
    <x v="2"/>
    <x v="0"/>
    <s v="Cabinteely, Dublin 18"/>
    <x v="25"/>
    <s v="Euro"/>
    <n v="2002.59"/>
    <m/>
    <m/>
    <s v="0-2500"/>
    <s v="0-3500"/>
  </r>
  <r>
    <s v="RTB Average Monthly Rent Report"/>
    <x v="1"/>
    <x v="0"/>
    <x v="0"/>
    <s v="I.F.S.C., Dublin 1"/>
    <x v="25"/>
    <s v="Euro"/>
    <n v="2005.57"/>
    <m/>
    <m/>
    <s v="0-2500"/>
    <s v="0-3500"/>
  </r>
  <r>
    <s v="RTB Average Monthly Rent Report"/>
    <x v="4"/>
    <x v="0"/>
    <x v="0"/>
    <s v="Dalkey, Dublin"/>
    <x v="25"/>
    <s v="Euro"/>
    <n v="2008.38"/>
    <m/>
    <m/>
    <s v="0-2500"/>
    <s v="0-3500"/>
  </r>
  <r>
    <s v="RTB Average Monthly Rent Report"/>
    <x v="3"/>
    <x v="2"/>
    <x v="0"/>
    <s v="Rathfarnham, Dublin 14"/>
    <x v="25"/>
    <s v="Euro"/>
    <n v="2008.53"/>
    <m/>
    <m/>
    <s v="0-2500"/>
    <s v="0-3500"/>
  </r>
  <r>
    <s v="RTB Average Monthly Rent Report"/>
    <x v="2"/>
    <x v="2"/>
    <x v="0"/>
    <s v="Malahide, Dublin"/>
    <x v="25"/>
    <s v="Euro"/>
    <n v="2009"/>
    <m/>
    <m/>
    <s v="0-2500"/>
    <s v="0-3500"/>
  </r>
  <r>
    <s v="RTB Average Monthly Rent Report"/>
    <x v="4"/>
    <x v="2"/>
    <x v="0"/>
    <s v="Rialto, Dublin 8"/>
    <x v="25"/>
    <s v="Euro"/>
    <n v="2009.52"/>
    <m/>
    <m/>
    <s v="0-2500"/>
    <s v="0-3500"/>
  </r>
  <r>
    <s v="RTB Average Monthly Rent Report"/>
    <x v="2"/>
    <x v="0"/>
    <x v="0"/>
    <s v="Dublin 4"/>
    <x v="25"/>
    <s v="Euro"/>
    <n v="2009.93"/>
    <m/>
    <m/>
    <s v="0-2500"/>
    <s v="0-3500"/>
  </r>
  <r>
    <s v="RTB Average Monthly Rent Report"/>
    <x v="1"/>
    <x v="2"/>
    <x v="0"/>
    <s v="Smithfield, Dublin 7"/>
    <x v="25"/>
    <s v="Euro"/>
    <n v="2011.21"/>
    <m/>
    <m/>
    <s v="0-2500"/>
    <s v="0-3500"/>
  </r>
  <r>
    <s v="RTB Average Monthly Rent Report"/>
    <x v="0"/>
    <x v="2"/>
    <x v="0"/>
    <s v="Ringsend, Dublin 4"/>
    <x v="25"/>
    <s v="Euro"/>
    <n v="2012.72"/>
    <m/>
    <m/>
    <s v="0-2500"/>
    <s v="0-3500"/>
  </r>
  <r>
    <s v="RTB Average Monthly Rent Report"/>
    <x v="3"/>
    <x v="0"/>
    <x v="0"/>
    <s v="Pembroke, Dublin 4"/>
    <x v="25"/>
    <s v="Euro"/>
    <n v="2017.38"/>
    <m/>
    <m/>
    <s v="0-2500"/>
    <s v="0-3500"/>
  </r>
  <r>
    <s v="RTB Average Monthly Rent Report"/>
    <x v="2"/>
    <x v="0"/>
    <x v="0"/>
    <s v="Spencer Dock, Dublin 1"/>
    <x v="25"/>
    <s v="Euro"/>
    <n v="2017.77"/>
    <m/>
    <m/>
    <s v="0-2500"/>
    <s v="0-3500"/>
  </r>
  <r>
    <s v="RTB Average Monthly Rent Report"/>
    <x v="4"/>
    <x v="2"/>
    <x v="0"/>
    <s v="Marino, Dublin 3"/>
    <x v="25"/>
    <s v="Euro"/>
    <n v="2021.5"/>
    <m/>
    <m/>
    <s v="0-2500"/>
    <s v="0-3500"/>
  </r>
  <r>
    <s v="RTB Average Monthly Rent Report"/>
    <x v="1"/>
    <x v="2"/>
    <x v="0"/>
    <s v="Dundrum, Dublin 16"/>
    <x v="25"/>
    <s v="Euro"/>
    <n v="2021.89"/>
    <m/>
    <m/>
    <s v="0-2500"/>
    <s v="0-3500"/>
  </r>
  <r>
    <s v="RTB Average Monthly Rent Report"/>
    <x v="4"/>
    <x v="0"/>
    <x v="0"/>
    <s v="Dun Laoghaire, Dublin"/>
    <x v="25"/>
    <s v="Euro"/>
    <n v="2022.45"/>
    <m/>
    <m/>
    <s v="0-2500"/>
    <s v="0-3500"/>
  </r>
  <r>
    <s v="RTB Average Monthly Rent Report"/>
    <x v="1"/>
    <x v="2"/>
    <x v="0"/>
    <s v="Leopardstown, Dublin 18"/>
    <x v="25"/>
    <s v="Euro"/>
    <n v="2027.3"/>
    <m/>
    <m/>
    <s v="0-2500"/>
    <s v="0-3500"/>
  </r>
  <r>
    <s v="RTB Average Monthly Rent Report"/>
    <x v="4"/>
    <x v="0"/>
    <x v="0"/>
    <s v="Milltown, Dublin 6"/>
    <x v="25"/>
    <s v="Euro"/>
    <n v="2031.01"/>
    <m/>
    <m/>
    <s v="0-2500"/>
    <s v="0-3500"/>
  </r>
  <r>
    <s v="RTB Average Monthly Rent Report"/>
    <x v="3"/>
    <x v="2"/>
    <x v="0"/>
    <s v="Dublin 6W"/>
    <x v="25"/>
    <s v="Euro"/>
    <n v="2031.9"/>
    <m/>
    <m/>
    <s v="0-2500"/>
    <s v="0-3500"/>
  </r>
  <r>
    <s v="RTB Average Monthly Rent Report"/>
    <x v="3"/>
    <x v="0"/>
    <x v="0"/>
    <s v="Sandymount, Dublin 4"/>
    <x v="25"/>
    <s v="Euro"/>
    <n v="2034.71"/>
    <m/>
    <m/>
    <s v="0-2500"/>
    <s v="0-3500"/>
  </r>
  <r>
    <s v="RTB Average Monthly Rent Report"/>
    <x v="2"/>
    <x v="2"/>
    <x v="0"/>
    <s v="Sandyford, Dublin 18"/>
    <x v="25"/>
    <s v="Euro"/>
    <n v="2034.97"/>
    <m/>
    <m/>
    <s v="0-2500"/>
    <s v="0-3500"/>
  </r>
  <r>
    <s v="RTB Average Monthly Rent Report"/>
    <x v="3"/>
    <x v="2"/>
    <x v="0"/>
    <s v="Drumcondra, Dublin 9"/>
    <x v="25"/>
    <s v="Euro"/>
    <n v="2035.12"/>
    <m/>
    <m/>
    <s v="0-2500"/>
    <s v="0-3500"/>
  </r>
  <r>
    <s v="RTB Average Monthly Rent Report"/>
    <x v="4"/>
    <x v="2"/>
    <x v="0"/>
    <s v="Ballinteer, Dublin 16"/>
    <x v="25"/>
    <s v="Euro"/>
    <n v="2042.4"/>
    <m/>
    <m/>
    <s v="0-2500"/>
    <s v="0-3500"/>
  </r>
  <r>
    <s v="RTB Average Monthly Rent Report"/>
    <x v="3"/>
    <x v="2"/>
    <x v="0"/>
    <s v="Ballinteer, Dublin 16"/>
    <x v="25"/>
    <s v="Euro"/>
    <n v="2042.43"/>
    <m/>
    <m/>
    <s v="0-2500"/>
    <s v="0-3500"/>
  </r>
  <r>
    <s v="RTB Average Monthly Rent Report"/>
    <x v="0"/>
    <x v="2"/>
    <x v="0"/>
    <s v="Portobello, Dublin 8"/>
    <x v="25"/>
    <s v="Euro"/>
    <n v="2044.27"/>
    <m/>
    <m/>
    <s v="0-2500"/>
    <s v="0-3500"/>
  </r>
  <r>
    <s v="RTB Average Monthly Rent Report"/>
    <x v="4"/>
    <x v="2"/>
    <x v="0"/>
    <s v="Rathfarnham, Dublin 16"/>
    <x v="25"/>
    <s v="Euro"/>
    <n v="2045.73"/>
    <m/>
    <m/>
    <s v="0-2500"/>
    <s v="0-3500"/>
  </r>
  <r>
    <s v="RTB Average Monthly Rent Report"/>
    <x v="1"/>
    <x v="2"/>
    <x v="0"/>
    <s v="Clonskeagh, Dublin 14"/>
    <x v="25"/>
    <s v="Euro"/>
    <n v="2046.21"/>
    <m/>
    <m/>
    <s v="0-2500"/>
    <s v="0-3500"/>
  </r>
  <r>
    <s v="RTB Average Monthly Rent Report"/>
    <x v="2"/>
    <x v="2"/>
    <x v="0"/>
    <s v="Dublin 18"/>
    <x v="25"/>
    <s v="Euro"/>
    <n v="2046.34"/>
    <m/>
    <m/>
    <s v="0-2500"/>
    <s v="0-3500"/>
  </r>
  <r>
    <s v="RTB Average Monthly Rent Report"/>
    <x v="0"/>
    <x v="2"/>
    <x v="0"/>
    <s v="Booterstown, Dublin"/>
    <x v="25"/>
    <s v="Euro"/>
    <n v="2047.14"/>
    <m/>
    <m/>
    <s v="0-2500"/>
    <s v="0-3500"/>
  </r>
  <r>
    <s v="RTB Average Monthly Rent Report"/>
    <x v="2"/>
    <x v="2"/>
    <x v="0"/>
    <s v="Malahide Road, Dublin 17"/>
    <x v="25"/>
    <s v="Euro"/>
    <n v="2049.0700000000002"/>
    <m/>
    <m/>
    <s v="0-2500"/>
    <s v="0-3500"/>
  </r>
  <r>
    <s v="RTB Average Monthly Rent Report"/>
    <x v="0"/>
    <x v="2"/>
    <x v="0"/>
    <s v="Milltown, Dublin 6"/>
    <x v="25"/>
    <s v="Euro"/>
    <n v="2049.98"/>
    <m/>
    <m/>
    <s v="0-2500"/>
    <s v="0-3500"/>
  </r>
  <r>
    <s v="RTB Average Monthly Rent Report"/>
    <x v="1"/>
    <x v="2"/>
    <x v="0"/>
    <s v="Rathmines, Dublin 6"/>
    <x v="25"/>
    <s v="Euro"/>
    <n v="2051.2800000000002"/>
    <m/>
    <m/>
    <s v="0-2500"/>
    <s v="0-3500"/>
  </r>
  <r>
    <s v="RTB Average Monthly Rent Report"/>
    <x v="3"/>
    <x v="2"/>
    <x v="0"/>
    <s v="Dublin 3"/>
    <x v="25"/>
    <s v="Euro"/>
    <n v="2058.81"/>
    <m/>
    <m/>
    <s v="0-2500"/>
    <s v="0-3500"/>
  </r>
  <r>
    <s v="RTB Average Monthly Rent Report"/>
    <x v="2"/>
    <x v="2"/>
    <x v="0"/>
    <s v="Churchtown, Dublin 14"/>
    <x v="25"/>
    <s v="Euro"/>
    <n v="2059.89"/>
    <m/>
    <m/>
    <s v="0-2500"/>
    <s v="0-3500"/>
  </r>
  <r>
    <s v="RTB Average Monthly Rent Report"/>
    <x v="4"/>
    <x v="2"/>
    <x v="0"/>
    <s v="East Wall, Dublin 3"/>
    <x v="25"/>
    <s v="Euro"/>
    <n v="2062.52"/>
    <m/>
    <m/>
    <s v="0-2500"/>
    <s v="0-3500"/>
  </r>
  <r>
    <s v="RTB Average Monthly Rent Report"/>
    <x v="4"/>
    <x v="2"/>
    <x v="0"/>
    <s v="Harolds Cross, Dublin 6W"/>
    <x v="25"/>
    <s v="Euro"/>
    <n v="2063.9699999999998"/>
    <m/>
    <m/>
    <s v="0-2500"/>
    <s v="0-3500"/>
  </r>
  <r>
    <s v="RTB Average Monthly Rent Report"/>
    <x v="0"/>
    <x v="2"/>
    <x v="0"/>
    <s v="Glenageary, Dublin"/>
    <x v="25"/>
    <s v="Euro"/>
    <n v="2064.08"/>
    <m/>
    <m/>
    <s v="0-2500"/>
    <s v="0-3500"/>
  </r>
  <r>
    <s v="RTB Average Monthly Rent Report"/>
    <x v="4"/>
    <x v="0"/>
    <x v="0"/>
    <s v="Sandymount, Dublin 4"/>
    <x v="25"/>
    <s v="Euro"/>
    <n v="2066.3200000000002"/>
    <m/>
    <m/>
    <s v="0-2500"/>
    <s v="0-3500"/>
  </r>
  <r>
    <s v="RTB Average Monthly Rent Report"/>
    <x v="0"/>
    <x v="2"/>
    <x v="0"/>
    <s v="Goatstown, Dublin 14"/>
    <x v="25"/>
    <s v="Euro"/>
    <n v="2068.92"/>
    <m/>
    <m/>
    <s v="0-2500"/>
    <s v="0-3500"/>
  </r>
  <r>
    <s v="RTB Average Monthly Rent Report"/>
    <x v="4"/>
    <x v="2"/>
    <x v="0"/>
    <s v="Dublin 16"/>
    <x v="25"/>
    <s v="Euro"/>
    <n v="2070.63"/>
    <m/>
    <m/>
    <s v="0-2500"/>
    <s v="0-3500"/>
  </r>
  <r>
    <s v="RTB Average Monthly Rent Report"/>
    <x v="2"/>
    <x v="2"/>
    <x v="0"/>
    <s v="Dundrum, Dublin 16"/>
    <x v="25"/>
    <s v="Euro"/>
    <n v="2073.27"/>
    <m/>
    <m/>
    <s v="0-2500"/>
    <s v="0-3500"/>
  </r>
  <r>
    <s v="RTB Average Monthly Rent Report"/>
    <x v="2"/>
    <x v="2"/>
    <x v="0"/>
    <s v="Stillorgan, Dublin"/>
    <x v="25"/>
    <s v="Euro"/>
    <n v="2076.1"/>
    <m/>
    <m/>
    <s v="0-2500"/>
    <s v="0-3500"/>
  </r>
  <r>
    <s v="RTB Average Monthly Rent Report"/>
    <x v="1"/>
    <x v="2"/>
    <x v="0"/>
    <s v="Dun Laoghaire, Dublin"/>
    <x v="25"/>
    <s v="Euro"/>
    <n v="2077.4499999999998"/>
    <m/>
    <m/>
    <s v="0-2500"/>
    <s v="0-3500"/>
  </r>
  <r>
    <s v="RTB Average Monthly Rent Report"/>
    <x v="2"/>
    <x v="0"/>
    <x v="0"/>
    <s v="Dublin 2"/>
    <x v="25"/>
    <s v="Euro"/>
    <n v="2077.7399999999998"/>
    <m/>
    <m/>
    <s v="0-2500"/>
    <s v="0-3500"/>
  </r>
  <r>
    <s v="RTB Average Monthly Rent Report"/>
    <x v="2"/>
    <x v="2"/>
    <x v="0"/>
    <s v="Dublin 8"/>
    <x v="25"/>
    <s v="Euro"/>
    <n v="2078.73"/>
    <m/>
    <m/>
    <s v="0-2500"/>
    <s v="0-3500"/>
  </r>
  <r>
    <s v="RTB Average Monthly Rent Report"/>
    <x v="1"/>
    <x v="2"/>
    <x v="0"/>
    <s v="Blackrock, Dublin"/>
    <x v="25"/>
    <s v="Euro"/>
    <n v="2081.4499999999998"/>
    <m/>
    <m/>
    <s v="0-2500"/>
    <s v="0-3500"/>
  </r>
  <r>
    <s v="RTB Average Monthly Rent Report"/>
    <x v="4"/>
    <x v="2"/>
    <x v="0"/>
    <s v="Drumcondra, Dublin 9"/>
    <x v="25"/>
    <s v="Euro"/>
    <n v="2082.1799999999998"/>
    <m/>
    <m/>
    <s v="0-2500"/>
    <s v="0-3500"/>
  </r>
  <r>
    <s v="RTB Average Monthly Rent Report"/>
    <x v="4"/>
    <x v="2"/>
    <x v="0"/>
    <s v="Cabinteely, Dublin 18"/>
    <x v="25"/>
    <s v="Euro"/>
    <n v="2082.4299999999998"/>
    <m/>
    <m/>
    <s v="0-2500"/>
    <s v="0-3500"/>
  </r>
  <r>
    <s v="RTB Average Monthly Rent Report"/>
    <x v="2"/>
    <x v="2"/>
    <x v="0"/>
    <s v="Terenure, Dublin 6W"/>
    <x v="25"/>
    <s v="Euro"/>
    <n v="2084.36"/>
    <m/>
    <m/>
    <s v="0-2500"/>
    <s v="0-3500"/>
  </r>
  <r>
    <s v="RTB Average Monthly Rent Report"/>
    <x v="2"/>
    <x v="2"/>
    <x v="0"/>
    <s v="Dublin 14"/>
    <x v="25"/>
    <s v="Euro"/>
    <n v="2086.6799999999998"/>
    <m/>
    <m/>
    <s v="0-2500"/>
    <s v="0-3500"/>
  </r>
  <r>
    <s v="RTB Average Monthly Rent Report"/>
    <x v="3"/>
    <x v="2"/>
    <x v="0"/>
    <s v="Glenageary, Dublin"/>
    <x v="25"/>
    <s v="Euro"/>
    <n v="2091.46"/>
    <m/>
    <m/>
    <s v="0-2500"/>
    <s v="0-3500"/>
  </r>
  <r>
    <s v="RTB Average Monthly Rent Report"/>
    <x v="2"/>
    <x v="2"/>
    <x v="0"/>
    <s v="Clontarf, Dublin 3"/>
    <x v="25"/>
    <s v="Euro"/>
    <n v="2091.63"/>
    <m/>
    <m/>
    <s v="0-2500"/>
    <s v="0-3500"/>
  </r>
  <r>
    <s v="RTB Average Monthly Rent Report"/>
    <x v="3"/>
    <x v="2"/>
    <x v="0"/>
    <s v="Drumcondra, Dublin 3"/>
    <x v="25"/>
    <s v="Euro"/>
    <n v="2092.91"/>
    <m/>
    <m/>
    <s v="0-2500"/>
    <s v="0-3500"/>
  </r>
  <r>
    <s v="RTB Average Monthly Rent Report"/>
    <x v="4"/>
    <x v="0"/>
    <x v="0"/>
    <s v="Goatstown, Dublin 14"/>
    <x v="25"/>
    <s v="Euro"/>
    <n v="2094.6"/>
    <m/>
    <m/>
    <s v="0-2500"/>
    <s v="0-3500"/>
  </r>
  <r>
    <s v="RTB Average Monthly Rent Report"/>
    <x v="0"/>
    <x v="2"/>
    <x v="0"/>
    <s v="Dundrum, Dublin 16"/>
    <x v="25"/>
    <s v="Euro"/>
    <n v="2099.0300000000002"/>
    <m/>
    <m/>
    <s v="0-2500"/>
    <s v="0-3500"/>
  </r>
  <r>
    <s v="RTB Average Monthly Rent Report"/>
    <x v="3"/>
    <x v="0"/>
    <x v="0"/>
    <s v="Foxrock, Dublin 18"/>
    <x v="25"/>
    <s v="Euro"/>
    <n v="2100.16"/>
    <m/>
    <m/>
    <s v="0-2500"/>
    <s v="0-3500"/>
  </r>
  <r>
    <s v="RTB Average Monthly Rent Report"/>
    <x v="2"/>
    <x v="2"/>
    <x v="0"/>
    <s v="Dublin 1"/>
    <x v="25"/>
    <s v="Euro"/>
    <n v="2104.16"/>
    <m/>
    <m/>
    <s v="0-2500"/>
    <s v="0-3500"/>
  </r>
  <r>
    <s v="RTB Average Monthly Rent Report"/>
    <x v="2"/>
    <x v="2"/>
    <x v="0"/>
    <s v="Killiney, Dublin"/>
    <x v="25"/>
    <s v="Euro"/>
    <n v="2104.58"/>
    <m/>
    <m/>
    <s v="0-2500"/>
    <s v="0-3500"/>
  </r>
  <r>
    <s v="RTB Average Monthly Rent Report"/>
    <x v="3"/>
    <x v="2"/>
    <x v="0"/>
    <s v="Malahide Road, Dublin 17"/>
    <x v="25"/>
    <s v="Euro"/>
    <n v="2106.2600000000002"/>
    <m/>
    <m/>
    <s v="0-2500"/>
    <s v="0-3500"/>
  </r>
  <r>
    <s v="RTB Average Monthly Rent Report"/>
    <x v="1"/>
    <x v="0"/>
    <x v="0"/>
    <s v="Ballsbridge, Dublin 4"/>
    <x v="25"/>
    <s v="Euro"/>
    <n v="2108.8000000000002"/>
    <m/>
    <m/>
    <s v="0-2500"/>
    <s v="0-3500"/>
  </r>
  <r>
    <s v="RTB Average Monthly Rent Report"/>
    <x v="2"/>
    <x v="2"/>
    <x v="0"/>
    <s v="Monkstown, Dublin"/>
    <x v="25"/>
    <s v="Euro"/>
    <n v="2111.0700000000002"/>
    <m/>
    <m/>
    <s v="0-2500"/>
    <s v="0-3500"/>
  </r>
  <r>
    <s v="RTB Average Monthly Rent Report"/>
    <x v="3"/>
    <x v="2"/>
    <x v="0"/>
    <s v="Malahide, Dublin"/>
    <x v="25"/>
    <s v="Euro"/>
    <n v="2113.2399999999998"/>
    <m/>
    <m/>
    <s v="0-2500"/>
    <s v="0-3500"/>
  </r>
  <r>
    <s v="RTB Average Monthly Rent Report"/>
    <x v="3"/>
    <x v="0"/>
    <x v="0"/>
    <s v="Spencer Dock, Dublin 1"/>
    <x v="25"/>
    <s v="Euro"/>
    <n v="2114.4899999999998"/>
    <m/>
    <m/>
    <s v="0-2500"/>
    <s v="0-3500"/>
  </r>
  <r>
    <s v="RTB Average Monthly Rent Report"/>
    <x v="3"/>
    <x v="2"/>
    <x v="0"/>
    <s v="Sandyford, Dublin 18"/>
    <x v="25"/>
    <s v="Euro"/>
    <n v="2118.0300000000002"/>
    <m/>
    <m/>
    <s v="0-2500"/>
    <s v="0-3500"/>
  </r>
  <r>
    <s v="RTB Average Monthly Rent Report"/>
    <x v="0"/>
    <x v="2"/>
    <x v="0"/>
    <s v="Ranelagh, Dublin 6"/>
    <x v="25"/>
    <s v="Euro"/>
    <n v="2118.77"/>
    <m/>
    <m/>
    <s v="0-2500"/>
    <s v="0-3500"/>
  </r>
  <r>
    <s v="RTB Average Monthly Rent Report"/>
    <x v="1"/>
    <x v="0"/>
    <x v="0"/>
    <s v="Hanover Quay, Dublin 2"/>
    <x v="25"/>
    <s v="Euro"/>
    <n v="2121.34"/>
    <m/>
    <m/>
    <s v="0-2500"/>
    <s v="0-3500"/>
  </r>
  <r>
    <s v="RTB Average Monthly Rent Report"/>
    <x v="3"/>
    <x v="0"/>
    <x v="0"/>
    <s v="Churchtown, Dublin 14"/>
    <x v="25"/>
    <s v="Euro"/>
    <n v="2127.4"/>
    <m/>
    <m/>
    <s v="0-2500"/>
    <s v="0-3500"/>
  </r>
  <r>
    <s v="RTB Average Monthly Rent Report"/>
    <x v="4"/>
    <x v="2"/>
    <x v="0"/>
    <s v="Rathfarnham, Dublin 14"/>
    <x v="25"/>
    <s v="Euro"/>
    <n v="2129.88"/>
    <m/>
    <m/>
    <s v="0-2500"/>
    <s v="0-3500"/>
  </r>
  <r>
    <s v="RTB Average Monthly Rent Report"/>
    <x v="4"/>
    <x v="2"/>
    <x v="0"/>
    <s v="Dublin 3"/>
    <x v="25"/>
    <s v="Euro"/>
    <n v="2133.25"/>
    <m/>
    <m/>
    <s v="0-2500"/>
    <s v="0-3500"/>
  </r>
  <r>
    <s v="RTB Average Monthly Rent Report"/>
    <x v="3"/>
    <x v="2"/>
    <x v="0"/>
    <s v="Dublin 18"/>
    <x v="25"/>
    <s v="Euro"/>
    <n v="2134.7199999999998"/>
    <m/>
    <m/>
    <s v="0-2500"/>
    <s v="0-3500"/>
  </r>
  <r>
    <s v="RTB Average Monthly Rent Report"/>
    <x v="4"/>
    <x v="0"/>
    <x v="0"/>
    <s v="Foxrock, Dublin 18"/>
    <x v="25"/>
    <s v="Euro"/>
    <n v="2134.8000000000002"/>
    <m/>
    <m/>
    <s v="0-2500"/>
    <s v="0-3500"/>
  </r>
  <r>
    <s v="RTB Average Monthly Rent Report"/>
    <x v="4"/>
    <x v="2"/>
    <x v="0"/>
    <s v="Dublin 6W"/>
    <x v="25"/>
    <s v="Euro"/>
    <n v="2137.66"/>
    <m/>
    <m/>
    <s v="0-2500"/>
    <s v="0-3500"/>
  </r>
  <r>
    <s v="RTB Average Monthly Rent Report"/>
    <x v="3"/>
    <x v="0"/>
    <x v="0"/>
    <s v="Dublin 4"/>
    <x v="25"/>
    <s v="Euro"/>
    <n v="2140.2800000000002"/>
    <m/>
    <m/>
    <s v="0-2500"/>
    <s v="0-3500"/>
  </r>
  <r>
    <s v="RTB Average Monthly Rent Report"/>
    <x v="3"/>
    <x v="2"/>
    <x v="0"/>
    <s v="Dublin 8"/>
    <x v="25"/>
    <s v="Euro"/>
    <n v="2143.56"/>
    <m/>
    <m/>
    <s v="0-2500"/>
    <s v="0-3500"/>
  </r>
  <r>
    <s v="RTB Average Monthly Rent Report"/>
    <x v="3"/>
    <x v="2"/>
    <x v="0"/>
    <s v="East Wall, Dublin 3"/>
    <x v="25"/>
    <s v="Euro"/>
    <n v="2144.23"/>
    <m/>
    <m/>
    <s v="0-2500"/>
    <s v="0-3500"/>
  </r>
  <r>
    <s v="RTB Average Monthly Rent Report"/>
    <x v="1"/>
    <x v="2"/>
    <x v="0"/>
    <s v="Booterstown, Dublin"/>
    <x v="25"/>
    <s v="Euro"/>
    <n v="2144.75"/>
    <m/>
    <m/>
    <s v="0-2500"/>
    <s v="0-3500"/>
  </r>
  <r>
    <s v="RTB Average Monthly Rent Report"/>
    <x v="1"/>
    <x v="2"/>
    <x v="0"/>
    <s v="Rathgar, Dublin 6"/>
    <x v="25"/>
    <s v="Euro"/>
    <n v="2145.21"/>
    <m/>
    <m/>
    <s v="0-2500"/>
    <s v="0-3500"/>
  </r>
  <r>
    <s v="RTB Average Monthly Rent Report"/>
    <x v="1"/>
    <x v="2"/>
    <x v="0"/>
    <s v="Dublin 6"/>
    <x v="25"/>
    <s v="Euro"/>
    <n v="2145.5500000000002"/>
    <m/>
    <m/>
    <s v="0-2500"/>
    <s v="0-3500"/>
  </r>
  <r>
    <s v="RTB Average Monthly Rent Report"/>
    <x v="3"/>
    <x v="2"/>
    <x v="0"/>
    <s v="Kilmainham , Dublin 8"/>
    <x v="25"/>
    <s v="Euro"/>
    <n v="2145.71"/>
    <m/>
    <m/>
    <s v="0-2500"/>
    <s v="0-3500"/>
  </r>
  <r>
    <s v="RTB Average Monthly Rent Report"/>
    <x v="3"/>
    <x v="2"/>
    <x v="0"/>
    <s v="Stillorgan, Dublin"/>
    <x v="25"/>
    <s v="Euro"/>
    <n v="2146.88"/>
    <m/>
    <m/>
    <s v="0-2500"/>
    <s v="0-3500"/>
  </r>
  <r>
    <s v="RTB Average Monthly Rent Report"/>
    <x v="0"/>
    <x v="0"/>
    <x v="0"/>
    <s v="Hanover Quay, Dublin 2"/>
    <x v="25"/>
    <s v="Euro"/>
    <n v="2148.0500000000002"/>
    <m/>
    <m/>
    <s v="0-2500"/>
    <s v="0-3500"/>
  </r>
  <r>
    <s v="RTB Average Monthly Rent Report"/>
    <x v="2"/>
    <x v="2"/>
    <x v="0"/>
    <s v="Leopardstown, Dublin 18"/>
    <x v="25"/>
    <s v="Euro"/>
    <n v="2149.17"/>
    <m/>
    <m/>
    <s v="0-2500"/>
    <s v="0-3500"/>
  </r>
  <r>
    <s v="RTB Average Monthly Rent Report"/>
    <x v="4"/>
    <x v="2"/>
    <x v="0"/>
    <s v="Drumcondra, Dublin 3"/>
    <x v="25"/>
    <s v="Euro"/>
    <n v="2150.73"/>
    <m/>
    <m/>
    <s v="0-2500"/>
    <s v="0-3500"/>
  </r>
  <r>
    <s v="RTB Average Monthly Rent Report"/>
    <x v="4"/>
    <x v="2"/>
    <x v="0"/>
    <s v="Malahide, Dublin"/>
    <x v="25"/>
    <s v="Euro"/>
    <n v="2151.3000000000002"/>
    <m/>
    <m/>
    <s v="0-2500"/>
    <s v="0-3500"/>
  </r>
  <r>
    <s v="RTB Average Monthly Rent Report"/>
    <x v="4"/>
    <x v="0"/>
    <x v="0"/>
    <s v="Spencer Dock, Dublin 1"/>
    <x v="25"/>
    <s v="Euro"/>
    <n v="2155.38"/>
    <m/>
    <m/>
    <s v="0-2500"/>
    <s v="0-3500"/>
  </r>
  <r>
    <s v="RTB Average Monthly Rent Report"/>
    <x v="1"/>
    <x v="2"/>
    <x v="0"/>
    <s v="Ringsend, Dublin 4"/>
    <x v="25"/>
    <s v="Euro"/>
    <n v="2157.4"/>
    <m/>
    <m/>
    <s v="0-2500"/>
    <s v="0-3500"/>
  </r>
  <r>
    <s v="RTB Average Monthly Rent Report"/>
    <x v="4"/>
    <x v="2"/>
    <x v="0"/>
    <s v="Ashtown, Dublin 15"/>
    <x v="25"/>
    <s v="Euro"/>
    <n v="2160.4699999999998"/>
    <m/>
    <m/>
    <s v="0-2500"/>
    <s v="0-3500"/>
  </r>
  <r>
    <s v="RTB Average Monthly Rent Report"/>
    <x v="4"/>
    <x v="0"/>
    <x v="0"/>
    <s v="Dublin 4"/>
    <x v="25"/>
    <s v="Euro"/>
    <n v="2167.06"/>
    <m/>
    <m/>
    <s v="0-2500"/>
    <s v="0-3500"/>
  </r>
  <r>
    <s v="RTB Average Monthly Rent Report"/>
    <x v="3"/>
    <x v="2"/>
    <x v="0"/>
    <s v="Terenure, Dublin 6W"/>
    <x v="25"/>
    <s v="Euro"/>
    <n v="2173.29"/>
    <m/>
    <m/>
    <s v="0-2500"/>
    <s v="0-3500"/>
  </r>
  <r>
    <s v="RTB Average Monthly Rent Report"/>
    <x v="2"/>
    <x v="2"/>
    <x v="0"/>
    <s v="Dundrum, Dublin 14"/>
    <x v="25"/>
    <s v="Euro"/>
    <n v="2175.0100000000002"/>
    <m/>
    <m/>
    <s v="0-2500"/>
    <s v="0-3500"/>
  </r>
  <r>
    <s v="RTB Average Monthly Rent Report"/>
    <x v="4"/>
    <x v="2"/>
    <x v="0"/>
    <s v="Howth, Dublin"/>
    <x v="25"/>
    <s v="Euro"/>
    <n v="2175.5300000000002"/>
    <m/>
    <m/>
    <s v="0-2500"/>
    <s v="0-3500"/>
  </r>
  <r>
    <s v="RTB Average Monthly Rent Report"/>
    <x v="4"/>
    <x v="2"/>
    <x v="0"/>
    <s v="Sandyford, Dublin 18"/>
    <x v="25"/>
    <s v="Euro"/>
    <n v="2178.1"/>
    <m/>
    <m/>
    <s v="0-2500"/>
    <s v="0-3500"/>
  </r>
  <r>
    <s v="RTB Average Monthly Rent Report"/>
    <x v="4"/>
    <x v="2"/>
    <x v="0"/>
    <s v="Terenure, Dublin 6W"/>
    <x v="25"/>
    <s v="Euro"/>
    <n v="2178.86"/>
    <m/>
    <m/>
    <s v="0-2500"/>
    <s v="0-3500"/>
  </r>
  <r>
    <s v="RTB Average Monthly Rent Report"/>
    <x v="4"/>
    <x v="2"/>
    <x v="0"/>
    <s v="Dublin 8"/>
    <x v="25"/>
    <s v="Euro"/>
    <n v="2182.34"/>
    <m/>
    <m/>
    <s v="0-2500"/>
    <s v="0-3500"/>
  </r>
  <r>
    <s v="RTB Average Monthly Rent Report"/>
    <x v="3"/>
    <x v="2"/>
    <x v="0"/>
    <s v="South Circular Road, Dublin 8"/>
    <x v="25"/>
    <s v="Euro"/>
    <n v="2183.09"/>
    <m/>
    <m/>
    <s v="0-2500"/>
    <s v="0-3500"/>
  </r>
  <r>
    <s v="RTB Average Monthly Rent Report"/>
    <x v="1"/>
    <x v="2"/>
    <x v="0"/>
    <s v="Milltown, Dublin 6"/>
    <x v="25"/>
    <s v="Euro"/>
    <n v="2185.81"/>
    <m/>
    <m/>
    <s v="0-2500"/>
    <s v="0-3500"/>
  </r>
  <r>
    <s v="RTB Average Monthly Rent Report"/>
    <x v="2"/>
    <x v="0"/>
    <x v="0"/>
    <s v="I.F.S.C., Dublin 1"/>
    <x v="25"/>
    <s v="Euro"/>
    <n v="2188.15"/>
    <m/>
    <m/>
    <s v="0-2500"/>
    <s v="0-3500"/>
  </r>
  <r>
    <s v="RTB Average Monthly Rent Report"/>
    <x v="0"/>
    <x v="0"/>
    <x v="0"/>
    <s v="Grand Canal Dock, Dublin 2"/>
    <x v="25"/>
    <s v="Euro"/>
    <n v="2192.63"/>
    <m/>
    <m/>
    <s v="0-2500"/>
    <s v="0-3500"/>
  </r>
  <r>
    <s v="RTB Average Monthly Rent Report"/>
    <x v="1"/>
    <x v="2"/>
    <x v="0"/>
    <s v="Goatstown, Dublin 14"/>
    <x v="25"/>
    <s v="Euro"/>
    <n v="2194.0500000000002"/>
    <m/>
    <m/>
    <s v="0-2500"/>
    <s v="0-3500"/>
  </r>
  <r>
    <s v="RTB Average Monthly Rent Report"/>
    <x v="4"/>
    <x v="2"/>
    <x v="0"/>
    <s v="Dublin 18"/>
    <x v="25"/>
    <s v="Euro"/>
    <n v="2194.85"/>
    <m/>
    <m/>
    <s v="0-2500"/>
    <s v="0-3500"/>
  </r>
  <r>
    <s v="RTB Average Monthly Rent Report"/>
    <x v="3"/>
    <x v="2"/>
    <x v="0"/>
    <s v="Clontarf, Dublin 3"/>
    <x v="25"/>
    <s v="Euro"/>
    <n v="2199.4299999999998"/>
    <m/>
    <m/>
    <s v="0-2500"/>
    <s v="0-3500"/>
  </r>
  <r>
    <s v="RTB Average Monthly Rent Report"/>
    <x v="1"/>
    <x v="2"/>
    <x v="0"/>
    <s v="Glenageary, Dublin"/>
    <x v="25"/>
    <s v="Euro"/>
    <n v="2201.16"/>
    <m/>
    <m/>
    <s v="0-2500"/>
    <s v="0-3500"/>
  </r>
  <r>
    <s v="RTB Average Monthly Rent Report"/>
    <x v="3"/>
    <x v="2"/>
    <x v="0"/>
    <s v="Dundrum, Dublin 14"/>
    <x v="25"/>
    <s v="Euro"/>
    <n v="2201.62"/>
    <m/>
    <m/>
    <s v="0-2500"/>
    <s v="0-3500"/>
  </r>
  <r>
    <s v="RTB Average Monthly Rent Report"/>
    <x v="4"/>
    <x v="2"/>
    <x v="0"/>
    <s v="South Circular Road, Dublin 8"/>
    <x v="25"/>
    <s v="Euro"/>
    <n v="2213.7399999999998"/>
    <m/>
    <m/>
    <s v="0-2500"/>
    <s v="0-3500"/>
  </r>
  <r>
    <s v="RTB Average Monthly Rent Report"/>
    <x v="2"/>
    <x v="2"/>
    <x v="0"/>
    <s v="Rathmines, Dublin 6"/>
    <x v="25"/>
    <s v="Euro"/>
    <n v="2215.91"/>
    <m/>
    <m/>
    <s v="0-2500"/>
    <s v="0-3500"/>
  </r>
  <r>
    <s v="RTB Average Monthly Rent Report"/>
    <x v="2"/>
    <x v="2"/>
    <x v="0"/>
    <s v="Clonskeagh, Dublin 14"/>
    <x v="25"/>
    <s v="Euro"/>
    <n v="2217.9"/>
    <m/>
    <m/>
    <s v="0-2500"/>
    <s v="0-3500"/>
  </r>
  <r>
    <s v="RTB Average Monthly Rent Report"/>
    <x v="4"/>
    <x v="2"/>
    <x v="0"/>
    <s v="Dundrum, Dublin 14"/>
    <x v="25"/>
    <s v="Euro"/>
    <n v="2219.7800000000002"/>
    <m/>
    <m/>
    <s v="0-2500"/>
    <s v="0-3500"/>
  </r>
  <r>
    <s v="RTB Average Monthly Rent Report"/>
    <x v="3"/>
    <x v="2"/>
    <x v="0"/>
    <s v="Dublin 14"/>
    <x v="25"/>
    <s v="Euro"/>
    <n v="2220.2199999999998"/>
    <m/>
    <m/>
    <s v="0-2500"/>
    <s v="0-3500"/>
  </r>
  <r>
    <s v="RTB Average Monthly Rent Report"/>
    <x v="3"/>
    <x v="2"/>
    <x v="0"/>
    <s v="Leopardstown, Dublin 18"/>
    <x v="25"/>
    <s v="Euro"/>
    <n v="2231.5500000000002"/>
    <m/>
    <m/>
    <s v="0-2500"/>
    <s v="0-3500"/>
  </r>
  <r>
    <s v="RTB Average Monthly Rent Report"/>
    <x v="4"/>
    <x v="2"/>
    <x v="0"/>
    <s v="Stillorgan, Dublin"/>
    <x v="25"/>
    <s v="Euro"/>
    <n v="2232.63"/>
    <m/>
    <m/>
    <s v="0-2500"/>
    <s v="0-3500"/>
  </r>
  <r>
    <s v="RTB Average Monthly Rent Report"/>
    <x v="0"/>
    <x v="2"/>
    <x v="0"/>
    <s v="Dublin 2"/>
    <x v="25"/>
    <s v="Euro"/>
    <n v="2235.04"/>
    <m/>
    <m/>
    <s v="0-2500"/>
    <s v="0-3500"/>
  </r>
  <r>
    <s v="RTB Average Monthly Rent Report"/>
    <x v="2"/>
    <x v="2"/>
    <x v="0"/>
    <s v="Goatstown, Dublin 14"/>
    <x v="25"/>
    <s v="Euro"/>
    <n v="2238.33"/>
    <m/>
    <m/>
    <s v="0-2500"/>
    <s v="0-3500"/>
  </r>
  <r>
    <s v="RTB Average Monthly Rent Report"/>
    <x v="4"/>
    <x v="2"/>
    <x v="0"/>
    <s v="Rathgar, Dublin 6"/>
    <x v="25"/>
    <s v="Euro"/>
    <n v="2239.16"/>
    <m/>
    <m/>
    <s v="0-2500"/>
    <s v="0-3500"/>
  </r>
  <r>
    <s v="RTB Average Monthly Rent Report"/>
    <x v="2"/>
    <x v="2"/>
    <x v="0"/>
    <s v="Foxrock, Dublin 18"/>
    <x v="25"/>
    <s v="Euro"/>
    <n v="2250.91"/>
    <m/>
    <m/>
    <s v="0-2500"/>
    <s v="0-3500"/>
  </r>
  <r>
    <s v="RTB Average Monthly Rent Report"/>
    <x v="2"/>
    <x v="0"/>
    <x v="0"/>
    <s v="Ballsbridge, Dublin 4"/>
    <x v="25"/>
    <s v="Euro"/>
    <n v="2257.7800000000002"/>
    <m/>
    <m/>
    <s v="0-2500"/>
    <s v="0-3500"/>
  </r>
  <r>
    <s v="RTB Average Monthly Rent Report"/>
    <x v="2"/>
    <x v="2"/>
    <x v="0"/>
    <s v="Blackrock, Dublin"/>
    <x v="25"/>
    <s v="Euro"/>
    <n v="2258.86"/>
    <m/>
    <m/>
    <s v="0-2500"/>
    <s v="0-3500"/>
  </r>
  <r>
    <s v="RTB Average Monthly Rent Report"/>
    <x v="4"/>
    <x v="2"/>
    <x v="0"/>
    <s v="Clonskeagh, Dublin 14"/>
    <x v="25"/>
    <s v="Euro"/>
    <n v="2260.31"/>
    <m/>
    <m/>
    <s v="0-2500"/>
    <s v="0-3500"/>
  </r>
  <r>
    <s v="RTB Average Monthly Rent Report"/>
    <x v="0"/>
    <x v="2"/>
    <x v="0"/>
    <s v="Donnybrook, Dublin 4"/>
    <x v="25"/>
    <s v="Euro"/>
    <n v="2269.94"/>
    <m/>
    <m/>
    <s v="0-2500"/>
    <s v="0-3500"/>
  </r>
  <r>
    <s v="RTB Average Monthly Rent Report"/>
    <x v="1"/>
    <x v="2"/>
    <x v="0"/>
    <s v="Islandbridge, Dublin 8"/>
    <x v="25"/>
    <s v="Euro"/>
    <n v="2270.31"/>
    <m/>
    <m/>
    <s v="0-2500"/>
    <s v="0-3500"/>
  </r>
  <r>
    <s v="RTB Average Monthly Rent Report"/>
    <x v="4"/>
    <x v="2"/>
    <x v="0"/>
    <s v="Clontarf, Dublin 3"/>
    <x v="25"/>
    <s v="Euro"/>
    <n v="2271.58"/>
    <m/>
    <m/>
    <s v="0-2500"/>
    <s v="0-3500"/>
  </r>
  <r>
    <s v="RTB Average Monthly Rent Report"/>
    <x v="2"/>
    <x v="2"/>
    <x v="0"/>
    <s v="Ringsend, Dublin 4"/>
    <x v="25"/>
    <s v="Euro"/>
    <n v="2272.1999999999998"/>
    <m/>
    <m/>
    <s v="0-2500"/>
    <s v="0-3500"/>
  </r>
  <r>
    <s v="RTB Average Monthly Rent Report"/>
    <x v="3"/>
    <x v="2"/>
    <x v="0"/>
    <s v="Killiney, Dublin"/>
    <x v="25"/>
    <s v="Euro"/>
    <n v="2274.29"/>
    <m/>
    <m/>
    <s v="0-2500"/>
    <s v="0-3500"/>
  </r>
  <r>
    <s v="RTB Average Monthly Rent Report"/>
    <x v="2"/>
    <x v="2"/>
    <x v="0"/>
    <s v="Smithfield, Dublin 7"/>
    <x v="25"/>
    <s v="Euro"/>
    <n v="2283.84"/>
    <m/>
    <m/>
    <s v="0-2500"/>
    <s v="0-3500"/>
  </r>
  <r>
    <s v="RTB Average Monthly Rent Report"/>
    <x v="3"/>
    <x v="2"/>
    <x v="0"/>
    <s v="Dublin 1"/>
    <x v="25"/>
    <s v="Euro"/>
    <n v="2291.4499999999998"/>
    <m/>
    <m/>
    <s v="0-2500"/>
    <s v="0-3500"/>
  </r>
  <r>
    <s v="RTB Average Monthly Rent Report"/>
    <x v="3"/>
    <x v="2"/>
    <x v="0"/>
    <s v="Rathmines, Dublin 6"/>
    <x v="25"/>
    <s v="Euro"/>
    <n v="2291.6"/>
    <m/>
    <m/>
    <s v="0-2500"/>
    <s v="0-3500"/>
  </r>
  <r>
    <s v="RTB Average Monthly Rent Report"/>
    <x v="2"/>
    <x v="2"/>
    <x v="0"/>
    <s v="Glenageary, Dublin"/>
    <x v="25"/>
    <s v="Euro"/>
    <n v="2292.16"/>
    <m/>
    <m/>
    <s v="0-2500"/>
    <s v="0-3500"/>
  </r>
  <r>
    <s v="RTB Average Monthly Rent Report"/>
    <x v="4"/>
    <x v="2"/>
    <x v="0"/>
    <s v="Dublin 14"/>
    <x v="25"/>
    <s v="Euro"/>
    <n v="2292.5300000000002"/>
    <m/>
    <m/>
    <s v="0-2500"/>
    <s v="0-3500"/>
  </r>
  <r>
    <s v="RTB Average Monthly Rent Report"/>
    <x v="4"/>
    <x v="2"/>
    <x v="0"/>
    <s v="Booterstown, Dublin"/>
    <x v="25"/>
    <s v="Euro"/>
    <n v="2294.92"/>
    <m/>
    <m/>
    <s v="0-2500"/>
    <s v="0-3500"/>
  </r>
  <r>
    <s v="RTB Average Monthly Rent Report"/>
    <x v="0"/>
    <x v="2"/>
    <x v="0"/>
    <s v="Dalkey, Dublin"/>
    <x v="25"/>
    <s v="Euro"/>
    <n v="2296.59"/>
    <m/>
    <m/>
    <s v="0-2500"/>
    <s v="0-3500"/>
  </r>
  <r>
    <s v="RTB Average Monthly Rent Report"/>
    <x v="3"/>
    <x v="2"/>
    <x v="0"/>
    <s v="Blackrock, Dublin"/>
    <x v="25"/>
    <s v="Euro"/>
    <n v="2298.52"/>
    <m/>
    <m/>
    <s v="0-2500"/>
    <s v="0-3500"/>
  </r>
  <r>
    <s v="RTB Average Monthly Rent Report"/>
    <x v="3"/>
    <x v="2"/>
    <x v="0"/>
    <s v="Churchtown, Dublin 14"/>
    <x v="25"/>
    <s v="Euro"/>
    <n v="2298.87"/>
    <m/>
    <m/>
    <s v="0-2500"/>
    <s v="0-3500"/>
  </r>
  <r>
    <s v="RTB Average Monthly Rent Report"/>
    <x v="1"/>
    <x v="2"/>
    <x v="0"/>
    <s v="Portobello, Dublin 8"/>
    <x v="25"/>
    <s v="Euro"/>
    <n v="2303.69"/>
    <m/>
    <m/>
    <s v="0-2500"/>
    <s v="0-3500"/>
  </r>
  <r>
    <s v="RTB Average Monthly Rent Report"/>
    <x v="2"/>
    <x v="2"/>
    <x v="0"/>
    <s v="Booterstown, Dublin"/>
    <x v="25"/>
    <s v="Euro"/>
    <n v="2306.81"/>
    <m/>
    <m/>
    <s v="0-2500"/>
    <s v="0-3500"/>
  </r>
  <r>
    <s v="RTB Average Monthly Rent Report"/>
    <x v="3"/>
    <x v="0"/>
    <x v="0"/>
    <s v="Dublin 2"/>
    <x v="25"/>
    <s v="Euro"/>
    <n v="2312.16"/>
    <m/>
    <m/>
    <s v="0-2500"/>
    <s v="0-3500"/>
  </r>
  <r>
    <s v="RTB Average Monthly Rent Report"/>
    <x v="4"/>
    <x v="2"/>
    <x v="0"/>
    <s v="Blackrock, Dublin"/>
    <x v="25"/>
    <s v="Euro"/>
    <n v="2312.42"/>
    <m/>
    <m/>
    <s v="0-2500"/>
    <s v="0-3500"/>
  </r>
  <r>
    <s v="RTB Average Monthly Rent Report"/>
    <x v="4"/>
    <x v="2"/>
    <x v="0"/>
    <s v="Dublin 1"/>
    <x v="25"/>
    <s v="Euro"/>
    <n v="2314.7199999999998"/>
    <m/>
    <m/>
    <s v="0-2500"/>
    <s v="0-3500"/>
  </r>
  <r>
    <s v="RTB Average Monthly Rent Report"/>
    <x v="3"/>
    <x v="2"/>
    <x v="0"/>
    <s v="Clonskeagh, Dublin 14"/>
    <x v="25"/>
    <s v="Euro"/>
    <n v="2315.8000000000002"/>
    <m/>
    <m/>
    <s v="0-2500"/>
    <s v="0-3500"/>
  </r>
  <r>
    <s v="RTB Average Monthly Rent Report"/>
    <x v="2"/>
    <x v="2"/>
    <x v="0"/>
    <s v="Milltown, Dublin 6"/>
    <x v="25"/>
    <s v="Euro"/>
    <n v="2316.6"/>
    <m/>
    <m/>
    <s v="0-2500"/>
    <s v="0-3500"/>
  </r>
  <r>
    <s v="RTB Average Monthly Rent Report"/>
    <x v="3"/>
    <x v="2"/>
    <x v="0"/>
    <s v="Dundrum, Dublin 16"/>
    <x v="25"/>
    <s v="Euro"/>
    <n v="2318.46"/>
    <m/>
    <m/>
    <s v="0-2500"/>
    <s v="0-3500"/>
  </r>
  <r>
    <s v="RTB Average Monthly Rent Report"/>
    <x v="4"/>
    <x v="2"/>
    <x v="0"/>
    <s v="Rathmines, Dublin 6"/>
    <x v="25"/>
    <s v="Euro"/>
    <n v="2319.73"/>
    <m/>
    <m/>
    <s v="0-2500"/>
    <s v="0-3500"/>
  </r>
  <r>
    <s v="RTB Average Monthly Rent Report"/>
    <x v="1"/>
    <x v="2"/>
    <x v="0"/>
    <s v="Dalkey, Dublin"/>
    <x v="25"/>
    <s v="Euro"/>
    <n v="2321.9"/>
    <m/>
    <m/>
    <s v="0-2500"/>
    <s v="0-3500"/>
  </r>
  <r>
    <s v="RTB Average Monthly Rent Report"/>
    <x v="0"/>
    <x v="2"/>
    <x v="0"/>
    <s v="Sandymount, Dublin 4"/>
    <x v="25"/>
    <s v="Euro"/>
    <n v="2323.36"/>
    <m/>
    <m/>
    <s v="0-2500"/>
    <s v="0-3500"/>
  </r>
  <r>
    <s v="RTB Average Monthly Rent Report"/>
    <x v="4"/>
    <x v="2"/>
    <x v="0"/>
    <s v="Leopardstown, Dublin 18"/>
    <x v="25"/>
    <s v="Euro"/>
    <n v="2324.54"/>
    <m/>
    <m/>
    <s v="0-2500"/>
    <s v="0-3500"/>
  </r>
  <r>
    <s v="RTB Average Monthly Rent Report"/>
    <x v="0"/>
    <x v="2"/>
    <x v="0"/>
    <s v="Dublin 4"/>
    <x v="25"/>
    <s v="Euro"/>
    <n v="2326.87"/>
    <m/>
    <m/>
    <s v="0-2500"/>
    <s v="0-3500"/>
  </r>
  <r>
    <s v="RTB Average Monthly Rent Report"/>
    <x v="1"/>
    <x v="2"/>
    <x v="0"/>
    <s v="Dublin 2"/>
    <x v="25"/>
    <s v="Euro"/>
    <n v="2327.13"/>
    <m/>
    <m/>
    <s v="0-2500"/>
    <s v="0-3500"/>
  </r>
  <r>
    <s v="RTB Average Monthly Rent Report"/>
    <x v="4"/>
    <x v="0"/>
    <x v="0"/>
    <s v="Dublin 2"/>
    <x v="25"/>
    <s v="Euro"/>
    <n v="2336.48"/>
    <m/>
    <m/>
    <s v="0-2500"/>
    <s v="0-3500"/>
  </r>
  <r>
    <s v="RTB Average Monthly Rent Report"/>
    <x v="4"/>
    <x v="0"/>
    <x v="0"/>
    <s v="Churchtown, Dublin 14"/>
    <x v="25"/>
    <s v="Euro"/>
    <n v="2344.14"/>
    <m/>
    <m/>
    <s v="0-2500"/>
    <s v="0-3500"/>
  </r>
  <r>
    <s v="RTB Average Monthly Rent Report"/>
    <x v="3"/>
    <x v="2"/>
    <x v="0"/>
    <s v="Rathgar, Dublin 6"/>
    <x v="25"/>
    <s v="Euro"/>
    <n v="2351.91"/>
    <m/>
    <m/>
    <s v="0-2500"/>
    <s v="0-3500"/>
  </r>
  <r>
    <s v="RTB Average Monthly Rent Report"/>
    <x v="1"/>
    <x v="2"/>
    <x v="0"/>
    <s v="Ranelagh, Dublin 6"/>
    <x v="25"/>
    <s v="Euro"/>
    <n v="2358.06"/>
    <m/>
    <m/>
    <s v="0-2500"/>
    <s v="0-3500"/>
  </r>
  <r>
    <s v="RTB Average Monthly Rent Report"/>
    <x v="2"/>
    <x v="2"/>
    <x v="0"/>
    <s v="Rathgar, Dublin 6"/>
    <x v="25"/>
    <s v="Euro"/>
    <n v="2363.8200000000002"/>
    <m/>
    <m/>
    <s v="0-2500"/>
    <s v="0-3500"/>
  </r>
  <r>
    <s v="RTB Average Monthly Rent Report"/>
    <x v="3"/>
    <x v="2"/>
    <x v="0"/>
    <s v="Booterstown, Dublin"/>
    <x v="25"/>
    <s v="Euro"/>
    <n v="2367.25"/>
    <m/>
    <m/>
    <s v="0-2500"/>
    <s v="0-3500"/>
  </r>
  <r>
    <s v="RTB Average Monthly Rent Report"/>
    <x v="4"/>
    <x v="2"/>
    <x v="0"/>
    <s v="Killiney, Dublin"/>
    <x v="25"/>
    <s v="Euro"/>
    <n v="2368.59"/>
    <m/>
    <m/>
    <s v="0-2500"/>
    <s v="0-3500"/>
  </r>
  <r>
    <s v="RTB Average Monthly Rent Report"/>
    <x v="3"/>
    <x v="2"/>
    <x v="0"/>
    <s v="Goatstown, Dublin 14"/>
    <x v="25"/>
    <s v="Euro"/>
    <n v="2373.71"/>
    <m/>
    <m/>
    <s v="0-2500"/>
    <s v="0-3500"/>
  </r>
  <r>
    <s v="RTB Average Monthly Rent Report"/>
    <x v="2"/>
    <x v="2"/>
    <x v="0"/>
    <s v="Dublin 6"/>
    <x v="25"/>
    <s v="Euro"/>
    <n v="2383.14"/>
    <m/>
    <m/>
    <s v="0-2500"/>
    <s v="0-3500"/>
  </r>
  <r>
    <s v="RTB Average Monthly Rent Report"/>
    <x v="3"/>
    <x v="2"/>
    <x v="0"/>
    <s v="Foxrock, Dublin 18"/>
    <x v="25"/>
    <s v="Euro"/>
    <n v="2383.85"/>
    <m/>
    <m/>
    <s v="0-2500"/>
    <s v="0-3500"/>
  </r>
  <r>
    <s v="RTB Average Monthly Rent Report"/>
    <x v="2"/>
    <x v="2"/>
    <x v="0"/>
    <s v="Islandbridge, Dublin 8"/>
    <x v="25"/>
    <s v="Euro"/>
    <n v="2385.0500000000002"/>
    <m/>
    <m/>
    <s v="0-2500"/>
    <s v="0-3500"/>
  </r>
  <r>
    <s v="RTB Average Monthly Rent Report"/>
    <x v="1"/>
    <x v="2"/>
    <x v="0"/>
    <s v="Sandymount, Dublin 4"/>
    <x v="25"/>
    <s v="Euro"/>
    <n v="2388.11"/>
    <m/>
    <m/>
    <s v="0-2500"/>
    <s v="0-3500"/>
  </r>
  <r>
    <s v="RTB Average Monthly Rent Report"/>
    <x v="1"/>
    <x v="0"/>
    <x v="0"/>
    <s v="Grand Canal Dock, Dublin 2"/>
    <x v="25"/>
    <s v="Euro"/>
    <n v="2393.79"/>
    <m/>
    <m/>
    <s v="0-2500"/>
    <s v="0-3500"/>
  </r>
  <r>
    <s v="RTB Average Monthly Rent Report"/>
    <x v="3"/>
    <x v="2"/>
    <x v="0"/>
    <s v="Ringsend, Dublin 4"/>
    <x v="25"/>
    <s v="Euro"/>
    <n v="2396.31"/>
    <m/>
    <m/>
    <s v="0-2500"/>
    <s v="0-3500"/>
  </r>
  <r>
    <s v="RTB Average Monthly Rent Report"/>
    <x v="1"/>
    <x v="2"/>
    <x v="0"/>
    <s v="Donnybrook, Dublin 4"/>
    <x v="25"/>
    <s v="Euro"/>
    <n v="2402.39"/>
    <m/>
    <m/>
    <s v="0-2500"/>
    <s v="0-3500"/>
  </r>
  <r>
    <s v="RTB Average Monthly Rent Report"/>
    <x v="3"/>
    <x v="2"/>
    <x v="0"/>
    <s v="Monkstown, Dublin"/>
    <x v="25"/>
    <s v="Euro"/>
    <n v="2414.52"/>
    <m/>
    <m/>
    <s v="0-2500"/>
    <s v="0-3500"/>
  </r>
  <r>
    <s v="RTB Average Monthly Rent Report"/>
    <x v="4"/>
    <x v="2"/>
    <x v="0"/>
    <s v="Dundrum, Dublin 16"/>
    <x v="25"/>
    <s v="Euro"/>
    <n v="2419.34"/>
    <m/>
    <m/>
    <s v="0-2500"/>
    <s v="0-3500"/>
  </r>
  <r>
    <s v="RTB Average Monthly Rent Report"/>
    <x v="4"/>
    <x v="2"/>
    <x v="0"/>
    <s v="I.F.S.C., Dublin 1"/>
    <x v="25"/>
    <s v="Euro"/>
    <n v="2422.09"/>
    <m/>
    <m/>
    <s v="0-2500"/>
    <s v="0-3500"/>
  </r>
  <r>
    <s v="RTB Average Monthly Rent Report"/>
    <x v="2"/>
    <x v="2"/>
    <x v="0"/>
    <s v="Dun Laoghaire, Dublin"/>
    <x v="25"/>
    <s v="Euro"/>
    <n v="2440.63"/>
    <m/>
    <m/>
    <s v="0-2500"/>
    <s v="0-3500"/>
  </r>
  <r>
    <s v="RTB Average Monthly Rent Report"/>
    <x v="3"/>
    <x v="2"/>
    <x v="0"/>
    <s v="Islandbridge, Dublin 8"/>
    <x v="25"/>
    <s v="Euro"/>
    <n v="2444.9"/>
    <m/>
    <m/>
    <s v="0-2500"/>
    <s v="0-3500"/>
  </r>
  <r>
    <s v="RTB Average Monthly Rent Report"/>
    <x v="4"/>
    <x v="0"/>
    <x v="0"/>
    <s v="Grand Canal Dock, Dublin 2"/>
    <x v="25"/>
    <s v="Euro"/>
    <n v="2446.34"/>
    <m/>
    <m/>
    <s v="0-2500"/>
    <s v="0-3500"/>
  </r>
  <r>
    <s v="RTB Average Monthly Rent Report"/>
    <x v="4"/>
    <x v="2"/>
    <x v="0"/>
    <s v="Milltown, Dublin 6"/>
    <x v="25"/>
    <s v="Euro"/>
    <n v="2448.17"/>
    <m/>
    <m/>
    <s v="0-2500"/>
    <s v="0-3500"/>
  </r>
  <r>
    <s v="RTB Average Monthly Rent Report"/>
    <x v="4"/>
    <x v="2"/>
    <x v="0"/>
    <s v="Foxrock, Dublin 18"/>
    <x v="25"/>
    <s v="Euro"/>
    <n v="2453.73"/>
    <m/>
    <m/>
    <s v="0-2500"/>
    <s v="0-3500"/>
  </r>
  <r>
    <s v="RTB Average Monthly Rent Report"/>
    <x v="4"/>
    <x v="2"/>
    <x v="0"/>
    <s v="Islandbridge, Dublin 8"/>
    <x v="25"/>
    <s v="Euro"/>
    <n v="2455.42"/>
    <m/>
    <m/>
    <s v="0-2500"/>
    <s v="0-3500"/>
  </r>
  <r>
    <s v="RTB Average Monthly Rent Report"/>
    <x v="4"/>
    <x v="2"/>
    <x v="0"/>
    <s v="Dublin 6"/>
    <x v="25"/>
    <s v="Euro"/>
    <n v="2457.73"/>
    <m/>
    <m/>
    <s v="0-2500"/>
    <s v="0-3500"/>
  </r>
  <r>
    <s v="RTB Average Monthly Rent Report"/>
    <x v="2"/>
    <x v="0"/>
    <x v="0"/>
    <s v="Grand Canal Dock, Dublin 2"/>
    <x v="25"/>
    <s v="Euro"/>
    <n v="2459.2199999999998"/>
    <m/>
    <m/>
    <s v="0-2500"/>
    <s v="0-3500"/>
  </r>
  <r>
    <s v="RTB Average Monthly Rent Report"/>
    <x v="3"/>
    <x v="0"/>
    <x v="0"/>
    <s v="Ballsbridge, Dublin 4"/>
    <x v="25"/>
    <s v="Euro"/>
    <n v="2461.9"/>
    <m/>
    <m/>
    <s v="0-2500"/>
    <s v="0-3500"/>
  </r>
  <r>
    <s v="RTB Average Monthly Rent Report"/>
    <x v="3"/>
    <x v="0"/>
    <x v="0"/>
    <s v="Grand Canal Dock, Dublin 2"/>
    <x v="25"/>
    <s v="Euro"/>
    <n v="2463.58"/>
    <m/>
    <m/>
    <s v="0-2500"/>
    <s v="0-3500"/>
  </r>
  <r>
    <s v="RTB Average Monthly Rent Report"/>
    <x v="4"/>
    <x v="2"/>
    <x v="0"/>
    <s v="Dun Laoghaire, Dublin"/>
    <x v="25"/>
    <s v="Euro"/>
    <n v="2466.81"/>
    <m/>
    <m/>
    <s v="0-2500"/>
    <s v="0-3500"/>
  </r>
  <r>
    <s v="RTB Average Monthly Rent Report"/>
    <x v="4"/>
    <x v="2"/>
    <x v="0"/>
    <s v="Churchtown, Dublin 14"/>
    <x v="25"/>
    <s v="Euro"/>
    <n v="2469.83"/>
    <m/>
    <m/>
    <s v="0-2500"/>
    <s v="0-3500"/>
  </r>
  <r>
    <s v="RTB Average Monthly Rent Report"/>
    <x v="4"/>
    <x v="2"/>
    <x v="0"/>
    <s v="Glenageary, Dublin"/>
    <x v="25"/>
    <s v="Euro"/>
    <n v="2470.7800000000002"/>
    <m/>
    <m/>
    <s v="0-2500"/>
    <s v="0-3500"/>
  </r>
  <r>
    <s v="RTB Average Monthly Rent Report"/>
    <x v="3"/>
    <x v="2"/>
    <x v="0"/>
    <s v="Milltown, Dublin 6"/>
    <x v="25"/>
    <s v="Euro"/>
    <n v="2473.7600000000002"/>
    <m/>
    <m/>
    <s v="0-2500"/>
    <s v="0-3500"/>
  </r>
  <r>
    <s v="RTB Average Monthly Rent Report"/>
    <x v="3"/>
    <x v="2"/>
    <x v="0"/>
    <s v="Dun Laoghaire, Dublin"/>
    <x v="25"/>
    <s v="Euro"/>
    <n v="2478.89"/>
    <m/>
    <m/>
    <s v="0-2500"/>
    <s v="0-3500"/>
  </r>
  <r>
    <s v="RTB Average Monthly Rent Report"/>
    <x v="0"/>
    <x v="2"/>
    <x v="0"/>
    <s v="Ballsbridge, Dublin 4"/>
    <x v="25"/>
    <s v="Euro"/>
    <n v="2485.1"/>
    <m/>
    <m/>
    <s v="0-2500"/>
    <s v="0-3500"/>
  </r>
  <r>
    <s v="RTB Average Monthly Rent Report"/>
    <x v="4"/>
    <x v="0"/>
    <x v="0"/>
    <s v="Ballsbridge, Dublin 4"/>
    <x v="25"/>
    <s v="Euro"/>
    <n v="2486.5100000000002"/>
    <m/>
    <m/>
    <s v="0-2500"/>
    <s v="0-3500"/>
  </r>
  <r>
    <s v="RTB Average Monthly Rent Report"/>
    <x v="4"/>
    <x v="2"/>
    <x v="0"/>
    <s v="Monkstown, Dublin"/>
    <x v="25"/>
    <s v="Euro"/>
    <n v="2486.77"/>
    <m/>
    <m/>
    <s v="0-2500"/>
    <s v="0-3500"/>
  </r>
  <r>
    <s v="RTB Average Monthly Rent Report"/>
    <x v="3"/>
    <x v="2"/>
    <x v="0"/>
    <s v="Dublin 6"/>
    <x v="25"/>
    <s v="Euro"/>
    <n v="2494.85"/>
    <m/>
    <m/>
    <s v="0-2500"/>
    <s v="0-3500"/>
  </r>
  <r>
    <s v="RTB Average Monthly Rent Report"/>
    <x v="1"/>
    <x v="2"/>
    <x v="0"/>
    <s v="Dublin 4"/>
    <x v="25"/>
    <s v="Euro"/>
    <n v="2536.7600000000002"/>
    <m/>
    <m/>
    <m/>
    <s v="0-3500"/>
  </r>
  <r>
    <s v="RTB Average Monthly Rent Report"/>
    <x v="4"/>
    <x v="2"/>
    <x v="0"/>
    <s v="Ringsend, Dublin 4"/>
    <x v="25"/>
    <s v="Euro"/>
    <n v="2548.81"/>
    <m/>
    <m/>
    <m/>
    <s v="0-3500"/>
  </r>
  <r>
    <s v="RTB Average Monthly Rent Report"/>
    <x v="2"/>
    <x v="2"/>
    <x v="0"/>
    <s v="Sandymount, Dublin 4"/>
    <x v="25"/>
    <s v="Euro"/>
    <n v="2561.64"/>
    <m/>
    <m/>
    <m/>
    <s v="0-3500"/>
  </r>
  <r>
    <s v="RTB Average Monthly Rent Report"/>
    <x v="4"/>
    <x v="0"/>
    <x v="0"/>
    <s v="Hanover Quay, Dublin 2"/>
    <x v="25"/>
    <s v="Euro"/>
    <n v="2580.9699999999998"/>
    <m/>
    <m/>
    <m/>
    <s v="0-3500"/>
  </r>
  <r>
    <s v="RTB Average Monthly Rent Report"/>
    <x v="2"/>
    <x v="2"/>
    <x v="0"/>
    <s v="Dalkey, Dublin"/>
    <x v="25"/>
    <s v="Euro"/>
    <n v="2582.71"/>
    <m/>
    <m/>
    <m/>
    <s v="0-3500"/>
  </r>
  <r>
    <s v="RTB Average Monthly Rent Report"/>
    <x v="0"/>
    <x v="0"/>
    <x v="0"/>
    <s v="Grand Canal Square, Dublin 2"/>
    <x v="25"/>
    <s v="Euro"/>
    <n v="2601.46"/>
    <m/>
    <m/>
    <m/>
    <s v="0-3500"/>
  </r>
  <r>
    <s v="RTB Average Monthly Rent Report"/>
    <x v="4"/>
    <x v="2"/>
    <x v="0"/>
    <s v="Donnybrook, Dublin 4"/>
    <x v="25"/>
    <s v="Euro"/>
    <n v="2602.87"/>
    <m/>
    <m/>
    <m/>
    <s v="0-3500"/>
  </r>
  <r>
    <s v="RTB Average Monthly Rent Report"/>
    <x v="4"/>
    <x v="2"/>
    <x v="0"/>
    <s v="Goatstown, Dublin 14"/>
    <x v="25"/>
    <s v="Euro"/>
    <n v="2603.0100000000002"/>
    <m/>
    <m/>
    <m/>
    <s v="0-3500"/>
  </r>
  <r>
    <s v="RTB Average Monthly Rent Report"/>
    <x v="2"/>
    <x v="2"/>
    <x v="0"/>
    <s v="Dublin 2"/>
    <x v="25"/>
    <s v="Euro"/>
    <n v="2619.1999999999998"/>
    <m/>
    <m/>
    <m/>
    <s v="0-3500"/>
  </r>
  <r>
    <s v="RTB Average Monthly Rent Report"/>
    <x v="2"/>
    <x v="2"/>
    <x v="0"/>
    <s v="Ranelagh, Dublin 6"/>
    <x v="25"/>
    <s v="Euro"/>
    <n v="2645.96"/>
    <m/>
    <m/>
    <m/>
    <s v="0-3500"/>
  </r>
  <r>
    <s v="RTB Average Monthly Rent Report"/>
    <x v="0"/>
    <x v="2"/>
    <x v="0"/>
    <s v="I.F.S.C., Dublin 1"/>
    <x v="25"/>
    <s v="Euro"/>
    <n v="2653.27"/>
    <m/>
    <m/>
    <m/>
    <s v="0-3500"/>
  </r>
  <r>
    <s v="RTB Average Monthly Rent Report"/>
    <x v="3"/>
    <x v="2"/>
    <x v="0"/>
    <s v="Donnybrook, Dublin 4"/>
    <x v="25"/>
    <s v="Euro"/>
    <n v="2658.5"/>
    <m/>
    <m/>
    <m/>
    <s v="0-3500"/>
  </r>
  <r>
    <s v="RTB Average Monthly Rent Report"/>
    <x v="2"/>
    <x v="2"/>
    <x v="0"/>
    <s v="Donnybrook, Dublin 4"/>
    <x v="25"/>
    <s v="Euro"/>
    <n v="2669.03"/>
    <m/>
    <m/>
    <m/>
    <s v="0-3500"/>
  </r>
  <r>
    <s v="RTB Average Monthly Rent Report"/>
    <x v="4"/>
    <x v="2"/>
    <x v="0"/>
    <s v="Ranelagh, Dublin 6"/>
    <x v="25"/>
    <s v="Euro"/>
    <n v="2702.94"/>
    <m/>
    <m/>
    <m/>
    <s v="0-3500"/>
  </r>
  <r>
    <s v="RTB Average Monthly Rent Report"/>
    <x v="3"/>
    <x v="2"/>
    <x v="0"/>
    <s v="Dalkey, Dublin"/>
    <x v="25"/>
    <s v="Euro"/>
    <n v="2757.23"/>
    <m/>
    <m/>
    <m/>
    <s v="0-3500"/>
  </r>
  <r>
    <s v="RTB Average Monthly Rent Report"/>
    <x v="2"/>
    <x v="2"/>
    <x v="0"/>
    <s v="Dublin 4"/>
    <x v="25"/>
    <s v="Euro"/>
    <n v="2781.38"/>
    <m/>
    <m/>
    <m/>
    <s v="0-3500"/>
  </r>
  <r>
    <s v="RTB Average Monthly Rent Report"/>
    <x v="4"/>
    <x v="2"/>
    <x v="0"/>
    <s v="Dalkey, Dublin"/>
    <x v="25"/>
    <s v="Euro"/>
    <n v="2783.39"/>
    <m/>
    <m/>
    <m/>
    <s v="0-3500"/>
  </r>
  <r>
    <s v="RTB Average Monthly Rent Report"/>
    <x v="1"/>
    <x v="2"/>
    <x v="0"/>
    <s v="I.F.S.C., Dublin 1"/>
    <x v="25"/>
    <s v="Euro"/>
    <n v="2796.84"/>
    <m/>
    <m/>
    <m/>
    <s v="0-3500"/>
  </r>
  <r>
    <s v="RTB Average Monthly Rent Report"/>
    <x v="3"/>
    <x v="2"/>
    <x v="0"/>
    <s v="Ranelagh, Dublin 6"/>
    <x v="25"/>
    <s v="Euro"/>
    <n v="2796.88"/>
    <m/>
    <m/>
    <m/>
    <s v="0-3500"/>
  </r>
  <r>
    <s v="RTB Average Monthly Rent Report"/>
    <x v="3"/>
    <x v="2"/>
    <x v="0"/>
    <s v="Sandymount, Dublin 4"/>
    <x v="25"/>
    <s v="Euro"/>
    <n v="2797.33"/>
    <m/>
    <m/>
    <m/>
    <s v="0-3500"/>
  </r>
  <r>
    <s v="RTB Average Monthly Rent Report"/>
    <x v="3"/>
    <x v="2"/>
    <x v="0"/>
    <s v="Dublin 2"/>
    <x v="25"/>
    <s v="Euro"/>
    <n v="2819.93"/>
    <m/>
    <m/>
    <m/>
    <s v="0-3500"/>
  </r>
  <r>
    <s v="RTB Average Monthly Rent Report"/>
    <x v="4"/>
    <x v="2"/>
    <x v="0"/>
    <s v="Dublin 2"/>
    <x v="25"/>
    <s v="Euro"/>
    <n v="2840.25"/>
    <m/>
    <m/>
    <m/>
    <s v="0-3500"/>
  </r>
  <r>
    <s v="RTB Average Monthly Rent Report"/>
    <x v="1"/>
    <x v="2"/>
    <x v="0"/>
    <s v="Ballsbridge, Dublin 4"/>
    <x v="25"/>
    <s v="Euro"/>
    <n v="2842.55"/>
    <m/>
    <m/>
    <m/>
    <s v="0-3500"/>
  </r>
  <r>
    <s v="RTB Average Monthly Rent Report"/>
    <x v="1"/>
    <x v="0"/>
    <x v="0"/>
    <s v="Grand Canal Square, Dublin 2"/>
    <x v="25"/>
    <s v="Euro"/>
    <n v="2847.65"/>
    <m/>
    <m/>
    <m/>
    <s v="0-3500"/>
  </r>
  <r>
    <s v="RTB Average Monthly Rent Report"/>
    <x v="4"/>
    <x v="0"/>
    <x v="0"/>
    <s v="Grand Canal Square, Dublin 2"/>
    <x v="25"/>
    <s v="Euro"/>
    <n v="2888.18"/>
    <m/>
    <m/>
    <m/>
    <s v="0-3500"/>
  </r>
  <r>
    <s v="RTB Average Monthly Rent Report"/>
    <x v="4"/>
    <x v="2"/>
    <x v="0"/>
    <s v="Sandymount, Dublin 4"/>
    <x v="25"/>
    <s v="Euro"/>
    <n v="2893.86"/>
    <m/>
    <m/>
    <m/>
    <s v="0-3500"/>
  </r>
  <r>
    <s v="RTB Average Monthly Rent Report"/>
    <x v="2"/>
    <x v="0"/>
    <x v="0"/>
    <s v="Grand Canal Square, Dublin 2"/>
    <x v="25"/>
    <s v="Euro"/>
    <n v="2902.89"/>
    <m/>
    <m/>
    <m/>
    <s v="0-3500"/>
  </r>
  <r>
    <s v="RTB Average Monthly Rent Report"/>
    <x v="4"/>
    <x v="2"/>
    <x v="0"/>
    <s v="Dublin 4"/>
    <x v="25"/>
    <s v="Euro"/>
    <n v="2937.43"/>
    <m/>
    <m/>
    <m/>
    <s v="0-3500"/>
  </r>
  <r>
    <s v="RTB Average Monthly Rent Report"/>
    <x v="3"/>
    <x v="2"/>
    <x v="0"/>
    <s v="Dublin 4"/>
    <x v="25"/>
    <s v="Euro"/>
    <n v="2945.56"/>
    <m/>
    <m/>
    <m/>
    <s v="0-3500"/>
  </r>
  <r>
    <s v="RTB Average Monthly Rent Report"/>
    <x v="3"/>
    <x v="0"/>
    <x v="0"/>
    <s v="Grand Canal Square, Dublin 2"/>
    <x v="25"/>
    <s v="Euro"/>
    <n v="2979.78"/>
    <m/>
    <m/>
    <m/>
    <s v="0-3500"/>
  </r>
  <r>
    <s v="RTB Average Monthly Rent Report"/>
    <x v="2"/>
    <x v="2"/>
    <x v="0"/>
    <s v="Ballsbridge, Dublin 4"/>
    <x v="25"/>
    <s v="Euro"/>
    <n v="3140.57"/>
    <m/>
    <m/>
    <m/>
    <s v="0-3500"/>
  </r>
  <r>
    <s v="RTB Average Monthly Rent Report"/>
    <x v="4"/>
    <x v="2"/>
    <x v="0"/>
    <s v="Ballsbridge, Dublin 4"/>
    <x v="25"/>
    <s v="Euro"/>
    <n v="3250.29"/>
    <m/>
    <m/>
    <m/>
    <s v="0-3500"/>
  </r>
  <r>
    <s v="RTB Average Monthly Rent Report"/>
    <x v="3"/>
    <x v="2"/>
    <x v="0"/>
    <s v="Ballsbridge, Dublin 4"/>
    <x v="25"/>
    <s v="Euro"/>
    <n v="3315.57"/>
    <m/>
    <m/>
    <m/>
    <s v="0-3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30">
  <r>
    <s v="RTB Average Monthly Rent Report"/>
    <x v="0"/>
    <x v="0"/>
    <s v="All property types"/>
    <s v="Ballaghaderreen, Roscommon"/>
    <x v="0"/>
    <s v="Euro"/>
    <n v="331.77"/>
  </r>
  <r>
    <s v="RTB Average Monthly Rent Report"/>
    <x v="1"/>
    <x v="0"/>
    <s v="All property types"/>
    <s v="Ballaghaderreen, Roscommon"/>
    <x v="0"/>
    <s v="Euro"/>
    <n v="339.11"/>
  </r>
  <r>
    <s v="RTB Average Monthly Rent Report"/>
    <x v="0"/>
    <x v="1"/>
    <s v="All property types"/>
    <s v="Ballymahon, Longford"/>
    <x v="1"/>
    <s v="Euro"/>
    <n v="344.98"/>
  </r>
  <r>
    <s v="RTB Average Monthly Rent Report"/>
    <x v="0"/>
    <x v="0"/>
    <s v="All property types"/>
    <s v="Castlerea, Roscommon"/>
    <x v="0"/>
    <s v="Euro"/>
    <n v="354.27"/>
  </r>
  <r>
    <s v="RTB Average Monthly Rent Report"/>
    <x v="0"/>
    <x v="1"/>
    <s v="All property types"/>
    <s v="Longford"/>
    <x v="1"/>
    <s v="Euro"/>
    <n v="359.03"/>
  </r>
  <r>
    <s v="RTB Average Monthly Rent Report"/>
    <x v="0"/>
    <x v="1"/>
    <s v="All property types"/>
    <s v="Carrick-On-Shannon, Leitrim"/>
    <x v="2"/>
    <s v="Euro"/>
    <n v="368.42"/>
  </r>
  <r>
    <s v="RTB Average Monthly Rent Report"/>
    <x v="0"/>
    <x v="1"/>
    <s v="All property types"/>
    <s v="Leitrim"/>
    <x v="2"/>
    <s v="Euro"/>
    <n v="369.33"/>
  </r>
  <r>
    <s v="RTB Average Monthly Rent Report"/>
    <x v="0"/>
    <x v="2"/>
    <s v="All property types"/>
    <s v="Ballaghaderreen, Roscommon"/>
    <x v="0"/>
    <s v="Euro"/>
    <n v="370.83"/>
  </r>
  <r>
    <s v="RTB Average Monthly Rent Report"/>
    <x v="0"/>
    <x v="0"/>
    <s v="All property types"/>
    <s v="Tubbercurry, Sligo"/>
    <x v="3"/>
    <s v="Euro"/>
    <n v="373.08"/>
  </r>
  <r>
    <s v="RTB Average Monthly Rent Report"/>
    <x v="0"/>
    <x v="1"/>
    <s v="All property types"/>
    <s v="Donegal"/>
    <x v="4"/>
    <s v="Euro"/>
    <n v="373.97"/>
  </r>
  <r>
    <s v="RTB Average Monthly Rent Report"/>
    <x v="0"/>
    <x v="1"/>
    <s v="All property types"/>
    <s v="Claremorris, Mayo"/>
    <x v="5"/>
    <s v="Euro"/>
    <n v="375.2"/>
  </r>
  <r>
    <s v="RTB Average Monthly Rent Report"/>
    <x v="0"/>
    <x v="1"/>
    <s v="All property types"/>
    <s v="Tipperary Town"/>
    <x v="6"/>
    <s v="Euro"/>
    <n v="376.6"/>
  </r>
  <r>
    <s v="RTB Average Monthly Rent Report"/>
    <x v="0"/>
    <x v="1"/>
    <s v="All property types"/>
    <s v="Longford Town"/>
    <x v="1"/>
    <s v="Euro"/>
    <n v="376.76"/>
  </r>
  <r>
    <s v="RTB Average Monthly Rent Report"/>
    <x v="0"/>
    <x v="1"/>
    <s v="All property types"/>
    <s v="Cavan Town"/>
    <x v="7"/>
    <s v="Euro"/>
    <n v="378.87"/>
  </r>
  <r>
    <s v="RTB Average Monthly Rent Report"/>
    <x v="2"/>
    <x v="0"/>
    <s v="All property types"/>
    <s v="Ballaghaderreen, Roscommon"/>
    <x v="0"/>
    <s v="Euro"/>
    <n v="380.75"/>
  </r>
  <r>
    <s v="RTB Average Monthly Rent Report"/>
    <x v="0"/>
    <x v="1"/>
    <s v="All property types"/>
    <s v="Cavan"/>
    <x v="7"/>
    <s v="Euro"/>
    <n v="380.91"/>
  </r>
  <r>
    <s v="RTB Average Monthly Rent Report"/>
    <x v="0"/>
    <x v="0"/>
    <s v="All property types"/>
    <s v="Boyle, Roscommon"/>
    <x v="0"/>
    <s v="Euro"/>
    <n v="382.97"/>
  </r>
  <r>
    <s v="RTB Average Monthly Rent Report"/>
    <x v="0"/>
    <x v="0"/>
    <s v="All property types"/>
    <s v="Lifford, Donegal"/>
    <x v="4"/>
    <s v="Euro"/>
    <n v="384.48"/>
  </r>
  <r>
    <s v="RTB Average Monthly Rent Report"/>
    <x v="1"/>
    <x v="1"/>
    <s v="All property types"/>
    <s v="Leitrim"/>
    <x v="2"/>
    <s v="Euro"/>
    <n v="384.49"/>
  </r>
  <r>
    <s v="RTB Average Monthly Rent Report"/>
    <x v="1"/>
    <x v="1"/>
    <s v="All property types"/>
    <s v="Ballymahon, Longford"/>
    <x v="1"/>
    <s v="Euro"/>
    <n v="386.04"/>
  </r>
  <r>
    <s v="RTB Average Monthly Rent Report"/>
    <x v="1"/>
    <x v="1"/>
    <s v="All property types"/>
    <s v="Claremorris, Mayo"/>
    <x v="5"/>
    <s v="Euro"/>
    <n v="386.2"/>
  </r>
  <r>
    <s v="RTB Average Monthly Rent Report"/>
    <x v="0"/>
    <x v="0"/>
    <s v="All property types"/>
    <s v="Ballybofey, Donegal"/>
    <x v="4"/>
    <s v="Euro"/>
    <n v="386.33"/>
  </r>
  <r>
    <s v="RTB Average Monthly Rent Report"/>
    <x v="0"/>
    <x v="0"/>
    <s v="All property types"/>
    <s v="Newtownforbes, Longford"/>
    <x v="1"/>
    <s v="Euro"/>
    <n v="389.66"/>
  </r>
  <r>
    <s v="RTB Average Monthly Rent Report"/>
    <x v="0"/>
    <x v="1"/>
    <s v="All property types"/>
    <s v="Letterkenny, Donegal"/>
    <x v="4"/>
    <s v="Euro"/>
    <n v="392.35"/>
  </r>
  <r>
    <s v="RTB Average Monthly Rent Report"/>
    <x v="0"/>
    <x v="0"/>
    <s v="All property types"/>
    <s v="Listowel, Kerry"/>
    <x v="8"/>
    <s v="Euro"/>
    <n v="394.21"/>
  </r>
  <r>
    <s v="RTB Average Monthly Rent Report"/>
    <x v="2"/>
    <x v="1"/>
    <s v="All property types"/>
    <s v="Bailieborough, Cavan"/>
    <x v="7"/>
    <s v="Euro"/>
    <n v="394.89"/>
  </r>
  <r>
    <s v="RTB Average Monthly Rent Report"/>
    <x v="0"/>
    <x v="1"/>
    <s v="All property types"/>
    <s v="Roscommon"/>
    <x v="0"/>
    <s v="Euro"/>
    <n v="395.91"/>
  </r>
  <r>
    <s v="RTB Average Monthly Rent Report"/>
    <x v="0"/>
    <x v="0"/>
    <s v="All property types"/>
    <s v="Edgeworthstown, Longford"/>
    <x v="1"/>
    <s v="Euro"/>
    <n v="396.25"/>
  </r>
  <r>
    <s v="RTB Average Monthly Rent Report"/>
    <x v="1"/>
    <x v="0"/>
    <s v="All property types"/>
    <s v="Tubbercurry, Sligo"/>
    <x v="3"/>
    <s v="Euro"/>
    <n v="397.1"/>
  </r>
  <r>
    <s v="RTB Average Monthly Rent Report"/>
    <x v="1"/>
    <x v="0"/>
    <s v="All property types"/>
    <s v="Castlerea, Roscommon"/>
    <x v="0"/>
    <s v="Euro"/>
    <n v="397.33"/>
  </r>
  <r>
    <s v="RTB Average Monthly Rent Report"/>
    <x v="1"/>
    <x v="1"/>
    <s v="All property types"/>
    <s v="Tipperary Town"/>
    <x v="6"/>
    <s v="Euro"/>
    <n v="398.27"/>
  </r>
  <r>
    <s v="RTB Average Monthly Rent Report"/>
    <x v="0"/>
    <x v="2"/>
    <s v="All property types"/>
    <s v="Carndonagh, Donegal"/>
    <x v="4"/>
    <s v="Euro"/>
    <n v="398.79"/>
  </r>
  <r>
    <s v="RTB Average Monthly Rent Report"/>
    <x v="1"/>
    <x v="1"/>
    <s v="All property types"/>
    <s v="Tramore, Waterford"/>
    <x v="9"/>
    <s v="Euro"/>
    <n v="402.11"/>
  </r>
  <r>
    <s v="RTB Average Monthly Rent Report"/>
    <x v="1"/>
    <x v="0"/>
    <s v="All property types"/>
    <s v="Edgeworthstown, Longford"/>
    <x v="1"/>
    <s v="Euro"/>
    <n v="402.44"/>
  </r>
  <r>
    <s v="RTB Average Monthly Rent Report"/>
    <x v="0"/>
    <x v="1"/>
    <s v="All property types"/>
    <s v="Cahir, Tipperary"/>
    <x v="6"/>
    <s v="Euro"/>
    <n v="402.74"/>
  </r>
  <r>
    <s v="RTB Average Monthly Rent Report"/>
    <x v="3"/>
    <x v="0"/>
    <s v="All property types"/>
    <s v="Ballaghaderreen, Roscommon"/>
    <x v="0"/>
    <s v="Euro"/>
    <n v="404.11"/>
  </r>
  <r>
    <s v="RTB Average Monthly Rent Report"/>
    <x v="1"/>
    <x v="1"/>
    <s v="All property types"/>
    <s v="Cahir, Tipperary"/>
    <x v="6"/>
    <s v="Euro"/>
    <n v="405.46"/>
  </r>
  <r>
    <s v="RTB Average Monthly Rent Report"/>
    <x v="0"/>
    <x v="0"/>
    <s v="All property types"/>
    <s v="Buncrana, Donegal"/>
    <x v="4"/>
    <s v="Euro"/>
    <n v="406.27"/>
  </r>
  <r>
    <s v="RTB Average Monthly Rent Report"/>
    <x v="3"/>
    <x v="1"/>
    <s v="All property types"/>
    <s v="Bailieborough, Cavan"/>
    <x v="7"/>
    <s v="Euro"/>
    <n v="407.01"/>
  </r>
  <r>
    <s v="RTB Average Monthly Rent Report"/>
    <x v="1"/>
    <x v="0"/>
    <s v="All property types"/>
    <s v="Lifford, Donegal"/>
    <x v="4"/>
    <s v="Euro"/>
    <n v="407.44"/>
  </r>
  <r>
    <s v="RTB Average Monthly Rent Report"/>
    <x v="1"/>
    <x v="2"/>
    <s v="All property types"/>
    <s v="Ballaghaderreen, Roscommon"/>
    <x v="0"/>
    <s v="Euro"/>
    <n v="407.74"/>
  </r>
  <r>
    <s v="RTB Average Monthly Rent Report"/>
    <x v="1"/>
    <x v="1"/>
    <s v="All property types"/>
    <s v="Donegal"/>
    <x v="4"/>
    <s v="Euro"/>
    <n v="407.84"/>
  </r>
  <r>
    <s v="RTB Average Monthly Rent Report"/>
    <x v="0"/>
    <x v="0"/>
    <s v="All property types"/>
    <s v="Ballymote, Sligo"/>
    <x v="3"/>
    <s v="Euro"/>
    <n v="408.48"/>
  </r>
  <r>
    <s v="RTB Average Monthly Rent Report"/>
    <x v="1"/>
    <x v="1"/>
    <s v="All property types"/>
    <s v="Longford"/>
    <x v="1"/>
    <s v="Euro"/>
    <n v="408.58"/>
  </r>
  <r>
    <s v="RTB Average Monthly Rent Report"/>
    <x v="0"/>
    <x v="2"/>
    <s v="All property types"/>
    <s v="Poleberry, Waterford"/>
    <x v="9"/>
    <s v="Euro"/>
    <n v="409.06"/>
  </r>
  <r>
    <s v="RTB Average Monthly Rent Report"/>
    <x v="1"/>
    <x v="0"/>
    <s v="All property types"/>
    <s v="Buncrana, Donegal"/>
    <x v="4"/>
    <s v="Euro"/>
    <n v="409.2"/>
  </r>
  <r>
    <s v="RTB Average Monthly Rent Report"/>
    <x v="0"/>
    <x v="1"/>
    <s v="All property types"/>
    <s v="Castlebar, Mayo"/>
    <x v="5"/>
    <s v="Euro"/>
    <n v="409.46"/>
  </r>
  <r>
    <s v="RTB Average Monthly Rent Report"/>
    <x v="0"/>
    <x v="1"/>
    <s v="All property types"/>
    <s v="Monaghan"/>
    <x v="10"/>
    <s v="Euro"/>
    <n v="409.59"/>
  </r>
  <r>
    <s v="RTB Average Monthly Rent Report"/>
    <x v="0"/>
    <x v="2"/>
    <s v="All property types"/>
    <s v="Manorhamilton, Leitrim"/>
    <x v="2"/>
    <s v="Euro"/>
    <n v="410.45"/>
  </r>
  <r>
    <s v="RTB Average Monthly Rent Report"/>
    <x v="2"/>
    <x v="0"/>
    <s v="All property types"/>
    <s v="Carndonagh, Donegal"/>
    <x v="4"/>
    <s v="Euro"/>
    <n v="412.77"/>
  </r>
  <r>
    <s v="RTB Average Monthly Rent Report"/>
    <x v="0"/>
    <x v="1"/>
    <s v="All property types"/>
    <s v="Thurles, Tipperary"/>
    <x v="6"/>
    <s v="Euro"/>
    <n v="413.22"/>
  </r>
  <r>
    <s v="RTB Average Monthly Rent Report"/>
    <x v="0"/>
    <x v="0"/>
    <s v="All property types"/>
    <s v="Stranorlar, Donegal"/>
    <x v="4"/>
    <s v="Euro"/>
    <n v="414.06"/>
  </r>
  <r>
    <s v="RTB Average Monthly Rent Report"/>
    <x v="1"/>
    <x v="0"/>
    <s v="All property types"/>
    <s v="Boyle, Roscommon"/>
    <x v="0"/>
    <s v="Euro"/>
    <n v="414.12"/>
  </r>
  <r>
    <s v="RTB Average Monthly Rent Report"/>
    <x v="0"/>
    <x v="1"/>
    <s v="All property types"/>
    <s v="Mayo"/>
    <x v="5"/>
    <s v="Euro"/>
    <n v="415.04"/>
  </r>
  <r>
    <s v="RTB Average Monthly Rent Report"/>
    <x v="0"/>
    <x v="1"/>
    <s v="All property types"/>
    <s v="Clare"/>
    <x v="11"/>
    <s v="Euro"/>
    <n v="415.47"/>
  </r>
  <r>
    <s v="RTB Average Monthly Rent Report"/>
    <x v="1"/>
    <x v="0"/>
    <s v="All property types"/>
    <s v="Ballybofey, Donegal"/>
    <x v="4"/>
    <s v="Euro"/>
    <n v="415.88"/>
  </r>
  <r>
    <s v="RTB Average Monthly Rent Report"/>
    <x v="1"/>
    <x v="1"/>
    <s v="All property types"/>
    <s v="Roscommon"/>
    <x v="0"/>
    <s v="Euro"/>
    <n v="416.37"/>
  </r>
  <r>
    <s v="RTB Average Monthly Rent Report"/>
    <x v="1"/>
    <x v="2"/>
    <s v="All property types"/>
    <s v="Carndonagh, Donegal"/>
    <x v="4"/>
    <s v="Euro"/>
    <n v="416.37"/>
  </r>
  <r>
    <s v="RTB Average Monthly Rent Report"/>
    <x v="0"/>
    <x v="1"/>
    <s v="All property types"/>
    <s v="Ballina, Mayo"/>
    <x v="5"/>
    <s v="Euro"/>
    <n v="416.54"/>
  </r>
  <r>
    <s v="RTB Average Monthly Rent Report"/>
    <x v="0"/>
    <x v="1"/>
    <s v="All property types"/>
    <s v="Ennis, Clare"/>
    <x v="11"/>
    <s v="Euro"/>
    <n v="417.83"/>
  </r>
  <r>
    <s v="RTB Average Monthly Rent Report"/>
    <x v="3"/>
    <x v="0"/>
    <s v="All property types"/>
    <s v="Lifford, Donegal"/>
    <x v="4"/>
    <s v="Euro"/>
    <n v="417.96"/>
  </r>
  <r>
    <s v="RTB Average Monthly Rent Report"/>
    <x v="0"/>
    <x v="0"/>
    <s v="All property types"/>
    <s v="Kilrush, Clare"/>
    <x v="11"/>
    <s v="Euro"/>
    <n v="418.33"/>
  </r>
  <r>
    <s v="RTB Average Monthly Rent Report"/>
    <x v="0"/>
    <x v="2"/>
    <s v="All property types"/>
    <s v="Ballyconnell, Cavan"/>
    <x v="7"/>
    <s v="Euro"/>
    <n v="419.8"/>
  </r>
  <r>
    <s v="RTB Average Monthly Rent Report"/>
    <x v="1"/>
    <x v="1"/>
    <s v="All property types"/>
    <s v="Cavan"/>
    <x v="7"/>
    <s v="Euro"/>
    <n v="420.34"/>
  </r>
  <r>
    <s v="RTB Average Monthly Rent Report"/>
    <x v="0"/>
    <x v="1"/>
    <s v="All property types"/>
    <s v="New Ross, Wexford"/>
    <x v="12"/>
    <s v="Euro"/>
    <n v="420.75"/>
  </r>
  <r>
    <s v="RTB Average Monthly Rent Report"/>
    <x v="0"/>
    <x v="2"/>
    <s v="All property types"/>
    <s v="Castlerea, Roscommon"/>
    <x v="0"/>
    <s v="Euro"/>
    <n v="420.95"/>
  </r>
  <r>
    <s v="RTB Average Monthly Rent Report"/>
    <x v="2"/>
    <x v="1"/>
    <s v="All property types"/>
    <s v="Leitrim"/>
    <x v="2"/>
    <s v="Euro"/>
    <n v="422.12"/>
  </r>
  <r>
    <s v="RTB Average Monthly Rent Report"/>
    <x v="2"/>
    <x v="2"/>
    <s v="All property types"/>
    <s v="Ballaghaderreen, Roscommon"/>
    <x v="0"/>
    <s v="Euro"/>
    <n v="423.11"/>
  </r>
  <r>
    <s v="RTB Average Monthly Rent Report"/>
    <x v="0"/>
    <x v="0"/>
    <s v="All property types"/>
    <s v="Leitrim"/>
    <x v="2"/>
    <s v="Euro"/>
    <n v="423.37"/>
  </r>
  <r>
    <s v="RTB Average Monthly Rent Report"/>
    <x v="2"/>
    <x v="0"/>
    <s v="All property types"/>
    <s v="Buncrana, Donegal"/>
    <x v="4"/>
    <s v="Euro"/>
    <n v="424.59"/>
  </r>
  <r>
    <s v="RTB Average Monthly Rent Report"/>
    <x v="0"/>
    <x v="0"/>
    <s v="All property types"/>
    <s v="Longford"/>
    <x v="1"/>
    <s v="Euro"/>
    <n v="424.95"/>
  </r>
  <r>
    <s v="RTB Average Monthly Rent Report"/>
    <x v="0"/>
    <x v="0"/>
    <s v="All property types"/>
    <s v="Portumna, Galway"/>
    <x v="13"/>
    <s v="Euro"/>
    <n v="425.88"/>
  </r>
  <r>
    <s v="RTB Average Monthly Rent Report"/>
    <x v="2"/>
    <x v="1"/>
    <s v="All property types"/>
    <s v="Donegal"/>
    <x v="4"/>
    <s v="Euro"/>
    <n v="426.41"/>
  </r>
  <r>
    <s v="RTB Average Monthly Rent Report"/>
    <x v="0"/>
    <x v="1"/>
    <s v="All property types"/>
    <s v="Tipperary"/>
    <x v="6"/>
    <s v="Euro"/>
    <n v="426.53"/>
  </r>
  <r>
    <s v="RTB Average Monthly Rent Report"/>
    <x v="0"/>
    <x v="1"/>
    <s v="All property types"/>
    <s v="Skibbereen, Cork"/>
    <x v="14"/>
    <s v="Euro"/>
    <n v="427.24"/>
  </r>
  <r>
    <s v="RTB Average Monthly Rent Report"/>
    <x v="1"/>
    <x v="0"/>
    <s v="All property types"/>
    <s v="Donegal Town"/>
    <x v="4"/>
    <s v="Euro"/>
    <n v="427.96"/>
  </r>
  <r>
    <s v="RTB Average Monthly Rent Report"/>
    <x v="0"/>
    <x v="1"/>
    <s v="All property types"/>
    <s v="Monaghan Town"/>
    <x v="10"/>
    <s v="Euro"/>
    <n v="428.21"/>
  </r>
  <r>
    <s v="RTB Average Monthly Rent Report"/>
    <x v="1"/>
    <x v="1"/>
    <s v="All property types"/>
    <s v="Ennis, Clare"/>
    <x v="11"/>
    <s v="Euro"/>
    <n v="428.42"/>
  </r>
  <r>
    <s v="RTB Average Monthly Rent Report"/>
    <x v="0"/>
    <x v="1"/>
    <s v="All property types"/>
    <s v="Portarlington, Laois"/>
    <x v="15"/>
    <s v="Euro"/>
    <n v="428.9"/>
  </r>
  <r>
    <s v="RTB Average Monthly Rent Report"/>
    <x v="1"/>
    <x v="1"/>
    <s v="All property types"/>
    <s v="Ballina, Mayo"/>
    <x v="5"/>
    <s v="Euro"/>
    <n v="430.38"/>
  </r>
  <r>
    <s v="RTB Average Monthly Rent Report"/>
    <x v="2"/>
    <x v="1"/>
    <s v="All property types"/>
    <s v="Carrick-On-Shannon, Leitrim"/>
    <x v="2"/>
    <s v="Euro"/>
    <n v="431.13"/>
  </r>
  <r>
    <s v="RTB Average Monthly Rent Report"/>
    <x v="0"/>
    <x v="0"/>
    <s v="All property types"/>
    <s v="Roscommon"/>
    <x v="0"/>
    <s v="Euro"/>
    <n v="431.5"/>
  </r>
  <r>
    <s v="RTB Average Monthly Rent Report"/>
    <x v="1"/>
    <x v="1"/>
    <s v="All property types"/>
    <s v="Castlebar, Mayo"/>
    <x v="5"/>
    <s v="Euro"/>
    <n v="432.26"/>
  </r>
  <r>
    <s v="RTB Average Monthly Rent Report"/>
    <x v="1"/>
    <x v="1"/>
    <s v="All property types"/>
    <s v="Letterkenny, Donegal"/>
    <x v="4"/>
    <s v="Euro"/>
    <n v="432.84"/>
  </r>
  <r>
    <s v="RTB Average Monthly Rent Report"/>
    <x v="2"/>
    <x v="0"/>
    <s v="All property types"/>
    <s v="Lifford, Donegal"/>
    <x v="4"/>
    <s v="Euro"/>
    <n v="433.18"/>
  </r>
  <r>
    <s v="RTB Average Monthly Rent Report"/>
    <x v="2"/>
    <x v="1"/>
    <s v="All property types"/>
    <s v="Claremorris, Mayo"/>
    <x v="5"/>
    <s v="Euro"/>
    <n v="433.37"/>
  </r>
  <r>
    <s v="RTB Average Monthly Rent Report"/>
    <x v="0"/>
    <x v="0"/>
    <s v="All property types"/>
    <s v="Ballymahon, Longford"/>
    <x v="1"/>
    <s v="Euro"/>
    <n v="434.27"/>
  </r>
  <r>
    <s v="RTB Average Monthly Rent Report"/>
    <x v="0"/>
    <x v="1"/>
    <s v="All property types"/>
    <s v="Tullamore, Offaly"/>
    <x v="16"/>
    <s v="Euro"/>
    <n v="434.7"/>
  </r>
  <r>
    <s v="RTB Average Monthly Rent Report"/>
    <x v="0"/>
    <x v="0"/>
    <s v="All property types"/>
    <s v="Ballinrobe, Mayo"/>
    <x v="5"/>
    <s v="Euro"/>
    <n v="434.7"/>
  </r>
  <r>
    <s v="RTB Average Monthly Rent Report"/>
    <x v="1"/>
    <x v="1"/>
    <s v="All property types"/>
    <s v="Clare"/>
    <x v="11"/>
    <s v="Euro"/>
    <n v="434.84"/>
  </r>
  <r>
    <s v="RTB Average Monthly Rent Report"/>
    <x v="1"/>
    <x v="1"/>
    <s v="All property types"/>
    <s v="Mayo"/>
    <x v="5"/>
    <s v="Euro"/>
    <n v="435.1"/>
  </r>
  <r>
    <s v="RTB Average Monthly Rent Report"/>
    <x v="1"/>
    <x v="0"/>
    <s v="All property types"/>
    <s v="Newtownforbes, Longford"/>
    <x v="1"/>
    <s v="Euro"/>
    <n v="435.17"/>
  </r>
  <r>
    <s v="RTB Average Monthly Rent Report"/>
    <x v="0"/>
    <x v="1"/>
    <s v="All property types"/>
    <s v="Enniscorthy, Wexford"/>
    <x v="12"/>
    <s v="Euro"/>
    <n v="436.04"/>
  </r>
  <r>
    <s v="RTB Average Monthly Rent Report"/>
    <x v="1"/>
    <x v="0"/>
    <s v="All property types"/>
    <s v="Ballymote, Sligo"/>
    <x v="3"/>
    <s v="Euro"/>
    <n v="436.42"/>
  </r>
  <r>
    <s v="RTB Average Monthly Rent Report"/>
    <x v="0"/>
    <x v="1"/>
    <s v="All property types"/>
    <s v="Nenagh, Tipperary"/>
    <x v="6"/>
    <s v="Euro"/>
    <n v="436.47"/>
  </r>
  <r>
    <s v="RTB Average Monthly Rent Report"/>
    <x v="2"/>
    <x v="1"/>
    <s v="All property types"/>
    <s v="Cahir, Tipperary"/>
    <x v="6"/>
    <s v="Euro"/>
    <n v="436.74"/>
  </r>
  <r>
    <s v="RTB Average Monthly Rent Report"/>
    <x v="0"/>
    <x v="1"/>
    <s v="All property types"/>
    <s v="Cashel, Tipperary"/>
    <x v="6"/>
    <s v="Euro"/>
    <n v="437.56"/>
  </r>
  <r>
    <s v="RTB Average Monthly Rent Report"/>
    <x v="1"/>
    <x v="1"/>
    <s v="All property types"/>
    <s v="Monaghan"/>
    <x v="10"/>
    <s v="Euro"/>
    <n v="437.61"/>
  </r>
  <r>
    <s v="RTB Average Monthly Rent Report"/>
    <x v="2"/>
    <x v="0"/>
    <s v="All property types"/>
    <s v="Tubbercurry, Sligo"/>
    <x v="3"/>
    <s v="Euro"/>
    <n v="438.03"/>
  </r>
  <r>
    <s v="RTB Average Monthly Rent Report"/>
    <x v="1"/>
    <x v="2"/>
    <s v="All property types"/>
    <s v="Manorhamilton, Leitrim"/>
    <x v="2"/>
    <s v="Euro"/>
    <n v="438.17"/>
  </r>
  <r>
    <s v="RTB Average Monthly Rent Report"/>
    <x v="2"/>
    <x v="2"/>
    <s v="All property types"/>
    <s v="Carndonagh, Donegal"/>
    <x v="4"/>
    <s v="Euro"/>
    <n v="438.22"/>
  </r>
  <r>
    <s v="RTB Average Monthly Rent Report"/>
    <x v="0"/>
    <x v="0"/>
    <s v="All property types"/>
    <s v="Donegal"/>
    <x v="4"/>
    <s v="Euro"/>
    <n v="439.39"/>
  </r>
  <r>
    <s v="RTB Average Monthly Rent Report"/>
    <x v="1"/>
    <x v="1"/>
    <s v="All property types"/>
    <s v="Longford Town"/>
    <x v="1"/>
    <s v="Euro"/>
    <n v="439.6"/>
  </r>
  <r>
    <s v="RTB Average Monthly Rent Report"/>
    <x v="0"/>
    <x v="1"/>
    <s v="All property types"/>
    <s v="Offaly"/>
    <x v="16"/>
    <s v="Euro"/>
    <n v="439.64"/>
  </r>
  <r>
    <s v="RTB Average Monthly Rent Report"/>
    <x v="0"/>
    <x v="2"/>
    <s v="All property types"/>
    <s v="Lifford, Donegal"/>
    <x v="4"/>
    <s v="Euro"/>
    <n v="439.73"/>
  </r>
  <r>
    <s v="RTB Average Monthly Rent Report"/>
    <x v="3"/>
    <x v="1"/>
    <s v="All property types"/>
    <s v="Donegal"/>
    <x v="4"/>
    <s v="Euro"/>
    <n v="439.92"/>
  </r>
  <r>
    <s v="RTB Average Monthly Rent Report"/>
    <x v="1"/>
    <x v="0"/>
    <s v="All property types"/>
    <s v="Ballyconnell, Cavan"/>
    <x v="7"/>
    <s v="Euro"/>
    <n v="440.51"/>
  </r>
  <r>
    <s v="RTB Average Monthly Rent Report"/>
    <x v="2"/>
    <x v="1"/>
    <s v="All property types"/>
    <s v="Longford"/>
    <x v="1"/>
    <s v="Euro"/>
    <n v="442.3"/>
  </r>
  <r>
    <s v="RTB Average Monthly Rent Report"/>
    <x v="0"/>
    <x v="0"/>
    <s v="All property types"/>
    <s v="Longford Town"/>
    <x v="1"/>
    <s v="Euro"/>
    <n v="442.91"/>
  </r>
  <r>
    <s v="RTB Average Monthly Rent Report"/>
    <x v="3"/>
    <x v="0"/>
    <s v="All property types"/>
    <s v="Buncrana, Donegal"/>
    <x v="4"/>
    <s v="Euro"/>
    <n v="443.51"/>
  </r>
  <r>
    <s v="RTB Average Monthly Rent Report"/>
    <x v="2"/>
    <x v="1"/>
    <s v="All property types"/>
    <s v="Roscommon"/>
    <x v="0"/>
    <s v="Euro"/>
    <n v="444.53"/>
  </r>
  <r>
    <s v="RTB Average Monthly Rent Report"/>
    <x v="3"/>
    <x v="0"/>
    <s v="All property types"/>
    <s v="Carndonagh, Donegal"/>
    <x v="4"/>
    <s v="Euro"/>
    <n v="444.71"/>
  </r>
  <r>
    <s v="RTB Average Monthly Rent Report"/>
    <x v="1"/>
    <x v="0"/>
    <s v="All property types"/>
    <s v="Portumna, Galway"/>
    <x v="13"/>
    <s v="Euro"/>
    <n v="444.83"/>
  </r>
  <r>
    <s v="RTB Average Monthly Rent Report"/>
    <x v="0"/>
    <x v="2"/>
    <s v="All property types"/>
    <s v="Tubbercurry, Sligo"/>
    <x v="3"/>
    <s v="Euro"/>
    <n v="445.05"/>
  </r>
  <r>
    <s v="RTB Average Monthly Rent Report"/>
    <x v="2"/>
    <x v="1"/>
    <s v="All property types"/>
    <s v="Tipperary Town"/>
    <x v="6"/>
    <s v="Euro"/>
    <n v="446.38"/>
  </r>
  <r>
    <s v="RTB Average Monthly Rent Report"/>
    <x v="0"/>
    <x v="1"/>
    <s v="All property types"/>
    <s v="Kerry"/>
    <x v="8"/>
    <s v="Euro"/>
    <n v="447.1"/>
  </r>
  <r>
    <s v="RTB Average Monthly Rent Report"/>
    <x v="2"/>
    <x v="1"/>
    <s v="All property types"/>
    <s v="Longford Town"/>
    <x v="1"/>
    <s v="Euro"/>
    <n v="447.11"/>
  </r>
  <r>
    <s v="RTB Average Monthly Rent Report"/>
    <x v="1"/>
    <x v="0"/>
    <s v="All property types"/>
    <s v="Listowel, Kerry"/>
    <x v="8"/>
    <s v="Euro"/>
    <n v="447.36"/>
  </r>
  <r>
    <s v="RTB Average Monthly Rent Report"/>
    <x v="2"/>
    <x v="0"/>
    <s v="All property types"/>
    <s v="Castlerea, Roscommon"/>
    <x v="0"/>
    <s v="Euro"/>
    <n v="447.62"/>
  </r>
  <r>
    <s v="RTB Average Monthly Rent Report"/>
    <x v="0"/>
    <x v="0"/>
    <s v="All property types"/>
    <s v="Ballyhaunis, Mayo"/>
    <x v="5"/>
    <s v="Euro"/>
    <n v="448.45"/>
  </r>
  <r>
    <s v="RTB Average Monthly Rent Report"/>
    <x v="1"/>
    <x v="1"/>
    <s v="All property types"/>
    <s v="Birr, Offaly"/>
    <x v="16"/>
    <s v="Euro"/>
    <n v="448.59"/>
  </r>
  <r>
    <s v="RTB Average Monthly Rent Report"/>
    <x v="1"/>
    <x v="2"/>
    <s v="All property types"/>
    <s v="Castlerea, Roscommon"/>
    <x v="0"/>
    <s v="Euro"/>
    <n v="449.39"/>
  </r>
  <r>
    <s v="RTB Average Monthly Rent Report"/>
    <x v="2"/>
    <x v="0"/>
    <s v="All property types"/>
    <s v="Ballymote, Sligo"/>
    <x v="3"/>
    <s v="Euro"/>
    <n v="449.89"/>
  </r>
  <r>
    <s v="RTB Average Monthly Rent Report"/>
    <x v="0"/>
    <x v="2"/>
    <s v="All property types"/>
    <s v="Edgeworthstown, Longford"/>
    <x v="1"/>
    <s v="Euro"/>
    <n v="450.46"/>
  </r>
  <r>
    <s v="RTB Average Monthly Rent Report"/>
    <x v="3"/>
    <x v="1"/>
    <s v="All property types"/>
    <s v="Leitrim"/>
    <x v="2"/>
    <s v="Euro"/>
    <n v="451.04"/>
  </r>
  <r>
    <s v="RTB Average Monthly Rent Report"/>
    <x v="0"/>
    <x v="0"/>
    <s v="All property types"/>
    <s v="Carrick-On-Shannon, Leitrim"/>
    <x v="2"/>
    <s v="Euro"/>
    <n v="451.73"/>
  </r>
  <r>
    <s v="RTB Average Monthly Rent Report"/>
    <x v="2"/>
    <x v="1"/>
    <s v="All property types"/>
    <s v="Cavan"/>
    <x v="7"/>
    <s v="Euro"/>
    <n v="451.8"/>
  </r>
  <r>
    <s v="RTB Average Monthly Rent Report"/>
    <x v="1"/>
    <x v="0"/>
    <s v="All property types"/>
    <s v="Ballinrobe, Mayo"/>
    <x v="5"/>
    <s v="Euro"/>
    <n v="451.82"/>
  </r>
  <r>
    <s v="RTB Average Monthly Rent Report"/>
    <x v="0"/>
    <x v="2"/>
    <s v="All property types"/>
    <s v="Bundoran, Donegal"/>
    <x v="4"/>
    <s v="Euro"/>
    <n v="451.95"/>
  </r>
  <r>
    <s v="RTB Average Monthly Rent Report"/>
    <x v="1"/>
    <x v="2"/>
    <s v="All property types"/>
    <s v="Lifford, Donegal"/>
    <x v="4"/>
    <s v="Euro"/>
    <n v="452.34"/>
  </r>
  <r>
    <s v="RTB Average Monthly Rent Report"/>
    <x v="2"/>
    <x v="0"/>
    <s v="All property types"/>
    <s v="Ballyhaunis, Mayo"/>
    <x v="5"/>
    <s v="Euro"/>
    <n v="452.52"/>
  </r>
  <r>
    <s v="RTB Average Monthly Rent Report"/>
    <x v="0"/>
    <x v="2"/>
    <s v="All property types"/>
    <s v="Kilrush, Clare"/>
    <x v="11"/>
    <s v="Euro"/>
    <n v="452.59"/>
  </r>
  <r>
    <s v="RTB Average Monthly Rent Report"/>
    <x v="1"/>
    <x v="0"/>
    <s v="All property types"/>
    <s v="Kilrush, Clare"/>
    <x v="11"/>
    <s v="Euro"/>
    <n v="452.96"/>
  </r>
  <r>
    <s v="RTB Average Monthly Rent Report"/>
    <x v="0"/>
    <x v="2"/>
    <s v="All property types"/>
    <s v="Boyle, Roscommon"/>
    <x v="0"/>
    <s v="Euro"/>
    <n v="453.07"/>
  </r>
  <r>
    <s v="RTB Average Monthly Rent Report"/>
    <x v="1"/>
    <x v="1"/>
    <s v="All property types"/>
    <s v="Cavan Town"/>
    <x v="7"/>
    <s v="Euro"/>
    <n v="453.11"/>
  </r>
  <r>
    <s v="RTB Average Monthly Rent Report"/>
    <x v="0"/>
    <x v="1"/>
    <s v="All property types"/>
    <s v="Birr, Offaly"/>
    <x v="16"/>
    <s v="Euro"/>
    <n v="453.33"/>
  </r>
  <r>
    <s v="RTB Average Monthly Rent Report"/>
    <x v="2"/>
    <x v="1"/>
    <s v="All property types"/>
    <s v="Ballymahon, Longford"/>
    <x v="1"/>
    <s v="Euro"/>
    <n v="454.01"/>
  </r>
  <r>
    <s v="RTB Average Monthly Rent Report"/>
    <x v="0"/>
    <x v="1"/>
    <s v="All property types"/>
    <s v="Mountmellick, Laois"/>
    <x v="15"/>
    <s v="Euro"/>
    <n v="454.55"/>
  </r>
  <r>
    <s v="RTB Average Monthly Rent Report"/>
    <x v="1"/>
    <x v="1"/>
    <s v="All property types"/>
    <s v="Tipperary"/>
    <x v="6"/>
    <s v="Euro"/>
    <n v="454.86"/>
  </r>
  <r>
    <s v="RTB Average Monthly Rent Report"/>
    <x v="0"/>
    <x v="1"/>
    <s v="All property types"/>
    <s v="Clonmel, Tipperary"/>
    <x v="6"/>
    <s v="Euro"/>
    <n v="454.99"/>
  </r>
  <r>
    <s v="RTB Average Monthly Rent Report"/>
    <x v="0"/>
    <x v="1"/>
    <s v="All property types"/>
    <s v="Youghal, Cork"/>
    <x v="14"/>
    <s v="Euro"/>
    <n v="455.78"/>
  </r>
  <r>
    <s v="RTB Average Monthly Rent Report"/>
    <x v="3"/>
    <x v="1"/>
    <s v="All property types"/>
    <s v="Castleblayney, Monaghan"/>
    <x v="10"/>
    <s v="Euro"/>
    <n v="456.06"/>
  </r>
  <r>
    <s v="RTB Average Monthly Rent Report"/>
    <x v="0"/>
    <x v="1"/>
    <s v="All property types"/>
    <s v="Fermoy, Cork"/>
    <x v="14"/>
    <s v="Euro"/>
    <n v="456.36"/>
  </r>
  <r>
    <s v="RTB Average Monthly Rent Report"/>
    <x v="0"/>
    <x v="1"/>
    <s v="All property types"/>
    <s v="Mullingar, Westmeath"/>
    <x v="17"/>
    <s v="Euro"/>
    <n v="456.92"/>
  </r>
  <r>
    <s v="RTB Average Monthly Rent Report"/>
    <x v="0"/>
    <x v="2"/>
    <s v="All property types"/>
    <s v="Leitrim"/>
    <x v="2"/>
    <s v="Euro"/>
    <n v="457.11"/>
  </r>
  <r>
    <s v="RTB Average Monthly Rent Report"/>
    <x v="0"/>
    <x v="2"/>
    <s v="All property types"/>
    <s v="Ballymote, Sligo"/>
    <x v="3"/>
    <s v="Euro"/>
    <n v="457.24"/>
  </r>
  <r>
    <s v="RTB Average Monthly Rent Report"/>
    <x v="0"/>
    <x v="1"/>
    <s v="All property types"/>
    <s v="Tralee, Kerry"/>
    <x v="8"/>
    <s v="Euro"/>
    <n v="457.31"/>
  </r>
  <r>
    <s v="RTB Average Monthly Rent Report"/>
    <x v="0"/>
    <x v="2"/>
    <s v="All property types"/>
    <s v="Ballyhaunis, Mayo"/>
    <x v="5"/>
    <s v="Euro"/>
    <n v="457.51"/>
  </r>
  <r>
    <s v="RTB Average Monthly Rent Report"/>
    <x v="1"/>
    <x v="1"/>
    <s v="All property types"/>
    <s v="Thurles, Tipperary"/>
    <x v="6"/>
    <s v="Euro"/>
    <n v="457.71"/>
  </r>
  <r>
    <s v="RTB Average Monthly Rent Report"/>
    <x v="4"/>
    <x v="0"/>
    <s v="All property types"/>
    <s v="Carndonagh, Donegal"/>
    <x v="4"/>
    <s v="Euro"/>
    <n v="457.73"/>
  </r>
  <r>
    <s v="RTB Average Monthly Rent Report"/>
    <x v="1"/>
    <x v="0"/>
    <s v="All property types"/>
    <s v="Leitrim"/>
    <x v="2"/>
    <s v="Euro"/>
    <n v="458.37"/>
  </r>
  <r>
    <s v="RTB Average Monthly Rent Report"/>
    <x v="0"/>
    <x v="0"/>
    <s v="All property types"/>
    <s v="Kenmare, Kerry"/>
    <x v="8"/>
    <s v="Euro"/>
    <n v="458.48"/>
  </r>
  <r>
    <s v="RTB Average Monthly Rent Report"/>
    <x v="4"/>
    <x v="0"/>
    <s v="All property types"/>
    <s v="Ballaghaderreen, Roscommon"/>
    <x v="0"/>
    <s v="Euro"/>
    <n v="459.19"/>
  </r>
  <r>
    <s v="RTB Average Monthly Rent Report"/>
    <x v="4"/>
    <x v="2"/>
    <s v="All property types"/>
    <s v="Inner Ring Road, Waterford"/>
    <x v="9"/>
    <s v="Euro"/>
    <n v="459.19"/>
  </r>
  <r>
    <s v="RTB Average Monthly Rent Report"/>
    <x v="3"/>
    <x v="1"/>
    <s v="All property types"/>
    <s v="Cahir, Tipperary"/>
    <x v="6"/>
    <s v="Euro"/>
    <n v="459.27"/>
  </r>
  <r>
    <s v="RTB Average Monthly Rent Report"/>
    <x v="2"/>
    <x v="0"/>
    <s v="All property types"/>
    <s v="Kilrush, Clare"/>
    <x v="11"/>
    <s v="Euro"/>
    <n v="460.85"/>
  </r>
  <r>
    <s v="RTB Average Monthly Rent Report"/>
    <x v="2"/>
    <x v="1"/>
    <s v="All property types"/>
    <s v="Letterkenny, Donegal"/>
    <x v="4"/>
    <s v="Euro"/>
    <n v="460.87"/>
  </r>
  <r>
    <s v="RTB Average Monthly Rent Report"/>
    <x v="0"/>
    <x v="2"/>
    <s v="All property types"/>
    <s v="Ballybay, Monaghan"/>
    <x v="10"/>
    <s v="Euro"/>
    <n v="461.84"/>
  </r>
  <r>
    <s v="RTB Average Monthly Rent Report"/>
    <x v="0"/>
    <x v="0"/>
    <s v="All property types"/>
    <s v="Templemore, Tipperary"/>
    <x v="6"/>
    <s v="Euro"/>
    <n v="462.37"/>
  </r>
  <r>
    <s v="RTB Average Monthly Rent Report"/>
    <x v="4"/>
    <x v="1"/>
    <s v="All property types"/>
    <s v="Leitrim"/>
    <x v="2"/>
    <s v="Euro"/>
    <n v="462.92"/>
  </r>
  <r>
    <s v="RTB Average Monthly Rent Report"/>
    <x v="2"/>
    <x v="1"/>
    <s v="All property types"/>
    <s v="Ballina, Mayo"/>
    <x v="5"/>
    <s v="Euro"/>
    <n v="463.16"/>
  </r>
  <r>
    <s v="RTB Average Monthly Rent Report"/>
    <x v="0"/>
    <x v="0"/>
    <s v="All property types"/>
    <s v="Letterkenny, Donegal"/>
    <x v="4"/>
    <s v="Euro"/>
    <n v="463.72"/>
  </r>
  <r>
    <s v="RTB Average Monthly Rent Report"/>
    <x v="2"/>
    <x v="0"/>
    <s v="All property types"/>
    <s v="Donegal Town"/>
    <x v="4"/>
    <s v="Euro"/>
    <n v="463.99"/>
  </r>
  <r>
    <s v="RTB Average Monthly Rent Report"/>
    <x v="4"/>
    <x v="0"/>
    <s v="All property types"/>
    <s v="Buncrana, Donegal"/>
    <x v="4"/>
    <s v="Euro"/>
    <n v="464.3"/>
  </r>
  <r>
    <s v="RTB Average Monthly Rent Report"/>
    <x v="0"/>
    <x v="0"/>
    <s v="All property types"/>
    <s v="Donegal Town"/>
    <x v="4"/>
    <s v="Euro"/>
    <n v="464.67"/>
  </r>
  <r>
    <s v="RTB Average Monthly Rent Report"/>
    <x v="3"/>
    <x v="1"/>
    <s v="All property types"/>
    <s v="Longford Town"/>
    <x v="1"/>
    <s v="Euro"/>
    <n v="464.75"/>
  </r>
  <r>
    <s v="RTB Average Monthly Rent Report"/>
    <x v="4"/>
    <x v="1"/>
    <s v="All property types"/>
    <s v="Donegal"/>
    <x v="4"/>
    <s v="Euro"/>
    <n v="465.13"/>
  </r>
  <r>
    <s v="RTB Average Monthly Rent Report"/>
    <x v="2"/>
    <x v="0"/>
    <s v="All property types"/>
    <s v="Edgeworthstown, Longford"/>
    <x v="1"/>
    <s v="Euro"/>
    <n v="465.71"/>
  </r>
  <r>
    <s v="RTB Average Monthly Rent Report"/>
    <x v="1"/>
    <x v="1"/>
    <s v="All property types"/>
    <s v="Monaghan Town"/>
    <x v="10"/>
    <s v="Euro"/>
    <n v="465.8"/>
  </r>
  <r>
    <s v="RTB Average Monthly Rent Report"/>
    <x v="1"/>
    <x v="1"/>
    <s v="All property types"/>
    <s v="Enniscorthy, Wexford"/>
    <x v="12"/>
    <s v="Euro"/>
    <n v="466.84"/>
  </r>
  <r>
    <s v="RTB Average Monthly Rent Report"/>
    <x v="3"/>
    <x v="1"/>
    <s v="All property types"/>
    <s v="Claremorris, Mayo"/>
    <x v="5"/>
    <s v="Euro"/>
    <n v="467.16"/>
  </r>
  <r>
    <s v="RTB Average Monthly Rent Report"/>
    <x v="0"/>
    <x v="2"/>
    <s v="All property types"/>
    <s v="Cootehill, Cavan"/>
    <x v="7"/>
    <s v="Euro"/>
    <n v="467.47"/>
  </r>
  <r>
    <s v="RTB Average Monthly Rent Report"/>
    <x v="3"/>
    <x v="0"/>
    <s v="All property types"/>
    <s v="Ballyhaunis, Mayo"/>
    <x v="5"/>
    <s v="Euro"/>
    <n v="467.58"/>
  </r>
  <r>
    <s v="RTB Average Monthly Rent Report"/>
    <x v="1"/>
    <x v="0"/>
    <s v="All property types"/>
    <s v="Longford"/>
    <x v="1"/>
    <s v="Euro"/>
    <n v="467.61"/>
  </r>
  <r>
    <s v="RTB Average Monthly Rent Report"/>
    <x v="2"/>
    <x v="1"/>
    <s v="All property types"/>
    <s v="Belturbet, Cavan"/>
    <x v="7"/>
    <s v="Euro"/>
    <n v="467.78"/>
  </r>
  <r>
    <s v="RTB Average Monthly Rent Report"/>
    <x v="1"/>
    <x v="2"/>
    <s v="All property types"/>
    <s v="Ballyhaunis, Mayo"/>
    <x v="5"/>
    <s v="Euro"/>
    <n v="468.29"/>
  </r>
  <r>
    <s v="RTB Average Monthly Rent Report"/>
    <x v="1"/>
    <x v="1"/>
    <s v="All property types"/>
    <s v="Nenagh, Tipperary"/>
    <x v="6"/>
    <s v="Euro"/>
    <n v="468.48"/>
  </r>
  <r>
    <s v="RTB Average Monthly Rent Report"/>
    <x v="2"/>
    <x v="0"/>
    <s v="All property types"/>
    <s v="Boyle, Roscommon"/>
    <x v="0"/>
    <s v="Euro"/>
    <n v="468.53"/>
  </r>
  <r>
    <s v="RTB Average Monthly Rent Report"/>
    <x v="0"/>
    <x v="2"/>
    <s v="All property types"/>
    <s v="Belturbet, Cavan"/>
    <x v="7"/>
    <s v="Euro"/>
    <n v="468.87"/>
  </r>
  <r>
    <s v="RTB Average Monthly Rent Report"/>
    <x v="0"/>
    <x v="2"/>
    <s v="All property types"/>
    <s v="Swinford, Mayo"/>
    <x v="5"/>
    <s v="Euro"/>
    <n v="469.39"/>
  </r>
  <r>
    <s v="RTB Average Monthly Rent Report"/>
    <x v="1"/>
    <x v="1"/>
    <s v="All property types"/>
    <s v="Offaly"/>
    <x v="16"/>
    <s v="Euro"/>
    <n v="470.06"/>
  </r>
  <r>
    <s v="RTB Average Monthly Rent Report"/>
    <x v="3"/>
    <x v="2"/>
    <s v="All property types"/>
    <s v="Carndonagh, Donegal"/>
    <x v="4"/>
    <s v="Euro"/>
    <n v="470.35"/>
  </r>
  <r>
    <s v="RTB Average Monthly Rent Report"/>
    <x v="0"/>
    <x v="2"/>
    <s v="All property types"/>
    <s v="Buncrana, Donegal"/>
    <x v="4"/>
    <s v="Euro"/>
    <n v="470.36"/>
  </r>
  <r>
    <s v="RTB Average Monthly Rent Report"/>
    <x v="0"/>
    <x v="0"/>
    <s v="All property types"/>
    <s v="Cavan"/>
    <x v="7"/>
    <s v="Euro"/>
    <n v="470.5"/>
  </r>
  <r>
    <s v="RTB Average Monthly Rent Report"/>
    <x v="3"/>
    <x v="1"/>
    <s v="All property types"/>
    <s v="Letterkenny, Donegal"/>
    <x v="4"/>
    <s v="Euro"/>
    <n v="470.51"/>
  </r>
  <r>
    <s v="RTB Average Monthly Rent Report"/>
    <x v="2"/>
    <x v="1"/>
    <s v="All property types"/>
    <s v="Birr, Offaly"/>
    <x v="16"/>
    <s v="Euro"/>
    <n v="470.65"/>
  </r>
  <r>
    <s v="RTB Average Monthly Rent Report"/>
    <x v="3"/>
    <x v="0"/>
    <s v="All property types"/>
    <s v="Castlerea, Roscommon"/>
    <x v="0"/>
    <s v="Euro"/>
    <n v="470.82"/>
  </r>
  <r>
    <s v="RTB Average Monthly Rent Report"/>
    <x v="0"/>
    <x v="1"/>
    <s v="All property types"/>
    <s v="Wexford"/>
    <x v="12"/>
    <s v="Euro"/>
    <n v="470.96"/>
  </r>
  <r>
    <s v="RTB Average Monthly Rent Report"/>
    <x v="2"/>
    <x v="1"/>
    <s v="All property types"/>
    <s v="Ennis, Clare"/>
    <x v="11"/>
    <s v="Euro"/>
    <n v="470.97"/>
  </r>
  <r>
    <s v="RTB Average Monthly Rent Report"/>
    <x v="1"/>
    <x v="1"/>
    <s v="All property types"/>
    <s v="Loughrea, Galway"/>
    <x v="13"/>
    <s v="Euro"/>
    <n v="470.99"/>
  </r>
  <r>
    <s v="RTB Average Monthly Rent Report"/>
    <x v="3"/>
    <x v="1"/>
    <s v="All property types"/>
    <s v="Tipperary Town"/>
    <x v="6"/>
    <s v="Euro"/>
    <n v="471.26"/>
  </r>
  <r>
    <s v="RTB Average Monthly Rent Report"/>
    <x v="1"/>
    <x v="0"/>
    <s v="All property types"/>
    <s v="Roscommon"/>
    <x v="0"/>
    <s v="Euro"/>
    <n v="471.5"/>
  </r>
  <r>
    <s v="RTB Average Monthly Rent Report"/>
    <x v="0"/>
    <x v="1"/>
    <s v="All property types"/>
    <s v="Dock Road, Limerick"/>
    <x v="18"/>
    <s v="Euro"/>
    <n v="471.56"/>
  </r>
  <r>
    <s v="RTB Average Monthly Rent Report"/>
    <x v="0"/>
    <x v="1"/>
    <s v="All property types"/>
    <s v="Waterford City"/>
    <x v="9"/>
    <s v="Euro"/>
    <n v="471.89"/>
  </r>
  <r>
    <s v="RTB Average Monthly Rent Report"/>
    <x v="2"/>
    <x v="1"/>
    <s v="All property types"/>
    <s v="Monaghan"/>
    <x v="10"/>
    <s v="Euro"/>
    <n v="472.01"/>
  </r>
  <r>
    <s v="RTB Average Monthly Rent Report"/>
    <x v="2"/>
    <x v="0"/>
    <s v="All property types"/>
    <s v="Listowel, Kerry"/>
    <x v="8"/>
    <s v="Euro"/>
    <n v="472.04"/>
  </r>
  <r>
    <s v="RTB Average Monthly Rent Report"/>
    <x v="3"/>
    <x v="1"/>
    <s v="All property types"/>
    <s v="Longford"/>
    <x v="1"/>
    <s v="Euro"/>
    <n v="472.61"/>
  </r>
  <r>
    <s v="RTB Average Monthly Rent Report"/>
    <x v="2"/>
    <x v="1"/>
    <s v="All property types"/>
    <s v="Clare"/>
    <x v="11"/>
    <s v="Euro"/>
    <n v="472.78"/>
  </r>
  <r>
    <s v="RTB Average Monthly Rent Report"/>
    <x v="1"/>
    <x v="1"/>
    <s v="All property types"/>
    <s v="Tullamore, Offaly"/>
    <x v="16"/>
    <s v="Euro"/>
    <n v="473.05"/>
  </r>
  <r>
    <s v="RTB Average Monthly Rent Report"/>
    <x v="0"/>
    <x v="0"/>
    <s v="All property types"/>
    <s v="Cavan Town"/>
    <x v="7"/>
    <s v="Euro"/>
    <n v="473.46"/>
  </r>
  <r>
    <s v="RTB Average Monthly Rent Report"/>
    <x v="1"/>
    <x v="2"/>
    <s v="All property types"/>
    <s v="Ballymote, Sligo"/>
    <x v="3"/>
    <s v="Euro"/>
    <n v="473.85"/>
  </r>
  <r>
    <s v="RTB Average Monthly Rent Report"/>
    <x v="2"/>
    <x v="1"/>
    <s v="All property types"/>
    <s v="Mayo"/>
    <x v="5"/>
    <s v="Euro"/>
    <n v="473.92"/>
  </r>
  <r>
    <s v="RTB Average Monthly Rent Report"/>
    <x v="2"/>
    <x v="0"/>
    <s v="All property types"/>
    <s v="Ballybofey, Donegal"/>
    <x v="4"/>
    <s v="Euro"/>
    <n v="474.18"/>
  </r>
  <r>
    <s v="RTB Average Monthly Rent Report"/>
    <x v="1"/>
    <x v="0"/>
    <s v="All property types"/>
    <s v="Donegal"/>
    <x v="4"/>
    <s v="Euro"/>
    <n v="474.53"/>
  </r>
  <r>
    <s v="RTB Average Monthly Rent Report"/>
    <x v="0"/>
    <x v="1"/>
    <s v="All property types"/>
    <s v="Carlow Town"/>
    <x v="19"/>
    <s v="Euro"/>
    <n v="475.16"/>
  </r>
  <r>
    <s v="RTB Average Monthly Rent Report"/>
    <x v="0"/>
    <x v="1"/>
    <s v="All property types"/>
    <s v="Waterford"/>
    <x v="9"/>
    <s v="Euro"/>
    <n v="475.18"/>
  </r>
  <r>
    <s v="RTB Average Monthly Rent Report"/>
    <x v="2"/>
    <x v="2"/>
    <s v="All property types"/>
    <s v="Manorhamilton, Leitrim"/>
    <x v="2"/>
    <s v="Euro"/>
    <n v="475.59"/>
  </r>
  <r>
    <s v="RTB Average Monthly Rent Report"/>
    <x v="3"/>
    <x v="1"/>
    <s v="All property types"/>
    <s v="Cavan"/>
    <x v="7"/>
    <s v="Euro"/>
    <n v="475.87"/>
  </r>
  <r>
    <s v="RTB Average Monthly Rent Report"/>
    <x v="0"/>
    <x v="1"/>
    <s v="All property types"/>
    <s v="Killarney, Kerry"/>
    <x v="8"/>
    <s v="Euro"/>
    <n v="476.07"/>
  </r>
  <r>
    <s v="RTB Average Monthly Rent Report"/>
    <x v="0"/>
    <x v="0"/>
    <s v="All property types"/>
    <s v="Tipperary Town"/>
    <x v="6"/>
    <s v="Euro"/>
    <n v="476.12"/>
  </r>
  <r>
    <s v="RTB Average Monthly Rent Report"/>
    <x v="3"/>
    <x v="0"/>
    <s v="All property types"/>
    <s v="Kilrush, Clare"/>
    <x v="11"/>
    <s v="Euro"/>
    <n v="476.32"/>
  </r>
  <r>
    <s v="RTB Average Monthly Rent Report"/>
    <x v="1"/>
    <x v="0"/>
    <s v="All property types"/>
    <s v="Ballymahon, Longford"/>
    <x v="1"/>
    <s v="Euro"/>
    <n v="476.98"/>
  </r>
  <r>
    <s v="RTB Average Monthly Rent Report"/>
    <x v="0"/>
    <x v="1"/>
    <s v="All property types"/>
    <s v="Dungarvan, Waterford"/>
    <x v="9"/>
    <s v="Euro"/>
    <n v="477.16"/>
  </r>
  <r>
    <s v="RTB Average Monthly Rent Report"/>
    <x v="1"/>
    <x v="1"/>
    <s v="All property types"/>
    <s v="Cashel, Tipperary"/>
    <x v="6"/>
    <s v="Euro"/>
    <n v="477.29"/>
  </r>
  <r>
    <s v="RTB Average Monthly Rent Report"/>
    <x v="4"/>
    <x v="2"/>
    <s v="All property types"/>
    <s v="Lifford, Donegal"/>
    <x v="4"/>
    <s v="Euro"/>
    <n v="477.71"/>
  </r>
  <r>
    <s v="RTB Average Monthly Rent Report"/>
    <x v="2"/>
    <x v="2"/>
    <s v="All property types"/>
    <s v="Lifford, Donegal"/>
    <x v="4"/>
    <s v="Euro"/>
    <n v="478.82"/>
  </r>
  <r>
    <s v="RTB Average Monthly Rent Report"/>
    <x v="1"/>
    <x v="2"/>
    <s v="All property types"/>
    <s v="Leitrim"/>
    <x v="2"/>
    <s v="Euro"/>
    <n v="479.04"/>
  </r>
  <r>
    <s v="RTB Average Monthly Rent Report"/>
    <x v="0"/>
    <x v="1"/>
    <s v="All property types"/>
    <s v="Laois"/>
    <x v="15"/>
    <s v="Euro"/>
    <n v="479.47"/>
  </r>
  <r>
    <s v="RTB Average Monthly Rent Report"/>
    <x v="4"/>
    <x v="0"/>
    <s v="All property types"/>
    <s v="Ballybofey, Donegal"/>
    <x v="4"/>
    <s v="Euro"/>
    <n v="479.62"/>
  </r>
  <r>
    <s v="RTB Average Monthly Rent Report"/>
    <x v="0"/>
    <x v="0"/>
    <s v="All property types"/>
    <s v="Claremorris, Mayo"/>
    <x v="5"/>
    <s v="Euro"/>
    <n v="479.74"/>
  </r>
  <r>
    <s v="RTB Average Monthly Rent Report"/>
    <x v="3"/>
    <x v="0"/>
    <s v="All property types"/>
    <s v="Manorhamilton, Leitrim"/>
    <x v="2"/>
    <s v="Euro"/>
    <n v="480.17"/>
  </r>
  <r>
    <s v="RTB Average Monthly Rent Report"/>
    <x v="4"/>
    <x v="1"/>
    <s v="All property types"/>
    <s v="Ennis, Clare"/>
    <x v="11"/>
    <s v="Euro"/>
    <n v="480.29"/>
  </r>
  <r>
    <s v="RTB Average Monthly Rent Report"/>
    <x v="0"/>
    <x v="0"/>
    <s v="All property types"/>
    <s v="Skibbereen, Cork"/>
    <x v="14"/>
    <s v="Euro"/>
    <n v="480.5"/>
  </r>
  <r>
    <s v="RTB Average Monthly Rent Report"/>
    <x v="0"/>
    <x v="2"/>
    <s v="All property types"/>
    <s v="Donegal Town"/>
    <x v="4"/>
    <s v="Euro"/>
    <n v="480.54"/>
  </r>
  <r>
    <s v="RTB Average Monthly Rent Report"/>
    <x v="3"/>
    <x v="0"/>
    <s v="All property types"/>
    <s v="Ballybofey, Donegal"/>
    <x v="4"/>
    <s v="Euro"/>
    <n v="481.73"/>
  </r>
  <r>
    <s v="RTB Average Monthly Rent Report"/>
    <x v="3"/>
    <x v="1"/>
    <s v="All property types"/>
    <s v="Carrick-On-Shannon, Leitrim"/>
    <x v="2"/>
    <s v="Euro"/>
    <n v="481.77"/>
  </r>
  <r>
    <s v="RTB Average Monthly Rent Report"/>
    <x v="0"/>
    <x v="1"/>
    <s v="All property types"/>
    <s v="Westmeath"/>
    <x v="17"/>
    <s v="Euro"/>
    <n v="481.97"/>
  </r>
  <r>
    <s v="RTB Average Monthly Rent Report"/>
    <x v="1"/>
    <x v="1"/>
    <s v="All property types"/>
    <s v="Skibbereen, Cork"/>
    <x v="14"/>
    <s v="Euro"/>
    <n v="482.06"/>
  </r>
  <r>
    <s v="RTB Average Monthly Rent Report"/>
    <x v="0"/>
    <x v="0"/>
    <s v="All property types"/>
    <s v="Foxford, Mayo"/>
    <x v="5"/>
    <s v="Euro"/>
    <n v="482.8"/>
  </r>
  <r>
    <s v="RTB Average Monthly Rent Report"/>
    <x v="0"/>
    <x v="0"/>
    <s v="All property types"/>
    <s v="Mitchelstown, Cork"/>
    <x v="14"/>
    <s v="Euro"/>
    <n v="483.04"/>
  </r>
  <r>
    <s v="RTB Average Monthly Rent Report"/>
    <x v="0"/>
    <x v="0"/>
    <s v="All property types"/>
    <s v="Ballinasloe, Galway"/>
    <x v="13"/>
    <s v="Euro"/>
    <n v="484.09"/>
  </r>
  <r>
    <s v="RTB Average Monthly Rent Report"/>
    <x v="1"/>
    <x v="1"/>
    <s v="All property types"/>
    <s v="New Ross, Wexford"/>
    <x v="12"/>
    <s v="Euro"/>
    <n v="484.35"/>
  </r>
  <r>
    <s v="RTB Average Monthly Rent Report"/>
    <x v="4"/>
    <x v="1"/>
    <s v="All property types"/>
    <s v="Cahir, Tipperary"/>
    <x v="6"/>
    <s v="Euro"/>
    <n v="484.41"/>
  </r>
  <r>
    <s v="RTB Average Monthly Rent Report"/>
    <x v="2"/>
    <x v="1"/>
    <s v="All property types"/>
    <s v="Castlebar, Mayo"/>
    <x v="5"/>
    <s v="Euro"/>
    <n v="484.44"/>
  </r>
  <r>
    <s v="RTB Average Monthly Rent Report"/>
    <x v="1"/>
    <x v="0"/>
    <s v="All property types"/>
    <s v="Templemore, Tipperary"/>
    <x v="6"/>
    <s v="Euro"/>
    <n v="484.77"/>
  </r>
  <r>
    <s v="RTB Average Monthly Rent Report"/>
    <x v="4"/>
    <x v="0"/>
    <s v="All property types"/>
    <s v="Castlerea, Roscommon"/>
    <x v="0"/>
    <s v="Euro"/>
    <n v="484.81"/>
  </r>
  <r>
    <s v="RTB Average Monthly Rent Report"/>
    <x v="0"/>
    <x v="0"/>
    <s v="All property types"/>
    <s v="Roscommon Town"/>
    <x v="0"/>
    <s v="Euro"/>
    <n v="484.83"/>
  </r>
  <r>
    <s v="RTB Average Monthly Rent Report"/>
    <x v="0"/>
    <x v="0"/>
    <s v="All property types"/>
    <s v="Castleblayney, Monaghan"/>
    <x v="10"/>
    <s v="Euro"/>
    <n v="485.69"/>
  </r>
  <r>
    <s v="RTB Average Monthly Rent Report"/>
    <x v="1"/>
    <x v="1"/>
    <s v="All property types"/>
    <s v="Portarlington, Laois"/>
    <x v="15"/>
    <s v="Euro"/>
    <n v="486.43"/>
  </r>
  <r>
    <s v="RTB Average Monthly Rent Report"/>
    <x v="2"/>
    <x v="1"/>
    <s v="All property types"/>
    <s v="Tipperary"/>
    <x v="6"/>
    <s v="Euro"/>
    <n v="486.51"/>
  </r>
  <r>
    <s v="RTB Average Monthly Rent Report"/>
    <x v="0"/>
    <x v="0"/>
    <s v="All property types"/>
    <s v="Ballina, Mayo"/>
    <x v="5"/>
    <s v="Euro"/>
    <n v="486.54"/>
  </r>
  <r>
    <s v="RTB Average Monthly Rent Report"/>
    <x v="1"/>
    <x v="2"/>
    <s v="All property types"/>
    <s v="Poleberry, Waterford"/>
    <x v="9"/>
    <s v="Euro"/>
    <n v="486.87"/>
  </r>
  <r>
    <s v="RTB Average Monthly Rent Report"/>
    <x v="2"/>
    <x v="1"/>
    <s v="All property types"/>
    <s v="Thurles, Tipperary"/>
    <x v="6"/>
    <s v="Euro"/>
    <n v="486.93"/>
  </r>
  <r>
    <s v="RTB Average Monthly Rent Report"/>
    <x v="4"/>
    <x v="0"/>
    <s v="All property types"/>
    <s v="Manorhamilton, Leitrim"/>
    <x v="2"/>
    <s v="Euro"/>
    <n v="487.64"/>
  </r>
  <r>
    <s v="RTB Average Monthly Rent Report"/>
    <x v="3"/>
    <x v="1"/>
    <s v="All property types"/>
    <s v="Ballymahon, Longford"/>
    <x v="1"/>
    <s v="Euro"/>
    <n v="488.11"/>
  </r>
  <r>
    <s v="RTB Average Monthly Rent Report"/>
    <x v="0"/>
    <x v="1"/>
    <s v="All property types"/>
    <s v="Athy, Kildare"/>
    <x v="20"/>
    <s v="Euro"/>
    <n v="488.33"/>
  </r>
  <r>
    <s v="RTB Average Monthly Rent Report"/>
    <x v="1"/>
    <x v="2"/>
    <s v="All property types"/>
    <s v="Boyle, Roscommon"/>
    <x v="0"/>
    <s v="Euro"/>
    <n v="489.06"/>
  </r>
  <r>
    <s v="RTB Average Monthly Rent Report"/>
    <x v="0"/>
    <x v="2"/>
    <s v="All property types"/>
    <s v="Longford"/>
    <x v="1"/>
    <s v="Euro"/>
    <n v="489.11"/>
  </r>
  <r>
    <s v="RTB Average Monthly Rent Report"/>
    <x v="0"/>
    <x v="0"/>
    <s v="All property types"/>
    <s v="Nenagh, Tipperary"/>
    <x v="6"/>
    <s v="Euro"/>
    <n v="489.42"/>
  </r>
  <r>
    <s v="RTB Average Monthly Rent Report"/>
    <x v="2"/>
    <x v="0"/>
    <s v="All property types"/>
    <s v="Ballyconnell, Cavan"/>
    <x v="7"/>
    <s v="Euro"/>
    <n v="489.44"/>
  </r>
  <r>
    <s v="RTB Average Monthly Rent Report"/>
    <x v="0"/>
    <x v="2"/>
    <s v="All property types"/>
    <s v="Ballybofey, Donegal"/>
    <x v="4"/>
    <s v="Euro"/>
    <n v="489.56"/>
  </r>
  <r>
    <s v="RTB Average Monthly Rent Report"/>
    <x v="2"/>
    <x v="0"/>
    <s v="All property types"/>
    <s v="Leitrim"/>
    <x v="2"/>
    <s v="Euro"/>
    <n v="489.58"/>
  </r>
  <r>
    <s v="RTB Average Monthly Rent Report"/>
    <x v="1"/>
    <x v="0"/>
    <s v="All property types"/>
    <s v="Longford Town"/>
    <x v="1"/>
    <s v="Euro"/>
    <n v="489.67"/>
  </r>
  <r>
    <s v="RTB Average Monthly Rent Report"/>
    <x v="3"/>
    <x v="2"/>
    <s v="All property types"/>
    <s v="Ballaghaderreen, Roscommon"/>
    <x v="0"/>
    <s v="Euro"/>
    <n v="489.77"/>
  </r>
  <r>
    <s v="RTB Average Monthly Rent Report"/>
    <x v="2"/>
    <x v="0"/>
    <s v="All property types"/>
    <s v="Donegal"/>
    <x v="4"/>
    <s v="Euro"/>
    <n v="489.88"/>
  </r>
  <r>
    <s v="RTB Average Monthly Rent Report"/>
    <x v="3"/>
    <x v="1"/>
    <s v="All property types"/>
    <s v="Bantry, Cork"/>
    <x v="14"/>
    <s v="Euro"/>
    <n v="490.79"/>
  </r>
  <r>
    <s v="RTB Average Monthly Rent Report"/>
    <x v="0"/>
    <x v="1"/>
    <s v="All property types"/>
    <s v="Carlow"/>
    <x v="19"/>
    <s v="Euro"/>
    <n v="491.06"/>
  </r>
  <r>
    <s v="RTB Average Monthly Rent Report"/>
    <x v="0"/>
    <x v="2"/>
    <s v="All property types"/>
    <s v="Donegal"/>
    <x v="4"/>
    <s v="Euro"/>
    <n v="491.36"/>
  </r>
  <r>
    <s v="RTB Average Monthly Rent Report"/>
    <x v="2"/>
    <x v="2"/>
    <s v="All property types"/>
    <s v="Ballyhaunis, Mayo"/>
    <x v="5"/>
    <s v="Euro"/>
    <n v="491.39"/>
  </r>
  <r>
    <s v="RTB Average Monthly Rent Report"/>
    <x v="1"/>
    <x v="2"/>
    <s v="All property types"/>
    <s v="Swinford, Mayo"/>
    <x v="5"/>
    <s v="Euro"/>
    <n v="491.45"/>
  </r>
  <r>
    <s v="RTB Average Monthly Rent Report"/>
    <x v="1"/>
    <x v="1"/>
    <s v="All property types"/>
    <s v="Clonmel, Tipperary"/>
    <x v="6"/>
    <s v="Euro"/>
    <n v="491.5"/>
  </r>
  <r>
    <s v="RTB Average Monthly Rent Report"/>
    <x v="1"/>
    <x v="0"/>
    <s v="All property types"/>
    <s v="Ballinasloe, Galway"/>
    <x v="13"/>
    <s v="Euro"/>
    <n v="491.77"/>
  </r>
  <r>
    <s v="RTB Average Monthly Rent Report"/>
    <x v="4"/>
    <x v="1"/>
    <s v="All property types"/>
    <s v="Letterkenny, Donegal"/>
    <x v="4"/>
    <s v="Euro"/>
    <n v="491.89"/>
  </r>
  <r>
    <s v="RTB Average Monthly Rent Report"/>
    <x v="0"/>
    <x v="0"/>
    <s v="All property types"/>
    <s v="Dunmanway, Cork"/>
    <x v="14"/>
    <s v="Euro"/>
    <n v="492.25"/>
  </r>
  <r>
    <s v="RTB Average Monthly Rent Report"/>
    <x v="0"/>
    <x v="0"/>
    <s v="All property types"/>
    <s v="Virginia, Cavan"/>
    <x v="7"/>
    <s v="Euro"/>
    <n v="492.34"/>
  </r>
  <r>
    <s v="RTB Average Monthly Rent Report"/>
    <x v="2"/>
    <x v="1"/>
    <s v="All property types"/>
    <s v="Skibbereen, Cork"/>
    <x v="14"/>
    <s v="Euro"/>
    <n v="492.51"/>
  </r>
  <r>
    <s v="RTB Average Monthly Rent Report"/>
    <x v="0"/>
    <x v="0"/>
    <s v="All property types"/>
    <s v="Birr, Offaly"/>
    <x v="16"/>
    <s v="Euro"/>
    <n v="493.23"/>
  </r>
  <r>
    <s v="RTB Average Monthly Rent Report"/>
    <x v="1"/>
    <x v="2"/>
    <s v="All property types"/>
    <s v="Cootehill, Cavan"/>
    <x v="7"/>
    <s v="Euro"/>
    <n v="493.43"/>
  </r>
  <r>
    <s v="RTB Average Monthly Rent Report"/>
    <x v="1"/>
    <x v="1"/>
    <s v="All property types"/>
    <s v="Kerry"/>
    <x v="8"/>
    <s v="Euro"/>
    <n v="494.05"/>
  </r>
  <r>
    <s v="RTB Average Monthly Rent Report"/>
    <x v="2"/>
    <x v="0"/>
    <s v="All property types"/>
    <s v="Ballinrobe, Mayo"/>
    <x v="5"/>
    <s v="Euro"/>
    <n v="494.48"/>
  </r>
  <r>
    <s v="RTB Average Monthly Rent Report"/>
    <x v="3"/>
    <x v="2"/>
    <s v="All property types"/>
    <s v="Lifford, Donegal"/>
    <x v="4"/>
    <s v="Euro"/>
    <n v="494.69"/>
  </r>
  <r>
    <s v="RTB Average Monthly Rent Report"/>
    <x v="1"/>
    <x v="0"/>
    <s v="All property types"/>
    <s v="Roscommon Town"/>
    <x v="0"/>
    <s v="Euro"/>
    <n v="494.87"/>
  </r>
  <r>
    <s v="RTB Average Monthly Rent Report"/>
    <x v="1"/>
    <x v="1"/>
    <s v="All property types"/>
    <s v="Mullingar, Westmeath"/>
    <x v="17"/>
    <s v="Euro"/>
    <n v="495.02"/>
  </r>
  <r>
    <s v="RTB Average Monthly Rent Report"/>
    <x v="1"/>
    <x v="2"/>
    <s v="All property types"/>
    <s v="Tubbercurry, Sligo"/>
    <x v="3"/>
    <s v="Euro"/>
    <n v="495.43"/>
  </r>
  <r>
    <s v="RTB Average Monthly Rent Report"/>
    <x v="0"/>
    <x v="0"/>
    <s v="All property types"/>
    <s v="Cootehill, Cavan"/>
    <x v="7"/>
    <s v="Euro"/>
    <n v="495.48"/>
  </r>
  <r>
    <s v="RTB Average Monthly Rent Report"/>
    <x v="2"/>
    <x v="1"/>
    <s v="All property types"/>
    <s v="Loughrea, Galway"/>
    <x v="13"/>
    <s v="Euro"/>
    <n v="495.7"/>
  </r>
  <r>
    <s v="RTB Average Monthly Rent Report"/>
    <x v="3"/>
    <x v="0"/>
    <s v="All property types"/>
    <s v="Ballymote, Sligo"/>
    <x v="3"/>
    <s v="Euro"/>
    <n v="496.05"/>
  </r>
  <r>
    <s v="RTB Average Monthly Rent Report"/>
    <x v="1"/>
    <x v="0"/>
    <s v="All property types"/>
    <s v="Carrick-On-Shannon, Leitrim"/>
    <x v="2"/>
    <s v="Euro"/>
    <n v="496.14"/>
  </r>
  <r>
    <s v="RTB Average Monthly Rent Report"/>
    <x v="4"/>
    <x v="2"/>
    <s v="All property types"/>
    <s v="Carndonagh, Donegal"/>
    <x v="4"/>
    <s v="Euro"/>
    <n v="496.22"/>
  </r>
  <r>
    <s v="RTB Average Monthly Rent Report"/>
    <x v="0"/>
    <x v="2"/>
    <s v="All property types"/>
    <s v="Longford Town"/>
    <x v="1"/>
    <s v="Euro"/>
    <n v="496.29"/>
  </r>
  <r>
    <s v="RTB Average Monthly Rent Report"/>
    <x v="0"/>
    <x v="2"/>
    <s v="All property types"/>
    <s v="Roscommon"/>
    <x v="0"/>
    <s v="Euro"/>
    <n v="496.32"/>
  </r>
  <r>
    <s v="RTB Average Monthly Rent Report"/>
    <x v="1"/>
    <x v="2"/>
    <s v="All property types"/>
    <s v="Buncrana, Donegal"/>
    <x v="4"/>
    <s v="Euro"/>
    <n v="496.79"/>
  </r>
  <r>
    <s v="RTB Average Monthly Rent Report"/>
    <x v="0"/>
    <x v="0"/>
    <s v="All property types"/>
    <s v="Thurles, Tipperary"/>
    <x v="6"/>
    <s v="Euro"/>
    <n v="496.99"/>
  </r>
  <r>
    <s v="RTB Average Monthly Rent Report"/>
    <x v="1"/>
    <x v="0"/>
    <s v="All property types"/>
    <s v="Ballyhaunis, Mayo"/>
    <x v="5"/>
    <s v="Euro"/>
    <n v="497.39"/>
  </r>
  <r>
    <s v="RTB Average Monthly Rent Report"/>
    <x v="3"/>
    <x v="1"/>
    <s v="All property types"/>
    <s v="Ennis, Clare"/>
    <x v="11"/>
    <s v="Euro"/>
    <n v="497.49"/>
  </r>
  <r>
    <s v="RTB Average Monthly Rent Report"/>
    <x v="0"/>
    <x v="0"/>
    <s v="All property types"/>
    <s v="Bunclody, Wexford"/>
    <x v="12"/>
    <s v="Euro"/>
    <n v="497.53"/>
  </r>
  <r>
    <s v="RTB Average Monthly Rent Report"/>
    <x v="3"/>
    <x v="0"/>
    <s v="All property types"/>
    <s v="Boyle, Roscommon"/>
    <x v="0"/>
    <s v="Euro"/>
    <n v="497.54"/>
  </r>
  <r>
    <s v="RTB Average Monthly Rent Report"/>
    <x v="1"/>
    <x v="2"/>
    <s v="All property types"/>
    <s v="Kilrush, Clare"/>
    <x v="11"/>
    <s v="Euro"/>
    <n v="497.73"/>
  </r>
  <r>
    <s v="RTB Average Monthly Rent Report"/>
    <x v="1"/>
    <x v="2"/>
    <s v="All property types"/>
    <s v="Belturbet, Cavan"/>
    <x v="7"/>
    <s v="Euro"/>
    <n v="498.67"/>
  </r>
  <r>
    <s v="RTB Average Monthly Rent Report"/>
    <x v="0"/>
    <x v="0"/>
    <s v="All property types"/>
    <s v="Killorglin, Kerry"/>
    <x v="8"/>
    <s v="Euro"/>
    <n v="499.05"/>
  </r>
  <r>
    <s v="RTB Average Monthly Rent Report"/>
    <x v="4"/>
    <x v="0"/>
    <s v="All property types"/>
    <s v="Tubbercurry, Sligo"/>
    <x v="3"/>
    <s v="Euro"/>
    <n v="499.43"/>
  </r>
  <r>
    <s v="RTB Average Monthly Rent Report"/>
    <x v="4"/>
    <x v="1"/>
    <s v="All property types"/>
    <s v="Carrick-On-Shannon, Leitrim"/>
    <x v="2"/>
    <s v="Euro"/>
    <n v="500"/>
  </r>
  <r>
    <s v="RTB Average Monthly Rent Report"/>
    <x v="4"/>
    <x v="0"/>
    <s v="All property types"/>
    <s v="Ballyhaunis, Mayo"/>
    <x v="5"/>
    <s v="Euro"/>
    <n v="500.48"/>
  </r>
  <r>
    <s v="RTB Average Monthly Rent Report"/>
    <x v="0"/>
    <x v="1"/>
    <s v="All property types"/>
    <s v="Westport, Mayo"/>
    <x v="5"/>
    <s v="Euro"/>
    <n v="500.8"/>
  </r>
  <r>
    <s v="RTB Average Monthly Rent Report"/>
    <x v="0"/>
    <x v="2"/>
    <s v="All property types"/>
    <s v="Carrick-On-Shannon, Leitrim"/>
    <x v="2"/>
    <s v="Euro"/>
    <n v="500.97"/>
  </r>
  <r>
    <s v="RTB Average Monthly Rent Report"/>
    <x v="0"/>
    <x v="2"/>
    <s v="All property types"/>
    <s v="Ballinrobe, Mayo"/>
    <x v="5"/>
    <s v="Euro"/>
    <n v="500.97"/>
  </r>
  <r>
    <s v="RTB Average Monthly Rent Report"/>
    <x v="1"/>
    <x v="0"/>
    <s v="All property types"/>
    <s v="Ballina, Mayo"/>
    <x v="5"/>
    <s v="Euro"/>
    <n v="501.47"/>
  </r>
  <r>
    <s v="RTB Average Monthly Rent Report"/>
    <x v="1"/>
    <x v="1"/>
    <s v="All property types"/>
    <s v="Dungarvan, Waterford"/>
    <x v="9"/>
    <s v="Euro"/>
    <n v="501.98"/>
  </r>
  <r>
    <s v="RTB Average Monthly Rent Report"/>
    <x v="1"/>
    <x v="0"/>
    <s v="All property types"/>
    <s v="Cavan"/>
    <x v="7"/>
    <s v="Euro"/>
    <n v="502.65"/>
  </r>
  <r>
    <s v="RTB Average Monthly Rent Report"/>
    <x v="1"/>
    <x v="1"/>
    <s v="All property types"/>
    <s v="Tralee, Kerry"/>
    <x v="8"/>
    <s v="Euro"/>
    <n v="502.76"/>
  </r>
  <r>
    <s v="RTB Average Monthly Rent Report"/>
    <x v="2"/>
    <x v="2"/>
    <s v="All property types"/>
    <s v="Ballyconnell, Cavan"/>
    <x v="7"/>
    <s v="Euro"/>
    <n v="502.79"/>
  </r>
  <r>
    <s v="RTB Average Monthly Rent Report"/>
    <x v="1"/>
    <x v="2"/>
    <s v="All property types"/>
    <s v="Edgeworthstown, Longford"/>
    <x v="1"/>
    <s v="Euro"/>
    <n v="503.45"/>
  </r>
  <r>
    <s v="RTB Average Monthly Rent Report"/>
    <x v="2"/>
    <x v="1"/>
    <s v="All property types"/>
    <s v="Enniscorthy, Wexford"/>
    <x v="12"/>
    <s v="Euro"/>
    <n v="504.19"/>
  </r>
  <r>
    <s v="RTB Average Monthly Rent Report"/>
    <x v="2"/>
    <x v="1"/>
    <s v="All property types"/>
    <s v="Cavan Town"/>
    <x v="7"/>
    <s v="Euro"/>
    <n v="504.26"/>
  </r>
  <r>
    <s v="RTB Average Monthly Rent Report"/>
    <x v="0"/>
    <x v="0"/>
    <s v="All property types"/>
    <s v="New Ross, Wexford"/>
    <x v="12"/>
    <s v="Euro"/>
    <n v="504.36"/>
  </r>
  <r>
    <s v="RTB Average Monthly Rent Report"/>
    <x v="1"/>
    <x v="2"/>
    <s v="All property types"/>
    <s v="Donegal Town"/>
    <x v="4"/>
    <s v="Euro"/>
    <n v="504.38"/>
  </r>
  <r>
    <s v="RTB Average Monthly Rent Report"/>
    <x v="3"/>
    <x v="1"/>
    <s v="All property types"/>
    <s v="Ballina, Mayo"/>
    <x v="5"/>
    <s v="Euro"/>
    <n v="504.57"/>
  </r>
  <r>
    <s v="RTB Average Monthly Rent Report"/>
    <x v="0"/>
    <x v="0"/>
    <s v="All property types"/>
    <s v="Cahir, Tipperary"/>
    <x v="6"/>
    <s v="Euro"/>
    <n v="504.71"/>
  </r>
  <r>
    <s v="RTB Average Monthly Rent Report"/>
    <x v="3"/>
    <x v="0"/>
    <s v="All property types"/>
    <s v="Edgeworthstown, Longford"/>
    <x v="1"/>
    <s v="Euro"/>
    <n v="504.91"/>
  </r>
  <r>
    <s v="RTB Average Monthly Rent Report"/>
    <x v="3"/>
    <x v="1"/>
    <s v="All property types"/>
    <s v="Birr, Offaly"/>
    <x v="16"/>
    <s v="Euro"/>
    <n v="504.95"/>
  </r>
  <r>
    <s v="RTB Average Monthly Rent Report"/>
    <x v="0"/>
    <x v="0"/>
    <s v="All property types"/>
    <s v="Newcastle West, Limerick"/>
    <x v="18"/>
    <s v="Euro"/>
    <n v="505.21"/>
  </r>
  <r>
    <s v="RTB Average Monthly Rent Report"/>
    <x v="0"/>
    <x v="0"/>
    <s v="All property types"/>
    <s v="Cashel, Tipperary"/>
    <x v="6"/>
    <s v="Euro"/>
    <n v="505.42"/>
  </r>
  <r>
    <s v="RTB Average Monthly Rent Report"/>
    <x v="0"/>
    <x v="1"/>
    <s v="All property types"/>
    <s v="Bandon, Cork"/>
    <x v="14"/>
    <s v="Euro"/>
    <n v="505.44"/>
  </r>
  <r>
    <s v="RTB Average Monthly Rent Report"/>
    <x v="4"/>
    <x v="1"/>
    <s v="All property types"/>
    <s v="Longford"/>
    <x v="1"/>
    <s v="Euro"/>
    <n v="505.45"/>
  </r>
  <r>
    <s v="RTB Average Monthly Rent Report"/>
    <x v="0"/>
    <x v="1"/>
    <s v="All property types"/>
    <s v="Portlaoise, Laois"/>
    <x v="15"/>
    <s v="Euro"/>
    <n v="505.51"/>
  </r>
  <r>
    <s v="RTB Average Monthly Rent Report"/>
    <x v="3"/>
    <x v="0"/>
    <s v="All property types"/>
    <s v="Listowel, Kerry"/>
    <x v="8"/>
    <s v="Euro"/>
    <n v="506.03"/>
  </r>
  <r>
    <s v="RTB Average Monthly Rent Report"/>
    <x v="4"/>
    <x v="1"/>
    <s v="All property types"/>
    <s v="Ballymahon, Longford"/>
    <x v="1"/>
    <s v="Euro"/>
    <n v="506.17"/>
  </r>
  <r>
    <s v="RTB Average Monthly Rent Report"/>
    <x v="3"/>
    <x v="1"/>
    <s v="All property types"/>
    <s v="Clare"/>
    <x v="11"/>
    <s v="Euro"/>
    <n v="506.58"/>
  </r>
  <r>
    <s v="RTB Average Monthly Rent Report"/>
    <x v="0"/>
    <x v="0"/>
    <s v="All property types"/>
    <s v="Bantry, Cork"/>
    <x v="14"/>
    <s v="Euro"/>
    <n v="507.06"/>
  </r>
  <r>
    <s v="RTB Average Monthly Rent Report"/>
    <x v="0"/>
    <x v="1"/>
    <s v="All property types"/>
    <s v="Sligo Town"/>
    <x v="3"/>
    <s v="Euro"/>
    <n v="507.12"/>
  </r>
  <r>
    <s v="RTB Average Monthly Rent Report"/>
    <x v="3"/>
    <x v="1"/>
    <s v="All property types"/>
    <s v="Skibbereen, Cork"/>
    <x v="14"/>
    <s v="Euro"/>
    <n v="507.38"/>
  </r>
  <r>
    <s v="RTB Average Monthly Rent Report"/>
    <x v="2"/>
    <x v="1"/>
    <s v="All property types"/>
    <s v="New Ross, Wexford"/>
    <x v="12"/>
    <s v="Euro"/>
    <n v="507.58"/>
  </r>
  <r>
    <s v="RTB Average Monthly Rent Report"/>
    <x v="1"/>
    <x v="1"/>
    <s v="All property types"/>
    <s v="Waterford City"/>
    <x v="9"/>
    <s v="Euro"/>
    <n v="507.9"/>
  </r>
  <r>
    <s v="RTB Average Monthly Rent Report"/>
    <x v="3"/>
    <x v="1"/>
    <s v="All property types"/>
    <s v="Roscommon"/>
    <x v="0"/>
    <s v="Euro"/>
    <n v="507.9"/>
  </r>
  <r>
    <s v="RTB Average Monthly Rent Report"/>
    <x v="0"/>
    <x v="0"/>
    <s v="All property types"/>
    <s v="Mountmellick, Laois"/>
    <x v="15"/>
    <s v="Euro"/>
    <n v="507.91"/>
  </r>
  <r>
    <s v="RTB Average Monthly Rent Report"/>
    <x v="0"/>
    <x v="0"/>
    <s v="All property types"/>
    <s v="Dingle, Kerry"/>
    <x v="8"/>
    <s v="Euro"/>
    <n v="508.01"/>
  </r>
  <r>
    <s v="RTB Average Monthly Rent Report"/>
    <x v="0"/>
    <x v="1"/>
    <s v="All property types"/>
    <s v="Limerick"/>
    <x v="18"/>
    <s v="Euro"/>
    <n v="508.18"/>
  </r>
  <r>
    <s v="RTB Average Monthly Rent Report"/>
    <x v="1"/>
    <x v="0"/>
    <s v="All property types"/>
    <s v="Foxford, Mayo"/>
    <x v="5"/>
    <s v="Euro"/>
    <n v="508.22"/>
  </r>
  <r>
    <s v="RTB Average Monthly Rent Report"/>
    <x v="4"/>
    <x v="0"/>
    <s v="All property types"/>
    <s v="Kilrush, Clare"/>
    <x v="11"/>
    <s v="Euro"/>
    <n v="508.26"/>
  </r>
  <r>
    <s v="RTB Average Monthly Rent Report"/>
    <x v="0"/>
    <x v="2"/>
    <s v="All property types"/>
    <s v="Foxford, Mayo"/>
    <x v="5"/>
    <s v="Euro"/>
    <n v="509.69"/>
  </r>
  <r>
    <s v="RTB Average Monthly Rent Report"/>
    <x v="3"/>
    <x v="1"/>
    <s v="All property types"/>
    <s v="New Ross, Wexford"/>
    <x v="12"/>
    <s v="Euro"/>
    <n v="509.7"/>
  </r>
  <r>
    <s v="RTB Average Monthly Rent Report"/>
    <x v="3"/>
    <x v="0"/>
    <s v="All property types"/>
    <s v="Leitrim"/>
    <x v="2"/>
    <s v="Euro"/>
    <n v="510.88"/>
  </r>
  <r>
    <s v="RTB Average Monthly Rent Report"/>
    <x v="0"/>
    <x v="0"/>
    <s v="All property types"/>
    <s v="Monaghan"/>
    <x v="10"/>
    <s v="Euro"/>
    <n v="510.97"/>
  </r>
  <r>
    <s v="RTB Average Monthly Rent Report"/>
    <x v="2"/>
    <x v="1"/>
    <s v="All property types"/>
    <s v="Offaly"/>
    <x v="16"/>
    <s v="Euro"/>
    <n v="511.55"/>
  </r>
  <r>
    <s v="RTB Average Monthly Rent Report"/>
    <x v="2"/>
    <x v="2"/>
    <s v="All property types"/>
    <s v="Kilrush, Clare"/>
    <x v="11"/>
    <s v="Euro"/>
    <n v="511.63"/>
  </r>
  <r>
    <s v="RTB Average Monthly Rent Report"/>
    <x v="0"/>
    <x v="0"/>
    <s v="All property types"/>
    <s v="Moate, Westmeath"/>
    <x v="17"/>
    <s v="Euro"/>
    <n v="512.03"/>
  </r>
  <r>
    <s v="RTB Average Monthly Rent Report"/>
    <x v="3"/>
    <x v="1"/>
    <s v="All property types"/>
    <s v="Tipperary"/>
    <x v="6"/>
    <s v="Euro"/>
    <n v="512.07000000000005"/>
  </r>
  <r>
    <s v="RTB Average Monthly Rent Report"/>
    <x v="1"/>
    <x v="2"/>
    <s v="All property types"/>
    <s v="Ballybofey, Donegal"/>
    <x v="4"/>
    <s v="Euro"/>
    <n v="512.1"/>
  </r>
  <r>
    <s v="RTB Average Monthly Rent Report"/>
    <x v="3"/>
    <x v="0"/>
    <s v="All property types"/>
    <s v="Donegal"/>
    <x v="4"/>
    <s v="Euro"/>
    <n v="512.16"/>
  </r>
  <r>
    <s v="RTB Average Monthly Rent Report"/>
    <x v="0"/>
    <x v="1"/>
    <s v="All property types"/>
    <s v="Dundalk, Louth"/>
    <x v="21"/>
    <s v="Euro"/>
    <n v="512.23"/>
  </r>
  <r>
    <s v="RTB Average Monthly Rent Report"/>
    <x v="4"/>
    <x v="1"/>
    <s v="All property types"/>
    <s v="Clare"/>
    <x v="11"/>
    <s v="Euro"/>
    <n v="512.29999999999995"/>
  </r>
  <r>
    <s v="RTB Average Monthly Rent Report"/>
    <x v="0"/>
    <x v="0"/>
    <s v="All property types"/>
    <s v="Enniscorthy, Wexford"/>
    <x v="12"/>
    <s v="Euro"/>
    <n v="512.30999999999995"/>
  </r>
  <r>
    <s v="RTB Average Monthly Rent Report"/>
    <x v="3"/>
    <x v="1"/>
    <s v="All property types"/>
    <s v="Mayo"/>
    <x v="5"/>
    <s v="Euro"/>
    <n v="512.5"/>
  </r>
  <r>
    <s v="RTB Average Monthly Rent Report"/>
    <x v="2"/>
    <x v="1"/>
    <s v="All property types"/>
    <s v="Monaghan Town"/>
    <x v="10"/>
    <s v="Euro"/>
    <n v="512.54"/>
  </r>
  <r>
    <s v="RTB Average Monthly Rent Report"/>
    <x v="4"/>
    <x v="1"/>
    <s v="All property types"/>
    <s v="Bantry, Cork"/>
    <x v="14"/>
    <s v="Euro"/>
    <n v="512.66999999999996"/>
  </r>
  <r>
    <s v="RTB Average Monthly Rent Report"/>
    <x v="2"/>
    <x v="1"/>
    <s v="All property types"/>
    <s v="Kerry"/>
    <x v="8"/>
    <s v="Euro"/>
    <n v="512.76"/>
  </r>
  <r>
    <s v="RTB Average Monthly Rent Report"/>
    <x v="1"/>
    <x v="0"/>
    <s v="All property types"/>
    <s v="Claremorris, Mayo"/>
    <x v="5"/>
    <s v="Euro"/>
    <n v="512.78"/>
  </r>
  <r>
    <s v="RTB Average Monthly Rent Report"/>
    <x v="1"/>
    <x v="1"/>
    <s v="All property types"/>
    <s v="Laois"/>
    <x v="15"/>
    <s v="Euro"/>
    <n v="512.79"/>
  </r>
  <r>
    <s v="RTB Average Monthly Rent Report"/>
    <x v="0"/>
    <x v="0"/>
    <s v="All property types"/>
    <s v="Tramore, Waterford"/>
    <x v="9"/>
    <s v="Euro"/>
    <n v="512.95000000000005"/>
  </r>
  <r>
    <s v="RTB Average Monthly Rent Report"/>
    <x v="0"/>
    <x v="1"/>
    <s v="All property types"/>
    <s v="Limerick City"/>
    <x v="18"/>
    <s v="Euro"/>
    <n v="513.04999999999995"/>
  </r>
  <r>
    <s v="RTB Average Monthly Rent Report"/>
    <x v="1"/>
    <x v="1"/>
    <s v="All property types"/>
    <s v="Waterford"/>
    <x v="9"/>
    <s v="Euro"/>
    <n v="513.33000000000004"/>
  </r>
  <r>
    <s v="RTB Average Monthly Rent Report"/>
    <x v="2"/>
    <x v="1"/>
    <s v="All property types"/>
    <s v="Clonmel, Tipperary"/>
    <x v="6"/>
    <s v="Euro"/>
    <n v="513.64"/>
  </r>
  <r>
    <s v="RTB Average Monthly Rent Report"/>
    <x v="3"/>
    <x v="2"/>
    <s v="All property types"/>
    <s v="Manorhamilton, Leitrim"/>
    <x v="2"/>
    <s v="Euro"/>
    <n v="513.67999999999995"/>
  </r>
  <r>
    <s v="RTB Average Monthly Rent Report"/>
    <x v="1"/>
    <x v="2"/>
    <s v="All property types"/>
    <s v="Charlestown, Mayo"/>
    <x v="5"/>
    <s v="Euro"/>
    <n v="513.74"/>
  </r>
  <r>
    <s v="RTB Average Monthly Rent Report"/>
    <x v="2"/>
    <x v="1"/>
    <s v="All property types"/>
    <s v="Tralee, Kerry"/>
    <x v="8"/>
    <s v="Euro"/>
    <n v="513.87"/>
  </r>
  <r>
    <s v="RTB Average Monthly Rent Report"/>
    <x v="0"/>
    <x v="2"/>
    <s v="All property types"/>
    <s v="Abbeyfeale, Limerick"/>
    <x v="18"/>
    <s v="Euro"/>
    <n v="514.22"/>
  </r>
  <r>
    <s v="RTB Average Monthly Rent Report"/>
    <x v="0"/>
    <x v="0"/>
    <s v="All property types"/>
    <s v="Mayo"/>
    <x v="5"/>
    <s v="Euro"/>
    <n v="514.35"/>
  </r>
  <r>
    <s v="RTB Average Monthly Rent Report"/>
    <x v="0"/>
    <x v="0"/>
    <s v="All property types"/>
    <s v="Roscrea, Tipperary"/>
    <x v="6"/>
    <s v="Euro"/>
    <n v="514.48"/>
  </r>
  <r>
    <s v="RTB Average Monthly Rent Report"/>
    <x v="2"/>
    <x v="1"/>
    <s v="All property types"/>
    <s v="Cashel, Tipperary"/>
    <x v="6"/>
    <s v="Euro"/>
    <n v="514.66999999999996"/>
  </r>
  <r>
    <s v="RTB Average Monthly Rent Report"/>
    <x v="4"/>
    <x v="0"/>
    <s v="All property types"/>
    <s v="Boyle, Roscommon"/>
    <x v="0"/>
    <s v="Euro"/>
    <n v="514.80999999999995"/>
  </r>
  <r>
    <s v="RTB Average Monthly Rent Report"/>
    <x v="1"/>
    <x v="1"/>
    <s v="All property types"/>
    <s v="Wexford"/>
    <x v="12"/>
    <s v="Euro"/>
    <n v="514.9"/>
  </r>
  <r>
    <s v="RTB Average Monthly Rent Report"/>
    <x v="4"/>
    <x v="1"/>
    <s v="All property types"/>
    <s v="Longford Town"/>
    <x v="1"/>
    <s v="Euro"/>
    <n v="514.94000000000005"/>
  </r>
  <r>
    <s v="RTB Average Monthly Rent Report"/>
    <x v="3"/>
    <x v="1"/>
    <s v="All property types"/>
    <s v="Thurles, Tipperary"/>
    <x v="6"/>
    <s v="Euro"/>
    <n v="514.95000000000005"/>
  </r>
  <r>
    <s v="RTB Average Monthly Rent Report"/>
    <x v="1"/>
    <x v="1"/>
    <s v="All property types"/>
    <s v="Carlow"/>
    <x v="19"/>
    <s v="Euro"/>
    <n v="515.03"/>
  </r>
  <r>
    <s v="RTB Average Monthly Rent Report"/>
    <x v="1"/>
    <x v="0"/>
    <s v="All property types"/>
    <s v="Castleblayney, Monaghan"/>
    <x v="10"/>
    <s v="Euro"/>
    <n v="515.09"/>
  </r>
  <r>
    <s v="RTB Average Monthly Rent Report"/>
    <x v="0"/>
    <x v="0"/>
    <s v="All property types"/>
    <s v="Carrickmacross, Monaghan"/>
    <x v="10"/>
    <s v="Euro"/>
    <n v="515.67999999999995"/>
  </r>
  <r>
    <s v="RTB Average Monthly Rent Report"/>
    <x v="4"/>
    <x v="0"/>
    <s v="All property types"/>
    <s v="Edgeworthstown, Longford"/>
    <x v="1"/>
    <s v="Euro"/>
    <n v="515.69000000000005"/>
  </r>
  <r>
    <s v="RTB Average Monthly Rent Report"/>
    <x v="0"/>
    <x v="2"/>
    <s v="All property types"/>
    <s v="Listowel, Kerry"/>
    <x v="8"/>
    <s v="Euro"/>
    <n v="515.70000000000005"/>
  </r>
  <r>
    <s v="RTB Average Monthly Rent Report"/>
    <x v="4"/>
    <x v="1"/>
    <s v="All property types"/>
    <s v="Cavan"/>
    <x v="7"/>
    <s v="Euro"/>
    <n v="515.76"/>
  </r>
  <r>
    <s v="RTB Average Monthly Rent Report"/>
    <x v="2"/>
    <x v="0"/>
    <s v="All property types"/>
    <s v="Foxford, Mayo"/>
    <x v="5"/>
    <s v="Euro"/>
    <n v="516.05999999999995"/>
  </r>
  <r>
    <s v="RTB Average Monthly Rent Report"/>
    <x v="4"/>
    <x v="1"/>
    <s v="All property types"/>
    <s v="Tramore, Waterford"/>
    <x v="9"/>
    <s v="Euro"/>
    <n v="516.17999999999995"/>
  </r>
  <r>
    <s v="RTB Average Monthly Rent Report"/>
    <x v="1"/>
    <x v="0"/>
    <s v="All property types"/>
    <s v="Newcastle West, Limerick"/>
    <x v="18"/>
    <s v="Euro"/>
    <n v="516.23"/>
  </r>
  <r>
    <s v="RTB Average Monthly Rent Report"/>
    <x v="4"/>
    <x v="0"/>
    <s v="All property types"/>
    <s v="Ballymote, Sligo"/>
    <x v="3"/>
    <s v="Euro"/>
    <n v="516.23"/>
  </r>
  <r>
    <s v="RTB Average Monthly Rent Report"/>
    <x v="2"/>
    <x v="2"/>
    <s v="All property types"/>
    <s v="Boyle, Roscommon"/>
    <x v="0"/>
    <s v="Euro"/>
    <n v="516.26"/>
  </r>
  <r>
    <s v="RTB Average Monthly Rent Report"/>
    <x v="1"/>
    <x v="1"/>
    <s v="All property types"/>
    <s v="Carlow Town"/>
    <x v="19"/>
    <s v="Euro"/>
    <n v="516.39"/>
  </r>
  <r>
    <s v="RTB Average Monthly Rent Report"/>
    <x v="0"/>
    <x v="1"/>
    <s v="All property types"/>
    <s v="Clonakilty, Cork"/>
    <x v="14"/>
    <s v="Euro"/>
    <n v="516.41999999999996"/>
  </r>
  <r>
    <s v="RTB Average Monthly Rent Report"/>
    <x v="3"/>
    <x v="1"/>
    <s v="All property types"/>
    <s v="Monaghan"/>
    <x v="10"/>
    <s v="Euro"/>
    <n v="516.91"/>
  </r>
  <r>
    <s v="RTB Average Monthly Rent Report"/>
    <x v="0"/>
    <x v="2"/>
    <s v="All property types"/>
    <s v="Bailieborough, Cavan"/>
    <x v="7"/>
    <s v="Euro"/>
    <n v="517.08000000000004"/>
  </r>
  <r>
    <s v="RTB Average Monthly Rent Report"/>
    <x v="0"/>
    <x v="1"/>
    <s v="All property types"/>
    <s v="Ardee, Louth"/>
    <x v="21"/>
    <s v="Euro"/>
    <n v="517.61"/>
  </r>
  <r>
    <s v="RTB Average Monthly Rent Report"/>
    <x v="4"/>
    <x v="1"/>
    <s v="All property types"/>
    <s v="Thurles, Tipperary"/>
    <x v="6"/>
    <s v="Euro"/>
    <n v="517.9"/>
  </r>
  <r>
    <s v="RTB Average Monthly Rent Report"/>
    <x v="2"/>
    <x v="2"/>
    <s v="All property types"/>
    <s v="Leitrim"/>
    <x v="2"/>
    <s v="Euro"/>
    <n v="518.19000000000005"/>
  </r>
  <r>
    <s v="RTB Average Monthly Rent Report"/>
    <x v="1"/>
    <x v="0"/>
    <s v="All property types"/>
    <s v="Letterkenny, Donegal"/>
    <x v="4"/>
    <s v="Euro"/>
    <n v="518.22"/>
  </r>
  <r>
    <s v="RTB Average Monthly Rent Report"/>
    <x v="1"/>
    <x v="2"/>
    <s v="All property types"/>
    <s v="Ballybay, Monaghan"/>
    <x v="10"/>
    <s v="Euro"/>
    <n v="518.23"/>
  </r>
  <r>
    <s v="RTB Average Monthly Rent Report"/>
    <x v="0"/>
    <x v="1"/>
    <s v="All property types"/>
    <s v="Gorey, Wexford"/>
    <x v="12"/>
    <s v="Euro"/>
    <n v="518.36"/>
  </r>
  <r>
    <s v="RTB Average Monthly Rent Report"/>
    <x v="1"/>
    <x v="1"/>
    <s v="All property types"/>
    <s v="Youghal, Cork"/>
    <x v="14"/>
    <s v="Euro"/>
    <n v="518.66999999999996"/>
  </r>
  <r>
    <s v="RTB Average Monthly Rent Report"/>
    <x v="0"/>
    <x v="0"/>
    <s v="All property types"/>
    <s v="Tipperary"/>
    <x v="6"/>
    <s v="Euro"/>
    <n v="518.71"/>
  </r>
  <r>
    <s v="RTB Average Monthly Rent Report"/>
    <x v="2"/>
    <x v="0"/>
    <s v="All property types"/>
    <s v="Roscommon"/>
    <x v="0"/>
    <s v="Euro"/>
    <n v="518.74"/>
  </r>
  <r>
    <s v="RTB Average Monthly Rent Report"/>
    <x v="0"/>
    <x v="2"/>
    <s v="All property types"/>
    <s v="Cavan"/>
    <x v="7"/>
    <s v="Euro"/>
    <n v="519.16999999999996"/>
  </r>
  <r>
    <s v="RTB Average Monthly Rent Report"/>
    <x v="2"/>
    <x v="1"/>
    <s v="All property types"/>
    <s v="Nenagh, Tipperary"/>
    <x v="6"/>
    <s v="Euro"/>
    <n v="519.24"/>
  </r>
  <r>
    <s v="RTB Average Monthly Rent Report"/>
    <x v="3"/>
    <x v="1"/>
    <s v="All property types"/>
    <s v="Cashel, Tipperary"/>
    <x v="6"/>
    <s v="Euro"/>
    <n v="520.16"/>
  </r>
  <r>
    <s v="RTB Average Monthly Rent Report"/>
    <x v="2"/>
    <x v="2"/>
    <s v="All property types"/>
    <s v="Castlerea, Roscommon"/>
    <x v="0"/>
    <s v="Euro"/>
    <n v="520.33000000000004"/>
  </r>
  <r>
    <s v="RTB Average Monthly Rent Report"/>
    <x v="0"/>
    <x v="1"/>
    <s v="All property types"/>
    <s v="Athlone, Westmeath"/>
    <x v="17"/>
    <s v="Euro"/>
    <n v="520.57000000000005"/>
  </r>
  <r>
    <s v="RTB Average Monthly Rent Report"/>
    <x v="1"/>
    <x v="0"/>
    <s v="All property types"/>
    <s v="Tipperary Town"/>
    <x v="6"/>
    <s v="Euro"/>
    <n v="520.58000000000004"/>
  </r>
  <r>
    <s v="RTB Average Monthly Rent Report"/>
    <x v="2"/>
    <x v="0"/>
    <s v="All property types"/>
    <s v="Banagher, Offaly"/>
    <x v="16"/>
    <s v="Euro"/>
    <n v="520.83000000000004"/>
  </r>
  <r>
    <s v="RTB Average Monthly Rent Report"/>
    <x v="0"/>
    <x v="1"/>
    <s v="All property types"/>
    <s v="Sligo"/>
    <x v="3"/>
    <s v="Euro"/>
    <n v="520.95000000000005"/>
  </r>
  <r>
    <s v="RTB Average Monthly Rent Report"/>
    <x v="1"/>
    <x v="1"/>
    <s v="All property types"/>
    <s v="Westmeath"/>
    <x v="17"/>
    <s v="Euro"/>
    <n v="520.98"/>
  </r>
  <r>
    <s v="RTB Average Monthly Rent Report"/>
    <x v="0"/>
    <x v="0"/>
    <s v="All property types"/>
    <s v="Clare"/>
    <x v="11"/>
    <s v="Euro"/>
    <n v="521.16"/>
  </r>
  <r>
    <s v="RTB Average Monthly Rent Report"/>
    <x v="1"/>
    <x v="0"/>
    <s v="All property types"/>
    <s v="Kenmare, Kerry"/>
    <x v="8"/>
    <s v="Euro"/>
    <n v="521.25"/>
  </r>
  <r>
    <s v="RTB Average Monthly Rent Report"/>
    <x v="0"/>
    <x v="0"/>
    <s v="All property types"/>
    <s v="Ennis, Clare"/>
    <x v="11"/>
    <s v="Euro"/>
    <n v="521.58000000000004"/>
  </r>
  <r>
    <s v="RTB Average Monthly Rent Report"/>
    <x v="0"/>
    <x v="2"/>
    <s v="All property types"/>
    <s v="Claremorris, Mayo"/>
    <x v="5"/>
    <s v="Euro"/>
    <n v="521.6"/>
  </r>
  <r>
    <s v="RTB Average Monthly Rent Report"/>
    <x v="1"/>
    <x v="2"/>
    <s v="All property types"/>
    <s v="Ballinrobe, Mayo"/>
    <x v="5"/>
    <s v="Euro"/>
    <n v="521.97"/>
  </r>
  <r>
    <s v="RTB Average Monthly Rent Report"/>
    <x v="0"/>
    <x v="0"/>
    <s v="All property types"/>
    <s v="Clifden, Galway"/>
    <x v="13"/>
    <s v="Euro"/>
    <n v="522.32000000000005"/>
  </r>
  <r>
    <s v="RTB Average Monthly Rent Report"/>
    <x v="1"/>
    <x v="0"/>
    <s v="All property types"/>
    <s v="Mitchelstown, Cork"/>
    <x v="14"/>
    <s v="Euro"/>
    <n v="522.65"/>
  </r>
  <r>
    <s v="RTB Average Monthly Rent Report"/>
    <x v="0"/>
    <x v="2"/>
    <s v="All property types"/>
    <s v="Portumna, Galway"/>
    <x v="13"/>
    <s v="Euro"/>
    <n v="524.30999999999995"/>
  </r>
  <r>
    <s v="RTB Average Monthly Rent Report"/>
    <x v="1"/>
    <x v="0"/>
    <s v="All property types"/>
    <s v="Cahir, Tipperary"/>
    <x v="6"/>
    <s v="Euro"/>
    <n v="524.67999999999995"/>
  </r>
  <r>
    <s v="RTB Average Monthly Rent Report"/>
    <x v="1"/>
    <x v="2"/>
    <s v="All property types"/>
    <s v="Abbeyfeale, Limerick"/>
    <x v="18"/>
    <s v="Euro"/>
    <n v="524.9"/>
  </r>
  <r>
    <s v="RTB Average Monthly Rent Report"/>
    <x v="2"/>
    <x v="0"/>
    <s v="All property types"/>
    <s v="Carrick-On-Shannon, Leitrim"/>
    <x v="2"/>
    <s v="Euro"/>
    <n v="525.66"/>
  </r>
  <r>
    <s v="RTB Average Monthly Rent Report"/>
    <x v="0"/>
    <x v="2"/>
    <s v="All property types"/>
    <s v="Portlaw, Waterford"/>
    <x v="9"/>
    <s v="Euro"/>
    <n v="526.54999999999995"/>
  </r>
  <r>
    <s v="RTB Average Monthly Rent Report"/>
    <x v="2"/>
    <x v="2"/>
    <s v="All property types"/>
    <s v="Charlestown, Mayo"/>
    <x v="5"/>
    <s v="Euro"/>
    <n v="527.49"/>
  </r>
  <r>
    <s v="RTB Average Monthly Rent Report"/>
    <x v="1"/>
    <x v="1"/>
    <s v="All property types"/>
    <s v="Macroom, Cork"/>
    <x v="14"/>
    <s v="Euro"/>
    <n v="527.66"/>
  </r>
  <r>
    <s v="RTB Average Monthly Rent Report"/>
    <x v="1"/>
    <x v="1"/>
    <s v="All property types"/>
    <s v="Sligo"/>
    <x v="3"/>
    <s v="Euro"/>
    <n v="527.74"/>
  </r>
  <r>
    <s v="RTB Average Monthly Rent Report"/>
    <x v="2"/>
    <x v="2"/>
    <s v="All property types"/>
    <s v="Belturbet, Cavan"/>
    <x v="7"/>
    <s v="Euro"/>
    <n v="527.74"/>
  </r>
  <r>
    <s v="RTB Average Monthly Rent Report"/>
    <x v="2"/>
    <x v="0"/>
    <s v="All property types"/>
    <s v="Ballina, Mayo"/>
    <x v="5"/>
    <s v="Euro"/>
    <n v="527.87"/>
  </r>
  <r>
    <s v="RTB Average Monthly Rent Report"/>
    <x v="3"/>
    <x v="0"/>
    <s v="All property types"/>
    <s v="Banagher, Offaly"/>
    <x v="16"/>
    <s v="Euro"/>
    <n v="528.11"/>
  </r>
  <r>
    <s v="RTB Average Monthly Rent Report"/>
    <x v="0"/>
    <x v="1"/>
    <s v="All property types"/>
    <s v="Arklow, Wicklow"/>
    <x v="22"/>
    <s v="Euro"/>
    <n v="528.12"/>
  </r>
  <r>
    <s v="RTB Average Monthly Rent Report"/>
    <x v="1"/>
    <x v="2"/>
    <s v="All property types"/>
    <s v="Donegal"/>
    <x v="4"/>
    <s v="Euro"/>
    <n v="528.28"/>
  </r>
  <r>
    <s v="RTB Average Monthly Rent Report"/>
    <x v="3"/>
    <x v="1"/>
    <s v="All property types"/>
    <s v="Cavan Town"/>
    <x v="7"/>
    <s v="Euro"/>
    <n v="528.29999999999995"/>
  </r>
  <r>
    <s v="RTB Average Monthly Rent Report"/>
    <x v="1"/>
    <x v="2"/>
    <s v="All property types"/>
    <s v="Carrick-On-Shannon, Leitrim"/>
    <x v="2"/>
    <s v="Euro"/>
    <n v="528.37"/>
  </r>
  <r>
    <s v="RTB Average Monthly Rent Report"/>
    <x v="0"/>
    <x v="1"/>
    <s v="All property types"/>
    <s v="Mallow, Cork"/>
    <x v="14"/>
    <s v="Euro"/>
    <n v="528.44000000000005"/>
  </r>
  <r>
    <s v="RTB Average Monthly Rent Report"/>
    <x v="1"/>
    <x v="1"/>
    <s v="All property types"/>
    <s v="Clonakilty, Cork"/>
    <x v="14"/>
    <s v="Euro"/>
    <n v="529.21"/>
  </r>
  <r>
    <s v="RTB Average Monthly Rent Report"/>
    <x v="2"/>
    <x v="2"/>
    <s v="All property types"/>
    <s v="Ballybofey, Donegal"/>
    <x v="4"/>
    <s v="Euro"/>
    <n v="529.21"/>
  </r>
  <r>
    <s v="RTB Average Monthly Rent Report"/>
    <x v="0"/>
    <x v="2"/>
    <s v="All property types"/>
    <s v="Ballymahon, Longford"/>
    <x v="1"/>
    <s v="Euro"/>
    <n v="529.54999999999995"/>
  </r>
  <r>
    <s v="RTB Average Monthly Rent Report"/>
    <x v="1"/>
    <x v="0"/>
    <s v="All property types"/>
    <s v="Birr, Offaly"/>
    <x v="16"/>
    <s v="Euro"/>
    <n v="529.72"/>
  </r>
  <r>
    <s v="RTB Average Monthly Rent Report"/>
    <x v="0"/>
    <x v="0"/>
    <s v="All property types"/>
    <s v="Loughrea, Galway"/>
    <x v="13"/>
    <s v="Euro"/>
    <n v="529.77"/>
  </r>
  <r>
    <s v="RTB Average Monthly Rent Report"/>
    <x v="0"/>
    <x v="0"/>
    <s v="All property types"/>
    <s v="Edenderry, Offaly"/>
    <x v="16"/>
    <s v="Euro"/>
    <n v="530.29999999999995"/>
  </r>
  <r>
    <s v="RTB Average Monthly Rent Report"/>
    <x v="4"/>
    <x v="1"/>
    <s v="All property types"/>
    <s v="Cashel, Tipperary"/>
    <x v="6"/>
    <s v="Euro"/>
    <n v="530.47"/>
  </r>
  <r>
    <s v="RTB Average Monthly Rent Report"/>
    <x v="0"/>
    <x v="0"/>
    <s v="All property types"/>
    <s v="Charleville, Cork"/>
    <x v="14"/>
    <s v="Euro"/>
    <n v="530.61"/>
  </r>
  <r>
    <s v="RTB Average Monthly Rent Report"/>
    <x v="1"/>
    <x v="0"/>
    <s v="All property types"/>
    <s v="Cavan Town"/>
    <x v="7"/>
    <s v="Euro"/>
    <n v="531.21"/>
  </r>
  <r>
    <s v="RTB Average Monthly Rent Report"/>
    <x v="0"/>
    <x v="2"/>
    <s v="All property types"/>
    <s v="Letterkenny, Donegal"/>
    <x v="4"/>
    <s v="Euro"/>
    <n v="532.04999999999995"/>
  </r>
  <r>
    <s v="RTB Average Monthly Rent Report"/>
    <x v="2"/>
    <x v="2"/>
    <s v="All property types"/>
    <s v="Buncrana, Donegal"/>
    <x v="4"/>
    <s v="Euro"/>
    <n v="532.49"/>
  </r>
  <r>
    <s v="RTB Average Monthly Rent Report"/>
    <x v="2"/>
    <x v="0"/>
    <s v="All property types"/>
    <s v="Longford"/>
    <x v="1"/>
    <s v="Euro"/>
    <n v="532.70000000000005"/>
  </r>
  <r>
    <s v="RTB Average Monthly Rent Report"/>
    <x v="2"/>
    <x v="1"/>
    <s v="All property types"/>
    <s v="Macroom, Cork"/>
    <x v="14"/>
    <s v="Euro"/>
    <n v="533.04999999999995"/>
  </r>
  <r>
    <s v="RTB Average Monthly Rent Report"/>
    <x v="3"/>
    <x v="0"/>
    <s v="All property types"/>
    <s v="Ballinrobe, Mayo"/>
    <x v="5"/>
    <s v="Euro"/>
    <n v="533.08000000000004"/>
  </r>
  <r>
    <s v="RTB Average Monthly Rent Report"/>
    <x v="3"/>
    <x v="1"/>
    <s v="All property types"/>
    <s v="Nenagh, Tipperary"/>
    <x v="6"/>
    <s v="Euro"/>
    <n v="533.34"/>
  </r>
  <r>
    <s v="RTB Average Monthly Rent Report"/>
    <x v="3"/>
    <x v="1"/>
    <s v="All property types"/>
    <s v="Macroom, Cork"/>
    <x v="14"/>
    <s v="Euro"/>
    <n v="533.91999999999996"/>
  </r>
  <r>
    <s v="RTB Average Monthly Rent Report"/>
    <x v="1"/>
    <x v="1"/>
    <s v="All property types"/>
    <s v="Sligo Town"/>
    <x v="3"/>
    <s v="Euro"/>
    <n v="534.15"/>
  </r>
  <r>
    <s v="RTB Average Monthly Rent Report"/>
    <x v="4"/>
    <x v="2"/>
    <s v="All property types"/>
    <s v="Ballaghaderreen, Roscommon"/>
    <x v="0"/>
    <s v="Euro"/>
    <n v="534.29999999999995"/>
  </r>
  <r>
    <s v="RTB Average Monthly Rent Report"/>
    <x v="1"/>
    <x v="0"/>
    <s v="All property types"/>
    <s v="Thurles, Tipperary"/>
    <x v="6"/>
    <s v="Euro"/>
    <n v="534.45000000000005"/>
  </r>
  <r>
    <s v="RTB Average Monthly Rent Report"/>
    <x v="1"/>
    <x v="0"/>
    <s v="All property types"/>
    <s v="New Ross, Wexford"/>
    <x v="12"/>
    <s v="Euro"/>
    <n v="534.57000000000005"/>
  </r>
  <r>
    <s v="RTB Average Monthly Rent Report"/>
    <x v="0"/>
    <x v="0"/>
    <s v="All property types"/>
    <s v="Castlebar, Mayo"/>
    <x v="5"/>
    <s v="Euro"/>
    <n v="534.76"/>
  </r>
  <r>
    <s v="RTB Average Monthly Rent Report"/>
    <x v="1"/>
    <x v="0"/>
    <s v="All property types"/>
    <s v="Skibbereen, Cork"/>
    <x v="14"/>
    <s v="Euro"/>
    <n v="534.85"/>
  </r>
  <r>
    <s v="RTB Average Monthly Rent Report"/>
    <x v="1"/>
    <x v="0"/>
    <s v="All property types"/>
    <s v="Cashel, Tipperary"/>
    <x v="6"/>
    <s v="Euro"/>
    <n v="535.22"/>
  </r>
  <r>
    <s v="RTB Average Monthly Rent Report"/>
    <x v="1"/>
    <x v="2"/>
    <s v="All property types"/>
    <s v="Roscommon"/>
    <x v="0"/>
    <s v="Euro"/>
    <n v="535.27"/>
  </r>
  <r>
    <s v="RTB Average Monthly Rent Report"/>
    <x v="1"/>
    <x v="1"/>
    <s v="All property types"/>
    <s v="Killarney, Kerry"/>
    <x v="8"/>
    <s v="Euro"/>
    <n v="535.39"/>
  </r>
  <r>
    <s v="RTB Average Monthly Rent Report"/>
    <x v="2"/>
    <x v="1"/>
    <s v="All property types"/>
    <s v="Edenderry, Offaly"/>
    <x v="16"/>
    <s v="Euro"/>
    <n v="536.17999999999995"/>
  </r>
  <r>
    <s v="RTB Average Monthly Rent Report"/>
    <x v="3"/>
    <x v="2"/>
    <s v="All property types"/>
    <s v="Ballyconnell, Cavan"/>
    <x v="7"/>
    <s v="Euro"/>
    <n v="536.20000000000005"/>
  </r>
  <r>
    <s v="RTB Average Monthly Rent Report"/>
    <x v="2"/>
    <x v="0"/>
    <s v="All property types"/>
    <s v="Bunclody, Wexford"/>
    <x v="12"/>
    <s v="Euro"/>
    <n v="536.32000000000005"/>
  </r>
  <r>
    <s v="RTB Average Monthly Rent Report"/>
    <x v="2"/>
    <x v="2"/>
    <s v="All property types"/>
    <s v="Donegal Town"/>
    <x v="4"/>
    <s v="Euro"/>
    <n v="536.37"/>
  </r>
  <r>
    <s v="RTB Average Monthly Rent Report"/>
    <x v="2"/>
    <x v="0"/>
    <s v="All property types"/>
    <s v="Longford Town"/>
    <x v="1"/>
    <s v="Euro"/>
    <n v="536.41999999999996"/>
  </r>
  <r>
    <s v="RTB Average Monthly Rent Report"/>
    <x v="2"/>
    <x v="1"/>
    <s v="All property types"/>
    <s v="Tullamore, Offaly"/>
    <x v="16"/>
    <s v="Euro"/>
    <n v="536.5"/>
  </r>
  <r>
    <s v="RTB Average Monthly Rent Report"/>
    <x v="2"/>
    <x v="0"/>
    <s v="All property types"/>
    <s v="Cootehill, Cavan"/>
    <x v="7"/>
    <s v="Euro"/>
    <n v="536.53"/>
  </r>
  <r>
    <s v="RTB Average Monthly Rent Report"/>
    <x v="1"/>
    <x v="0"/>
    <s v="All property types"/>
    <s v="Monaghan"/>
    <x v="10"/>
    <s v="Euro"/>
    <n v="536.54"/>
  </r>
  <r>
    <s v="RTB Average Monthly Rent Report"/>
    <x v="1"/>
    <x v="0"/>
    <s v="All property types"/>
    <s v="Nenagh, Tipperary"/>
    <x v="6"/>
    <s v="Euro"/>
    <n v="536.71"/>
  </r>
  <r>
    <s v="RTB Average Monthly Rent Report"/>
    <x v="4"/>
    <x v="1"/>
    <s v="All property types"/>
    <s v="Monaghan"/>
    <x v="10"/>
    <s v="Euro"/>
    <n v="538.1"/>
  </r>
  <r>
    <s v="RTB Average Monthly Rent Report"/>
    <x v="0"/>
    <x v="2"/>
    <s v="All property types"/>
    <s v="Ballyjamesduff, Cavan"/>
    <x v="7"/>
    <s v="Euro"/>
    <n v="538.12"/>
  </r>
  <r>
    <s v="RTB Average Monthly Rent Report"/>
    <x v="4"/>
    <x v="0"/>
    <s v="All property types"/>
    <s v="Ballinrobe, Mayo"/>
    <x v="5"/>
    <s v="Euro"/>
    <n v="538.83000000000004"/>
  </r>
  <r>
    <s v="RTB Average Monthly Rent Report"/>
    <x v="1"/>
    <x v="0"/>
    <s v="All property types"/>
    <s v="Bantry, Cork"/>
    <x v="14"/>
    <s v="Euro"/>
    <n v="539.04999999999995"/>
  </r>
  <r>
    <s v="RTB Average Monthly Rent Report"/>
    <x v="4"/>
    <x v="1"/>
    <s v="All property types"/>
    <s v="Ballinasloe, Galway"/>
    <x v="13"/>
    <s v="Euro"/>
    <n v="539.19000000000005"/>
  </r>
  <r>
    <s v="RTB Average Monthly Rent Report"/>
    <x v="4"/>
    <x v="1"/>
    <s v="All property types"/>
    <s v="Tipperary"/>
    <x v="6"/>
    <s v="Euro"/>
    <n v="539.29999999999995"/>
  </r>
  <r>
    <s v="RTB Average Monthly Rent Report"/>
    <x v="2"/>
    <x v="0"/>
    <s v="All property types"/>
    <s v="Cavan"/>
    <x v="7"/>
    <s v="Euro"/>
    <n v="539.45000000000005"/>
  </r>
  <r>
    <s v="RTB Average Monthly Rent Report"/>
    <x v="2"/>
    <x v="0"/>
    <s v="All property types"/>
    <s v="Kenmare, Kerry"/>
    <x v="8"/>
    <s v="Euro"/>
    <n v="539.46"/>
  </r>
  <r>
    <s v="RTB Average Monthly Rent Report"/>
    <x v="2"/>
    <x v="2"/>
    <s v="All property types"/>
    <s v="Ballymote, Sligo"/>
    <x v="3"/>
    <s v="Euro"/>
    <n v="539.46"/>
  </r>
  <r>
    <s v="RTB Average Monthly Rent Report"/>
    <x v="0"/>
    <x v="2"/>
    <s v="All property types"/>
    <s v="Tipperary Town"/>
    <x v="6"/>
    <s v="Euro"/>
    <n v="539.49"/>
  </r>
  <r>
    <s v="RTB Average Monthly Rent Report"/>
    <x v="0"/>
    <x v="1"/>
    <s v="All property types"/>
    <s v="Kells, Meath"/>
    <x v="23"/>
    <s v="Euro"/>
    <n v="539.58000000000004"/>
  </r>
  <r>
    <s v="RTB Average Monthly Rent Report"/>
    <x v="2"/>
    <x v="0"/>
    <s v="All property types"/>
    <s v="Templemore, Tipperary"/>
    <x v="6"/>
    <s v="Euro"/>
    <n v="539.67999999999995"/>
  </r>
  <r>
    <s v="RTB Average Monthly Rent Report"/>
    <x v="0"/>
    <x v="2"/>
    <s v="All property types"/>
    <s v="Kilmallock, Limerick"/>
    <x v="18"/>
    <s v="Euro"/>
    <n v="540.02"/>
  </r>
  <r>
    <s v="RTB Average Monthly Rent Report"/>
    <x v="4"/>
    <x v="1"/>
    <s v="All property types"/>
    <s v="Roscommon"/>
    <x v="0"/>
    <s v="Euro"/>
    <n v="540.27"/>
  </r>
  <r>
    <s v="RTB Average Monthly Rent Report"/>
    <x v="1"/>
    <x v="2"/>
    <s v="All property types"/>
    <s v="Longford Town"/>
    <x v="1"/>
    <s v="Euro"/>
    <n v="540.5"/>
  </r>
  <r>
    <s v="RTB Average Monthly Rent Report"/>
    <x v="1"/>
    <x v="2"/>
    <s v="All property types"/>
    <s v="Longford"/>
    <x v="1"/>
    <s v="Euro"/>
    <n v="540.59"/>
  </r>
  <r>
    <s v="RTB Average Monthly Rent Report"/>
    <x v="2"/>
    <x v="1"/>
    <s v="All property types"/>
    <s v="Portarlington, Laois"/>
    <x v="15"/>
    <s v="Euro"/>
    <n v="540.66999999999996"/>
  </r>
  <r>
    <s v="RTB Average Monthly Rent Report"/>
    <x v="1"/>
    <x v="1"/>
    <s v="All property types"/>
    <s v="Bantry, Cork"/>
    <x v="14"/>
    <s v="Euro"/>
    <n v="540.82000000000005"/>
  </r>
  <r>
    <s v="RTB Average Monthly Rent Report"/>
    <x v="1"/>
    <x v="2"/>
    <s v="All property types"/>
    <s v="Listowel, Kerry"/>
    <x v="8"/>
    <s v="Euro"/>
    <n v="540.83000000000004"/>
  </r>
  <r>
    <s v="RTB Average Monthly Rent Report"/>
    <x v="0"/>
    <x v="0"/>
    <s v="All property types"/>
    <s v="Portarlington, Laois"/>
    <x v="15"/>
    <s v="Euro"/>
    <n v="541.51"/>
  </r>
  <r>
    <s v="RTB Average Monthly Rent Report"/>
    <x v="1"/>
    <x v="0"/>
    <s v="All property types"/>
    <s v="Roscrea, Tipperary"/>
    <x v="6"/>
    <s v="Euro"/>
    <n v="541.62"/>
  </r>
  <r>
    <s v="RTB Average Monthly Rent Report"/>
    <x v="3"/>
    <x v="2"/>
    <s v="All property types"/>
    <s v="Swinford, Mayo"/>
    <x v="5"/>
    <s v="Euro"/>
    <n v="541.66999999999996"/>
  </r>
  <r>
    <s v="RTB Average Monthly Rent Report"/>
    <x v="2"/>
    <x v="2"/>
    <s v="All property types"/>
    <s v="Cootehill, Cavan"/>
    <x v="7"/>
    <s v="Euro"/>
    <n v="541.75"/>
  </r>
  <r>
    <s v="RTB Average Monthly Rent Report"/>
    <x v="2"/>
    <x v="0"/>
    <s v="All property types"/>
    <s v="Castleblayney, Monaghan"/>
    <x v="10"/>
    <s v="Euro"/>
    <n v="541.80999999999995"/>
  </r>
  <r>
    <s v="RTB Average Monthly Rent Report"/>
    <x v="2"/>
    <x v="0"/>
    <s v="All property types"/>
    <s v="Roscommon Town"/>
    <x v="0"/>
    <s v="Euro"/>
    <n v="542.36"/>
  </r>
  <r>
    <s v="RTB Average Monthly Rent Report"/>
    <x v="2"/>
    <x v="1"/>
    <s v="All property types"/>
    <s v="Wexford"/>
    <x v="12"/>
    <s v="Euro"/>
    <n v="542.37"/>
  </r>
  <r>
    <s v="RTB Average Monthly Rent Report"/>
    <x v="0"/>
    <x v="1"/>
    <s v="All property types"/>
    <s v="Johns Hill, Waterford"/>
    <x v="9"/>
    <s v="Euro"/>
    <n v="543.05999999999995"/>
  </r>
  <r>
    <s v="RTB Average Monthly Rent Report"/>
    <x v="0"/>
    <x v="2"/>
    <s v="All property types"/>
    <s v="Monaghan"/>
    <x v="10"/>
    <s v="Euro"/>
    <n v="543.14"/>
  </r>
  <r>
    <s v="RTB Average Monthly Rent Report"/>
    <x v="0"/>
    <x v="0"/>
    <s v="All property types"/>
    <s v="Castletroy, Limerick"/>
    <x v="18"/>
    <s v="Euro"/>
    <n v="543.48"/>
  </r>
  <r>
    <s v="RTB Average Monthly Rent Report"/>
    <x v="1"/>
    <x v="1"/>
    <s v="All property types"/>
    <s v="Westport, Mayo"/>
    <x v="5"/>
    <s v="Euro"/>
    <n v="543.64"/>
  </r>
  <r>
    <s v="RTB Average Monthly Rent Report"/>
    <x v="0"/>
    <x v="2"/>
    <s v="All property types"/>
    <s v="Castleisland, Kerry"/>
    <x v="8"/>
    <s v="Euro"/>
    <n v="543.73"/>
  </r>
  <r>
    <s v="RTB Average Monthly Rent Report"/>
    <x v="2"/>
    <x v="0"/>
    <s v="All property types"/>
    <s v="Letterkenny, Donegal"/>
    <x v="4"/>
    <s v="Euro"/>
    <n v="543.74"/>
  </r>
  <r>
    <s v="RTB Average Monthly Rent Report"/>
    <x v="2"/>
    <x v="0"/>
    <s v="All property types"/>
    <s v="Ballinasloe, Galway"/>
    <x v="13"/>
    <s v="Euro"/>
    <n v="544.08000000000004"/>
  </r>
  <r>
    <s v="RTB Average Monthly Rent Report"/>
    <x v="4"/>
    <x v="1"/>
    <s v="All property types"/>
    <s v="Nenagh, Tipperary"/>
    <x v="6"/>
    <s v="Euro"/>
    <n v="544.17999999999995"/>
  </r>
  <r>
    <s v="RTB Average Monthly Rent Report"/>
    <x v="0"/>
    <x v="0"/>
    <s v="All property types"/>
    <s v="Monaghan Town"/>
    <x v="10"/>
    <s v="Euro"/>
    <n v="544.35"/>
  </r>
  <r>
    <s v="RTB Average Monthly Rent Report"/>
    <x v="0"/>
    <x v="2"/>
    <s v="All property types"/>
    <s v="Mayo"/>
    <x v="5"/>
    <s v="Euro"/>
    <n v="544.5"/>
  </r>
  <r>
    <s v="RTB Average Monthly Rent Report"/>
    <x v="1"/>
    <x v="0"/>
    <s v="All property types"/>
    <s v="Cootehill, Cavan"/>
    <x v="7"/>
    <s v="Euro"/>
    <n v="544.57000000000005"/>
  </r>
  <r>
    <s v="RTB Average Monthly Rent Report"/>
    <x v="3"/>
    <x v="0"/>
    <s v="All property types"/>
    <s v="Ballyconnell, Cavan"/>
    <x v="7"/>
    <s v="Euro"/>
    <n v="544.6"/>
  </r>
  <r>
    <s v="RTB Average Monthly Rent Report"/>
    <x v="0"/>
    <x v="0"/>
    <s v="All property types"/>
    <s v="Offaly"/>
    <x v="16"/>
    <s v="Euro"/>
    <n v="544.63"/>
  </r>
  <r>
    <s v="RTB Average Monthly Rent Report"/>
    <x v="0"/>
    <x v="0"/>
    <s v="All property types"/>
    <s v="Oughterard, Galway"/>
    <x v="13"/>
    <s v="Euro"/>
    <n v="544.84"/>
  </r>
  <r>
    <s v="RTB Average Monthly Rent Report"/>
    <x v="0"/>
    <x v="0"/>
    <s v="All property types"/>
    <s v="Tuam, Galway"/>
    <x v="13"/>
    <s v="Euro"/>
    <n v="545.08000000000004"/>
  </r>
  <r>
    <s v="RTB Average Monthly Rent Report"/>
    <x v="3"/>
    <x v="0"/>
    <s v="All property types"/>
    <s v="Donegal Town"/>
    <x v="4"/>
    <s v="Euro"/>
    <n v="545.19000000000005"/>
  </r>
  <r>
    <s v="RTB Average Monthly Rent Report"/>
    <x v="2"/>
    <x v="1"/>
    <s v="All property types"/>
    <s v="Sligo Town"/>
    <x v="3"/>
    <s v="Euro"/>
    <n v="545.29999999999995"/>
  </r>
  <r>
    <s v="RTB Average Monthly Rent Report"/>
    <x v="1"/>
    <x v="1"/>
    <s v="All property types"/>
    <s v="Dock Road, Limerick"/>
    <x v="18"/>
    <s v="Euro"/>
    <n v="546.03"/>
  </r>
  <r>
    <s v="RTB Average Monthly Rent Report"/>
    <x v="4"/>
    <x v="0"/>
    <s v="All property types"/>
    <s v="Leitrim"/>
    <x v="2"/>
    <s v="Euro"/>
    <n v="546.04"/>
  </r>
  <r>
    <s v="RTB Average Monthly Rent Report"/>
    <x v="3"/>
    <x v="1"/>
    <s v="All property types"/>
    <s v="Westport, Mayo"/>
    <x v="5"/>
    <s v="Euro"/>
    <n v="546.07000000000005"/>
  </r>
  <r>
    <s v="RTB Average Monthly Rent Report"/>
    <x v="4"/>
    <x v="1"/>
    <s v="All property types"/>
    <s v="Ballina, Mayo"/>
    <x v="5"/>
    <s v="Euro"/>
    <n v="546.09"/>
  </r>
  <r>
    <s v="RTB Average Monthly Rent Report"/>
    <x v="4"/>
    <x v="1"/>
    <s v="All property types"/>
    <s v="Skibbereen, Cork"/>
    <x v="14"/>
    <s v="Euro"/>
    <n v="546.25"/>
  </r>
  <r>
    <s v="RTB Average Monthly Rent Report"/>
    <x v="2"/>
    <x v="2"/>
    <s v="All property types"/>
    <s v="Ballinrobe, Mayo"/>
    <x v="5"/>
    <s v="Euro"/>
    <n v="546.51"/>
  </r>
  <r>
    <s v="RTB Average Monthly Rent Report"/>
    <x v="0"/>
    <x v="1"/>
    <s v="All property types"/>
    <s v="Oranmore, Galway"/>
    <x v="13"/>
    <s v="Euro"/>
    <n v="546.72"/>
  </r>
  <r>
    <s v="RTB Average Monthly Rent Report"/>
    <x v="4"/>
    <x v="1"/>
    <s v="All property types"/>
    <s v="Mayo"/>
    <x v="5"/>
    <s v="Euro"/>
    <n v="546.84"/>
  </r>
  <r>
    <s v="RTB Average Monthly Rent Report"/>
    <x v="0"/>
    <x v="0"/>
    <s v="All property types"/>
    <s v="Dungarvan, Waterford"/>
    <x v="9"/>
    <s v="Euro"/>
    <n v="546.85"/>
  </r>
  <r>
    <s v="RTB Average Monthly Rent Report"/>
    <x v="3"/>
    <x v="0"/>
    <s v="All property types"/>
    <s v="Carrick-On-Shannon, Leitrim"/>
    <x v="2"/>
    <s v="Euro"/>
    <n v="546.85"/>
  </r>
  <r>
    <s v="RTB Average Monthly Rent Report"/>
    <x v="3"/>
    <x v="1"/>
    <s v="All property types"/>
    <s v="Castlebar, Mayo"/>
    <x v="5"/>
    <s v="Euro"/>
    <n v="546.96"/>
  </r>
  <r>
    <s v="RTB Average Monthly Rent Report"/>
    <x v="2"/>
    <x v="1"/>
    <s v="All property types"/>
    <s v="Carlow"/>
    <x v="19"/>
    <s v="Euro"/>
    <n v="547.13"/>
  </r>
  <r>
    <s v="RTB Average Monthly Rent Report"/>
    <x v="0"/>
    <x v="2"/>
    <s v="All property types"/>
    <s v="Cavan Town"/>
    <x v="7"/>
    <s v="Euro"/>
    <n v="547.23"/>
  </r>
  <r>
    <s v="RTB Average Monthly Rent Report"/>
    <x v="2"/>
    <x v="2"/>
    <s v="All property types"/>
    <s v="Tubbercurry, Sligo"/>
    <x v="3"/>
    <s v="Euro"/>
    <n v="547.51"/>
  </r>
  <r>
    <s v="RTB Average Monthly Rent Report"/>
    <x v="2"/>
    <x v="2"/>
    <s v="All property types"/>
    <s v="Edgeworthstown, Longford"/>
    <x v="1"/>
    <s v="Euro"/>
    <n v="547.65"/>
  </r>
  <r>
    <s v="RTB Average Monthly Rent Report"/>
    <x v="4"/>
    <x v="0"/>
    <s v="All property types"/>
    <s v="Donegal"/>
    <x v="4"/>
    <s v="Euro"/>
    <n v="547.77"/>
  </r>
  <r>
    <s v="RTB Average Monthly Rent Report"/>
    <x v="3"/>
    <x v="2"/>
    <s v="All property types"/>
    <s v="Ballyhaunis, Mayo"/>
    <x v="5"/>
    <s v="Euro"/>
    <n v="548.07000000000005"/>
  </r>
  <r>
    <s v="RTB Average Monthly Rent Report"/>
    <x v="4"/>
    <x v="1"/>
    <s v="All property types"/>
    <s v="Birr, Offaly"/>
    <x v="16"/>
    <s v="Euro"/>
    <n v="548.14"/>
  </r>
  <r>
    <s v="RTB Average Monthly Rent Report"/>
    <x v="0"/>
    <x v="2"/>
    <s v="All property types"/>
    <s v="Ballina, Mayo"/>
    <x v="5"/>
    <s v="Euro"/>
    <n v="548.49"/>
  </r>
  <r>
    <s v="RTB Average Monthly Rent Report"/>
    <x v="0"/>
    <x v="1"/>
    <s v="All property types"/>
    <s v="Kilkenny"/>
    <x v="24"/>
    <s v="Euro"/>
    <n v="548.53"/>
  </r>
  <r>
    <s v="RTB Average Monthly Rent Report"/>
    <x v="1"/>
    <x v="1"/>
    <s v="All property types"/>
    <s v="Portlaoise, Laois"/>
    <x v="15"/>
    <s v="Euro"/>
    <n v="548.79"/>
  </r>
  <r>
    <s v="RTB Average Monthly Rent Report"/>
    <x v="0"/>
    <x v="0"/>
    <s v="All property types"/>
    <s v="Kilbeggan, Westmeath"/>
    <x v="17"/>
    <s v="Euro"/>
    <n v="549.20000000000005"/>
  </r>
  <r>
    <s v="RTB Average Monthly Rent Report"/>
    <x v="4"/>
    <x v="1"/>
    <s v="All property types"/>
    <s v="Cavan Town"/>
    <x v="7"/>
    <s v="Euro"/>
    <n v="549.39"/>
  </r>
  <r>
    <s v="RTB Average Monthly Rent Report"/>
    <x v="4"/>
    <x v="2"/>
    <s v="All property types"/>
    <s v="Manorhamilton, Leitrim"/>
    <x v="2"/>
    <s v="Euro"/>
    <n v="549.67999999999995"/>
  </r>
  <r>
    <s v="RTB Average Monthly Rent Report"/>
    <x v="1"/>
    <x v="0"/>
    <s v="All property types"/>
    <s v="Tipperary"/>
    <x v="6"/>
    <s v="Euro"/>
    <n v="549.73"/>
  </r>
  <r>
    <s v="RTB Average Monthly Rent Report"/>
    <x v="2"/>
    <x v="2"/>
    <s v="All property types"/>
    <s v="Strokestown, Roscommon"/>
    <x v="0"/>
    <s v="Euro"/>
    <n v="549.91"/>
  </r>
  <r>
    <s v="RTB Average Monthly Rent Report"/>
    <x v="1"/>
    <x v="0"/>
    <s v="All property types"/>
    <s v="Bunclody, Wexford"/>
    <x v="12"/>
    <s v="Euro"/>
    <n v="549.91999999999996"/>
  </r>
  <r>
    <s v="RTB Average Monthly Rent Report"/>
    <x v="3"/>
    <x v="1"/>
    <s v="All property types"/>
    <s v="Clonmel, Tipperary"/>
    <x v="6"/>
    <s v="Euro"/>
    <n v="550.04999999999995"/>
  </r>
  <r>
    <s v="RTB Average Monthly Rent Report"/>
    <x v="2"/>
    <x v="1"/>
    <s v="All property types"/>
    <s v="Carlow Town"/>
    <x v="19"/>
    <s v="Euro"/>
    <n v="550.05999999999995"/>
  </r>
  <r>
    <s v="RTB Average Monthly Rent Report"/>
    <x v="2"/>
    <x v="1"/>
    <s v="All property types"/>
    <s v="Dungarvan, Waterford"/>
    <x v="9"/>
    <s v="Euro"/>
    <n v="550.11"/>
  </r>
  <r>
    <s v="RTB Average Monthly Rent Report"/>
    <x v="2"/>
    <x v="0"/>
    <s v="All property types"/>
    <s v="Roscrea, Tipperary"/>
    <x v="6"/>
    <s v="Euro"/>
    <n v="550.29999999999995"/>
  </r>
  <r>
    <s v="RTB Average Monthly Rent Report"/>
    <x v="3"/>
    <x v="1"/>
    <s v="All property types"/>
    <s v="Enniscorthy, Wexford"/>
    <x v="12"/>
    <s v="Euro"/>
    <n v="550.30999999999995"/>
  </r>
  <r>
    <s v="RTB Average Monthly Rent Report"/>
    <x v="1"/>
    <x v="0"/>
    <s v="All property types"/>
    <s v="Mayo"/>
    <x v="5"/>
    <s v="Euro"/>
    <n v="550.33000000000004"/>
  </r>
  <r>
    <s v="RTB Average Monthly Rent Report"/>
    <x v="0"/>
    <x v="2"/>
    <s v="All property types"/>
    <s v="Clifden, Galway"/>
    <x v="13"/>
    <s v="Euro"/>
    <n v="550.54"/>
  </r>
  <r>
    <s v="RTB Average Monthly Rent Report"/>
    <x v="1"/>
    <x v="1"/>
    <s v="All property types"/>
    <s v="Dundalk, Louth"/>
    <x v="21"/>
    <s v="Euro"/>
    <n v="550.64"/>
  </r>
  <r>
    <s v="RTB Average Monthly Rent Report"/>
    <x v="2"/>
    <x v="0"/>
    <s v="All property types"/>
    <s v="Virginia, Cavan"/>
    <x v="7"/>
    <s v="Euro"/>
    <n v="550.83000000000004"/>
  </r>
  <r>
    <s v="RTB Average Monthly Rent Report"/>
    <x v="1"/>
    <x v="0"/>
    <s v="All property types"/>
    <s v="Moate, Westmeath"/>
    <x v="17"/>
    <s v="Euro"/>
    <n v="551.08000000000004"/>
  </r>
  <r>
    <s v="RTB Average Monthly Rent Report"/>
    <x v="1"/>
    <x v="2"/>
    <s v="All property types"/>
    <s v="Portlaw, Waterford"/>
    <x v="9"/>
    <s v="Euro"/>
    <n v="552.89"/>
  </r>
  <r>
    <s v="RTB Average Monthly Rent Report"/>
    <x v="3"/>
    <x v="2"/>
    <s v="All property types"/>
    <s v="Leitrim"/>
    <x v="2"/>
    <s v="Euro"/>
    <n v="553.21"/>
  </r>
  <r>
    <s v="RTB Average Monthly Rent Report"/>
    <x v="1"/>
    <x v="0"/>
    <s v="All property types"/>
    <s v="Enniscorthy, Wexford"/>
    <x v="12"/>
    <s v="Euro"/>
    <n v="553.26"/>
  </r>
  <r>
    <s v="RTB Average Monthly Rent Report"/>
    <x v="3"/>
    <x v="2"/>
    <s v="All property types"/>
    <s v="Ballybofey, Donegal"/>
    <x v="4"/>
    <s v="Euro"/>
    <n v="553.27"/>
  </r>
  <r>
    <s v="RTB Average Monthly Rent Report"/>
    <x v="1"/>
    <x v="2"/>
    <s v="All property types"/>
    <s v="Ballyjamesduff, Cavan"/>
    <x v="7"/>
    <s v="Euro"/>
    <n v="553.44000000000005"/>
  </r>
  <r>
    <s v="RTB Average Monthly Rent Report"/>
    <x v="2"/>
    <x v="2"/>
    <s v="All property types"/>
    <s v="Carrick-On-Shannon, Leitrim"/>
    <x v="2"/>
    <s v="Euro"/>
    <n v="553.61"/>
  </r>
  <r>
    <s v="RTB Average Monthly Rent Report"/>
    <x v="0"/>
    <x v="1"/>
    <s v="All property types"/>
    <s v="Kilkenny City"/>
    <x v="24"/>
    <s v="Euro"/>
    <n v="553.83000000000004"/>
  </r>
  <r>
    <s v="RTB Average Monthly Rent Report"/>
    <x v="3"/>
    <x v="2"/>
    <s v="All property types"/>
    <s v="Castlerea, Roscommon"/>
    <x v="0"/>
    <s v="Euro"/>
    <n v="554.03"/>
  </r>
  <r>
    <s v="RTB Average Monthly Rent Report"/>
    <x v="2"/>
    <x v="2"/>
    <s v="All property types"/>
    <s v="Ballybay, Monaghan"/>
    <x v="10"/>
    <s v="Euro"/>
    <n v="554.20000000000005"/>
  </r>
  <r>
    <s v="RTB Average Monthly Rent Report"/>
    <x v="2"/>
    <x v="1"/>
    <s v="All property types"/>
    <s v="Sligo"/>
    <x v="3"/>
    <s v="Euro"/>
    <n v="554.35"/>
  </r>
  <r>
    <s v="RTB Average Monthly Rent Report"/>
    <x v="1"/>
    <x v="1"/>
    <s v="All property types"/>
    <s v="Mallow, Cork"/>
    <x v="14"/>
    <s v="Euro"/>
    <n v="554.53"/>
  </r>
  <r>
    <s v="RTB Average Monthly Rent Report"/>
    <x v="1"/>
    <x v="2"/>
    <s v="All property types"/>
    <s v="Millstreet, Cork"/>
    <x v="14"/>
    <s v="Euro"/>
    <n v="555.1"/>
  </r>
  <r>
    <s v="RTB Average Monthly Rent Report"/>
    <x v="0"/>
    <x v="2"/>
    <s v="All property types"/>
    <s v="Monaghan Town"/>
    <x v="10"/>
    <s v="Euro"/>
    <n v="555.6"/>
  </r>
  <r>
    <s v="RTB Average Monthly Rent Report"/>
    <x v="0"/>
    <x v="2"/>
    <s v="All property types"/>
    <s v="Castlepollard, Westmeath"/>
    <x v="17"/>
    <s v="Euro"/>
    <n v="555.61"/>
  </r>
  <r>
    <s v="RTB Average Monthly Rent Report"/>
    <x v="0"/>
    <x v="0"/>
    <s v="All property types"/>
    <s v="Scotch Quay, Waterford"/>
    <x v="9"/>
    <s v="Euro"/>
    <n v="555.63"/>
  </r>
  <r>
    <s v="RTB Average Monthly Rent Report"/>
    <x v="2"/>
    <x v="1"/>
    <s v="All property types"/>
    <s v="Mullingar, Westmeath"/>
    <x v="17"/>
    <s v="Euro"/>
    <n v="555.70000000000005"/>
  </r>
  <r>
    <s v="RTB Average Monthly Rent Report"/>
    <x v="0"/>
    <x v="2"/>
    <s v="All property types"/>
    <s v="Roscommon Town"/>
    <x v="0"/>
    <s v="Euro"/>
    <n v="556.04"/>
  </r>
  <r>
    <s v="RTB Average Monthly Rent Report"/>
    <x v="0"/>
    <x v="2"/>
    <s v="All property types"/>
    <s v="Ballinasloe, Galway"/>
    <x v="13"/>
    <s v="Euro"/>
    <n v="556.21"/>
  </r>
  <r>
    <s v="RTB Average Monthly Rent Report"/>
    <x v="3"/>
    <x v="0"/>
    <s v="All property types"/>
    <s v="Foxford, Mayo"/>
    <x v="5"/>
    <s v="Euro"/>
    <n v="557.21"/>
  </r>
  <r>
    <s v="RTB Average Monthly Rent Report"/>
    <x v="0"/>
    <x v="2"/>
    <s v="All property types"/>
    <s v="Birr, Offaly"/>
    <x v="16"/>
    <s v="Euro"/>
    <n v="557.24"/>
  </r>
  <r>
    <s v="RTB Average Monthly Rent Report"/>
    <x v="0"/>
    <x v="2"/>
    <s v="All property types"/>
    <s v="Newcastle West, Limerick"/>
    <x v="18"/>
    <s v="Euro"/>
    <n v="557.41"/>
  </r>
  <r>
    <s v="RTB Average Monthly Rent Report"/>
    <x v="0"/>
    <x v="2"/>
    <s v="All property types"/>
    <s v="Gort, Galway"/>
    <x v="13"/>
    <s v="Euro"/>
    <n v="557.65"/>
  </r>
  <r>
    <s v="RTB Average Monthly Rent Report"/>
    <x v="2"/>
    <x v="0"/>
    <s v="All property types"/>
    <s v="Birr, Offaly"/>
    <x v="16"/>
    <s v="Euro"/>
    <n v="557.97"/>
  </r>
  <r>
    <s v="RTB Average Monthly Rent Report"/>
    <x v="1"/>
    <x v="1"/>
    <s v="All property types"/>
    <s v="Gorey, Wexford"/>
    <x v="12"/>
    <s v="Euro"/>
    <n v="558.58000000000004"/>
  </r>
  <r>
    <s v="RTB Average Monthly Rent Report"/>
    <x v="3"/>
    <x v="2"/>
    <s v="All property types"/>
    <s v="Kilrush, Clare"/>
    <x v="11"/>
    <s v="Euro"/>
    <n v="558.83000000000004"/>
  </r>
  <r>
    <s v="RTB Average Monthly Rent Report"/>
    <x v="0"/>
    <x v="0"/>
    <s v="All property types"/>
    <s v="Ferrybank, Waterford"/>
    <x v="9"/>
    <s v="Euro"/>
    <n v="559.13"/>
  </r>
  <r>
    <s v="RTB Average Monthly Rent Report"/>
    <x v="3"/>
    <x v="1"/>
    <s v="All property types"/>
    <s v="Offaly"/>
    <x v="16"/>
    <s v="Euro"/>
    <n v="559.13"/>
  </r>
  <r>
    <s v="RTB Average Monthly Rent Report"/>
    <x v="0"/>
    <x v="0"/>
    <s v="All property types"/>
    <s v="Youghal, Cork"/>
    <x v="14"/>
    <s v="Euro"/>
    <n v="559.25"/>
  </r>
  <r>
    <s v="RTB Average Monthly Rent Report"/>
    <x v="2"/>
    <x v="0"/>
    <s v="All property types"/>
    <s v="Claremorris, Mayo"/>
    <x v="5"/>
    <s v="Euro"/>
    <n v="559.25"/>
  </r>
  <r>
    <s v="RTB Average Monthly Rent Report"/>
    <x v="2"/>
    <x v="1"/>
    <s v="All property types"/>
    <s v="Westport, Mayo"/>
    <x v="5"/>
    <s v="Euro"/>
    <n v="559.58000000000004"/>
  </r>
  <r>
    <s v="RTB Average Monthly Rent Report"/>
    <x v="4"/>
    <x v="1"/>
    <s v="All property types"/>
    <s v="New Ross, Wexford"/>
    <x v="12"/>
    <s v="Euro"/>
    <n v="559.64"/>
  </r>
  <r>
    <s v="RTB Average Monthly Rent Report"/>
    <x v="3"/>
    <x v="0"/>
    <s v="All property types"/>
    <s v="Cootehill, Cavan"/>
    <x v="7"/>
    <s v="Euro"/>
    <n v="559.91999999999996"/>
  </r>
  <r>
    <s v="RTB Average Monthly Rent Report"/>
    <x v="0"/>
    <x v="0"/>
    <s v="All property types"/>
    <s v="Rosslare, Wexford"/>
    <x v="12"/>
    <s v="Euro"/>
    <n v="559.94000000000005"/>
  </r>
  <r>
    <s v="RTB Average Monthly Rent Report"/>
    <x v="3"/>
    <x v="2"/>
    <s v="All property types"/>
    <s v="Strokestown, Roscommon"/>
    <x v="0"/>
    <s v="Euro"/>
    <n v="560.16"/>
  </r>
  <r>
    <s v="RTB Average Monthly Rent Report"/>
    <x v="4"/>
    <x v="1"/>
    <s v="All property types"/>
    <s v="Enniscorthy, Wexford"/>
    <x v="12"/>
    <s v="Euro"/>
    <n v="560.54999999999995"/>
  </r>
  <r>
    <s v="RTB Average Monthly Rent Report"/>
    <x v="0"/>
    <x v="2"/>
    <s v="All property types"/>
    <s v="Lismore, Waterford"/>
    <x v="9"/>
    <s v="Euro"/>
    <n v="560.84"/>
  </r>
  <r>
    <s v="RTB Average Monthly Rent Report"/>
    <x v="3"/>
    <x v="0"/>
    <s v="All property types"/>
    <s v="Belturbet, Cavan"/>
    <x v="7"/>
    <s v="Euro"/>
    <n v="560.89"/>
  </r>
  <r>
    <s v="RTB Average Monthly Rent Report"/>
    <x v="0"/>
    <x v="0"/>
    <s v="All property types"/>
    <s v="Wexford"/>
    <x v="12"/>
    <s v="Euro"/>
    <n v="561"/>
  </r>
  <r>
    <s v="RTB Average Monthly Rent Report"/>
    <x v="2"/>
    <x v="0"/>
    <s v="All property types"/>
    <s v="Newcastle West, Limerick"/>
    <x v="18"/>
    <s v="Euro"/>
    <n v="561.24"/>
  </r>
  <r>
    <s v="RTB Average Monthly Rent Report"/>
    <x v="1"/>
    <x v="0"/>
    <s v="All property types"/>
    <s v="Tramore, Waterford"/>
    <x v="9"/>
    <s v="Euro"/>
    <n v="561.55999999999995"/>
  </r>
  <r>
    <s v="RTB Average Monthly Rent Report"/>
    <x v="1"/>
    <x v="2"/>
    <s v="All property types"/>
    <s v="Tipperary Town"/>
    <x v="6"/>
    <s v="Euro"/>
    <n v="561.55999999999995"/>
  </r>
  <r>
    <s v="RTB Average Monthly Rent Report"/>
    <x v="3"/>
    <x v="0"/>
    <s v="All property types"/>
    <s v="Ballina, Mayo"/>
    <x v="5"/>
    <s v="Euro"/>
    <n v="561.57000000000005"/>
  </r>
  <r>
    <s v="RTB Average Monthly Rent Report"/>
    <x v="0"/>
    <x v="0"/>
    <s v="All property types"/>
    <s v="Graiguecullen, Carlow"/>
    <x v="19"/>
    <s v="Euro"/>
    <n v="561.83000000000004"/>
  </r>
  <r>
    <s v="RTB Average Monthly Rent Report"/>
    <x v="4"/>
    <x v="0"/>
    <s v="All property types"/>
    <s v="Listowel, Kerry"/>
    <x v="8"/>
    <s v="Euro"/>
    <n v="562.08000000000004"/>
  </r>
  <r>
    <s v="RTB Average Monthly Rent Report"/>
    <x v="2"/>
    <x v="2"/>
    <s v="All property types"/>
    <s v="Donegal"/>
    <x v="4"/>
    <s v="Euro"/>
    <n v="562.47"/>
  </r>
  <r>
    <s v="RTB Average Monthly Rent Report"/>
    <x v="3"/>
    <x v="0"/>
    <s v="All property types"/>
    <s v="Roscommon"/>
    <x v="0"/>
    <s v="Euro"/>
    <n v="562.51"/>
  </r>
  <r>
    <s v="RTB Average Monthly Rent Report"/>
    <x v="1"/>
    <x v="0"/>
    <s v="All property types"/>
    <s v="Killorglin, Kerry"/>
    <x v="8"/>
    <s v="Euro"/>
    <n v="562.65"/>
  </r>
  <r>
    <s v="RTB Average Monthly Rent Report"/>
    <x v="1"/>
    <x v="2"/>
    <s v="All property types"/>
    <s v="Portumna, Galway"/>
    <x v="13"/>
    <s v="Euro"/>
    <n v="562.67999999999995"/>
  </r>
  <r>
    <s v="RTB Average Monthly Rent Report"/>
    <x v="1"/>
    <x v="1"/>
    <s v="All property types"/>
    <s v="Athlone, Westmeath"/>
    <x v="17"/>
    <s v="Euro"/>
    <n v="562.74"/>
  </r>
  <r>
    <s v="RTB Average Monthly Rent Report"/>
    <x v="2"/>
    <x v="1"/>
    <s v="All property types"/>
    <s v="Bantry, Cork"/>
    <x v="14"/>
    <s v="Euro"/>
    <n v="563.29999999999995"/>
  </r>
  <r>
    <s v="RTB Average Monthly Rent Report"/>
    <x v="3"/>
    <x v="1"/>
    <s v="All property types"/>
    <s v="Kerry"/>
    <x v="8"/>
    <s v="Euro"/>
    <n v="563.38"/>
  </r>
  <r>
    <s v="RTB Average Monthly Rent Report"/>
    <x v="2"/>
    <x v="0"/>
    <s v="All property types"/>
    <s v="Ballymahon, Longford"/>
    <x v="1"/>
    <s v="Euro"/>
    <n v="563.63"/>
  </r>
  <r>
    <s v="RTB Average Monthly Rent Report"/>
    <x v="3"/>
    <x v="2"/>
    <s v="All property types"/>
    <s v="Donegal Town"/>
    <x v="4"/>
    <s v="Euro"/>
    <n v="563.9"/>
  </r>
  <r>
    <s v="RTB Average Monthly Rent Report"/>
    <x v="2"/>
    <x v="2"/>
    <s v="All property types"/>
    <s v="Abbeyfeale, Limerick"/>
    <x v="18"/>
    <s v="Euro"/>
    <n v="563.92999999999995"/>
  </r>
  <r>
    <s v="RTB Average Monthly Rent Report"/>
    <x v="0"/>
    <x v="1"/>
    <s v="All property types"/>
    <s v="Cobh, Cork"/>
    <x v="14"/>
    <s v="Euro"/>
    <n v="564.35"/>
  </r>
  <r>
    <s v="RTB Average Monthly Rent Report"/>
    <x v="0"/>
    <x v="2"/>
    <s v="All property types"/>
    <s v="Kingscourt, Cavan"/>
    <x v="7"/>
    <s v="Euro"/>
    <n v="564.46"/>
  </r>
  <r>
    <s v="RTB Average Monthly Rent Report"/>
    <x v="1"/>
    <x v="1"/>
    <s v="All property types"/>
    <s v="Bandon, Cork"/>
    <x v="14"/>
    <s v="Euro"/>
    <n v="564.5"/>
  </r>
  <r>
    <s v="RTB Average Monthly Rent Report"/>
    <x v="2"/>
    <x v="1"/>
    <s v="All property types"/>
    <s v="Waterford City"/>
    <x v="9"/>
    <s v="Euro"/>
    <n v="565.04"/>
  </r>
  <r>
    <s v="RTB Average Monthly Rent Report"/>
    <x v="2"/>
    <x v="1"/>
    <s v="All property types"/>
    <s v="Waterford"/>
    <x v="9"/>
    <s v="Euro"/>
    <n v="565.41"/>
  </r>
  <r>
    <s v="RTB Average Monthly Rent Report"/>
    <x v="0"/>
    <x v="0"/>
    <s v="All property types"/>
    <s v="Macroom, Cork"/>
    <x v="14"/>
    <s v="Euro"/>
    <n v="565.47"/>
  </r>
  <r>
    <s v="RTB Average Monthly Rent Report"/>
    <x v="4"/>
    <x v="2"/>
    <s v="All property types"/>
    <s v="Ballybofey, Donegal"/>
    <x v="4"/>
    <s v="Euro"/>
    <n v="565.5"/>
  </r>
  <r>
    <s v="RTB Average Monthly Rent Report"/>
    <x v="3"/>
    <x v="1"/>
    <s v="All property types"/>
    <s v="Tralee, Kerry"/>
    <x v="8"/>
    <s v="Euro"/>
    <n v="565.52"/>
  </r>
  <r>
    <s v="RTB Average Monthly Rent Report"/>
    <x v="2"/>
    <x v="0"/>
    <s v="All property types"/>
    <s v="Cavan Town"/>
    <x v="7"/>
    <s v="Euro"/>
    <n v="565.77"/>
  </r>
  <r>
    <s v="RTB Average Monthly Rent Report"/>
    <x v="0"/>
    <x v="0"/>
    <s v="All property types"/>
    <s v="Penrose Lane, Waterford"/>
    <x v="9"/>
    <s v="Euro"/>
    <n v="565.9"/>
  </r>
  <r>
    <s v="RTB Average Monthly Rent Report"/>
    <x v="1"/>
    <x v="2"/>
    <s v="All property types"/>
    <s v="Ballina, Mayo"/>
    <x v="5"/>
    <s v="Euro"/>
    <n v="565.94000000000005"/>
  </r>
  <r>
    <s v="RTB Average Monthly Rent Report"/>
    <x v="2"/>
    <x v="0"/>
    <s v="All property types"/>
    <s v="Cahir, Tipperary"/>
    <x v="6"/>
    <s v="Euro"/>
    <n v="566"/>
  </r>
  <r>
    <s v="RTB Average Monthly Rent Report"/>
    <x v="3"/>
    <x v="0"/>
    <s v="All property types"/>
    <s v="Roscrea, Tipperary"/>
    <x v="6"/>
    <s v="Euro"/>
    <n v="566.12"/>
  </r>
  <r>
    <s v="RTB Average Monthly Rent Report"/>
    <x v="3"/>
    <x v="1"/>
    <s v="All property types"/>
    <s v="Moate, Westmeath"/>
    <x v="17"/>
    <s v="Euro"/>
    <n v="566.15"/>
  </r>
  <r>
    <s v="RTB Average Monthly Rent Report"/>
    <x v="1"/>
    <x v="2"/>
    <s v="All property types"/>
    <s v="Banagher, Offaly"/>
    <x v="16"/>
    <s v="Euro"/>
    <n v="566.80999999999995"/>
  </r>
  <r>
    <s v="RTB Average Monthly Rent Report"/>
    <x v="0"/>
    <x v="2"/>
    <s v="All property types"/>
    <s v="Castleblayney, Monaghan"/>
    <x v="10"/>
    <s v="Euro"/>
    <n v="566.83000000000004"/>
  </r>
  <r>
    <s v="RTB Average Monthly Rent Report"/>
    <x v="2"/>
    <x v="0"/>
    <s v="All property types"/>
    <s v="Tipperary Town"/>
    <x v="6"/>
    <s v="Euro"/>
    <n v="567.29"/>
  </r>
  <r>
    <s v="RTB Average Monthly Rent Report"/>
    <x v="2"/>
    <x v="1"/>
    <s v="All property types"/>
    <s v="Gorey, Wexford"/>
    <x v="12"/>
    <s v="Euro"/>
    <n v="567.36"/>
  </r>
  <r>
    <s v="RTB Average Monthly Rent Report"/>
    <x v="0"/>
    <x v="0"/>
    <s v="All property types"/>
    <s v="Waterford"/>
    <x v="9"/>
    <s v="Euro"/>
    <n v="567.47"/>
  </r>
  <r>
    <s v="RTB Average Monthly Rent Report"/>
    <x v="1"/>
    <x v="0"/>
    <s v="All property types"/>
    <s v="Mountmellick, Laois"/>
    <x v="15"/>
    <s v="Euro"/>
    <n v="568.14"/>
  </r>
  <r>
    <s v="RTB Average Monthly Rent Report"/>
    <x v="1"/>
    <x v="0"/>
    <s v="All property types"/>
    <s v="Monaghan Town"/>
    <x v="10"/>
    <s v="Euro"/>
    <n v="568.17999999999995"/>
  </r>
  <r>
    <s v="RTB Average Monthly Rent Report"/>
    <x v="1"/>
    <x v="0"/>
    <s v="All property types"/>
    <s v="Carrickmacross, Monaghan"/>
    <x v="10"/>
    <s v="Euro"/>
    <n v="568.25"/>
  </r>
  <r>
    <s v="RTB Average Monthly Rent Report"/>
    <x v="0"/>
    <x v="2"/>
    <s v="All property types"/>
    <s v="Castlebar, Mayo"/>
    <x v="5"/>
    <s v="Euro"/>
    <n v="568.44000000000005"/>
  </r>
  <r>
    <s v="RTB Average Monthly Rent Report"/>
    <x v="4"/>
    <x v="2"/>
    <s v="All property types"/>
    <s v="Swinford, Mayo"/>
    <x v="5"/>
    <s v="Euro"/>
    <n v="568.6"/>
  </r>
  <r>
    <s v="RTB Average Monthly Rent Report"/>
    <x v="3"/>
    <x v="2"/>
    <s v="All property types"/>
    <s v="Belturbet, Cavan"/>
    <x v="7"/>
    <s v="Euro"/>
    <n v="568.63"/>
  </r>
  <r>
    <s v="RTB Average Monthly Rent Report"/>
    <x v="1"/>
    <x v="2"/>
    <s v="All property types"/>
    <s v="Cavan"/>
    <x v="7"/>
    <s v="Euro"/>
    <n v="568.71"/>
  </r>
  <r>
    <s v="RTB Average Monthly Rent Report"/>
    <x v="3"/>
    <x v="0"/>
    <s v="All property types"/>
    <s v="Castleblayney, Monaghan"/>
    <x v="10"/>
    <s v="Euro"/>
    <n v="568.74"/>
  </r>
  <r>
    <s v="RTB Average Monthly Rent Report"/>
    <x v="0"/>
    <x v="1"/>
    <s v="All property types"/>
    <s v="Midleton, Cork"/>
    <x v="14"/>
    <s v="Euro"/>
    <n v="569.45000000000005"/>
  </r>
  <r>
    <s v="RTB Average Monthly Rent Report"/>
    <x v="0"/>
    <x v="0"/>
    <s v="All property types"/>
    <s v="Fermoy, Cork"/>
    <x v="14"/>
    <s v="Euro"/>
    <n v="569.5"/>
  </r>
  <r>
    <s v="RTB Average Monthly Rent Report"/>
    <x v="2"/>
    <x v="0"/>
    <s v="All property types"/>
    <s v="Thurles, Tipperary"/>
    <x v="6"/>
    <s v="Euro"/>
    <n v="569.82000000000005"/>
  </r>
  <r>
    <s v="RTB Average Monthly Rent Report"/>
    <x v="0"/>
    <x v="1"/>
    <s v="All property types"/>
    <s v="Louth"/>
    <x v="21"/>
    <s v="Euro"/>
    <n v="570.35"/>
  </r>
  <r>
    <s v="RTB Average Monthly Rent Report"/>
    <x v="0"/>
    <x v="2"/>
    <s v="All property types"/>
    <s v="Collooney, Sligo"/>
    <x v="3"/>
    <s v="Euro"/>
    <n v="570.61"/>
  </r>
  <r>
    <s v="RTB Average Monthly Rent Report"/>
    <x v="0"/>
    <x v="0"/>
    <s v="All property types"/>
    <s v="Tralee, Kerry"/>
    <x v="8"/>
    <s v="Euro"/>
    <n v="570.62"/>
  </r>
  <r>
    <s v="RTB Average Monthly Rent Report"/>
    <x v="1"/>
    <x v="2"/>
    <s v="All property types"/>
    <s v="Claremorris, Mayo"/>
    <x v="5"/>
    <s v="Euro"/>
    <n v="570.67999999999995"/>
  </r>
  <r>
    <s v="RTB Average Monthly Rent Report"/>
    <x v="1"/>
    <x v="1"/>
    <s v="All property types"/>
    <s v="Limerick"/>
    <x v="18"/>
    <s v="Euro"/>
    <n v="571.16999999999996"/>
  </r>
  <r>
    <s v="RTB Average Monthly Rent Report"/>
    <x v="3"/>
    <x v="2"/>
    <s v="All property types"/>
    <s v="Cootehill, Cavan"/>
    <x v="7"/>
    <s v="Euro"/>
    <n v="571.30999999999995"/>
  </r>
  <r>
    <s v="RTB Average Monthly Rent Report"/>
    <x v="0"/>
    <x v="2"/>
    <s v="All property types"/>
    <s v="Kenmare, Kerry"/>
    <x v="8"/>
    <s v="Euro"/>
    <n v="571.37"/>
  </r>
  <r>
    <s v="RTB Average Monthly Rent Report"/>
    <x v="0"/>
    <x v="1"/>
    <s v="All property types"/>
    <s v="Kildare Town"/>
    <x v="20"/>
    <s v="Euro"/>
    <n v="572.47"/>
  </r>
  <r>
    <s v="RTB Average Monthly Rent Report"/>
    <x v="3"/>
    <x v="2"/>
    <s v="All property types"/>
    <s v="Buncrana, Donegal"/>
    <x v="4"/>
    <s v="Euro"/>
    <n v="572.52"/>
  </r>
  <r>
    <s v="RTB Average Monthly Rent Report"/>
    <x v="4"/>
    <x v="0"/>
    <s v="All property types"/>
    <s v="Cootehill, Cavan"/>
    <x v="7"/>
    <s v="Euro"/>
    <n v="572.58000000000004"/>
  </r>
  <r>
    <s v="RTB Average Monthly Rent Report"/>
    <x v="1"/>
    <x v="0"/>
    <s v="All property types"/>
    <s v="Dunmanway, Cork"/>
    <x v="14"/>
    <s v="Euro"/>
    <n v="572.62"/>
  </r>
  <r>
    <s v="RTB Average Monthly Rent Report"/>
    <x v="1"/>
    <x v="2"/>
    <s v="All property types"/>
    <s v="Strokestown, Roscommon"/>
    <x v="0"/>
    <s v="Euro"/>
    <n v="573.52"/>
  </r>
  <r>
    <s v="RTB Average Monthly Rent Report"/>
    <x v="0"/>
    <x v="2"/>
    <s v="All property types"/>
    <s v="Fethard, Tipperary"/>
    <x v="6"/>
    <s v="Euro"/>
    <n v="573.83000000000004"/>
  </r>
  <r>
    <s v="RTB Average Monthly Rent Report"/>
    <x v="1"/>
    <x v="1"/>
    <s v="All property types"/>
    <s v="Kilkenny"/>
    <x v="24"/>
    <s v="Euro"/>
    <n v="574.01"/>
  </r>
  <r>
    <s v="RTB Average Monthly Rent Report"/>
    <x v="0"/>
    <x v="2"/>
    <s v="All property types"/>
    <s v="Bantry, Cork"/>
    <x v="14"/>
    <s v="Euro"/>
    <n v="574.04"/>
  </r>
  <r>
    <s v="RTB Average Monthly Rent Report"/>
    <x v="3"/>
    <x v="0"/>
    <s v="All property types"/>
    <s v="Portumna, Galway"/>
    <x v="13"/>
    <s v="Euro"/>
    <n v="574.22"/>
  </r>
  <r>
    <s v="RTB Average Monthly Rent Report"/>
    <x v="2"/>
    <x v="1"/>
    <s v="All property types"/>
    <s v="Mallow, Cork"/>
    <x v="14"/>
    <s v="Euro"/>
    <n v="574.26"/>
  </r>
  <r>
    <s v="RTB Average Monthly Rent Report"/>
    <x v="3"/>
    <x v="1"/>
    <s v="All property types"/>
    <s v="Monaghan Town"/>
    <x v="10"/>
    <s v="Euro"/>
    <n v="574.4"/>
  </r>
  <r>
    <s v="RTB Average Monthly Rent Report"/>
    <x v="1"/>
    <x v="2"/>
    <s v="All property types"/>
    <s v="Bailieborough, Cavan"/>
    <x v="7"/>
    <s v="Euro"/>
    <n v="574.41999999999996"/>
  </r>
  <r>
    <s v="RTB Average Monthly Rent Report"/>
    <x v="0"/>
    <x v="2"/>
    <s v="All property types"/>
    <s v="New Ross, Wexford"/>
    <x v="12"/>
    <s v="Euro"/>
    <n v="574.5"/>
  </r>
  <r>
    <s v="RTB Average Monthly Rent Report"/>
    <x v="1"/>
    <x v="1"/>
    <s v="All property types"/>
    <s v="Arklow, Wicklow"/>
    <x v="22"/>
    <s v="Euro"/>
    <n v="575.1"/>
  </r>
  <r>
    <s v="RTB Average Monthly Rent Report"/>
    <x v="2"/>
    <x v="1"/>
    <s v="All property types"/>
    <s v="Laois"/>
    <x v="15"/>
    <s v="Euro"/>
    <n v="575.16999999999996"/>
  </r>
  <r>
    <s v="RTB Average Monthly Rent Report"/>
    <x v="3"/>
    <x v="1"/>
    <s v="All property types"/>
    <s v="Wexford"/>
    <x v="12"/>
    <s v="Euro"/>
    <n v="575.16999999999996"/>
  </r>
  <r>
    <s v="RTB Average Monthly Rent Report"/>
    <x v="3"/>
    <x v="0"/>
    <s v="All property types"/>
    <s v="Letterkenny, Donegal"/>
    <x v="4"/>
    <s v="Euro"/>
    <n v="575.25"/>
  </r>
  <r>
    <s v="RTB Average Monthly Rent Report"/>
    <x v="0"/>
    <x v="0"/>
    <s v="All property types"/>
    <s v="Tullow, Carlow"/>
    <x v="19"/>
    <s v="Euro"/>
    <n v="575.38"/>
  </r>
  <r>
    <s v="RTB Average Monthly Rent Report"/>
    <x v="1"/>
    <x v="2"/>
    <s v="All property types"/>
    <s v="Foxford, Mayo"/>
    <x v="5"/>
    <s v="Euro"/>
    <n v="575.38"/>
  </r>
  <r>
    <s v="RTB Average Monthly Rent Report"/>
    <x v="4"/>
    <x v="1"/>
    <s v="All property types"/>
    <s v="Monaghan Town"/>
    <x v="10"/>
    <s v="Euro"/>
    <n v="575.47"/>
  </r>
  <r>
    <s v="RTB Average Monthly Rent Report"/>
    <x v="0"/>
    <x v="0"/>
    <s v="All property types"/>
    <s v="Callan, Kilkenny"/>
    <x v="24"/>
    <s v="Euro"/>
    <n v="575.66999999999996"/>
  </r>
  <r>
    <s v="RTB Average Monthly Rent Report"/>
    <x v="1"/>
    <x v="2"/>
    <s v="All property types"/>
    <s v="Mayo"/>
    <x v="5"/>
    <s v="Euro"/>
    <n v="575.66999999999996"/>
  </r>
  <r>
    <s v="RTB Average Monthly Rent Report"/>
    <x v="3"/>
    <x v="0"/>
    <s v="All property types"/>
    <s v="Templemore, Tipperary"/>
    <x v="6"/>
    <s v="Euro"/>
    <n v="575.75"/>
  </r>
  <r>
    <s v="RTB Average Monthly Rent Report"/>
    <x v="0"/>
    <x v="1"/>
    <s v="All property types"/>
    <s v="Trim, Meath"/>
    <x v="23"/>
    <s v="Euro"/>
    <n v="575.83000000000004"/>
  </r>
  <r>
    <s v="RTB Average Monthly Rent Report"/>
    <x v="4"/>
    <x v="2"/>
    <s v="All property types"/>
    <s v="Ballyconnell, Cavan"/>
    <x v="7"/>
    <s v="Euro"/>
    <n v="576.41"/>
  </r>
  <r>
    <s v="RTB Average Monthly Rent Report"/>
    <x v="0"/>
    <x v="0"/>
    <s v="All property types"/>
    <s v="Tullamore, Offaly"/>
    <x v="16"/>
    <s v="Euro"/>
    <n v="576.72"/>
  </r>
  <r>
    <s v="RTB Average Monthly Rent Report"/>
    <x v="0"/>
    <x v="0"/>
    <s v="All property types"/>
    <s v="Mullingar, Westmeath"/>
    <x v="17"/>
    <s v="Euro"/>
    <n v="576.76"/>
  </r>
  <r>
    <s v="RTB Average Monthly Rent Report"/>
    <x v="1"/>
    <x v="2"/>
    <s v="All property types"/>
    <s v="Castleisland, Kerry"/>
    <x v="8"/>
    <s v="Euro"/>
    <n v="576.79999999999995"/>
  </r>
  <r>
    <s v="RTB Average Monthly Rent Report"/>
    <x v="1"/>
    <x v="0"/>
    <s v="All property types"/>
    <s v="Castlebar, Mayo"/>
    <x v="5"/>
    <s v="Euro"/>
    <n v="577"/>
  </r>
  <r>
    <s v="RTB Average Monthly Rent Report"/>
    <x v="0"/>
    <x v="2"/>
    <s v="All property types"/>
    <s v="Thurles, Tipperary"/>
    <x v="6"/>
    <s v="Euro"/>
    <n v="577.12"/>
  </r>
  <r>
    <s v="RTB Average Monthly Rent Report"/>
    <x v="2"/>
    <x v="2"/>
    <s v="All property types"/>
    <s v="Banagher, Offaly"/>
    <x v="16"/>
    <s v="Euro"/>
    <n v="577.17999999999995"/>
  </r>
  <r>
    <s v="RTB Average Monthly Rent Report"/>
    <x v="4"/>
    <x v="1"/>
    <s v="All property types"/>
    <s v="Westport, Mayo"/>
    <x v="5"/>
    <s v="Euro"/>
    <n v="577.52"/>
  </r>
  <r>
    <s v="RTB Average Monthly Rent Report"/>
    <x v="0"/>
    <x v="2"/>
    <s v="All property types"/>
    <s v="Templemore, Tipperary"/>
    <x v="6"/>
    <s v="Euro"/>
    <n v="577.61"/>
  </r>
  <r>
    <s v="RTB Average Monthly Rent Report"/>
    <x v="3"/>
    <x v="1"/>
    <s v="All property types"/>
    <s v="Dungarvan, Waterford"/>
    <x v="9"/>
    <s v="Euro"/>
    <n v="577.88"/>
  </r>
  <r>
    <s v="RTB Average Monthly Rent Report"/>
    <x v="0"/>
    <x v="0"/>
    <s v="All property types"/>
    <s v="Kerry"/>
    <x v="8"/>
    <s v="Euro"/>
    <n v="578.03"/>
  </r>
  <r>
    <s v="RTB Average Monthly Rent Report"/>
    <x v="0"/>
    <x v="2"/>
    <s v="All property types"/>
    <s v="Cahir, Tipperary"/>
    <x v="6"/>
    <s v="Euro"/>
    <n v="578.04"/>
  </r>
  <r>
    <s v="RTB Average Monthly Rent Report"/>
    <x v="3"/>
    <x v="1"/>
    <s v="All property types"/>
    <s v="Sligo"/>
    <x v="3"/>
    <s v="Euro"/>
    <n v="578.29999999999995"/>
  </r>
  <r>
    <s v="RTB Average Monthly Rent Report"/>
    <x v="1"/>
    <x v="1"/>
    <s v="All property types"/>
    <s v="Limerick City"/>
    <x v="18"/>
    <s v="Euro"/>
    <n v="578.48"/>
  </r>
  <r>
    <s v="RTB Average Monthly Rent Report"/>
    <x v="0"/>
    <x v="2"/>
    <s v="All property types"/>
    <s v="Roscrea, Tipperary"/>
    <x v="6"/>
    <s v="Euro"/>
    <n v="578.72"/>
  </r>
  <r>
    <s v="RTB Average Monthly Rent Report"/>
    <x v="1"/>
    <x v="2"/>
    <s v="All property types"/>
    <s v="Kilmallock, Limerick"/>
    <x v="18"/>
    <s v="Euro"/>
    <n v="578.76"/>
  </r>
  <r>
    <s v="RTB Average Monthly Rent Report"/>
    <x v="1"/>
    <x v="0"/>
    <s v="All property types"/>
    <s v="Clare"/>
    <x v="11"/>
    <s v="Euro"/>
    <n v="578.94000000000005"/>
  </r>
  <r>
    <s v="RTB Average Monthly Rent Report"/>
    <x v="2"/>
    <x v="0"/>
    <s v="All property types"/>
    <s v="Monaghan"/>
    <x v="10"/>
    <s v="Euro"/>
    <n v="579.26"/>
  </r>
  <r>
    <s v="RTB Average Monthly Rent Report"/>
    <x v="0"/>
    <x v="0"/>
    <s v="All property types"/>
    <s v="Waterford City"/>
    <x v="9"/>
    <s v="Euro"/>
    <n v="579.33000000000004"/>
  </r>
  <r>
    <s v="RTB Average Monthly Rent Report"/>
    <x v="3"/>
    <x v="0"/>
    <s v="All property types"/>
    <s v="Longford"/>
    <x v="1"/>
    <s v="Euro"/>
    <n v="579.38"/>
  </r>
  <r>
    <s v="RTB Average Monthly Rent Report"/>
    <x v="3"/>
    <x v="2"/>
    <s v="All property types"/>
    <s v="Ballybay, Monaghan"/>
    <x v="10"/>
    <s v="Euro"/>
    <n v="579.44000000000005"/>
  </r>
  <r>
    <s v="RTB Average Monthly Rent Report"/>
    <x v="2"/>
    <x v="1"/>
    <s v="All property types"/>
    <s v="Clonakilty, Cork"/>
    <x v="14"/>
    <s v="Euro"/>
    <n v="579.73"/>
  </r>
  <r>
    <s v="RTB Average Monthly Rent Report"/>
    <x v="3"/>
    <x v="0"/>
    <s v="All property types"/>
    <s v="Kilbeggan, Westmeath"/>
    <x v="17"/>
    <s v="Euro"/>
    <n v="579.80999999999995"/>
  </r>
  <r>
    <s v="RTB Average Monthly Rent Report"/>
    <x v="4"/>
    <x v="2"/>
    <s v="All property types"/>
    <s v="Buncrana, Donegal"/>
    <x v="4"/>
    <s v="Euro"/>
    <n v="580.01"/>
  </r>
  <r>
    <s v="RTB Average Monthly Rent Report"/>
    <x v="4"/>
    <x v="2"/>
    <s v="All property types"/>
    <s v="Leitrim"/>
    <x v="2"/>
    <s v="Euro"/>
    <n v="580.15"/>
  </r>
  <r>
    <s v="RTB Average Monthly Rent Report"/>
    <x v="4"/>
    <x v="1"/>
    <s v="All property types"/>
    <s v="Clonmel, Tipperary"/>
    <x v="6"/>
    <s v="Euro"/>
    <n v="580.27"/>
  </r>
  <r>
    <s v="RTB Average Monthly Rent Report"/>
    <x v="4"/>
    <x v="2"/>
    <s v="All property types"/>
    <s v="Abbeyfeale, Limerick"/>
    <x v="18"/>
    <s v="Euro"/>
    <n v="580.32000000000005"/>
  </r>
  <r>
    <s v="RTB Average Monthly Rent Report"/>
    <x v="1"/>
    <x v="1"/>
    <s v="All property types"/>
    <s v="Athy, Kildare"/>
    <x v="20"/>
    <s v="Euro"/>
    <n v="580.74"/>
  </r>
  <r>
    <s v="RTB Average Monthly Rent Report"/>
    <x v="4"/>
    <x v="0"/>
    <s v="All property types"/>
    <s v="Ballyconnell, Cavan"/>
    <x v="7"/>
    <s v="Euro"/>
    <n v="580.74"/>
  </r>
  <r>
    <s v="RTB Average Monthly Rent Report"/>
    <x v="2"/>
    <x v="1"/>
    <s v="All property types"/>
    <s v="Killarney, Kerry"/>
    <x v="8"/>
    <s v="Euro"/>
    <n v="581.16"/>
  </r>
  <r>
    <s v="RTB Average Monthly Rent Report"/>
    <x v="1"/>
    <x v="2"/>
    <s v="All property types"/>
    <s v="Fethard, Tipperary"/>
    <x v="6"/>
    <s v="Euro"/>
    <n v="582.14"/>
  </r>
  <r>
    <s v="RTB Average Monthly Rent Report"/>
    <x v="3"/>
    <x v="0"/>
    <s v="All property types"/>
    <s v="Birr, Offaly"/>
    <x v="16"/>
    <s v="Euro"/>
    <n v="582.36"/>
  </r>
  <r>
    <s v="RTB Average Monthly Rent Report"/>
    <x v="1"/>
    <x v="2"/>
    <s v="All property types"/>
    <s v="Letterkenny, Donegal"/>
    <x v="4"/>
    <s v="Euro"/>
    <n v="582.75"/>
  </r>
  <r>
    <s v="RTB Average Monthly Rent Report"/>
    <x v="3"/>
    <x v="2"/>
    <s v="All property types"/>
    <s v="Boyle, Roscommon"/>
    <x v="0"/>
    <s v="Euro"/>
    <n v="582.83000000000004"/>
  </r>
  <r>
    <s v="RTB Average Monthly Rent Report"/>
    <x v="0"/>
    <x v="2"/>
    <s v="All property types"/>
    <s v="Nenagh, Tipperary"/>
    <x v="6"/>
    <s v="Euro"/>
    <n v="582.85"/>
  </r>
  <r>
    <s v="RTB Average Monthly Rent Report"/>
    <x v="1"/>
    <x v="2"/>
    <s v="All property types"/>
    <s v="Monaghan"/>
    <x v="10"/>
    <s v="Euro"/>
    <n v="582.91"/>
  </r>
  <r>
    <s v="RTB Average Monthly Rent Report"/>
    <x v="3"/>
    <x v="1"/>
    <s v="All property types"/>
    <s v="Sligo Town"/>
    <x v="3"/>
    <s v="Euro"/>
    <n v="582.99"/>
  </r>
  <r>
    <s v="RTB Average Monthly Rent Report"/>
    <x v="3"/>
    <x v="0"/>
    <s v="All property types"/>
    <s v="Cavan"/>
    <x v="7"/>
    <s v="Euro"/>
    <n v="583.05999999999995"/>
  </r>
  <r>
    <s v="RTB Average Monthly Rent Report"/>
    <x v="2"/>
    <x v="1"/>
    <s v="All property types"/>
    <s v="Youghal, Cork"/>
    <x v="14"/>
    <s v="Euro"/>
    <n v="583.27"/>
  </r>
  <r>
    <s v="RTB Average Monthly Rent Report"/>
    <x v="4"/>
    <x v="0"/>
    <s v="All property types"/>
    <s v="Carrick-On-Shannon, Leitrim"/>
    <x v="2"/>
    <s v="Euro"/>
    <n v="583.63"/>
  </r>
  <r>
    <s v="RTB Average Monthly Rent Report"/>
    <x v="0"/>
    <x v="2"/>
    <s v="All property types"/>
    <s v="Cashel, Tipperary"/>
    <x v="6"/>
    <s v="Euro"/>
    <n v="584.26"/>
  </r>
  <r>
    <s v="RTB Average Monthly Rent Report"/>
    <x v="1"/>
    <x v="0"/>
    <s v="All property types"/>
    <s v="Ennis, Clare"/>
    <x v="11"/>
    <s v="Euro"/>
    <n v="584.66999999999996"/>
  </r>
  <r>
    <s v="RTB Average Monthly Rent Report"/>
    <x v="3"/>
    <x v="1"/>
    <s v="All property types"/>
    <s v="Portarlington, Laois"/>
    <x v="15"/>
    <s v="Euro"/>
    <n v="584.66999999999996"/>
  </r>
  <r>
    <s v="RTB Average Monthly Rent Report"/>
    <x v="3"/>
    <x v="0"/>
    <s v="All property types"/>
    <s v="Tipperary Town"/>
    <x v="6"/>
    <s v="Euro"/>
    <n v="585"/>
  </r>
  <r>
    <s v="RTB Average Monthly Rent Report"/>
    <x v="1"/>
    <x v="2"/>
    <s v="All property types"/>
    <s v="Ballinasloe, Galway"/>
    <x v="13"/>
    <s v="Euro"/>
    <n v="585.09"/>
  </r>
  <r>
    <s v="RTB Average Monthly Rent Report"/>
    <x v="4"/>
    <x v="0"/>
    <s v="All property types"/>
    <s v="Roscrea, Tipperary"/>
    <x v="6"/>
    <s v="Euro"/>
    <n v="585.13"/>
  </r>
  <r>
    <s v="RTB Average Monthly Rent Report"/>
    <x v="2"/>
    <x v="1"/>
    <s v="All property types"/>
    <s v="Westmeath"/>
    <x v="17"/>
    <s v="Euro"/>
    <n v="585.22"/>
  </r>
  <r>
    <s v="RTB Average Monthly Rent Report"/>
    <x v="2"/>
    <x v="2"/>
    <s v="All property types"/>
    <s v="Longford"/>
    <x v="1"/>
    <s v="Euro"/>
    <n v="585.30999999999995"/>
  </r>
  <r>
    <s v="RTB Average Monthly Rent Report"/>
    <x v="2"/>
    <x v="0"/>
    <s v="All property types"/>
    <s v="Nenagh, Tipperary"/>
    <x v="6"/>
    <s v="Euro"/>
    <n v="585.84"/>
  </r>
  <r>
    <s v="RTB Average Monthly Rent Report"/>
    <x v="4"/>
    <x v="2"/>
    <s v="All property types"/>
    <s v="Castlerea, Roscommon"/>
    <x v="0"/>
    <s v="Euro"/>
    <n v="586.02"/>
  </r>
  <r>
    <s v="RTB Average Monthly Rent Report"/>
    <x v="0"/>
    <x v="2"/>
    <s v="All property types"/>
    <s v="Killorglin, Kerry"/>
    <x v="8"/>
    <s v="Euro"/>
    <n v="586.1"/>
  </r>
  <r>
    <s v="RTB Average Monthly Rent Report"/>
    <x v="1"/>
    <x v="0"/>
    <s v="All property types"/>
    <s v="Edenderry, Offaly"/>
    <x v="16"/>
    <s v="Euro"/>
    <n v="586.22"/>
  </r>
  <r>
    <s v="RTB Average Monthly Rent Report"/>
    <x v="1"/>
    <x v="2"/>
    <s v="All property types"/>
    <s v="Monaghan Town"/>
    <x v="10"/>
    <s v="Euro"/>
    <n v="586.66999999999996"/>
  </r>
  <r>
    <s v="RTB Average Monthly Rent Report"/>
    <x v="3"/>
    <x v="0"/>
    <s v="All property types"/>
    <s v="Roscommon Town"/>
    <x v="0"/>
    <s v="Euro"/>
    <n v="587.04"/>
  </r>
  <r>
    <s v="RTB Average Monthly Rent Report"/>
    <x v="0"/>
    <x v="2"/>
    <s v="All property types"/>
    <s v="Skibbereen, Cork"/>
    <x v="14"/>
    <s v="Euro"/>
    <n v="587.12"/>
  </r>
  <r>
    <s v="RTB Average Monthly Rent Report"/>
    <x v="2"/>
    <x v="0"/>
    <s v="All property types"/>
    <s v="Cashel, Tipperary"/>
    <x v="6"/>
    <s v="Euro"/>
    <n v="587.26"/>
  </r>
  <r>
    <s v="RTB Average Monthly Rent Report"/>
    <x v="4"/>
    <x v="0"/>
    <s v="All property types"/>
    <s v="Ballyjamesduff, Cavan"/>
    <x v="7"/>
    <s v="Euro"/>
    <n v="587.63"/>
  </r>
  <r>
    <s v="RTB Average Monthly Rent Report"/>
    <x v="0"/>
    <x v="2"/>
    <s v="All property types"/>
    <s v="Carrickmacross, Monaghan"/>
    <x v="10"/>
    <s v="Euro"/>
    <n v="587.71"/>
  </r>
  <r>
    <s v="RTB Average Monthly Rent Report"/>
    <x v="3"/>
    <x v="2"/>
    <s v="All property types"/>
    <s v="Ballinrobe, Mayo"/>
    <x v="5"/>
    <s v="Euro"/>
    <n v="588.15"/>
  </r>
  <r>
    <s v="RTB Average Monthly Rent Report"/>
    <x v="1"/>
    <x v="0"/>
    <s v="All property types"/>
    <s v="Oughterard, Galway"/>
    <x v="13"/>
    <s v="Euro"/>
    <n v="588.24"/>
  </r>
  <r>
    <s v="RTB Average Monthly Rent Report"/>
    <x v="0"/>
    <x v="0"/>
    <s v="All property types"/>
    <s v="Ballytruckle, Waterford"/>
    <x v="9"/>
    <s v="Euro"/>
    <n v="588.36"/>
  </r>
  <r>
    <s v="RTB Average Monthly Rent Report"/>
    <x v="2"/>
    <x v="0"/>
    <s v="All property types"/>
    <s v="Tipperary"/>
    <x v="6"/>
    <s v="Euro"/>
    <n v="588.48"/>
  </r>
  <r>
    <s v="RTB Average Monthly Rent Report"/>
    <x v="3"/>
    <x v="2"/>
    <s v="All property types"/>
    <s v="Donegal"/>
    <x v="4"/>
    <s v="Euro"/>
    <n v="588.5"/>
  </r>
  <r>
    <s v="RTB Average Monthly Rent Report"/>
    <x v="1"/>
    <x v="2"/>
    <s v="All property types"/>
    <s v="Roscommon Town"/>
    <x v="0"/>
    <s v="Euro"/>
    <n v="588.85"/>
  </r>
  <r>
    <s v="RTB Average Monthly Rent Report"/>
    <x v="2"/>
    <x v="0"/>
    <s v="All property types"/>
    <s v="New Ross, Wexford"/>
    <x v="12"/>
    <s v="Euro"/>
    <n v="588.96"/>
  </r>
  <r>
    <s v="RTB Average Monthly Rent Report"/>
    <x v="0"/>
    <x v="2"/>
    <s v="All property types"/>
    <s v="Kanturk, Cork"/>
    <x v="14"/>
    <s v="Euro"/>
    <n v="588.98"/>
  </r>
  <r>
    <s v="RTB Average Monthly Rent Report"/>
    <x v="1"/>
    <x v="2"/>
    <s v="All property types"/>
    <s v="Newcastle West, Limerick"/>
    <x v="18"/>
    <s v="Euro"/>
    <n v="589.29"/>
  </r>
  <r>
    <s v="RTB Average Monthly Rent Report"/>
    <x v="2"/>
    <x v="2"/>
    <s v="All property types"/>
    <s v="Listowel, Kerry"/>
    <x v="8"/>
    <s v="Euro"/>
    <n v="589.62"/>
  </r>
  <r>
    <s v="RTB Average Monthly Rent Report"/>
    <x v="2"/>
    <x v="1"/>
    <s v="All property types"/>
    <s v="Dock Road, Limerick"/>
    <x v="18"/>
    <s v="Euro"/>
    <n v="589.64"/>
  </r>
  <r>
    <s v="RTB Average Monthly Rent Report"/>
    <x v="0"/>
    <x v="0"/>
    <s v="All property types"/>
    <s v="Mulgannon, Wexford"/>
    <x v="12"/>
    <s v="Euro"/>
    <n v="590.32000000000005"/>
  </r>
  <r>
    <s v="RTB Average Monthly Rent Report"/>
    <x v="1"/>
    <x v="1"/>
    <s v="All property types"/>
    <s v="Oranmore, Galway"/>
    <x v="13"/>
    <s v="Euro"/>
    <n v="590.55999999999995"/>
  </r>
  <r>
    <s v="RTB Average Monthly Rent Report"/>
    <x v="3"/>
    <x v="0"/>
    <s v="All property types"/>
    <s v="Longford Town"/>
    <x v="1"/>
    <s v="Euro"/>
    <n v="590.71"/>
  </r>
  <r>
    <s v="RTB Average Monthly Rent Report"/>
    <x v="4"/>
    <x v="1"/>
    <s v="All property types"/>
    <s v="Castlebar, Mayo"/>
    <x v="5"/>
    <s v="Euro"/>
    <n v="590.97"/>
  </r>
  <r>
    <s v="RTB Average Monthly Rent Report"/>
    <x v="3"/>
    <x v="0"/>
    <s v="All property types"/>
    <s v="Kenmare, Kerry"/>
    <x v="8"/>
    <s v="Euro"/>
    <n v="591.25"/>
  </r>
  <r>
    <s v="RTB Average Monthly Rent Report"/>
    <x v="2"/>
    <x v="0"/>
    <s v="All property types"/>
    <s v="Mayo"/>
    <x v="5"/>
    <s v="Euro"/>
    <n v="591.53"/>
  </r>
  <r>
    <s v="RTB Average Monthly Rent Report"/>
    <x v="2"/>
    <x v="2"/>
    <s v="All property types"/>
    <s v="Roscommon"/>
    <x v="0"/>
    <s v="Euro"/>
    <n v="591.54"/>
  </r>
  <r>
    <s v="RTB Average Monthly Rent Report"/>
    <x v="1"/>
    <x v="0"/>
    <s v="All property types"/>
    <s v="Dungarvan, Waterford"/>
    <x v="9"/>
    <s v="Euro"/>
    <n v="591.86"/>
  </r>
  <r>
    <s v="RTB Average Monthly Rent Report"/>
    <x v="0"/>
    <x v="2"/>
    <s v="All property types"/>
    <s v="Moate, Westmeath"/>
    <x v="17"/>
    <s v="Euro"/>
    <n v="591.97"/>
  </r>
  <r>
    <s v="RTB Average Monthly Rent Report"/>
    <x v="2"/>
    <x v="0"/>
    <s v="All property types"/>
    <s v="Monaghan Town"/>
    <x v="10"/>
    <s v="Euro"/>
    <n v="592.01"/>
  </r>
  <r>
    <s v="RTB Average Monthly Rent Report"/>
    <x v="1"/>
    <x v="0"/>
    <s v="All property types"/>
    <s v="Loughrea, Galway"/>
    <x v="13"/>
    <s v="Euro"/>
    <n v="592.49"/>
  </r>
  <r>
    <s v="RTB Average Monthly Rent Report"/>
    <x v="0"/>
    <x v="0"/>
    <s v="All property types"/>
    <s v="Laois"/>
    <x v="15"/>
    <s v="Euro"/>
    <n v="593.17999999999995"/>
  </r>
  <r>
    <s v="RTB Average Monthly Rent Report"/>
    <x v="0"/>
    <x v="2"/>
    <s v="All property types"/>
    <s v="Clare"/>
    <x v="11"/>
    <s v="Euro"/>
    <n v="593.38"/>
  </r>
  <r>
    <s v="RTB Average Monthly Rent Report"/>
    <x v="2"/>
    <x v="0"/>
    <s v="All property types"/>
    <s v="Enniscorthy, Wexford"/>
    <x v="12"/>
    <s v="Euro"/>
    <n v="593.62"/>
  </r>
  <r>
    <s v="RTB Average Monthly Rent Report"/>
    <x v="0"/>
    <x v="0"/>
    <s v="All property types"/>
    <s v="Sligo"/>
    <x v="3"/>
    <s v="Euro"/>
    <n v="593.80999999999995"/>
  </r>
  <r>
    <s v="RTB Average Monthly Rent Report"/>
    <x v="4"/>
    <x v="1"/>
    <s v="All property types"/>
    <s v="Wexford"/>
    <x v="12"/>
    <s v="Euro"/>
    <n v="593.87"/>
  </r>
  <r>
    <s v="RTB Average Monthly Rent Report"/>
    <x v="3"/>
    <x v="2"/>
    <s v="All property types"/>
    <s v="Abbeyfeale, Limerick"/>
    <x v="18"/>
    <s v="Euro"/>
    <n v="593.99"/>
  </r>
  <r>
    <s v="RTB Average Monthly Rent Report"/>
    <x v="2"/>
    <x v="2"/>
    <s v="All property types"/>
    <s v="Tipperary Town"/>
    <x v="6"/>
    <s v="Euro"/>
    <n v="594.03"/>
  </r>
  <r>
    <s v="RTB Average Monthly Rent Report"/>
    <x v="3"/>
    <x v="1"/>
    <s v="All property types"/>
    <s v="Edenderry, Offaly"/>
    <x v="16"/>
    <s v="Euro"/>
    <n v="594.04999999999995"/>
  </r>
  <r>
    <s v="RTB Average Monthly Rent Report"/>
    <x v="3"/>
    <x v="1"/>
    <s v="All property types"/>
    <s v="Carlow"/>
    <x v="19"/>
    <s v="Euro"/>
    <n v="594.16999999999996"/>
  </r>
  <r>
    <s v="RTB Average Monthly Rent Report"/>
    <x v="3"/>
    <x v="0"/>
    <s v="All property types"/>
    <s v="Newcastle West, Limerick"/>
    <x v="18"/>
    <s v="Euro"/>
    <n v="594.26"/>
  </r>
  <r>
    <s v="RTB Average Monthly Rent Report"/>
    <x v="4"/>
    <x v="0"/>
    <s v="All property types"/>
    <s v="Ballina, Mayo"/>
    <x v="5"/>
    <s v="Euro"/>
    <n v="594.48"/>
  </r>
  <r>
    <s v="RTB Average Monthly Rent Report"/>
    <x v="1"/>
    <x v="0"/>
    <s v="All property types"/>
    <s v="Offaly"/>
    <x v="16"/>
    <s v="Euro"/>
    <n v="594.70000000000005"/>
  </r>
  <r>
    <s v="RTB Average Monthly Rent Report"/>
    <x v="2"/>
    <x v="2"/>
    <s v="All property types"/>
    <s v="Ballina, Mayo"/>
    <x v="5"/>
    <s v="Euro"/>
    <n v="595.26"/>
  </r>
  <r>
    <s v="RTB Average Monthly Rent Report"/>
    <x v="0"/>
    <x v="2"/>
    <s v="All property types"/>
    <s v="Rosslare, Wexford"/>
    <x v="12"/>
    <s v="Euro"/>
    <n v="595.52"/>
  </r>
  <r>
    <s v="RTB Average Monthly Rent Report"/>
    <x v="4"/>
    <x v="1"/>
    <s v="All property types"/>
    <s v="Tralee, Kerry"/>
    <x v="8"/>
    <s v="Euro"/>
    <n v="595.62"/>
  </r>
  <r>
    <s v="RTB Average Monthly Rent Report"/>
    <x v="1"/>
    <x v="2"/>
    <s v="All property types"/>
    <s v="Birr, Offaly"/>
    <x v="16"/>
    <s v="Euro"/>
    <n v="596.1"/>
  </r>
  <r>
    <s v="RTB Average Monthly Rent Report"/>
    <x v="0"/>
    <x v="0"/>
    <s v="All property types"/>
    <s v="Clonmel, Tipperary"/>
    <x v="6"/>
    <s v="Euro"/>
    <n v="596.14"/>
  </r>
  <r>
    <s v="RTB Average Monthly Rent Report"/>
    <x v="1"/>
    <x v="1"/>
    <s v="All property types"/>
    <s v="Kells, Meath"/>
    <x v="23"/>
    <s v="Euro"/>
    <n v="596.16999999999996"/>
  </r>
  <r>
    <s v="RTB Average Monthly Rent Report"/>
    <x v="2"/>
    <x v="2"/>
    <s v="All property types"/>
    <s v="Ballyjamesduff, Cavan"/>
    <x v="7"/>
    <s v="Euro"/>
    <n v="596.32000000000005"/>
  </r>
  <r>
    <s v="RTB Average Monthly Rent Report"/>
    <x v="3"/>
    <x v="2"/>
    <s v="All property types"/>
    <s v="Edgeworthstown, Longford"/>
    <x v="1"/>
    <s v="Euro"/>
    <n v="596.44000000000005"/>
  </r>
  <r>
    <s v="RTB Average Monthly Rent Report"/>
    <x v="1"/>
    <x v="0"/>
    <s v="All property types"/>
    <s v="Sligo"/>
    <x v="3"/>
    <s v="Euro"/>
    <n v="596.54999999999995"/>
  </r>
  <r>
    <s v="RTB Average Monthly Rent Report"/>
    <x v="2"/>
    <x v="2"/>
    <s v="All property types"/>
    <s v="Portlaw, Waterford"/>
    <x v="9"/>
    <s v="Euro"/>
    <n v="596.72"/>
  </r>
  <r>
    <s v="RTB Average Monthly Rent Report"/>
    <x v="2"/>
    <x v="2"/>
    <s v="All property types"/>
    <s v="Foxford, Mayo"/>
    <x v="5"/>
    <s v="Euro"/>
    <n v="597.05999999999995"/>
  </r>
  <r>
    <s v="RTB Average Monthly Rent Report"/>
    <x v="3"/>
    <x v="0"/>
    <s v="All property types"/>
    <s v="Cahir, Tipperary"/>
    <x v="6"/>
    <s v="Euro"/>
    <n v="597.05999999999995"/>
  </r>
  <r>
    <s v="RTB Average Monthly Rent Report"/>
    <x v="3"/>
    <x v="2"/>
    <s v="All property types"/>
    <s v="Ballymote, Sligo"/>
    <x v="3"/>
    <s v="Euro"/>
    <n v="597.1"/>
  </r>
  <r>
    <s v="RTB Average Monthly Rent Report"/>
    <x v="1"/>
    <x v="2"/>
    <s v="All property types"/>
    <s v="Lismore, Waterford"/>
    <x v="9"/>
    <s v="Euro"/>
    <n v="597.16"/>
  </r>
  <r>
    <s v="RTB Average Monthly Rent Report"/>
    <x v="0"/>
    <x v="0"/>
    <s v="All property types"/>
    <s v="Athenry, Galway"/>
    <x v="13"/>
    <s v="Euro"/>
    <n v="597.34"/>
  </r>
  <r>
    <s v="RTB Average Monthly Rent Report"/>
    <x v="1"/>
    <x v="2"/>
    <s v="All property types"/>
    <s v="Clifden, Galway"/>
    <x v="13"/>
    <s v="Euro"/>
    <n v="597.45000000000005"/>
  </r>
  <r>
    <s v="RTB Average Monthly Rent Report"/>
    <x v="2"/>
    <x v="2"/>
    <s v="All property types"/>
    <s v="Longford Town"/>
    <x v="1"/>
    <s v="Euro"/>
    <n v="597.51"/>
  </r>
  <r>
    <s v="RTB Average Monthly Rent Report"/>
    <x v="3"/>
    <x v="1"/>
    <s v="All property types"/>
    <s v="Mullingar, Westmeath"/>
    <x v="17"/>
    <s v="Euro"/>
    <n v="597.52"/>
  </r>
  <r>
    <s v="RTB Average Monthly Rent Report"/>
    <x v="0"/>
    <x v="0"/>
    <s v="All property types"/>
    <s v="Sligo Town"/>
    <x v="3"/>
    <s v="Euro"/>
    <n v="597.54999999999995"/>
  </r>
  <r>
    <s v="RTB Average Monthly Rent Report"/>
    <x v="4"/>
    <x v="1"/>
    <s v="All property types"/>
    <s v="Portarlington, Laois"/>
    <x v="15"/>
    <s v="Euro"/>
    <n v="597.63"/>
  </r>
  <r>
    <s v="RTB Average Monthly Rent Report"/>
    <x v="3"/>
    <x v="0"/>
    <s v="All property types"/>
    <s v="Claremorris, Mayo"/>
    <x v="5"/>
    <s v="Euro"/>
    <n v="597.75"/>
  </r>
  <r>
    <s v="RTB Average Monthly Rent Report"/>
    <x v="0"/>
    <x v="2"/>
    <s v="All property types"/>
    <s v="Tipperary"/>
    <x v="6"/>
    <s v="Euro"/>
    <n v="597.92999999999995"/>
  </r>
  <r>
    <s v="RTB Average Monthly Rent Report"/>
    <x v="4"/>
    <x v="0"/>
    <s v="All property types"/>
    <s v="Foxford, Mayo"/>
    <x v="5"/>
    <s v="Euro"/>
    <n v="597.97"/>
  </r>
  <r>
    <s v="RTB Average Monthly Rent Report"/>
    <x v="3"/>
    <x v="2"/>
    <s v="All property types"/>
    <s v="Carrick-On-Shannon, Leitrim"/>
    <x v="2"/>
    <s v="Euro"/>
    <n v="598.25"/>
  </r>
  <r>
    <s v="RTB Average Monthly Rent Report"/>
    <x v="2"/>
    <x v="0"/>
    <s v="All property types"/>
    <s v="Collooney, Sligo"/>
    <x v="3"/>
    <s v="Euro"/>
    <n v="599.09"/>
  </r>
  <r>
    <s v="RTB Average Monthly Rent Report"/>
    <x v="4"/>
    <x v="2"/>
    <s v="All property types"/>
    <s v="Foxford, Mayo"/>
    <x v="5"/>
    <s v="Euro"/>
    <n v="599.25"/>
  </r>
  <r>
    <s v="RTB Average Monthly Rent Report"/>
    <x v="4"/>
    <x v="0"/>
    <s v="All property types"/>
    <s v="Newcastle West, Limerick"/>
    <x v="18"/>
    <s v="Euro"/>
    <n v="599.52"/>
  </r>
  <r>
    <s v="RTB Average Monthly Rent Report"/>
    <x v="1"/>
    <x v="2"/>
    <s v="All property types"/>
    <s v="Ballymahon, Longford"/>
    <x v="1"/>
    <s v="Euro"/>
    <n v="599.54999999999995"/>
  </r>
  <r>
    <s v="RTB Average Monthly Rent Report"/>
    <x v="4"/>
    <x v="0"/>
    <s v="All property types"/>
    <s v="Castleblayney, Monaghan"/>
    <x v="10"/>
    <s v="Euro"/>
    <n v="599.55999999999995"/>
  </r>
  <r>
    <s v="RTB Average Monthly Rent Report"/>
    <x v="0"/>
    <x v="2"/>
    <s v="All property types"/>
    <s v="Dingle, Kerry"/>
    <x v="8"/>
    <s v="Euro"/>
    <n v="600"/>
  </r>
  <r>
    <s v="RTB Average Monthly Rent Report"/>
    <x v="1"/>
    <x v="0"/>
    <s v="All property types"/>
    <s v="Kilbeggan, Westmeath"/>
    <x v="17"/>
    <s v="Euro"/>
    <n v="600.42999999999995"/>
  </r>
  <r>
    <s v="RTB Average Monthly Rent Report"/>
    <x v="1"/>
    <x v="2"/>
    <s v="All property types"/>
    <s v="Cavan Town"/>
    <x v="7"/>
    <s v="Euro"/>
    <n v="600.53"/>
  </r>
  <r>
    <s v="RTB Average Monthly Rent Report"/>
    <x v="4"/>
    <x v="2"/>
    <s v="All property types"/>
    <s v="Ballymote, Sligo"/>
    <x v="3"/>
    <s v="Euro"/>
    <n v="600.53"/>
  </r>
  <r>
    <s v="RTB Average Monthly Rent Report"/>
    <x v="3"/>
    <x v="0"/>
    <s v="All property types"/>
    <s v="Thurles, Tipperary"/>
    <x v="6"/>
    <s v="Euro"/>
    <n v="600.55999999999995"/>
  </r>
  <r>
    <s v="RTB Average Monthly Rent Report"/>
    <x v="4"/>
    <x v="1"/>
    <s v="All property types"/>
    <s v="Offaly"/>
    <x v="16"/>
    <s v="Euro"/>
    <n v="600.9"/>
  </r>
  <r>
    <s v="RTB Average Monthly Rent Report"/>
    <x v="3"/>
    <x v="1"/>
    <s v="All property types"/>
    <s v="Carlow Town"/>
    <x v="19"/>
    <s v="Euro"/>
    <n v="601.04999999999995"/>
  </r>
  <r>
    <s v="RTB Average Monthly Rent Report"/>
    <x v="1"/>
    <x v="0"/>
    <s v="All property types"/>
    <s v="Macroom, Cork"/>
    <x v="14"/>
    <s v="Euro"/>
    <n v="601.11"/>
  </r>
  <r>
    <s v="RTB Average Monthly Rent Report"/>
    <x v="4"/>
    <x v="1"/>
    <s v="All property types"/>
    <s v="Kerry"/>
    <x v="8"/>
    <s v="Euro"/>
    <n v="601.14"/>
  </r>
  <r>
    <s v="RTB Average Monthly Rent Report"/>
    <x v="0"/>
    <x v="0"/>
    <s v="All property types"/>
    <s v="Dock Road, Limerick"/>
    <x v="18"/>
    <s v="Euro"/>
    <n v="601.15"/>
  </r>
  <r>
    <s v="RTB Average Monthly Rent Report"/>
    <x v="2"/>
    <x v="1"/>
    <s v="All property types"/>
    <s v="Tuam, Galway"/>
    <x v="13"/>
    <s v="Euro"/>
    <n v="601.24"/>
  </r>
  <r>
    <s v="RTB Average Monthly Rent Report"/>
    <x v="1"/>
    <x v="2"/>
    <s v="All property types"/>
    <s v="Templemore, Tipperary"/>
    <x v="6"/>
    <s v="Euro"/>
    <n v="601.52"/>
  </r>
  <r>
    <s v="RTB Average Monthly Rent Report"/>
    <x v="4"/>
    <x v="2"/>
    <s v="All property types"/>
    <s v="Cootehill, Cavan"/>
    <x v="7"/>
    <s v="Euro"/>
    <n v="601.52"/>
  </r>
  <r>
    <s v="RTB Average Monthly Rent Report"/>
    <x v="2"/>
    <x v="1"/>
    <s v="All property types"/>
    <s v="Bandon, Cork"/>
    <x v="14"/>
    <s v="Euro"/>
    <n v="601.71"/>
  </r>
  <r>
    <s v="RTB Average Monthly Rent Report"/>
    <x v="3"/>
    <x v="2"/>
    <s v="All property types"/>
    <s v="Tubbercurry, Sligo"/>
    <x v="3"/>
    <s v="Euro"/>
    <n v="602.05999999999995"/>
  </r>
  <r>
    <s v="RTB Average Monthly Rent Report"/>
    <x v="4"/>
    <x v="1"/>
    <s v="All property types"/>
    <s v="Mullingar, Westmeath"/>
    <x v="17"/>
    <s v="Euro"/>
    <n v="602.13"/>
  </r>
  <r>
    <s v="RTB Average Monthly Rent Report"/>
    <x v="3"/>
    <x v="0"/>
    <s v="All property types"/>
    <s v="Cavan Town"/>
    <x v="7"/>
    <s v="Euro"/>
    <n v="602.58000000000004"/>
  </r>
  <r>
    <s v="RTB Average Monthly Rent Report"/>
    <x v="4"/>
    <x v="2"/>
    <s v="All property types"/>
    <s v="Donegal Town"/>
    <x v="4"/>
    <s v="Euro"/>
    <n v="602.73"/>
  </r>
  <r>
    <s v="RTB Average Monthly Rent Report"/>
    <x v="0"/>
    <x v="0"/>
    <s v="All property types"/>
    <s v="Shannon, Clare"/>
    <x v="11"/>
    <s v="Euro"/>
    <n v="603.03"/>
  </r>
  <r>
    <s v="RTB Average Monthly Rent Report"/>
    <x v="0"/>
    <x v="0"/>
    <s v="All property types"/>
    <s v="Gort, Galway"/>
    <x v="13"/>
    <s v="Euro"/>
    <n v="603.21"/>
  </r>
  <r>
    <s v="RTB Average Monthly Rent Report"/>
    <x v="0"/>
    <x v="2"/>
    <s v="All property types"/>
    <s v="Clara, Offaly"/>
    <x v="16"/>
    <s v="Euro"/>
    <n v="603.29999999999995"/>
  </r>
  <r>
    <s v="RTB Average Monthly Rent Report"/>
    <x v="2"/>
    <x v="2"/>
    <s v="All property types"/>
    <s v="Millstreet, Cork"/>
    <x v="14"/>
    <s v="Euro"/>
    <n v="603.46"/>
  </r>
  <r>
    <s v="RTB Average Monthly Rent Report"/>
    <x v="4"/>
    <x v="2"/>
    <s v="All property types"/>
    <s v="Belturbet, Cavan"/>
    <x v="7"/>
    <s v="Euro"/>
    <n v="603.63"/>
  </r>
  <r>
    <s v="RTB Average Monthly Rent Report"/>
    <x v="2"/>
    <x v="1"/>
    <s v="All property types"/>
    <s v="Kilkenny"/>
    <x v="24"/>
    <s v="Euro"/>
    <n v="603.79"/>
  </r>
  <r>
    <s v="RTB Average Monthly Rent Report"/>
    <x v="3"/>
    <x v="2"/>
    <s v="All property types"/>
    <s v="Banagher, Offaly"/>
    <x v="16"/>
    <s v="Euro"/>
    <n v="603.97"/>
  </r>
  <r>
    <s v="RTB Average Monthly Rent Report"/>
    <x v="0"/>
    <x v="1"/>
    <s v="All property types"/>
    <s v="Drogheda, Louth"/>
    <x v="21"/>
    <s v="Euro"/>
    <n v="604.03"/>
  </r>
  <r>
    <s v="RTB Average Monthly Rent Report"/>
    <x v="3"/>
    <x v="1"/>
    <s v="All property types"/>
    <s v="Tullamore, Offaly"/>
    <x v="16"/>
    <s v="Euro"/>
    <n v="604.71"/>
  </r>
  <r>
    <s v="RTB Average Monthly Rent Report"/>
    <x v="0"/>
    <x v="2"/>
    <s v="All property types"/>
    <s v="Enniscorthy, Wexford"/>
    <x v="12"/>
    <s v="Euro"/>
    <n v="605.04"/>
  </r>
  <r>
    <s v="RTB Average Monthly Rent Report"/>
    <x v="0"/>
    <x v="2"/>
    <s v="All property types"/>
    <s v="Dungarvan, Waterford"/>
    <x v="9"/>
    <s v="Euro"/>
    <n v="605.23"/>
  </r>
  <r>
    <s v="RTB Average Monthly Rent Report"/>
    <x v="4"/>
    <x v="0"/>
    <s v="All property types"/>
    <s v="Roscommon"/>
    <x v="0"/>
    <s v="Euro"/>
    <n v="605.29"/>
  </r>
  <r>
    <s v="RTB Average Monthly Rent Report"/>
    <x v="3"/>
    <x v="1"/>
    <s v="All property types"/>
    <s v="Gorey, Wexford"/>
    <x v="12"/>
    <s v="Euro"/>
    <n v="605.30999999999995"/>
  </r>
  <r>
    <s v="RTB Average Monthly Rent Report"/>
    <x v="4"/>
    <x v="2"/>
    <s v="All property types"/>
    <s v="Kilrush, Clare"/>
    <x v="11"/>
    <s v="Euro"/>
    <n v="605.62"/>
  </r>
  <r>
    <s v="RTB Average Monthly Rent Report"/>
    <x v="0"/>
    <x v="0"/>
    <s v="All property types"/>
    <s v="Athlone, Roscommon"/>
    <x v="0"/>
    <s v="Euro"/>
    <n v="606.08000000000004"/>
  </r>
  <r>
    <s v="RTB Average Monthly Rent Report"/>
    <x v="1"/>
    <x v="2"/>
    <s v="All property types"/>
    <s v="Thurles, Tipperary"/>
    <x v="6"/>
    <s v="Euro"/>
    <n v="606.27"/>
  </r>
  <r>
    <s v="RTB Average Monthly Rent Report"/>
    <x v="1"/>
    <x v="2"/>
    <s v="All property types"/>
    <s v="Roscrea, Tipperary"/>
    <x v="6"/>
    <s v="Euro"/>
    <n v="606.29999999999995"/>
  </r>
  <r>
    <s v="RTB Average Monthly Rent Report"/>
    <x v="2"/>
    <x v="2"/>
    <s v="All property types"/>
    <s v="Bunclody, Wexford"/>
    <x v="12"/>
    <s v="Euro"/>
    <n v="607.01"/>
  </r>
  <r>
    <s v="RTB Average Monthly Rent Report"/>
    <x v="0"/>
    <x v="2"/>
    <s v="All property types"/>
    <s v="Charleville, Cork"/>
    <x v="14"/>
    <s v="Euro"/>
    <n v="607.15"/>
  </r>
  <r>
    <s v="RTB Average Monthly Rent Report"/>
    <x v="1"/>
    <x v="1"/>
    <s v="All property types"/>
    <s v="Kilkenny City"/>
    <x v="24"/>
    <s v="Euro"/>
    <n v="607.52"/>
  </r>
  <r>
    <s v="RTB Average Monthly Rent Report"/>
    <x v="1"/>
    <x v="0"/>
    <s v="All property types"/>
    <s v="Sligo Town"/>
    <x v="3"/>
    <s v="Euro"/>
    <n v="607.66999999999996"/>
  </r>
  <r>
    <s v="RTB Average Monthly Rent Report"/>
    <x v="1"/>
    <x v="2"/>
    <s v="All property types"/>
    <s v="Clara, Offaly"/>
    <x v="16"/>
    <s v="Euro"/>
    <n v="608.22"/>
  </r>
  <r>
    <s v="RTB Average Monthly Rent Report"/>
    <x v="2"/>
    <x v="1"/>
    <s v="All property types"/>
    <s v="Fermoy, Cork"/>
    <x v="14"/>
    <s v="Euro"/>
    <n v="608.23"/>
  </r>
  <r>
    <s v="RTB Average Monthly Rent Report"/>
    <x v="1"/>
    <x v="0"/>
    <s v="All property types"/>
    <s v="Tullow, Carlow"/>
    <x v="19"/>
    <s v="Euro"/>
    <n v="608.41"/>
  </r>
  <r>
    <s v="RTB Average Monthly Rent Report"/>
    <x v="0"/>
    <x v="0"/>
    <s v="All property types"/>
    <s v="Clonakilty, Cork"/>
    <x v="14"/>
    <s v="Euro"/>
    <n v="608.6"/>
  </r>
  <r>
    <s v="RTB Average Monthly Rent Report"/>
    <x v="2"/>
    <x v="2"/>
    <s v="All property types"/>
    <s v="Bailieborough, Cavan"/>
    <x v="7"/>
    <s v="Euro"/>
    <n v="608.63"/>
  </r>
  <r>
    <s v="RTB Average Monthly Rent Report"/>
    <x v="1"/>
    <x v="2"/>
    <s v="All property types"/>
    <s v="Castlebar, Mayo"/>
    <x v="5"/>
    <s v="Euro"/>
    <n v="608.91999999999996"/>
  </r>
  <r>
    <s v="RTB Average Monthly Rent Report"/>
    <x v="0"/>
    <x v="2"/>
    <s v="All property types"/>
    <s v="Ennis, Clare"/>
    <x v="11"/>
    <s v="Euro"/>
    <n v="608.98"/>
  </r>
  <r>
    <s v="RTB Average Monthly Rent Report"/>
    <x v="1"/>
    <x v="0"/>
    <s v="All property types"/>
    <s v="Wexford"/>
    <x v="12"/>
    <s v="Euro"/>
    <n v="609.26"/>
  </r>
  <r>
    <s v="RTB Average Monthly Rent Report"/>
    <x v="4"/>
    <x v="2"/>
    <s v="All property types"/>
    <s v="Ballyhaunis, Mayo"/>
    <x v="5"/>
    <s v="Euro"/>
    <n v="609.53"/>
  </r>
  <r>
    <s v="RTB Average Monthly Rent Report"/>
    <x v="4"/>
    <x v="2"/>
    <s v="All property types"/>
    <s v="Donegal"/>
    <x v="4"/>
    <s v="Euro"/>
    <n v="609.57000000000005"/>
  </r>
  <r>
    <s v="RTB Average Monthly Rent Report"/>
    <x v="3"/>
    <x v="1"/>
    <s v="All property types"/>
    <s v="Fermoy, Cork"/>
    <x v="14"/>
    <s v="Euro"/>
    <n v="609.83000000000004"/>
  </r>
  <r>
    <s v="RTB Average Monthly Rent Report"/>
    <x v="1"/>
    <x v="0"/>
    <s v="All property types"/>
    <s v="Portarlington, Laois"/>
    <x v="15"/>
    <s v="Euro"/>
    <n v="609.86"/>
  </r>
  <r>
    <s v="RTB Average Monthly Rent Report"/>
    <x v="0"/>
    <x v="0"/>
    <s v="All property types"/>
    <s v="Carlow"/>
    <x v="19"/>
    <s v="Euro"/>
    <n v="609.91"/>
  </r>
  <r>
    <s v="RTB Average Monthly Rent Report"/>
    <x v="1"/>
    <x v="0"/>
    <s v="All property types"/>
    <s v="Rosslare, Wexford"/>
    <x v="12"/>
    <s v="Euro"/>
    <n v="609.97"/>
  </r>
  <r>
    <s v="RTB Average Monthly Rent Report"/>
    <x v="1"/>
    <x v="2"/>
    <s v="All property types"/>
    <s v="Killorglin, Kerry"/>
    <x v="8"/>
    <s v="Euro"/>
    <n v="610"/>
  </r>
  <r>
    <s v="RTB Average Monthly Rent Report"/>
    <x v="4"/>
    <x v="0"/>
    <s v="All property types"/>
    <s v="Birr, Offaly"/>
    <x v="16"/>
    <s v="Euro"/>
    <n v="610.24"/>
  </r>
  <r>
    <s v="RTB Average Monthly Rent Report"/>
    <x v="0"/>
    <x v="1"/>
    <s v="All property types"/>
    <s v="Navan, Meath"/>
    <x v="23"/>
    <s v="Euro"/>
    <n v="611.1"/>
  </r>
  <r>
    <s v="RTB Average Monthly Rent Report"/>
    <x v="4"/>
    <x v="1"/>
    <s v="All property types"/>
    <s v="Sligo Town"/>
    <x v="3"/>
    <s v="Euro"/>
    <n v="611.26"/>
  </r>
  <r>
    <s v="RTB Average Monthly Rent Report"/>
    <x v="0"/>
    <x v="0"/>
    <s v="All property types"/>
    <s v="Athy, Kildare"/>
    <x v="20"/>
    <s v="Euro"/>
    <n v="611.61"/>
  </r>
  <r>
    <s v="RTB Average Monthly Rent Report"/>
    <x v="2"/>
    <x v="2"/>
    <s v="All property types"/>
    <s v="Claremorris, Mayo"/>
    <x v="5"/>
    <s v="Euro"/>
    <n v="611.71"/>
  </r>
  <r>
    <s v="RTB Average Monthly Rent Report"/>
    <x v="1"/>
    <x v="1"/>
    <s v="All property types"/>
    <s v="Tuam, Galway"/>
    <x v="13"/>
    <s v="Euro"/>
    <n v="612.41999999999996"/>
  </r>
  <r>
    <s v="RTB Average Monthly Rent Report"/>
    <x v="2"/>
    <x v="0"/>
    <s v="All property types"/>
    <s v="Bantry, Cork"/>
    <x v="14"/>
    <s v="Euro"/>
    <n v="613.02"/>
  </r>
  <r>
    <s v="RTB Average Monthly Rent Report"/>
    <x v="1"/>
    <x v="2"/>
    <s v="All property types"/>
    <s v="Bunclody, Wexford"/>
    <x v="12"/>
    <s v="Euro"/>
    <n v="613.17999999999995"/>
  </r>
  <r>
    <s v="RTB Average Monthly Rent Report"/>
    <x v="2"/>
    <x v="2"/>
    <s v="All property types"/>
    <s v="Mayo"/>
    <x v="5"/>
    <s v="Euro"/>
    <n v="613.22"/>
  </r>
  <r>
    <s v="RTB Average Monthly Rent Report"/>
    <x v="3"/>
    <x v="0"/>
    <s v="All property types"/>
    <s v="New Ross, Wexford"/>
    <x v="12"/>
    <s v="Euro"/>
    <n v="613.32000000000005"/>
  </r>
  <r>
    <s v="RTB Average Monthly Rent Report"/>
    <x v="2"/>
    <x v="2"/>
    <s v="All property types"/>
    <s v="Cavan"/>
    <x v="7"/>
    <s v="Euro"/>
    <n v="613.66"/>
  </r>
  <r>
    <s v="RTB Average Monthly Rent Report"/>
    <x v="0"/>
    <x v="0"/>
    <s v="All property types"/>
    <s v="Mallow, Cork"/>
    <x v="14"/>
    <s v="Euro"/>
    <n v="613.79"/>
  </r>
  <r>
    <s v="RTB Average Monthly Rent Report"/>
    <x v="2"/>
    <x v="2"/>
    <s v="All property types"/>
    <s v="Ballinasloe, Galway"/>
    <x v="13"/>
    <s v="Euro"/>
    <n v="613.83000000000004"/>
  </r>
  <r>
    <s v="RTB Average Monthly Rent Report"/>
    <x v="2"/>
    <x v="0"/>
    <s v="All property types"/>
    <s v="Dungarvan, Waterford"/>
    <x v="9"/>
    <s v="Euro"/>
    <n v="614.04999999999995"/>
  </r>
  <r>
    <s v="RTB Average Monthly Rent Report"/>
    <x v="1"/>
    <x v="2"/>
    <s v="All property types"/>
    <s v="Cahir, Tipperary"/>
    <x v="6"/>
    <s v="Euro"/>
    <n v="614.05999999999995"/>
  </r>
  <r>
    <s v="RTB Average Monthly Rent Report"/>
    <x v="2"/>
    <x v="1"/>
    <s v="All property types"/>
    <s v="Arklow, Wicklow"/>
    <x v="22"/>
    <s v="Euro"/>
    <n v="614.17999999999995"/>
  </r>
  <r>
    <s v="RTB Average Monthly Rent Report"/>
    <x v="4"/>
    <x v="2"/>
    <s v="All property types"/>
    <s v="Strokestown, Roscommon"/>
    <x v="0"/>
    <s v="Euro"/>
    <n v="614.24"/>
  </r>
  <r>
    <s v="RTB Average Monthly Rent Report"/>
    <x v="1"/>
    <x v="0"/>
    <s v="All property types"/>
    <s v="Callan, Kilkenny"/>
    <x v="24"/>
    <s v="Euro"/>
    <n v="614.28"/>
  </r>
  <r>
    <s v="RTB Average Monthly Rent Report"/>
    <x v="0"/>
    <x v="2"/>
    <s v="All property types"/>
    <s v="Kerry"/>
    <x v="8"/>
    <s v="Euro"/>
    <n v="614.34"/>
  </r>
  <r>
    <s v="RTB Average Monthly Rent Report"/>
    <x v="0"/>
    <x v="0"/>
    <s v="All property types"/>
    <s v="Killaloe, Clare"/>
    <x v="11"/>
    <s v="Euro"/>
    <n v="614.5"/>
  </r>
  <r>
    <s v="RTB Average Monthly Rent Report"/>
    <x v="0"/>
    <x v="1"/>
    <s v="All property types"/>
    <s v="Blarney, Cork"/>
    <x v="14"/>
    <s v="Euro"/>
    <n v="614.85"/>
  </r>
  <r>
    <s v="RTB Average Monthly Rent Report"/>
    <x v="3"/>
    <x v="1"/>
    <s v="All property types"/>
    <s v="Waterford"/>
    <x v="9"/>
    <s v="Euro"/>
    <n v="614.91"/>
  </r>
  <r>
    <s v="RTB Average Monthly Rent Report"/>
    <x v="2"/>
    <x v="2"/>
    <s v="All property types"/>
    <s v="Portumna, Galway"/>
    <x v="13"/>
    <s v="Euro"/>
    <n v="615.35"/>
  </r>
  <r>
    <s v="RTB Average Monthly Rent Report"/>
    <x v="2"/>
    <x v="1"/>
    <s v="All property types"/>
    <s v="Portlaoise, Laois"/>
    <x v="15"/>
    <s v="Euro"/>
    <n v="615.4"/>
  </r>
  <r>
    <s v="RTB Average Monthly Rent Report"/>
    <x v="4"/>
    <x v="0"/>
    <s v="All property types"/>
    <s v="Longford"/>
    <x v="1"/>
    <s v="Euro"/>
    <n v="615.70000000000005"/>
  </r>
  <r>
    <s v="RTB Average Monthly Rent Report"/>
    <x v="1"/>
    <x v="0"/>
    <s v="All property types"/>
    <s v="Charleville, Cork"/>
    <x v="14"/>
    <s v="Euro"/>
    <n v="615.79999999999995"/>
  </r>
  <r>
    <s v="RTB Average Monthly Rent Report"/>
    <x v="4"/>
    <x v="0"/>
    <s v="All property types"/>
    <s v="Cahir, Tipperary"/>
    <x v="6"/>
    <s v="Euro"/>
    <n v="616.57000000000005"/>
  </r>
  <r>
    <s v="RTB Average Monthly Rent Report"/>
    <x v="2"/>
    <x v="0"/>
    <s v="All property types"/>
    <s v="Skibbereen, Cork"/>
    <x v="14"/>
    <s v="Euro"/>
    <n v="616.71"/>
  </r>
  <r>
    <s v="RTB Average Monthly Rent Report"/>
    <x v="3"/>
    <x v="2"/>
    <s v="All property types"/>
    <s v="Foxford, Mayo"/>
    <x v="5"/>
    <s v="Euro"/>
    <n v="616.88"/>
  </r>
  <r>
    <s v="RTB Average Monthly Rent Report"/>
    <x v="4"/>
    <x v="0"/>
    <s v="All property types"/>
    <s v="Letterkenny, Donegal"/>
    <x v="4"/>
    <s v="Euro"/>
    <n v="617.05999999999995"/>
  </r>
  <r>
    <s v="RTB Average Monthly Rent Report"/>
    <x v="1"/>
    <x v="0"/>
    <s v="All property types"/>
    <s v="Tralee, Kerry"/>
    <x v="8"/>
    <s v="Euro"/>
    <n v="617.36"/>
  </r>
  <r>
    <s v="RTB Average Monthly Rent Report"/>
    <x v="2"/>
    <x v="2"/>
    <s v="All property types"/>
    <s v="Clifden, Galway"/>
    <x v="13"/>
    <s v="Euro"/>
    <n v="617.37"/>
  </r>
  <r>
    <s v="RTB Average Monthly Rent Report"/>
    <x v="4"/>
    <x v="0"/>
    <s v="All property types"/>
    <s v="Portumna, Galway"/>
    <x v="13"/>
    <s v="Euro"/>
    <n v="617.5"/>
  </r>
  <r>
    <s v="RTB Average Monthly Rent Report"/>
    <x v="0"/>
    <x v="2"/>
    <s v="All property types"/>
    <s v="Virginia, Cavan"/>
    <x v="7"/>
    <s v="Euro"/>
    <n v="617.72"/>
  </r>
  <r>
    <s v="RTB Average Monthly Rent Report"/>
    <x v="0"/>
    <x v="2"/>
    <s v="All property types"/>
    <s v="Mountrath, Laois"/>
    <x v="15"/>
    <s v="Euro"/>
    <n v="617.75"/>
  </r>
  <r>
    <s v="RTB Average Monthly Rent Report"/>
    <x v="1"/>
    <x v="0"/>
    <s v="All property types"/>
    <s v="Clonmel, Tipperary"/>
    <x v="6"/>
    <s v="Euro"/>
    <n v="617.78"/>
  </r>
  <r>
    <s v="RTB Average Monthly Rent Report"/>
    <x v="1"/>
    <x v="1"/>
    <s v="All property types"/>
    <s v="Cobh, Cork"/>
    <x v="14"/>
    <s v="Euro"/>
    <n v="617.84"/>
  </r>
  <r>
    <s v="RTB Average Monthly Rent Report"/>
    <x v="2"/>
    <x v="2"/>
    <s v="All property types"/>
    <s v="Castleisland, Kerry"/>
    <x v="8"/>
    <s v="Euro"/>
    <n v="618.17999999999995"/>
  </r>
  <r>
    <s v="RTB Average Monthly Rent Report"/>
    <x v="0"/>
    <x v="2"/>
    <s v="All property types"/>
    <s v="Sixmilebridge, Clare"/>
    <x v="11"/>
    <s v="Euro"/>
    <n v="618.29"/>
  </r>
  <r>
    <s v="RTB Average Monthly Rent Report"/>
    <x v="2"/>
    <x v="0"/>
    <s v="All property types"/>
    <s v="Kilbeggan, Westmeath"/>
    <x v="17"/>
    <s v="Euro"/>
    <n v="618.52"/>
  </r>
  <r>
    <s v="RTB Average Monthly Rent Report"/>
    <x v="0"/>
    <x v="2"/>
    <s v="All property types"/>
    <s v="Dunmore East, Waterford"/>
    <x v="9"/>
    <s v="Euro"/>
    <n v="619.32000000000005"/>
  </r>
  <r>
    <s v="RTB Average Monthly Rent Report"/>
    <x v="2"/>
    <x v="2"/>
    <s v="All property types"/>
    <s v="Birr, Offaly"/>
    <x v="16"/>
    <s v="Euro"/>
    <n v="619.5"/>
  </r>
  <r>
    <s v="RTB Average Monthly Rent Report"/>
    <x v="2"/>
    <x v="2"/>
    <s v="All property types"/>
    <s v="Fethard, Tipperary"/>
    <x v="6"/>
    <s v="Euro"/>
    <n v="619.54999999999995"/>
  </r>
  <r>
    <s v="RTB Average Monthly Rent Report"/>
    <x v="0"/>
    <x v="2"/>
    <s v="All property types"/>
    <s v="Bunclody, Wexford"/>
    <x v="12"/>
    <s v="Euro"/>
    <n v="619.78"/>
  </r>
  <r>
    <s v="RTB Average Monthly Rent Report"/>
    <x v="1"/>
    <x v="2"/>
    <s v="All property types"/>
    <s v="Castleblayney, Monaghan"/>
    <x v="10"/>
    <s v="Euro"/>
    <n v="620.03"/>
  </r>
  <r>
    <s v="RTB Average Monthly Rent Report"/>
    <x v="2"/>
    <x v="2"/>
    <s v="All property types"/>
    <s v="Letterkenny, Donegal"/>
    <x v="4"/>
    <s v="Euro"/>
    <n v="620.58000000000004"/>
  </r>
  <r>
    <s v="RTB Average Monthly Rent Report"/>
    <x v="2"/>
    <x v="0"/>
    <s v="All property types"/>
    <s v="Tramore, Waterford"/>
    <x v="9"/>
    <s v="Euro"/>
    <n v="620.72"/>
  </r>
  <r>
    <s v="RTB Average Monthly Rent Report"/>
    <x v="3"/>
    <x v="1"/>
    <s v="All property types"/>
    <s v="Laois"/>
    <x v="15"/>
    <s v="Euro"/>
    <n v="621.46"/>
  </r>
  <r>
    <s v="RTB Average Monthly Rent Report"/>
    <x v="0"/>
    <x v="2"/>
    <s v="All property types"/>
    <s v="Offaly"/>
    <x v="16"/>
    <s v="Euro"/>
    <n v="621.80999999999995"/>
  </r>
  <r>
    <s v="RTB Average Monthly Rent Report"/>
    <x v="2"/>
    <x v="1"/>
    <s v="All property types"/>
    <s v="Athlone, Westmeath"/>
    <x v="17"/>
    <s v="Euro"/>
    <n v="622"/>
  </r>
  <r>
    <s v="RTB Average Monthly Rent Report"/>
    <x v="4"/>
    <x v="1"/>
    <s v="All property types"/>
    <s v="Sligo"/>
    <x v="3"/>
    <s v="Euro"/>
    <n v="622.02"/>
  </r>
  <r>
    <s v="RTB Average Monthly Rent Report"/>
    <x v="4"/>
    <x v="0"/>
    <s v="All property types"/>
    <s v="Cavan"/>
    <x v="7"/>
    <s v="Euro"/>
    <n v="622.08000000000004"/>
  </r>
  <r>
    <s v="RTB Average Monthly Rent Report"/>
    <x v="4"/>
    <x v="2"/>
    <s v="All property types"/>
    <s v="Ballybay, Monaghan"/>
    <x v="10"/>
    <s v="Euro"/>
    <n v="622.34"/>
  </r>
  <r>
    <s v="RTB Average Monthly Rent Report"/>
    <x v="2"/>
    <x v="0"/>
    <s v="All property types"/>
    <s v="Killorglin, Kerry"/>
    <x v="8"/>
    <s v="Euro"/>
    <n v="622.46"/>
  </r>
  <r>
    <s v="RTB Average Monthly Rent Report"/>
    <x v="1"/>
    <x v="2"/>
    <s v="All property types"/>
    <s v="Collooney, Sligo"/>
    <x v="3"/>
    <s v="Euro"/>
    <n v="622.5"/>
  </r>
  <r>
    <s v="RTB Average Monthly Rent Report"/>
    <x v="0"/>
    <x v="1"/>
    <s v="All property types"/>
    <s v="Galway"/>
    <x v="13"/>
    <s v="Euro"/>
    <n v="622.9"/>
  </r>
  <r>
    <s v="RTB Average Monthly Rent Report"/>
    <x v="0"/>
    <x v="0"/>
    <s v="All property types"/>
    <s v="Mary Street, Waterford"/>
    <x v="9"/>
    <s v="Euro"/>
    <n v="623.12"/>
  </r>
  <r>
    <s v="RTB Average Monthly Rent Report"/>
    <x v="0"/>
    <x v="0"/>
    <s v="All property types"/>
    <s v="Kinnegad, Westmeath"/>
    <x v="17"/>
    <s v="Euro"/>
    <n v="623.14"/>
  </r>
  <r>
    <s v="RTB Average Monthly Rent Report"/>
    <x v="1"/>
    <x v="2"/>
    <s v="All property types"/>
    <s v="Nenagh, Tipperary"/>
    <x v="6"/>
    <s v="Euro"/>
    <n v="623.39"/>
  </r>
  <r>
    <s v="RTB Average Monthly Rent Report"/>
    <x v="0"/>
    <x v="0"/>
    <s v="All property types"/>
    <s v="Westmeath"/>
    <x v="17"/>
    <s v="Euro"/>
    <n v="623.55999999999995"/>
  </r>
  <r>
    <s v="RTB Average Monthly Rent Report"/>
    <x v="1"/>
    <x v="0"/>
    <s v="All property types"/>
    <s v="Graiguecullen, Carlow"/>
    <x v="19"/>
    <s v="Euro"/>
    <n v="623.91999999999996"/>
  </r>
  <r>
    <s v="RTB Average Monthly Rent Report"/>
    <x v="0"/>
    <x v="2"/>
    <s v="All property types"/>
    <s v="Tuam, Galway"/>
    <x v="13"/>
    <s v="Euro"/>
    <n v="624"/>
  </r>
  <r>
    <s v="RTB Average Monthly Rent Report"/>
    <x v="2"/>
    <x v="2"/>
    <s v="All property types"/>
    <s v="Monaghan Town"/>
    <x v="10"/>
    <s v="Euro"/>
    <n v="624.20000000000005"/>
  </r>
  <r>
    <s v="RTB Average Monthly Rent Report"/>
    <x v="4"/>
    <x v="2"/>
    <s v="All property types"/>
    <s v="Carrick-On-Shannon, Leitrim"/>
    <x v="2"/>
    <s v="Euro"/>
    <n v="624.29"/>
  </r>
  <r>
    <s v="RTB Average Monthly Rent Report"/>
    <x v="0"/>
    <x v="2"/>
    <s v="All property types"/>
    <s v="Shannon, Clare"/>
    <x v="11"/>
    <s v="Euro"/>
    <n v="624.66"/>
  </r>
  <r>
    <s v="RTB Average Monthly Rent Report"/>
    <x v="0"/>
    <x v="0"/>
    <s v="All property types"/>
    <s v="Carlow Town"/>
    <x v="19"/>
    <s v="Euro"/>
    <n v="625.02"/>
  </r>
  <r>
    <s v="RTB Average Monthly Rent Report"/>
    <x v="3"/>
    <x v="1"/>
    <s v="All property types"/>
    <s v="Waterford City"/>
    <x v="9"/>
    <s v="Euro"/>
    <n v="625.05999999999995"/>
  </r>
  <r>
    <s v="RTB Average Monthly Rent Report"/>
    <x v="0"/>
    <x v="2"/>
    <s v="All property types"/>
    <s v="Sligo Town"/>
    <x v="3"/>
    <s v="Euro"/>
    <n v="625.07000000000005"/>
  </r>
  <r>
    <s v="RTB Average Monthly Rent Report"/>
    <x v="3"/>
    <x v="0"/>
    <s v="All property types"/>
    <s v="Nenagh, Tipperary"/>
    <x v="6"/>
    <s v="Euro"/>
    <n v="625.29999999999995"/>
  </r>
  <r>
    <s v="RTB Average Monthly Rent Report"/>
    <x v="2"/>
    <x v="2"/>
    <s v="All property types"/>
    <s v="Monaghan"/>
    <x v="10"/>
    <s v="Euro"/>
    <n v="625.97"/>
  </r>
  <r>
    <s v="RTB Average Monthly Rent Report"/>
    <x v="1"/>
    <x v="2"/>
    <s v="All property types"/>
    <s v="New Ross, Wexford"/>
    <x v="12"/>
    <s v="Euro"/>
    <n v="626.01"/>
  </r>
  <r>
    <s v="RTB Average Monthly Rent Report"/>
    <x v="1"/>
    <x v="0"/>
    <s v="All property types"/>
    <s v="Kerry"/>
    <x v="8"/>
    <s v="Euro"/>
    <n v="626.16999999999996"/>
  </r>
  <r>
    <s v="RTB Average Monthly Rent Report"/>
    <x v="3"/>
    <x v="0"/>
    <s v="All property types"/>
    <s v="Monaghan"/>
    <x v="10"/>
    <s v="Euro"/>
    <n v="626.16999999999996"/>
  </r>
  <r>
    <s v="RTB Average Monthly Rent Report"/>
    <x v="3"/>
    <x v="2"/>
    <s v="All property types"/>
    <s v="Listowel, Kerry"/>
    <x v="8"/>
    <s v="Euro"/>
    <n v="626.21"/>
  </r>
  <r>
    <s v="RTB Average Monthly Rent Report"/>
    <x v="3"/>
    <x v="0"/>
    <s v="All property types"/>
    <s v="Ballymahon, Longford"/>
    <x v="1"/>
    <s v="Euro"/>
    <n v="626.74"/>
  </r>
  <r>
    <s v="RTB Average Monthly Rent Report"/>
    <x v="2"/>
    <x v="0"/>
    <s v="All property types"/>
    <s v="Clare"/>
    <x v="11"/>
    <s v="Euro"/>
    <n v="626.84"/>
  </r>
  <r>
    <s v="RTB Average Monthly Rent Report"/>
    <x v="1"/>
    <x v="2"/>
    <s v="All property types"/>
    <s v="Bantry, Cork"/>
    <x v="14"/>
    <s v="Euro"/>
    <n v="626.91999999999996"/>
  </r>
  <r>
    <s v="RTB Average Monthly Rent Report"/>
    <x v="3"/>
    <x v="0"/>
    <s v="All property types"/>
    <s v="Tipperary"/>
    <x v="6"/>
    <s v="Euro"/>
    <n v="627.35"/>
  </r>
  <r>
    <s v="RTB Average Monthly Rent Report"/>
    <x v="2"/>
    <x v="0"/>
    <s v="All property types"/>
    <s v="Sligo"/>
    <x v="3"/>
    <s v="Euro"/>
    <n v="628.39"/>
  </r>
  <r>
    <s v="RTB Average Monthly Rent Report"/>
    <x v="1"/>
    <x v="1"/>
    <s v="All property types"/>
    <s v="Midleton, Cork"/>
    <x v="14"/>
    <s v="Euro"/>
    <n v="628.78"/>
  </r>
  <r>
    <s v="RTB Average Monthly Rent Report"/>
    <x v="2"/>
    <x v="0"/>
    <s v="All property types"/>
    <s v="Castlebar, Mayo"/>
    <x v="5"/>
    <s v="Euro"/>
    <n v="629.22"/>
  </r>
  <r>
    <s v="RTB Average Monthly Rent Report"/>
    <x v="0"/>
    <x v="2"/>
    <s v="All property types"/>
    <s v="Tullow, Carlow"/>
    <x v="19"/>
    <s v="Euro"/>
    <n v="629.33000000000004"/>
  </r>
  <r>
    <s v="RTB Average Monthly Rent Report"/>
    <x v="4"/>
    <x v="1"/>
    <s v="All property types"/>
    <s v="Gorey, Wexford"/>
    <x v="12"/>
    <s v="Euro"/>
    <n v="629.47"/>
  </r>
  <r>
    <s v="RTB Average Monthly Rent Report"/>
    <x v="4"/>
    <x v="0"/>
    <s v="All property types"/>
    <s v="Thurles, Tipperary"/>
    <x v="6"/>
    <s v="Euro"/>
    <n v="629.5"/>
  </r>
  <r>
    <s v="RTB Average Monthly Rent Report"/>
    <x v="2"/>
    <x v="1"/>
    <s v="All property types"/>
    <s v="Dundalk, Louth"/>
    <x v="21"/>
    <s v="Euro"/>
    <n v="629.54999999999995"/>
  </r>
  <r>
    <s v="RTB Average Monthly Rent Report"/>
    <x v="1"/>
    <x v="0"/>
    <s v="All property types"/>
    <s v="Youghal, Cork"/>
    <x v="14"/>
    <s v="Euro"/>
    <n v="630.05999999999995"/>
  </r>
  <r>
    <s v="RTB Average Monthly Rent Report"/>
    <x v="4"/>
    <x v="2"/>
    <s v="All property types"/>
    <s v="Bailieborough, Cavan"/>
    <x v="7"/>
    <s v="Euro"/>
    <n v="630.29"/>
  </r>
  <r>
    <s v="RTB Average Monthly Rent Report"/>
    <x v="4"/>
    <x v="1"/>
    <s v="All property types"/>
    <s v="Laois"/>
    <x v="15"/>
    <s v="Euro"/>
    <n v="630.37"/>
  </r>
  <r>
    <s v="RTB Average Monthly Rent Report"/>
    <x v="0"/>
    <x v="0"/>
    <s v="All property types"/>
    <s v="Athboy, Meath"/>
    <x v="23"/>
    <s v="Euro"/>
    <n v="630.53"/>
  </r>
  <r>
    <s v="RTB Average Monthly Rent Report"/>
    <x v="0"/>
    <x v="0"/>
    <s v="All property types"/>
    <s v="Portlaoise, Laois"/>
    <x v="15"/>
    <s v="Euro"/>
    <n v="630.6"/>
  </r>
  <r>
    <s v="RTB Average Monthly Rent Report"/>
    <x v="1"/>
    <x v="2"/>
    <s v="All property types"/>
    <s v="Ballisodare, Sligo"/>
    <x v="3"/>
    <s v="Euro"/>
    <n v="630.72"/>
  </r>
  <r>
    <s v="RTB Average Monthly Rent Report"/>
    <x v="3"/>
    <x v="1"/>
    <s v="All property types"/>
    <s v="Clonakilty, Cork"/>
    <x v="14"/>
    <s v="Euro"/>
    <n v="630.80999999999995"/>
  </r>
  <r>
    <s v="RTB Average Monthly Rent Report"/>
    <x v="3"/>
    <x v="2"/>
    <s v="All property types"/>
    <s v="Portlaw, Waterford"/>
    <x v="9"/>
    <s v="Euro"/>
    <n v="631.01"/>
  </r>
  <r>
    <s v="RTB Average Monthly Rent Report"/>
    <x v="0"/>
    <x v="2"/>
    <s v="All property types"/>
    <s v="Tralee, Kerry"/>
    <x v="8"/>
    <s v="Euro"/>
    <n v="631.38"/>
  </r>
  <r>
    <s v="RTB Average Monthly Rent Report"/>
    <x v="4"/>
    <x v="2"/>
    <s v="All property types"/>
    <s v="Boyle, Roscommon"/>
    <x v="0"/>
    <s v="Euro"/>
    <n v="631.48"/>
  </r>
  <r>
    <s v="RTB Average Monthly Rent Report"/>
    <x v="3"/>
    <x v="2"/>
    <s v="All property types"/>
    <s v="Longford"/>
    <x v="1"/>
    <s v="Euro"/>
    <n v="631.73"/>
  </r>
  <r>
    <s v="RTB Average Monthly Rent Report"/>
    <x v="1"/>
    <x v="2"/>
    <s v="All property types"/>
    <s v="Gort, Galway"/>
    <x v="13"/>
    <s v="Euro"/>
    <n v="631.78"/>
  </r>
  <r>
    <s v="RTB Average Monthly Rent Report"/>
    <x v="2"/>
    <x v="0"/>
    <s v="All property types"/>
    <s v="Ennis, Clare"/>
    <x v="11"/>
    <s v="Euro"/>
    <n v="631.78"/>
  </r>
  <r>
    <s v="RTB Average Monthly Rent Report"/>
    <x v="1"/>
    <x v="0"/>
    <s v="All property types"/>
    <s v="Waterford"/>
    <x v="9"/>
    <s v="Euro"/>
    <n v="631.97"/>
  </r>
  <r>
    <s v="RTB Average Monthly Rent Report"/>
    <x v="2"/>
    <x v="0"/>
    <s v="All property types"/>
    <s v="Loughrea, Galway"/>
    <x v="13"/>
    <s v="Euro"/>
    <n v="632.20000000000005"/>
  </r>
  <r>
    <s v="RTB Average Monthly Rent Report"/>
    <x v="4"/>
    <x v="1"/>
    <s v="All property types"/>
    <s v="Tullamore, Offaly"/>
    <x v="16"/>
    <s v="Euro"/>
    <n v="632.64"/>
  </r>
  <r>
    <s v="RTB Average Monthly Rent Report"/>
    <x v="1"/>
    <x v="2"/>
    <s v="All property types"/>
    <s v="Cashel, Tipperary"/>
    <x v="6"/>
    <s v="Euro"/>
    <n v="632.74"/>
  </r>
  <r>
    <s v="RTB Average Monthly Rent Report"/>
    <x v="3"/>
    <x v="1"/>
    <s v="All property types"/>
    <s v="Kilkenny City"/>
    <x v="24"/>
    <s v="Euro"/>
    <n v="632.82000000000005"/>
  </r>
  <r>
    <s v="RTB Average Monthly Rent Report"/>
    <x v="3"/>
    <x v="1"/>
    <s v="All property types"/>
    <s v="Westmeath"/>
    <x v="17"/>
    <s v="Euro"/>
    <n v="632.85"/>
  </r>
  <r>
    <s v="RTB Average Monthly Rent Report"/>
    <x v="4"/>
    <x v="0"/>
    <s v="All property types"/>
    <s v="Tipperary Town"/>
    <x v="6"/>
    <s v="Euro"/>
    <n v="633.42999999999995"/>
  </r>
  <r>
    <s v="RTB Average Monthly Rent Report"/>
    <x v="3"/>
    <x v="0"/>
    <s v="All property types"/>
    <s v="Mayo"/>
    <x v="5"/>
    <s v="Euro"/>
    <n v="633.85"/>
  </r>
  <r>
    <s v="RTB Average Monthly Rent Report"/>
    <x v="0"/>
    <x v="0"/>
    <s v="All property types"/>
    <s v="Canada Street, Waterford"/>
    <x v="9"/>
    <s v="Euro"/>
    <n v="633.98"/>
  </r>
  <r>
    <s v="RTB Average Monthly Rent Report"/>
    <x v="3"/>
    <x v="2"/>
    <s v="All property types"/>
    <s v="Bailieborough, Cavan"/>
    <x v="7"/>
    <s v="Euro"/>
    <n v="634.45000000000005"/>
  </r>
  <r>
    <s v="RTB Average Monthly Rent Report"/>
    <x v="2"/>
    <x v="2"/>
    <s v="All property types"/>
    <s v="Thurles, Tipperary"/>
    <x v="6"/>
    <s v="Euro"/>
    <n v="634.53"/>
  </r>
  <r>
    <s v="RTB Average Monthly Rent Report"/>
    <x v="2"/>
    <x v="2"/>
    <s v="All property types"/>
    <s v="Castleblayney, Monaghan"/>
    <x v="10"/>
    <s v="Euro"/>
    <n v="634.73"/>
  </r>
  <r>
    <s v="RTB Average Monthly Rent Report"/>
    <x v="2"/>
    <x v="0"/>
    <s v="All property types"/>
    <s v="Mountmellick, Laois"/>
    <x v="15"/>
    <s v="Euro"/>
    <n v="634.91"/>
  </r>
  <r>
    <s v="RTB Average Monthly Rent Report"/>
    <x v="1"/>
    <x v="2"/>
    <s v="All property types"/>
    <s v="Kingscourt, Cavan"/>
    <x v="7"/>
    <s v="Euro"/>
    <n v="634.95000000000005"/>
  </r>
  <r>
    <s v="RTB Average Monthly Rent Report"/>
    <x v="3"/>
    <x v="1"/>
    <s v="All property types"/>
    <s v="Killarney, Kerry"/>
    <x v="8"/>
    <s v="Euro"/>
    <n v="635.03"/>
  </r>
  <r>
    <s v="RTB Average Monthly Rent Report"/>
    <x v="0"/>
    <x v="0"/>
    <s v="All property types"/>
    <s v="Gorey, Wexford"/>
    <x v="12"/>
    <s v="Euro"/>
    <n v="635.13"/>
  </r>
  <r>
    <s v="RTB Average Monthly Rent Report"/>
    <x v="1"/>
    <x v="2"/>
    <s v="All property types"/>
    <s v="Enniscorthy, Wexford"/>
    <x v="12"/>
    <s v="Euro"/>
    <n v="635.21"/>
  </r>
  <r>
    <s v="RTB Average Monthly Rent Report"/>
    <x v="3"/>
    <x v="0"/>
    <s v="All property types"/>
    <s v="Bantry, Cork"/>
    <x v="14"/>
    <s v="Euro"/>
    <n v="635.30999999999995"/>
  </r>
  <r>
    <s v="RTB Average Monthly Rent Report"/>
    <x v="2"/>
    <x v="2"/>
    <s v="All property types"/>
    <s v="Kilmallock, Limerick"/>
    <x v="18"/>
    <s v="Euro"/>
    <n v="635.54"/>
  </r>
  <r>
    <s v="RTB Average Monthly Rent Report"/>
    <x v="4"/>
    <x v="2"/>
    <s v="All property types"/>
    <s v="Ballinrobe, Mayo"/>
    <x v="5"/>
    <s v="Euro"/>
    <n v="636.01"/>
  </r>
  <r>
    <s v="RTB Average Monthly Rent Report"/>
    <x v="2"/>
    <x v="0"/>
    <s v="All property types"/>
    <s v="Charleville, Cork"/>
    <x v="14"/>
    <s v="Euro"/>
    <n v="636.16999999999996"/>
  </r>
  <r>
    <s v="RTB Average Monthly Rent Report"/>
    <x v="0"/>
    <x v="2"/>
    <s v="All property types"/>
    <s v="Mountmellick, Laois"/>
    <x v="15"/>
    <s v="Euro"/>
    <n v="636.30999999999995"/>
  </r>
  <r>
    <s v="RTB Average Monthly Rent Report"/>
    <x v="4"/>
    <x v="1"/>
    <s v="All property types"/>
    <s v="Waterford"/>
    <x v="9"/>
    <s v="Euro"/>
    <n v="636.45000000000005"/>
  </r>
  <r>
    <s v="RTB Average Monthly Rent Report"/>
    <x v="3"/>
    <x v="0"/>
    <s v="All property types"/>
    <s v="Charleville, Cork"/>
    <x v="14"/>
    <s v="Euro"/>
    <n v="636.79999999999995"/>
  </r>
  <r>
    <s v="RTB Average Monthly Rent Report"/>
    <x v="3"/>
    <x v="2"/>
    <s v="All property types"/>
    <s v="Ballina, Mayo"/>
    <x v="5"/>
    <s v="Euro"/>
    <n v="637.04"/>
  </r>
  <r>
    <s v="RTB Average Monthly Rent Report"/>
    <x v="2"/>
    <x v="0"/>
    <s v="All property types"/>
    <s v="Carrickmacross, Monaghan"/>
    <x v="10"/>
    <s v="Euro"/>
    <n v="637.12"/>
  </r>
  <r>
    <s v="RTB Average Monthly Rent Report"/>
    <x v="2"/>
    <x v="1"/>
    <s v="All property types"/>
    <s v="Limerick"/>
    <x v="18"/>
    <s v="Euro"/>
    <n v="637.30999999999995"/>
  </r>
  <r>
    <s v="RTB Average Monthly Rent Report"/>
    <x v="0"/>
    <x v="0"/>
    <s v="All property types"/>
    <s v="Westport, Mayo"/>
    <x v="5"/>
    <s v="Euro"/>
    <n v="637.57000000000005"/>
  </r>
  <r>
    <s v="RTB Average Monthly Rent Report"/>
    <x v="4"/>
    <x v="1"/>
    <s v="All property types"/>
    <s v="Tuam, Galway"/>
    <x v="13"/>
    <s v="Euro"/>
    <n v="637.71"/>
  </r>
  <r>
    <s v="RTB Average Monthly Rent Report"/>
    <x v="3"/>
    <x v="1"/>
    <s v="All property types"/>
    <s v="Kilkenny"/>
    <x v="24"/>
    <s v="Euro"/>
    <n v="637.78"/>
  </r>
  <r>
    <s v="RTB Average Monthly Rent Report"/>
    <x v="3"/>
    <x v="0"/>
    <s v="All property types"/>
    <s v="Enniscorthy, Wexford"/>
    <x v="12"/>
    <s v="Euro"/>
    <n v="637.9"/>
  </r>
  <r>
    <s v="RTB Average Monthly Rent Report"/>
    <x v="4"/>
    <x v="1"/>
    <s v="All property types"/>
    <s v="Waterford City"/>
    <x v="9"/>
    <s v="Euro"/>
    <n v="638.16"/>
  </r>
  <r>
    <s v="RTB Average Monthly Rent Report"/>
    <x v="2"/>
    <x v="0"/>
    <s v="All property types"/>
    <s v="Mitchelstown, Cork"/>
    <x v="14"/>
    <s v="Euro"/>
    <n v="638.23"/>
  </r>
  <r>
    <s v="RTB Average Monthly Rent Report"/>
    <x v="4"/>
    <x v="0"/>
    <s v="All property types"/>
    <s v="Cavan Town"/>
    <x v="7"/>
    <s v="Euro"/>
    <n v="638.28"/>
  </r>
  <r>
    <s v="RTB Average Monthly Rent Report"/>
    <x v="2"/>
    <x v="1"/>
    <s v="All property types"/>
    <s v="Athy, Kildare"/>
    <x v="20"/>
    <s v="Euro"/>
    <n v="639.14"/>
  </r>
  <r>
    <s v="RTB Average Monthly Rent Report"/>
    <x v="2"/>
    <x v="2"/>
    <s v="All property types"/>
    <s v="Roscrea, Tipperary"/>
    <x v="6"/>
    <s v="Euro"/>
    <n v="639.15"/>
  </r>
  <r>
    <s v="RTB Average Monthly Rent Report"/>
    <x v="4"/>
    <x v="1"/>
    <s v="All property types"/>
    <s v="Kilkenny"/>
    <x v="24"/>
    <s v="Euro"/>
    <n v="639.89"/>
  </r>
  <r>
    <s v="RTB Average Monthly Rent Report"/>
    <x v="1"/>
    <x v="2"/>
    <s v="All property types"/>
    <s v="Kenmare, Kerry"/>
    <x v="8"/>
    <s v="Euro"/>
    <n v="639.94000000000005"/>
  </r>
  <r>
    <s v="RTB Average Monthly Rent Report"/>
    <x v="0"/>
    <x v="2"/>
    <s v="All property types"/>
    <s v="Waterford"/>
    <x v="9"/>
    <s v="Euro"/>
    <n v="640.04"/>
  </r>
  <r>
    <s v="RTB Average Monthly Rent Report"/>
    <x v="1"/>
    <x v="2"/>
    <s v="All property types"/>
    <s v="Tipperary"/>
    <x v="6"/>
    <s v="Euro"/>
    <n v="640.16999999999996"/>
  </r>
  <r>
    <s v="RTB Average Monthly Rent Report"/>
    <x v="0"/>
    <x v="2"/>
    <s v="All property types"/>
    <s v="Wexford"/>
    <x v="12"/>
    <s v="Euro"/>
    <n v="640.51"/>
  </r>
  <r>
    <s v="RTB Average Monthly Rent Report"/>
    <x v="1"/>
    <x v="0"/>
    <s v="All property types"/>
    <s v="Mullingar, Westmeath"/>
    <x v="17"/>
    <s v="Euro"/>
    <n v="640.72"/>
  </r>
  <r>
    <s v="RTB Average Monthly Rent Report"/>
    <x v="3"/>
    <x v="2"/>
    <s v="All property types"/>
    <s v="Tipperary Town"/>
    <x v="6"/>
    <s v="Euro"/>
    <n v="641.73"/>
  </r>
  <r>
    <s v="RTB Average Monthly Rent Report"/>
    <x v="3"/>
    <x v="1"/>
    <s v="All property types"/>
    <s v="Youghal, Cork"/>
    <x v="14"/>
    <s v="Euro"/>
    <n v="641.75"/>
  </r>
  <r>
    <s v="RTB Average Monthly Rent Report"/>
    <x v="2"/>
    <x v="0"/>
    <s v="All property types"/>
    <s v="Clonmel, Tipperary"/>
    <x v="6"/>
    <s v="Euro"/>
    <n v="641.95000000000005"/>
  </r>
  <r>
    <s v="RTB Average Monthly Rent Report"/>
    <x v="4"/>
    <x v="0"/>
    <s v="All property types"/>
    <s v="New Ross, Wexford"/>
    <x v="12"/>
    <s v="Euro"/>
    <n v="641.96"/>
  </r>
  <r>
    <s v="RTB Average Monthly Rent Report"/>
    <x v="4"/>
    <x v="0"/>
    <s v="All property types"/>
    <s v="Longford Town"/>
    <x v="1"/>
    <s v="Euro"/>
    <n v="641.98"/>
  </r>
  <r>
    <s v="RTB Average Monthly Rent Report"/>
    <x v="1"/>
    <x v="0"/>
    <s v="All property types"/>
    <s v="Tullamore, Offaly"/>
    <x v="16"/>
    <s v="Euro"/>
    <n v="642.08000000000004"/>
  </r>
  <r>
    <s v="RTB Average Monthly Rent Report"/>
    <x v="3"/>
    <x v="1"/>
    <s v="All property types"/>
    <s v="Bandon, Cork"/>
    <x v="14"/>
    <s v="Euro"/>
    <n v="642.09"/>
  </r>
  <r>
    <s v="RTB Average Monthly Rent Report"/>
    <x v="3"/>
    <x v="2"/>
    <s v="All property types"/>
    <s v="Claremorris, Mayo"/>
    <x v="5"/>
    <s v="Euro"/>
    <n v="642.11"/>
  </r>
  <r>
    <s v="RTB Average Monthly Rent Report"/>
    <x v="1"/>
    <x v="2"/>
    <s v="All property types"/>
    <s v="Kanturk, Cork"/>
    <x v="14"/>
    <s v="Euro"/>
    <n v="642.24"/>
  </r>
  <r>
    <s v="RTB Average Monthly Rent Report"/>
    <x v="2"/>
    <x v="0"/>
    <s v="All property types"/>
    <s v="Edenderry, Offaly"/>
    <x v="16"/>
    <s v="Euro"/>
    <n v="642.29999999999995"/>
  </r>
  <r>
    <s v="RTB Average Monthly Rent Report"/>
    <x v="0"/>
    <x v="2"/>
    <s v="All property types"/>
    <s v="Mullingar, Westmeath"/>
    <x v="17"/>
    <s v="Euro"/>
    <n v="642.58000000000004"/>
  </r>
  <r>
    <s v="RTB Average Monthly Rent Report"/>
    <x v="1"/>
    <x v="2"/>
    <s v="All property types"/>
    <s v="Skibbereen, Cork"/>
    <x v="14"/>
    <s v="Euro"/>
    <n v="642.64"/>
  </r>
  <r>
    <s v="RTB Average Monthly Rent Report"/>
    <x v="3"/>
    <x v="2"/>
    <s v="All property types"/>
    <s v="Roscommon"/>
    <x v="0"/>
    <s v="Euro"/>
    <n v="642.66999999999996"/>
  </r>
  <r>
    <s v="RTB Average Monthly Rent Report"/>
    <x v="1"/>
    <x v="2"/>
    <s v="All property types"/>
    <s v="Kilbeggan, Westmeath"/>
    <x v="17"/>
    <s v="Euro"/>
    <n v="642.89"/>
  </r>
  <r>
    <s v="RTB Average Monthly Rent Report"/>
    <x v="1"/>
    <x v="2"/>
    <s v="All property types"/>
    <s v="Dingle, Kerry"/>
    <x v="8"/>
    <s v="Euro"/>
    <n v="642.92999999999995"/>
  </r>
  <r>
    <s v="RTB Average Monthly Rent Report"/>
    <x v="4"/>
    <x v="0"/>
    <s v="All property types"/>
    <s v="Claremorris, Mayo"/>
    <x v="5"/>
    <s v="Euro"/>
    <n v="642.98"/>
  </r>
  <r>
    <s v="RTB Average Monthly Rent Report"/>
    <x v="2"/>
    <x v="2"/>
    <s v="All property types"/>
    <s v="Cavan Town"/>
    <x v="7"/>
    <s v="Euro"/>
    <n v="643"/>
  </r>
  <r>
    <s v="RTB Average Monthly Rent Report"/>
    <x v="4"/>
    <x v="0"/>
    <s v="All property types"/>
    <s v="Bantry, Cork"/>
    <x v="14"/>
    <s v="Euro"/>
    <n v="643.35"/>
  </r>
  <r>
    <s v="RTB Average Monthly Rent Report"/>
    <x v="2"/>
    <x v="2"/>
    <s v="All property types"/>
    <s v="Templemore, Tipperary"/>
    <x v="6"/>
    <s v="Euro"/>
    <n v="643.38"/>
  </r>
  <r>
    <s v="RTB Average Monthly Rent Report"/>
    <x v="4"/>
    <x v="0"/>
    <s v="All property types"/>
    <s v="Kenmare, Kerry"/>
    <x v="8"/>
    <s v="Euro"/>
    <n v="643.51"/>
  </r>
  <r>
    <s v="RTB Average Monthly Rent Report"/>
    <x v="1"/>
    <x v="0"/>
    <s v="All property types"/>
    <s v="Kinnegad, Westmeath"/>
    <x v="17"/>
    <s v="Euro"/>
    <n v="643.87"/>
  </r>
  <r>
    <s v="RTB Average Monthly Rent Report"/>
    <x v="2"/>
    <x v="0"/>
    <s v="All property types"/>
    <s v="Dunmanway, Cork"/>
    <x v="14"/>
    <s v="Euro"/>
    <n v="644.16"/>
  </r>
  <r>
    <s v="RTB Average Monthly Rent Report"/>
    <x v="3"/>
    <x v="2"/>
    <s v="All property types"/>
    <s v="Kilmallock, Limerick"/>
    <x v="18"/>
    <s v="Euro"/>
    <n v="644.34"/>
  </r>
  <r>
    <s v="RTB Average Monthly Rent Report"/>
    <x v="3"/>
    <x v="0"/>
    <s v="All property types"/>
    <s v="Cashel, Tipperary"/>
    <x v="6"/>
    <s v="Euro"/>
    <n v="645.42999999999995"/>
  </r>
  <r>
    <s v="RTB Average Monthly Rent Report"/>
    <x v="1"/>
    <x v="2"/>
    <s v="All property types"/>
    <s v="Virginia, Cavan"/>
    <x v="7"/>
    <s v="Euro"/>
    <n v="645.61"/>
  </r>
  <r>
    <s v="RTB Average Monthly Rent Report"/>
    <x v="3"/>
    <x v="2"/>
    <s v="All property types"/>
    <s v="Bunclody, Wexford"/>
    <x v="12"/>
    <s v="Euro"/>
    <n v="645.73"/>
  </r>
  <r>
    <s v="RTB Average Monthly Rent Report"/>
    <x v="0"/>
    <x v="1"/>
    <s v="All property types"/>
    <s v="Glanmire, Cork"/>
    <x v="14"/>
    <s v="Euro"/>
    <n v="645.9"/>
  </r>
  <r>
    <s v="RTB Average Monthly Rent Report"/>
    <x v="2"/>
    <x v="0"/>
    <s v="All property types"/>
    <s v="Callan, Kilkenny"/>
    <x v="24"/>
    <s v="Euro"/>
    <n v="645.98"/>
  </r>
  <r>
    <s v="RTB Average Monthly Rent Report"/>
    <x v="3"/>
    <x v="2"/>
    <s v="All property types"/>
    <s v="Portumna, Galway"/>
    <x v="13"/>
    <s v="Euro"/>
    <n v="646.52"/>
  </r>
  <r>
    <s v="RTB Average Monthly Rent Report"/>
    <x v="4"/>
    <x v="0"/>
    <s v="All property types"/>
    <s v="Roscommon Town"/>
    <x v="0"/>
    <s v="Euro"/>
    <n v="646.96"/>
  </r>
  <r>
    <s v="RTB Average Monthly Rent Report"/>
    <x v="4"/>
    <x v="0"/>
    <s v="All property types"/>
    <s v="Ballymahon, Longford"/>
    <x v="1"/>
    <s v="Euro"/>
    <n v="647.02"/>
  </r>
  <r>
    <s v="RTB Average Monthly Rent Report"/>
    <x v="4"/>
    <x v="1"/>
    <s v="All property types"/>
    <s v="Carlow"/>
    <x v="19"/>
    <s v="Euro"/>
    <n v="647.1"/>
  </r>
  <r>
    <s v="RTB Average Monthly Rent Report"/>
    <x v="4"/>
    <x v="2"/>
    <s v="All property types"/>
    <s v="Portlaw, Waterford"/>
    <x v="9"/>
    <s v="Euro"/>
    <n v="647.19000000000005"/>
  </r>
  <r>
    <s v="RTB Average Monthly Rent Report"/>
    <x v="1"/>
    <x v="1"/>
    <s v="All property types"/>
    <s v="Louth"/>
    <x v="21"/>
    <s v="Euro"/>
    <n v="647.5"/>
  </r>
  <r>
    <s v="RTB Average Monthly Rent Report"/>
    <x v="4"/>
    <x v="0"/>
    <s v="All property types"/>
    <s v="Monaghan"/>
    <x v="10"/>
    <s v="Euro"/>
    <n v="647.87"/>
  </r>
  <r>
    <s v="RTB Average Monthly Rent Report"/>
    <x v="1"/>
    <x v="2"/>
    <s v="All property types"/>
    <s v="Clare"/>
    <x v="11"/>
    <s v="Euro"/>
    <n v="647.95000000000005"/>
  </r>
  <r>
    <s v="RTB Average Monthly Rent Report"/>
    <x v="2"/>
    <x v="1"/>
    <s v="All property types"/>
    <s v="Kilkenny City"/>
    <x v="24"/>
    <s v="Euro"/>
    <n v="648.09"/>
  </r>
  <r>
    <s v="RTB Average Monthly Rent Report"/>
    <x v="2"/>
    <x v="0"/>
    <s v="All property types"/>
    <s v="Offaly"/>
    <x v="16"/>
    <s v="Euro"/>
    <n v="648.20000000000005"/>
  </r>
  <r>
    <s v="RTB Average Monthly Rent Report"/>
    <x v="0"/>
    <x v="1"/>
    <s v="All property types"/>
    <s v="Meath"/>
    <x v="23"/>
    <s v="Euro"/>
    <n v="648.24"/>
  </r>
  <r>
    <s v="RTB Average Monthly Rent Report"/>
    <x v="0"/>
    <x v="2"/>
    <s v="All property types"/>
    <s v="Portarlington, Laois"/>
    <x v="15"/>
    <s v="Euro"/>
    <n v="648.39"/>
  </r>
  <r>
    <s v="RTB Average Monthly Rent Report"/>
    <x v="0"/>
    <x v="2"/>
    <s v="All property types"/>
    <s v="Westmeath"/>
    <x v="17"/>
    <s v="Euro"/>
    <n v="648.39"/>
  </r>
  <r>
    <s v="RTB Average Monthly Rent Report"/>
    <x v="0"/>
    <x v="1"/>
    <s v="All property types"/>
    <s v="Montenotte, Cork"/>
    <x v="14"/>
    <s v="Euro"/>
    <n v="648.53"/>
  </r>
  <r>
    <s v="RTB Average Monthly Rent Report"/>
    <x v="0"/>
    <x v="0"/>
    <s v="All property types"/>
    <s v="Castle Place, Waterford"/>
    <x v="9"/>
    <s v="Euro"/>
    <n v="648.53"/>
  </r>
  <r>
    <s v="RTB Average Monthly Rent Report"/>
    <x v="3"/>
    <x v="1"/>
    <s v="All property types"/>
    <s v="Johns Hill, Waterford"/>
    <x v="9"/>
    <s v="Euro"/>
    <n v="648.54999999999995"/>
  </r>
  <r>
    <s v="RTB Average Monthly Rent Report"/>
    <x v="2"/>
    <x v="0"/>
    <s v="All property types"/>
    <s v="Rosslare, Wexford"/>
    <x v="12"/>
    <s v="Euro"/>
    <n v="648.71"/>
  </r>
  <r>
    <s v="RTB Average Monthly Rent Report"/>
    <x v="1"/>
    <x v="0"/>
    <s v="All property types"/>
    <s v="Tuam, Galway"/>
    <x v="13"/>
    <s v="Euro"/>
    <n v="648.73"/>
  </r>
  <r>
    <s v="RTB Average Monthly Rent Report"/>
    <x v="3"/>
    <x v="2"/>
    <s v="All property types"/>
    <s v="Castleisland, Kerry"/>
    <x v="8"/>
    <s v="Euro"/>
    <n v="649.14"/>
  </r>
  <r>
    <s v="RTB Average Monthly Rent Report"/>
    <x v="0"/>
    <x v="0"/>
    <s v="All property types"/>
    <s v="Kells, Meath"/>
    <x v="23"/>
    <s v="Euro"/>
    <n v="649.19000000000005"/>
  </r>
  <r>
    <s v="RTB Average Monthly Rent Report"/>
    <x v="0"/>
    <x v="2"/>
    <s v="All property types"/>
    <s v="Cork Road, Waterford"/>
    <x v="9"/>
    <s v="Euro"/>
    <n v="649.46"/>
  </r>
  <r>
    <s v="RTB Average Monthly Rent Report"/>
    <x v="3"/>
    <x v="2"/>
    <s v="All property types"/>
    <s v="Letterkenny, Donegal"/>
    <x v="4"/>
    <s v="Euro"/>
    <n v="649.89"/>
  </r>
  <r>
    <s v="RTB Average Monthly Rent Report"/>
    <x v="1"/>
    <x v="2"/>
    <s v="All property types"/>
    <s v="Carrickmacross, Monaghan"/>
    <x v="10"/>
    <s v="Euro"/>
    <n v="650.70000000000005"/>
  </r>
  <r>
    <s v="RTB Average Monthly Rent Report"/>
    <x v="3"/>
    <x v="2"/>
    <s v="All property types"/>
    <s v="Longford Town"/>
    <x v="1"/>
    <s v="Euro"/>
    <n v="650.99"/>
  </r>
  <r>
    <s v="RTB Average Monthly Rent Report"/>
    <x v="1"/>
    <x v="0"/>
    <s v="All property types"/>
    <s v="Scotch Quay, Waterford"/>
    <x v="9"/>
    <s v="Euro"/>
    <n v="651.04999999999995"/>
  </r>
  <r>
    <s v="RTB Average Monthly Rent Report"/>
    <x v="1"/>
    <x v="0"/>
    <s v="All property types"/>
    <s v="Athlone, Roscommon"/>
    <x v="0"/>
    <s v="Euro"/>
    <n v="651.09"/>
  </r>
  <r>
    <s v="RTB Average Monthly Rent Report"/>
    <x v="3"/>
    <x v="0"/>
    <s v="All property types"/>
    <s v="Rosslare, Wexford"/>
    <x v="12"/>
    <s v="Euro"/>
    <n v="651.55999999999995"/>
  </r>
  <r>
    <s v="RTB Average Monthly Rent Report"/>
    <x v="4"/>
    <x v="0"/>
    <s v="All property types"/>
    <s v="Tipperary"/>
    <x v="6"/>
    <s v="Euro"/>
    <n v="651.69000000000005"/>
  </r>
  <r>
    <s v="RTB Average Monthly Rent Report"/>
    <x v="0"/>
    <x v="1"/>
    <s v="All property types"/>
    <s v="Newbridge, Kildare"/>
    <x v="20"/>
    <s v="Euro"/>
    <n v="651.73"/>
  </r>
  <r>
    <s v="RTB Average Monthly Rent Report"/>
    <x v="0"/>
    <x v="2"/>
    <s v="All property types"/>
    <s v="Sligo"/>
    <x v="3"/>
    <s v="Euro"/>
    <n v="651.82000000000005"/>
  </r>
  <r>
    <s v="RTB Average Monthly Rent Report"/>
    <x v="2"/>
    <x v="0"/>
    <s v="All property types"/>
    <s v="Moate, Westmeath"/>
    <x v="17"/>
    <s v="Euro"/>
    <n v="651.88"/>
  </r>
  <r>
    <s v="RTB Average Monthly Rent Report"/>
    <x v="1"/>
    <x v="2"/>
    <s v="All property types"/>
    <s v="Kerry"/>
    <x v="8"/>
    <s v="Euro"/>
    <n v="651.89"/>
  </r>
  <r>
    <s v="RTB Average Monthly Rent Report"/>
    <x v="2"/>
    <x v="2"/>
    <s v="All property types"/>
    <s v="Dingle, Kerry"/>
    <x v="8"/>
    <s v="Euro"/>
    <n v="652.13"/>
  </r>
  <r>
    <s v="RTB Average Monthly Rent Report"/>
    <x v="2"/>
    <x v="1"/>
    <s v="All property types"/>
    <s v="Limerick City"/>
    <x v="18"/>
    <s v="Euro"/>
    <n v="652.25"/>
  </r>
  <r>
    <s v="RTB Average Monthly Rent Report"/>
    <x v="1"/>
    <x v="0"/>
    <s v="All property types"/>
    <s v="Waterford City"/>
    <x v="9"/>
    <s v="Euro"/>
    <n v="652.44000000000005"/>
  </r>
  <r>
    <s v="RTB Average Monthly Rent Report"/>
    <x v="0"/>
    <x v="2"/>
    <s v="All property types"/>
    <s v="Athlone, Roscommon"/>
    <x v="0"/>
    <s v="Euro"/>
    <n v="652.80999999999995"/>
  </r>
  <r>
    <s v="RTB Average Monthly Rent Report"/>
    <x v="0"/>
    <x v="2"/>
    <s v="All property types"/>
    <s v="Tullamore, Offaly"/>
    <x v="16"/>
    <s v="Euro"/>
    <n v="652.91"/>
  </r>
  <r>
    <s v="RTB Average Monthly Rent Report"/>
    <x v="4"/>
    <x v="1"/>
    <s v="All property types"/>
    <s v="Clonakilty, Cork"/>
    <x v="14"/>
    <s v="Euro"/>
    <n v="653.04999999999995"/>
  </r>
  <r>
    <s v="RTB Average Monthly Rent Report"/>
    <x v="1"/>
    <x v="0"/>
    <s v="All property types"/>
    <s v="Fermoy, Cork"/>
    <x v="14"/>
    <s v="Euro"/>
    <n v="653.16"/>
  </r>
  <r>
    <s v="RTB Average Monthly Rent Report"/>
    <x v="1"/>
    <x v="2"/>
    <s v="All property types"/>
    <s v="Charleville, Cork"/>
    <x v="14"/>
    <s v="Euro"/>
    <n v="653.38"/>
  </r>
  <r>
    <s v="RTB Average Monthly Rent Report"/>
    <x v="0"/>
    <x v="2"/>
    <s v="All property types"/>
    <s v="Edenderry, Offaly"/>
    <x v="16"/>
    <s v="Euro"/>
    <n v="653.47"/>
  </r>
  <r>
    <s v="RTB Average Monthly Rent Report"/>
    <x v="0"/>
    <x v="0"/>
    <s v="All property types"/>
    <s v="Clonard, Wexford"/>
    <x v="12"/>
    <s v="Euro"/>
    <n v="654.1"/>
  </r>
  <r>
    <s v="RTB Average Monthly Rent Report"/>
    <x v="2"/>
    <x v="2"/>
    <s v="All property types"/>
    <s v="Collooney, Sligo"/>
    <x v="3"/>
    <s v="Euro"/>
    <n v="654.42999999999995"/>
  </r>
  <r>
    <s v="RTB Average Monthly Rent Report"/>
    <x v="4"/>
    <x v="1"/>
    <s v="All property types"/>
    <s v="Westmeath"/>
    <x v="17"/>
    <s v="Euro"/>
    <n v="655.14"/>
  </r>
  <r>
    <s v="RTB Average Monthly Rent Report"/>
    <x v="1"/>
    <x v="1"/>
    <s v="All property types"/>
    <s v="Glanmire, Cork"/>
    <x v="14"/>
    <s v="Euro"/>
    <n v="655.27"/>
  </r>
  <r>
    <s v="RTB Average Monthly Rent Report"/>
    <x v="1"/>
    <x v="2"/>
    <s v="All property types"/>
    <s v="Moate, Westmeath"/>
    <x v="17"/>
    <s v="Euro"/>
    <n v="655.5"/>
  </r>
  <r>
    <s v="RTB Average Monthly Rent Report"/>
    <x v="3"/>
    <x v="0"/>
    <s v="All property types"/>
    <s v="Callan, Kilkenny"/>
    <x v="24"/>
    <s v="Euro"/>
    <n v="655.53"/>
  </r>
  <r>
    <s v="RTB Average Monthly Rent Report"/>
    <x v="1"/>
    <x v="0"/>
    <s v="All property types"/>
    <s v="Athenry, Galway"/>
    <x v="13"/>
    <s v="Euro"/>
    <n v="655.74"/>
  </r>
  <r>
    <s v="RTB Average Monthly Rent Report"/>
    <x v="2"/>
    <x v="2"/>
    <s v="All property types"/>
    <s v="Killorglin, Kerry"/>
    <x v="8"/>
    <s v="Euro"/>
    <n v="655.77"/>
  </r>
  <r>
    <s v="RTB Average Monthly Rent Report"/>
    <x v="2"/>
    <x v="1"/>
    <s v="All property types"/>
    <s v="Kells, Meath"/>
    <x v="23"/>
    <s v="Euro"/>
    <n v="656.55"/>
  </r>
  <r>
    <s v="RTB Average Monthly Rent Report"/>
    <x v="3"/>
    <x v="0"/>
    <s v="All property types"/>
    <s v="Monaghan Town"/>
    <x v="10"/>
    <s v="Euro"/>
    <n v="656.69"/>
  </r>
  <r>
    <s v="RTB Average Monthly Rent Report"/>
    <x v="3"/>
    <x v="2"/>
    <s v="All property types"/>
    <s v="Inner Ring Road, Waterford"/>
    <x v="9"/>
    <s v="Euro"/>
    <n v="657"/>
  </r>
  <r>
    <s v="RTB Average Monthly Rent Report"/>
    <x v="4"/>
    <x v="0"/>
    <s v="All property types"/>
    <s v="Nenagh, Tipperary"/>
    <x v="6"/>
    <s v="Euro"/>
    <n v="657.05"/>
  </r>
  <r>
    <s v="RTB Average Monthly Rent Report"/>
    <x v="4"/>
    <x v="2"/>
    <s v="All property types"/>
    <s v="Tubbercurry, Sligo"/>
    <x v="3"/>
    <s v="Euro"/>
    <n v="657.15"/>
  </r>
  <r>
    <s v="RTB Average Monthly Rent Report"/>
    <x v="4"/>
    <x v="2"/>
    <s v="All property types"/>
    <s v="Edgeworthstown, Longford"/>
    <x v="1"/>
    <s v="Euro"/>
    <n v="657.34"/>
  </r>
  <r>
    <s v="RTB Average Monthly Rent Report"/>
    <x v="2"/>
    <x v="2"/>
    <s v="All property types"/>
    <s v="Clara, Offaly"/>
    <x v="16"/>
    <s v="Euro"/>
    <n v="657.55"/>
  </r>
  <r>
    <s v="RTB Average Monthly Rent Report"/>
    <x v="1"/>
    <x v="2"/>
    <s v="All property types"/>
    <s v="Tralee, Kerry"/>
    <x v="8"/>
    <s v="Euro"/>
    <n v="657.81"/>
  </r>
  <r>
    <s v="RTB Average Monthly Rent Report"/>
    <x v="1"/>
    <x v="0"/>
    <s v="All property types"/>
    <s v="Carlow"/>
    <x v="19"/>
    <s v="Euro"/>
    <n v="658"/>
  </r>
  <r>
    <s v="RTB Average Monthly Rent Report"/>
    <x v="1"/>
    <x v="2"/>
    <s v="All property types"/>
    <s v="Castlepollard, Westmeath"/>
    <x v="17"/>
    <s v="Euro"/>
    <n v="658.04"/>
  </r>
  <r>
    <s v="RTB Average Monthly Rent Report"/>
    <x v="3"/>
    <x v="2"/>
    <s v="All property types"/>
    <s v="Cavan"/>
    <x v="7"/>
    <s v="Euro"/>
    <n v="658.96"/>
  </r>
  <r>
    <s v="RTB Average Monthly Rent Report"/>
    <x v="3"/>
    <x v="2"/>
    <s v="All property types"/>
    <s v="Mayo"/>
    <x v="5"/>
    <s v="Euro"/>
    <n v="659.03"/>
  </r>
  <r>
    <s v="RTB Average Monthly Rent Report"/>
    <x v="1"/>
    <x v="2"/>
    <s v="All property types"/>
    <s v="Rosslare, Wexford"/>
    <x v="12"/>
    <s v="Euro"/>
    <n v="659.12"/>
  </r>
  <r>
    <s v="RTB Average Monthly Rent Report"/>
    <x v="2"/>
    <x v="0"/>
    <s v="All property types"/>
    <s v="Sligo Town"/>
    <x v="3"/>
    <s v="Euro"/>
    <n v="659.53"/>
  </r>
  <r>
    <s v="RTB Average Monthly Rent Report"/>
    <x v="2"/>
    <x v="0"/>
    <s v="All property types"/>
    <s v="Macroom, Cork"/>
    <x v="14"/>
    <s v="Euro"/>
    <n v="659.7"/>
  </r>
  <r>
    <s v="RTB Average Monthly Rent Report"/>
    <x v="0"/>
    <x v="2"/>
    <s v="All property types"/>
    <s v="Waterford City"/>
    <x v="9"/>
    <s v="Euro"/>
    <n v="659.94"/>
  </r>
  <r>
    <s v="RTB Average Monthly Rent Report"/>
    <x v="3"/>
    <x v="1"/>
    <s v="All property types"/>
    <s v="Dock Road, Limerick"/>
    <x v="18"/>
    <s v="Euro"/>
    <n v="660.05"/>
  </r>
  <r>
    <s v="RTB Average Monthly Rent Report"/>
    <x v="0"/>
    <x v="2"/>
    <s v="All property types"/>
    <s v="Dunmanway, Cork"/>
    <x v="14"/>
    <s v="Euro"/>
    <n v="660.21"/>
  </r>
  <r>
    <s v="RTB Average Monthly Rent Report"/>
    <x v="1"/>
    <x v="0"/>
    <s v="All property types"/>
    <s v="Ferrybank, Waterford"/>
    <x v="9"/>
    <s v="Euro"/>
    <n v="660.42"/>
  </r>
  <r>
    <s v="RTB Average Monthly Rent Report"/>
    <x v="0"/>
    <x v="0"/>
    <s v="All property types"/>
    <s v="Limerick"/>
    <x v="18"/>
    <s v="Euro"/>
    <n v="660.47"/>
  </r>
  <r>
    <s v="RTB Average Monthly Rent Report"/>
    <x v="0"/>
    <x v="0"/>
    <s v="All property types"/>
    <s v="Kilkenny"/>
    <x v="24"/>
    <s v="Euro"/>
    <n v="660.53"/>
  </r>
  <r>
    <s v="RTB Average Monthly Rent Report"/>
    <x v="1"/>
    <x v="1"/>
    <s v="All property types"/>
    <s v="Navan, Meath"/>
    <x v="23"/>
    <s v="Euro"/>
    <n v="660.87"/>
  </r>
  <r>
    <s v="RTB Average Monthly Rent Report"/>
    <x v="0"/>
    <x v="2"/>
    <s v="All property types"/>
    <s v="Laois"/>
    <x v="15"/>
    <s v="Euro"/>
    <n v="661.53"/>
  </r>
  <r>
    <s v="RTB Average Monthly Rent Report"/>
    <x v="2"/>
    <x v="2"/>
    <s v="All property types"/>
    <s v="Castlebar, Mayo"/>
    <x v="5"/>
    <s v="Euro"/>
    <n v="661.64"/>
  </r>
  <r>
    <s v="RTB Average Monthly Rent Report"/>
    <x v="1"/>
    <x v="0"/>
    <s v="All property types"/>
    <s v="Shannon, Clare"/>
    <x v="11"/>
    <s v="Euro"/>
    <n v="662.23"/>
  </r>
  <r>
    <s v="RTB Average Monthly Rent Report"/>
    <x v="1"/>
    <x v="0"/>
    <s v="All property types"/>
    <s v="Killaloe, Clare"/>
    <x v="11"/>
    <s v="Euro"/>
    <n v="662.25"/>
  </r>
  <r>
    <s v="RTB Average Monthly Rent Report"/>
    <x v="2"/>
    <x v="2"/>
    <s v="All property types"/>
    <s v="Ballymahon, Longford"/>
    <x v="1"/>
    <s v="Euro"/>
    <n v="662.37"/>
  </r>
  <r>
    <s v="RTB Average Monthly Rent Report"/>
    <x v="4"/>
    <x v="1"/>
    <s v="All property types"/>
    <s v="Carlow Town"/>
    <x v="19"/>
    <s v="Euro"/>
    <n v="662.79"/>
  </r>
  <r>
    <s v="RTB Average Monthly Rent Report"/>
    <x v="0"/>
    <x v="2"/>
    <s v="All property types"/>
    <s v="Thomastown, Kilkenny"/>
    <x v="24"/>
    <s v="Euro"/>
    <n v="662.84"/>
  </r>
  <r>
    <s v="RTB Average Monthly Rent Report"/>
    <x v="0"/>
    <x v="2"/>
    <s v="All property types"/>
    <s v="Tramore, Waterford"/>
    <x v="9"/>
    <s v="Euro"/>
    <n v="663.14"/>
  </r>
  <r>
    <s v="RTB Average Monthly Rent Report"/>
    <x v="3"/>
    <x v="1"/>
    <s v="All property types"/>
    <s v="Mallow, Cork"/>
    <x v="14"/>
    <s v="Euro"/>
    <n v="663.38"/>
  </r>
  <r>
    <s v="RTB Average Monthly Rent Report"/>
    <x v="3"/>
    <x v="2"/>
    <s v="All property types"/>
    <s v="Templemore, Tipperary"/>
    <x v="6"/>
    <s v="Euro"/>
    <n v="663.61"/>
  </r>
  <r>
    <s v="RTB Average Monthly Rent Report"/>
    <x v="3"/>
    <x v="2"/>
    <s v="All property types"/>
    <s v="Birr, Offaly"/>
    <x v="16"/>
    <s v="Euro"/>
    <n v="664"/>
  </r>
  <r>
    <s v="RTB Average Monthly Rent Report"/>
    <x v="3"/>
    <x v="2"/>
    <s v="All property types"/>
    <s v="Thurles, Tipperary"/>
    <x v="6"/>
    <s v="Euro"/>
    <n v="664.14"/>
  </r>
  <r>
    <s v="RTB Average Monthly Rent Report"/>
    <x v="2"/>
    <x v="0"/>
    <s v="All property types"/>
    <s v="Wexford"/>
    <x v="12"/>
    <s v="Euro"/>
    <n v="664.19"/>
  </r>
  <r>
    <s v="RTB Average Monthly Rent Report"/>
    <x v="1"/>
    <x v="0"/>
    <s v="All property types"/>
    <s v="Laois"/>
    <x v="15"/>
    <s v="Euro"/>
    <n v="664.45"/>
  </r>
  <r>
    <s v="RTB Average Monthly Rent Report"/>
    <x v="2"/>
    <x v="2"/>
    <s v="All property types"/>
    <s v="Lismore, Waterford"/>
    <x v="9"/>
    <s v="Euro"/>
    <n v="664.56"/>
  </r>
  <r>
    <s v="RTB Average Monthly Rent Report"/>
    <x v="2"/>
    <x v="2"/>
    <s v="All property types"/>
    <s v="Newcastle West, Limerick"/>
    <x v="18"/>
    <s v="Euro"/>
    <n v="664.57"/>
  </r>
  <r>
    <s v="RTB Average Monthly Rent Report"/>
    <x v="1"/>
    <x v="0"/>
    <s v="All property types"/>
    <s v="Westmeath"/>
    <x v="17"/>
    <s v="Euro"/>
    <n v="665.2"/>
  </r>
  <r>
    <s v="RTB Average Monthly Rent Report"/>
    <x v="1"/>
    <x v="1"/>
    <s v="All property types"/>
    <s v="Trim, Meath"/>
    <x v="23"/>
    <s v="Euro"/>
    <n v="665.63"/>
  </r>
  <r>
    <s v="RTB Average Monthly Rent Report"/>
    <x v="3"/>
    <x v="0"/>
    <s v="All property types"/>
    <s v="Clare"/>
    <x v="11"/>
    <s v="Euro"/>
    <n v="665.96"/>
  </r>
  <r>
    <s v="RTB Average Monthly Rent Report"/>
    <x v="4"/>
    <x v="0"/>
    <s v="All property types"/>
    <s v="Mayo"/>
    <x v="5"/>
    <s v="Euro"/>
    <n v="666.26"/>
  </r>
  <r>
    <s v="RTB Average Monthly Rent Report"/>
    <x v="1"/>
    <x v="0"/>
    <s v="All property types"/>
    <s v="Mulgannon, Wexford"/>
    <x v="12"/>
    <s v="Euro"/>
    <n v="666.44"/>
  </r>
  <r>
    <s v="RTB Average Monthly Rent Report"/>
    <x v="4"/>
    <x v="2"/>
    <s v="All property types"/>
    <s v="Ballina, Mayo"/>
    <x v="5"/>
    <s v="Euro"/>
    <n v="666.47"/>
  </r>
  <r>
    <s v="RTB Average Monthly Rent Report"/>
    <x v="3"/>
    <x v="1"/>
    <s v="All property types"/>
    <s v="Arklow, Wicklow"/>
    <x v="22"/>
    <s v="Euro"/>
    <n v="666.83"/>
  </r>
  <r>
    <s v="RTB Average Monthly Rent Report"/>
    <x v="4"/>
    <x v="2"/>
    <s v="All property types"/>
    <s v="Tipperary Town"/>
    <x v="6"/>
    <s v="Euro"/>
    <n v="667.49"/>
  </r>
  <r>
    <s v="RTB Average Monthly Rent Report"/>
    <x v="0"/>
    <x v="0"/>
    <s v="All property types"/>
    <s v="Bandon, Cork"/>
    <x v="14"/>
    <s v="Euro"/>
    <n v="667.52"/>
  </r>
  <r>
    <s v="RTB Average Monthly Rent Report"/>
    <x v="0"/>
    <x v="1"/>
    <s v="All property types"/>
    <s v="Wicklow Town"/>
    <x v="22"/>
    <s v="Euro"/>
    <n v="667.66"/>
  </r>
  <r>
    <s v="RTB Average Monthly Rent Report"/>
    <x v="2"/>
    <x v="2"/>
    <s v="All property types"/>
    <s v="Poleberry, Waterford"/>
    <x v="9"/>
    <s v="Euro"/>
    <n v="667.72"/>
  </r>
  <r>
    <s v="RTB Average Monthly Rent Report"/>
    <x v="3"/>
    <x v="2"/>
    <s v="All property types"/>
    <s v="Clifden, Galway"/>
    <x v="13"/>
    <s v="Euro"/>
    <n v="668.14"/>
  </r>
  <r>
    <s v="RTB Average Monthly Rent Report"/>
    <x v="3"/>
    <x v="0"/>
    <s v="All property types"/>
    <s v="Ballinasloe, Galway"/>
    <x v="13"/>
    <s v="Euro"/>
    <n v="668.43"/>
  </r>
  <r>
    <s v="RTB Average Monthly Rent Report"/>
    <x v="1"/>
    <x v="2"/>
    <s v="All property types"/>
    <s v="Sligo Town"/>
    <x v="3"/>
    <s v="Euro"/>
    <n v="669"/>
  </r>
  <r>
    <s v="RTB Average Monthly Rent Report"/>
    <x v="3"/>
    <x v="2"/>
    <s v="All property types"/>
    <s v="Monaghan"/>
    <x v="10"/>
    <s v="Euro"/>
    <n v="669.02"/>
  </r>
  <r>
    <s v="RTB Average Monthly Rent Report"/>
    <x v="2"/>
    <x v="0"/>
    <s v="All property types"/>
    <s v="Kanturk, Cork"/>
    <x v="14"/>
    <s v="Euro"/>
    <n v="669.23"/>
  </r>
  <r>
    <s v="RTB Average Monthly Rent Report"/>
    <x v="4"/>
    <x v="2"/>
    <s v="All property types"/>
    <s v="Roscommon"/>
    <x v="0"/>
    <s v="Euro"/>
    <n v="669.63"/>
  </r>
  <r>
    <s v="RTB Average Monthly Rent Report"/>
    <x v="3"/>
    <x v="0"/>
    <s v="All property types"/>
    <s v="Skibbereen, Cork"/>
    <x v="14"/>
    <s v="Euro"/>
    <n v="669.7"/>
  </r>
  <r>
    <s v="RTB Average Monthly Rent Report"/>
    <x v="1"/>
    <x v="0"/>
    <s v="All property types"/>
    <s v="Westport, Mayo"/>
    <x v="5"/>
    <s v="Euro"/>
    <n v="669.76"/>
  </r>
  <r>
    <s v="RTB Average Monthly Rent Report"/>
    <x v="2"/>
    <x v="2"/>
    <s v="All property types"/>
    <s v="Kingscourt, Cavan"/>
    <x v="7"/>
    <s v="Euro"/>
    <n v="669.84"/>
  </r>
  <r>
    <s v="RTB Average Monthly Rent Report"/>
    <x v="0"/>
    <x v="0"/>
    <s v="All property types"/>
    <s v="Ardee, Louth"/>
    <x v="21"/>
    <s v="Euro"/>
    <n v="670.05"/>
  </r>
  <r>
    <s v="RTB Average Monthly Rent Report"/>
    <x v="0"/>
    <x v="2"/>
    <s v="All property types"/>
    <s v="Mulgannon, Wexford"/>
    <x v="12"/>
    <s v="Euro"/>
    <n v="670.64"/>
  </r>
  <r>
    <s v="RTB Average Monthly Rent Report"/>
    <x v="3"/>
    <x v="1"/>
    <s v="All property types"/>
    <s v="Athlone, Westmeath"/>
    <x v="17"/>
    <s v="Euro"/>
    <n v="670.96"/>
  </r>
  <r>
    <s v="RTB Average Monthly Rent Report"/>
    <x v="0"/>
    <x v="1"/>
    <s v="All property types"/>
    <s v="Cork"/>
    <x v="14"/>
    <s v="Euro"/>
    <n v="670.97"/>
  </r>
  <r>
    <s v="RTB Average Monthly Rent Report"/>
    <x v="3"/>
    <x v="2"/>
    <s v="All property types"/>
    <s v="Roscrea, Tipperary"/>
    <x v="6"/>
    <s v="Euro"/>
    <n v="671.12"/>
  </r>
  <r>
    <s v="RTB Average Monthly Rent Report"/>
    <x v="1"/>
    <x v="0"/>
    <s v="All property types"/>
    <s v="Penrose Lane, Waterford"/>
    <x v="9"/>
    <s v="Euro"/>
    <n v="671.36"/>
  </r>
  <r>
    <s v="RTB Average Monthly Rent Report"/>
    <x v="0"/>
    <x v="2"/>
    <s v="All property types"/>
    <s v="Loughrea, Galway"/>
    <x v="13"/>
    <s v="Euro"/>
    <n v="671.62"/>
  </r>
  <r>
    <s v="RTB Average Monthly Rent Report"/>
    <x v="1"/>
    <x v="2"/>
    <s v="All property types"/>
    <s v="Ennis, Clare"/>
    <x v="11"/>
    <s v="Euro"/>
    <n v="671.68"/>
  </r>
  <r>
    <s v="RTB Average Monthly Rent Report"/>
    <x v="1"/>
    <x v="0"/>
    <s v="All property types"/>
    <s v="Gort, Galway"/>
    <x v="13"/>
    <s v="Euro"/>
    <n v="671.75"/>
  </r>
  <r>
    <s v="RTB Average Monthly Rent Report"/>
    <x v="1"/>
    <x v="0"/>
    <s v="All property types"/>
    <s v="Ballytruckle, Waterford"/>
    <x v="9"/>
    <s v="Euro"/>
    <n v="672.5"/>
  </r>
  <r>
    <s v="RTB Average Monthly Rent Report"/>
    <x v="0"/>
    <x v="0"/>
    <s v="All property types"/>
    <s v="Moycullen, Galway"/>
    <x v="13"/>
    <s v="Euro"/>
    <n v="672.52"/>
  </r>
  <r>
    <s v="RTB Average Monthly Rent Report"/>
    <x v="4"/>
    <x v="1"/>
    <s v="All property types"/>
    <s v="Dock Road, Limerick"/>
    <x v="18"/>
    <s v="Euro"/>
    <n v="672.55"/>
  </r>
  <r>
    <s v="RTB Average Monthly Rent Report"/>
    <x v="4"/>
    <x v="2"/>
    <s v="All property types"/>
    <s v="Listowel, Kerry"/>
    <x v="8"/>
    <s v="Euro"/>
    <n v="672.57"/>
  </r>
  <r>
    <s v="RTB Average Monthly Rent Report"/>
    <x v="0"/>
    <x v="2"/>
    <s v="All property types"/>
    <s v="Youghal, Cork"/>
    <x v="14"/>
    <s v="Euro"/>
    <n v="672.76"/>
  </r>
  <r>
    <s v="RTB Average Monthly Rent Report"/>
    <x v="2"/>
    <x v="0"/>
    <s v="All property types"/>
    <s v="Tullow, Carlow"/>
    <x v="19"/>
    <s v="Euro"/>
    <n v="672.77"/>
  </r>
  <r>
    <s v="RTB Average Monthly Rent Report"/>
    <x v="3"/>
    <x v="2"/>
    <s v="All property types"/>
    <s v="Fethard, Tipperary"/>
    <x v="6"/>
    <s v="Euro"/>
    <n v="673.04"/>
  </r>
  <r>
    <s v="RTB Average Monthly Rent Report"/>
    <x v="1"/>
    <x v="0"/>
    <s v="All property types"/>
    <s v="Clonakilty, Cork"/>
    <x v="14"/>
    <s v="Euro"/>
    <n v="673.75"/>
  </r>
  <r>
    <s v="RTB Average Monthly Rent Report"/>
    <x v="3"/>
    <x v="2"/>
    <s v="All property types"/>
    <s v="Dingle, Kerry"/>
    <x v="8"/>
    <s v="Euro"/>
    <n v="673.78"/>
  </r>
  <r>
    <s v="RTB Average Monthly Rent Report"/>
    <x v="0"/>
    <x v="2"/>
    <s v="All property types"/>
    <s v="Clonmel, Tipperary"/>
    <x v="6"/>
    <s v="Euro"/>
    <n v="674.02"/>
  </r>
  <r>
    <s v="RTB Average Monthly Rent Report"/>
    <x v="1"/>
    <x v="0"/>
    <s v="All property types"/>
    <s v="Carlow Town"/>
    <x v="19"/>
    <s v="Euro"/>
    <n v="674.04"/>
  </r>
  <r>
    <s v="RTB Average Monthly Rent Report"/>
    <x v="4"/>
    <x v="0"/>
    <s v="All property types"/>
    <s v="Enniscorthy, Wexford"/>
    <x v="12"/>
    <s v="Euro"/>
    <n v="674.74"/>
  </r>
  <r>
    <s v="RTB Average Monthly Rent Report"/>
    <x v="4"/>
    <x v="2"/>
    <s v="All property types"/>
    <s v="Letterkenny, Donegal"/>
    <x v="4"/>
    <s v="Euro"/>
    <n v="674.91"/>
  </r>
  <r>
    <s v="RTB Average Monthly Rent Report"/>
    <x v="1"/>
    <x v="2"/>
    <s v="All property types"/>
    <s v="Dungarvan, Waterford"/>
    <x v="9"/>
    <s v="Euro"/>
    <n v="675.13"/>
  </r>
  <r>
    <s v="RTB Average Monthly Rent Report"/>
    <x v="2"/>
    <x v="0"/>
    <s v="All property types"/>
    <s v="Tralee, Kerry"/>
    <x v="8"/>
    <s v="Euro"/>
    <n v="675.8"/>
  </r>
  <r>
    <s v="RTB Average Monthly Rent Report"/>
    <x v="1"/>
    <x v="1"/>
    <s v="All property types"/>
    <s v="Kildare Town"/>
    <x v="20"/>
    <s v="Euro"/>
    <n v="676.33"/>
  </r>
  <r>
    <s v="RTB Average Monthly Rent Report"/>
    <x v="4"/>
    <x v="0"/>
    <s v="All property types"/>
    <s v="Cashel, Tipperary"/>
    <x v="6"/>
    <s v="Euro"/>
    <n v="676.56"/>
  </r>
  <r>
    <s v="RTB Average Monthly Rent Report"/>
    <x v="0"/>
    <x v="2"/>
    <s v="All property types"/>
    <s v="Westport, Mayo"/>
    <x v="5"/>
    <s v="Euro"/>
    <n v="677.03"/>
  </r>
  <r>
    <s v="RTB Average Monthly Rent Report"/>
    <x v="2"/>
    <x v="0"/>
    <s v="All property types"/>
    <s v="Kerry"/>
    <x v="8"/>
    <s v="Euro"/>
    <n v="677.15"/>
  </r>
  <r>
    <s v="RTB Average Monthly Rent Report"/>
    <x v="4"/>
    <x v="2"/>
    <s v="All property types"/>
    <s v="Longford"/>
    <x v="1"/>
    <s v="Euro"/>
    <n v="677.23"/>
  </r>
  <r>
    <s v="RTB Average Monthly Rent Report"/>
    <x v="0"/>
    <x v="2"/>
    <s v="All property types"/>
    <s v="Carlow"/>
    <x v="19"/>
    <s v="Euro"/>
    <n v="677.25"/>
  </r>
  <r>
    <s v="RTB Average Monthly Rent Report"/>
    <x v="3"/>
    <x v="2"/>
    <s v="All property types"/>
    <s v="Monaghan Town"/>
    <x v="10"/>
    <s v="Euro"/>
    <n v="677.28"/>
  </r>
  <r>
    <s v="RTB Average Monthly Rent Report"/>
    <x v="0"/>
    <x v="2"/>
    <s v="All property types"/>
    <s v="Mitchelstown, Cork"/>
    <x v="14"/>
    <s v="Euro"/>
    <n v="677.34"/>
  </r>
  <r>
    <s v="RTB Average Monthly Rent Report"/>
    <x v="0"/>
    <x v="1"/>
    <s v="All property types"/>
    <s v="Galway City"/>
    <x v="13"/>
    <s v="Euro"/>
    <n v="677.5"/>
  </r>
  <r>
    <s v="RTB Average Monthly Rent Report"/>
    <x v="1"/>
    <x v="2"/>
    <s v="All property types"/>
    <s v="Tuam, Galway"/>
    <x v="13"/>
    <s v="Euro"/>
    <n v="677.72"/>
  </r>
  <r>
    <s v="RTB Average Monthly Rent Report"/>
    <x v="1"/>
    <x v="0"/>
    <s v="All property types"/>
    <s v="Dock Road, Limerick"/>
    <x v="18"/>
    <s v="Euro"/>
    <n v="677.75"/>
  </r>
  <r>
    <s v="RTB Average Monthly Rent Report"/>
    <x v="0"/>
    <x v="1"/>
    <s v="All property types"/>
    <s v="Doughiska, Galway"/>
    <x v="13"/>
    <s v="Euro"/>
    <n v="677.86"/>
  </r>
  <r>
    <s v="RTB Average Monthly Rent Report"/>
    <x v="3"/>
    <x v="0"/>
    <s v="All property types"/>
    <s v="Virginia, Cavan"/>
    <x v="7"/>
    <s v="Euro"/>
    <n v="678.11"/>
  </r>
  <r>
    <s v="RTB Average Monthly Rent Report"/>
    <x v="1"/>
    <x v="2"/>
    <s v="All property types"/>
    <s v="Tullow, Carlow"/>
    <x v="19"/>
    <s v="Euro"/>
    <n v="679.05"/>
  </r>
  <r>
    <s v="RTB Average Monthly Rent Report"/>
    <x v="2"/>
    <x v="2"/>
    <s v="All property types"/>
    <s v="Kenmare, Kerry"/>
    <x v="8"/>
    <s v="Euro"/>
    <n v="679.05"/>
  </r>
  <r>
    <s v="RTB Average Monthly Rent Report"/>
    <x v="0"/>
    <x v="0"/>
    <s v="All property types"/>
    <s v="Athlone, Westmeath"/>
    <x v="17"/>
    <s v="Euro"/>
    <n v="679.29"/>
  </r>
  <r>
    <s v="RTB Average Monthly Rent Report"/>
    <x v="1"/>
    <x v="2"/>
    <s v="All property types"/>
    <s v="Mountmellick, Laois"/>
    <x v="15"/>
    <s v="Euro"/>
    <n v="679.52"/>
  </r>
  <r>
    <s v="RTB Average Monthly Rent Report"/>
    <x v="3"/>
    <x v="0"/>
    <s v="All property types"/>
    <s v="Ennis, Clare"/>
    <x v="11"/>
    <s v="Euro"/>
    <n v="679.59"/>
  </r>
  <r>
    <s v="RTB Average Monthly Rent Report"/>
    <x v="0"/>
    <x v="0"/>
    <s v="All property types"/>
    <s v="Kilkenny City"/>
    <x v="24"/>
    <s v="Euro"/>
    <n v="679.72"/>
  </r>
  <r>
    <s v="RTB Average Monthly Rent Report"/>
    <x v="1"/>
    <x v="1"/>
    <s v="All property types"/>
    <s v="Galway"/>
    <x v="13"/>
    <s v="Euro"/>
    <n v="680.25"/>
  </r>
  <r>
    <s v="RTB Average Monthly Rent Report"/>
    <x v="2"/>
    <x v="2"/>
    <s v="All property types"/>
    <s v="Roscommon Town"/>
    <x v="0"/>
    <s v="Euro"/>
    <n v="680.28"/>
  </r>
  <r>
    <s v="RTB Average Monthly Rent Report"/>
    <x v="1"/>
    <x v="2"/>
    <s v="All property types"/>
    <s v="Offaly"/>
    <x v="16"/>
    <s v="Euro"/>
    <n v="680.3"/>
  </r>
  <r>
    <s v="RTB Average Monthly Rent Report"/>
    <x v="1"/>
    <x v="2"/>
    <s v="All property types"/>
    <s v="Sligo"/>
    <x v="3"/>
    <s v="Euro"/>
    <n v="680.35"/>
  </r>
  <r>
    <s v="RTB Average Monthly Rent Report"/>
    <x v="2"/>
    <x v="2"/>
    <s v="All property types"/>
    <s v="New Ross, Wexford"/>
    <x v="12"/>
    <s v="Euro"/>
    <n v="680.62"/>
  </r>
  <r>
    <s v="RTB Average Monthly Rent Report"/>
    <x v="1"/>
    <x v="2"/>
    <s v="All property types"/>
    <s v="Dunmanway, Cork"/>
    <x v="14"/>
    <s v="Euro"/>
    <n v="680.94"/>
  </r>
  <r>
    <s v="RTB Average Monthly Rent Report"/>
    <x v="3"/>
    <x v="0"/>
    <s v="All property types"/>
    <s v="Bunclody, Wexford"/>
    <x v="12"/>
    <s v="Euro"/>
    <n v="681.34"/>
  </r>
  <r>
    <s v="RTB Average Monthly Rent Report"/>
    <x v="0"/>
    <x v="2"/>
    <s v="All property types"/>
    <s v="Portlaoise, Laois"/>
    <x v="15"/>
    <s v="Euro"/>
    <n v="681.4"/>
  </r>
  <r>
    <s v="RTB Average Monthly Rent Report"/>
    <x v="4"/>
    <x v="0"/>
    <s v="All property types"/>
    <s v="Carrickmacross, Monaghan"/>
    <x v="10"/>
    <s v="Euro"/>
    <n v="681.67"/>
  </r>
  <r>
    <s v="RTB Average Monthly Rent Report"/>
    <x v="2"/>
    <x v="2"/>
    <s v="All property types"/>
    <s v="Nenagh, Tipperary"/>
    <x v="6"/>
    <s v="Euro"/>
    <n v="681.79"/>
  </r>
  <r>
    <s v="RTB Average Monthly Rent Report"/>
    <x v="3"/>
    <x v="2"/>
    <s v="All property types"/>
    <s v="Castleblayney, Monaghan"/>
    <x v="10"/>
    <s v="Euro"/>
    <n v="681.8"/>
  </r>
  <r>
    <s v="RTB Average Monthly Rent Report"/>
    <x v="2"/>
    <x v="2"/>
    <s v="All property types"/>
    <s v="Tipperary"/>
    <x v="6"/>
    <s v="Euro"/>
    <n v="681.9"/>
  </r>
  <r>
    <s v="RTB Average Monthly Rent Report"/>
    <x v="4"/>
    <x v="1"/>
    <s v="All property types"/>
    <s v="Youghal, Cork"/>
    <x v="14"/>
    <s v="Euro"/>
    <n v="682.12"/>
  </r>
  <r>
    <s v="RTB Average Monthly Rent Report"/>
    <x v="1"/>
    <x v="0"/>
    <s v="All property types"/>
    <s v="Athy, Kildare"/>
    <x v="20"/>
    <s v="Euro"/>
    <n v="682.18"/>
  </r>
  <r>
    <s v="RTB Average Monthly Rent Report"/>
    <x v="0"/>
    <x v="2"/>
    <s v="All property types"/>
    <s v="Athenry, Galway"/>
    <x v="13"/>
    <s v="Euro"/>
    <n v="683.17"/>
  </r>
  <r>
    <s v="RTB Average Monthly Rent Report"/>
    <x v="2"/>
    <x v="2"/>
    <s v="All property types"/>
    <s v="Cashel, Tipperary"/>
    <x v="6"/>
    <s v="Euro"/>
    <n v="683.36"/>
  </r>
  <r>
    <s v="RTB Average Monthly Rent Report"/>
    <x v="4"/>
    <x v="2"/>
    <s v="All property types"/>
    <s v="Roscrea, Tipperary"/>
    <x v="6"/>
    <s v="Euro"/>
    <n v="683.45"/>
  </r>
  <r>
    <s v="RTB Average Monthly Rent Report"/>
    <x v="2"/>
    <x v="2"/>
    <s v="All property types"/>
    <s v="Skibbereen, Cork"/>
    <x v="14"/>
    <s v="Euro"/>
    <n v="684.09"/>
  </r>
  <r>
    <s v="RTB Average Monthly Rent Report"/>
    <x v="4"/>
    <x v="0"/>
    <s v="All property types"/>
    <s v="Ballinasloe, Galway"/>
    <x v="13"/>
    <s v="Euro"/>
    <n v="684.63"/>
  </r>
  <r>
    <s v="RTB Average Monthly Rent Report"/>
    <x v="2"/>
    <x v="2"/>
    <s v="All property types"/>
    <s v="Enniscorthy, Wexford"/>
    <x v="12"/>
    <s v="Euro"/>
    <n v="684.73"/>
  </r>
  <r>
    <s v="RTB Average Monthly Rent Report"/>
    <x v="3"/>
    <x v="0"/>
    <s v="All property types"/>
    <s v="Dungarvan, Waterford"/>
    <x v="9"/>
    <s v="Euro"/>
    <n v="684.87"/>
  </r>
  <r>
    <s v="RTB Average Monthly Rent Report"/>
    <x v="3"/>
    <x v="0"/>
    <s v="All property types"/>
    <s v="Killorglin, Kerry"/>
    <x v="8"/>
    <s v="Euro"/>
    <n v="685.13"/>
  </r>
  <r>
    <s v="RTB Average Monthly Rent Report"/>
    <x v="3"/>
    <x v="0"/>
    <s v="All property types"/>
    <s v="Castlebar, Mayo"/>
    <x v="5"/>
    <s v="Euro"/>
    <n v="685.34"/>
  </r>
  <r>
    <s v="RTB Average Monthly Rent Report"/>
    <x v="0"/>
    <x v="2"/>
    <s v="All property types"/>
    <s v="Gorey, Wexford"/>
    <x v="12"/>
    <s v="Euro"/>
    <n v="685.73"/>
  </r>
  <r>
    <s v="RTB Average Monthly Rent Report"/>
    <x v="0"/>
    <x v="0"/>
    <s v="All property types"/>
    <s v="Limerick City"/>
    <x v="18"/>
    <s v="Euro"/>
    <n v="686.04"/>
  </r>
  <r>
    <s v="RTB Average Monthly Rent Report"/>
    <x v="2"/>
    <x v="0"/>
    <s v="All property types"/>
    <s v="Waterford"/>
    <x v="9"/>
    <s v="Euro"/>
    <n v="686.23"/>
  </r>
  <r>
    <s v="RTB Average Monthly Rent Report"/>
    <x v="2"/>
    <x v="2"/>
    <s v="All property types"/>
    <s v="Charleville, Cork"/>
    <x v="14"/>
    <s v="Euro"/>
    <n v="686.34"/>
  </r>
  <r>
    <s v="RTB Average Monthly Rent Report"/>
    <x v="0"/>
    <x v="2"/>
    <s v="All property types"/>
    <s v="Callan, Kilkenny"/>
    <x v="24"/>
    <s v="Euro"/>
    <n v="686.5"/>
  </r>
  <r>
    <s v="RTB Average Monthly Rent Report"/>
    <x v="4"/>
    <x v="2"/>
    <s v="All property types"/>
    <s v="Castleisland, Kerry"/>
    <x v="8"/>
    <s v="Euro"/>
    <n v="687.31"/>
  </r>
  <r>
    <s v="RTB Average Monthly Rent Report"/>
    <x v="3"/>
    <x v="0"/>
    <s v="All property types"/>
    <s v="Athenry, Galway"/>
    <x v="13"/>
    <s v="Euro"/>
    <n v="687.69"/>
  </r>
  <r>
    <s v="RTB Average Monthly Rent Report"/>
    <x v="3"/>
    <x v="0"/>
    <s v="All property types"/>
    <s v="Mitchelstown, Cork"/>
    <x v="14"/>
    <s v="Euro"/>
    <n v="687.88"/>
  </r>
  <r>
    <s v="RTB Average Monthly Rent Report"/>
    <x v="4"/>
    <x v="2"/>
    <s v="All property types"/>
    <s v="Cavan"/>
    <x v="7"/>
    <s v="Euro"/>
    <n v="687.98"/>
  </r>
  <r>
    <s v="RTB Average Monthly Rent Report"/>
    <x v="0"/>
    <x v="1"/>
    <s v="All property types"/>
    <s v="Kinsale, Cork"/>
    <x v="14"/>
    <s v="Euro"/>
    <n v="688.16"/>
  </r>
  <r>
    <s v="RTB Average Monthly Rent Report"/>
    <x v="3"/>
    <x v="0"/>
    <s v="All property types"/>
    <s v="Carrickmacross, Monaghan"/>
    <x v="10"/>
    <s v="Euro"/>
    <n v="688.21"/>
  </r>
  <r>
    <s v="RTB Average Monthly Rent Report"/>
    <x v="0"/>
    <x v="2"/>
    <s v="All property types"/>
    <s v="Macroom, Cork"/>
    <x v="14"/>
    <s v="Euro"/>
    <n v="688.24"/>
  </r>
  <r>
    <s v="RTB Average Monthly Rent Report"/>
    <x v="3"/>
    <x v="0"/>
    <s v="All property types"/>
    <s v="Clonmel, Tipperary"/>
    <x v="6"/>
    <s v="Euro"/>
    <n v="689.22"/>
  </r>
  <r>
    <s v="RTB Average Monthly Rent Report"/>
    <x v="0"/>
    <x v="0"/>
    <s v="All property types"/>
    <s v="Ballytivnan, Sligo"/>
    <x v="3"/>
    <s v="Euro"/>
    <n v="689.41"/>
  </r>
  <r>
    <s v="RTB Average Monthly Rent Report"/>
    <x v="0"/>
    <x v="0"/>
    <s v="All property types"/>
    <s v="Dundalk, Louth"/>
    <x v="21"/>
    <s v="Euro"/>
    <n v="689.57"/>
  </r>
  <r>
    <s v="RTB Average Monthly Rent Report"/>
    <x v="1"/>
    <x v="2"/>
    <s v="All property types"/>
    <s v="Wexford"/>
    <x v="12"/>
    <s v="Euro"/>
    <n v="689.95"/>
  </r>
  <r>
    <s v="RTB Average Monthly Rent Report"/>
    <x v="1"/>
    <x v="0"/>
    <s v="All property types"/>
    <s v="Mallow, Cork"/>
    <x v="14"/>
    <s v="Euro"/>
    <n v="690.72"/>
  </r>
  <r>
    <s v="RTB Average Monthly Rent Report"/>
    <x v="4"/>
    <x v="1"/>
    <s v="All property types"/>
    <s v="Killarney, Kerry"/>
    <x v="8"/>
    <s v="Euro"/>
    <n v="691"/>
  </r>
  <r>
    <s v="RTB Average Monthly Rent Report"/>
    <x v="3"/>
    <x v="0"/>
    <s v="All property types"/>
    <s v="Tramore, Waterford"/>
    <x v="9"/>
    <s v="Euro"/>
    <n v="691.08"/>
  </r>
  <r>
    <s v="RTB Average Monthly Rent Report"/>
    <x v="3"/>
    <x v="0"/>
    <s v="All property types"/>
    <s v="Sligo"/>
    <x v="3"/>
    <s v="Euro"/>
    <n v="691.35"/>
  </r>
  <r>
    <s v="RTB Average Monthly Rent Report"/>
    <x v="0"/>
    <x v="0"/>
    <s v="All property types"/>
    <s v="Cobh, Cork"/>
    <x v="14"/>
    <s v="Euro"/>
    <n v="691.54"/>
  </r>
  <r>
    <s v="RTB Average Monthly Rent Report"/>
    <x v="2"/>
    <x v="2"/>
    <s v="All property types"/>
    <s v="Sligo"/>
    <x v="3"/>
    <s v="Euro"/>
    <n v="691.65"/>
  </r>
  <r>
    <s v="RTB Average Monthly Rent Report"/>
    <x v="3"/>
    <x v="1"/>
    <s v="All property types"/>
    <s v="Kells, Meath"/>
    <x v="23"/>
    <s v="Euro"/>
    <n v="691.78"/>
  </r>
  <r>
    <s v="RTB Average Monthly Rent Report"/>
    <x v="0"/>
    <x v="2"/>
    <s v="All property types"/>
    <s v="Carlow Town"/>
    <x v="19"/>
    <s v="Euro"/>
    <n v="692.43"/>
  </r>
  <r>
    <s v="RTB Average Monthly Rent Report"/>
    <x v="4"/>
    <x v="0"/>
    <s v="All property types"/>
    <s v="Ennis, Clare"/>
    <x v="11"/>
    <s v="Euro"/>
    <n v="692.74"/>
  </r>
  <r>
    <s v="RTB Average Monthly Rent Report"/>
    <x v="4"/>
    <x v="1"/>
    <s v="All property types"/>
    <s v="Athlone, Westmeath"/>
    <x v="17"/>
    <s v="Euro"/>
    <n v="692.97"/>
  </r>
  <r>
    <s v="RTB Average Monthly Rent Report"/>
    <x v="0"/>
    <x v="2"/>
    <s v="All property types"/>
    <s v="Ferrybank, Waterford"/>
    <x v="9"/>
    <s v="Euro"/>
    <n v="693.21"/>
  </r>
  <r>
    <s v="RTB Average Monthly Rent Report"/>
    <x v="0"/>
    <x v="0"/>
    <s v="All property types"/>
    <s v="Arklow, Wicklow"/>
    <x v="22"/>
    <s v="Euro"/>
    <n v="693.65"/>
  </r>
  <r>
    <s v="RTB Average Monthly Rent Report"/>
    <x v="3"/>
    <x v="1"/>
    <s v="All property types"/>
    <s v="Limerick"/>
    <x v="18"/>
    <s v="Euro"/>
    <n v="694.14"/>
  </r>
  <r>
    <s v="RTB Average Monthly Rent Report"/>
    <x v="0"/>
    <x v="2"/>
    <s v="All property types"/>
    <s v="Kinnegad, Westmeath"/>
    <x v="17"/>
    <s v="Euro"/>
    <n v="694.39"/>
  </r>
  <r>
    <s v="RTB Average Monthly Rent Report"/>
    <x v="3"/>
    <x v="2"/>
    <s v="All property types"/>
    <s v="Cahir, Tipperary"/>
    <x v="6"/>
    <s v="Euro"/>
    <n v="694.65"/>
  </r>
  <r>
    <s v="RTB Average Monthly Rent Report"/>
    <x v="0"/>
    <x v="2"/>
    <s v="All property types"/>
    <s v="Oughterard, Galway"/>
    <x v="13"/>
    <s v="Euro"/>
    <n v="694.84"/>
  </r>
  <r>
    <s v="RTB Average Monthly Rent Report"/>
    <x v="0"/>
    <x v="2"/>
    <s v="All property types"/>
    <s v="Fermoy, Cork"/>
    <x v="14"/>
    <s v="Euro"/>
    <n v="694.97"/>
  </r>
  <r>
    <s v="RTB Average Monthly Rent Report"/>
    <x v="2"/>
    <x v="2"/>
    <s v="All property types"/>
    <s v="Castlepollard, Westmeath"/>
    <x v="17"/>
    <s v="Euro"/>
    <n v="695.08"/>
  </r>
  <r>
    <s v="RTB Average Monthly Rent Report"/>
    <x v="1"/>
    <x v="0"/>
    <s v="All property types"/>
    <s v="Moycullen, Galway"/>
    <x v="13"/>
    <s v="Euro"/>
    <n v="695.16"/>
  </r>
  <r>
    <s v="RTB Average Monthly Rent Report"/>
    <x v="3"/>
    <x v="2"/>
    <s v="All property types"/>
    <s v="Cavan Town"/>
    <x v="7"/>
    <s v="Euro"/>
    <n v="695.22"/>
  </r>
  <r>
    <s v="RTB Average Monthly Rent Report"/>
    <x v="4"/>
    <x v="0"/>
    <s v="All property types"/>
    <s v="Monaghan Town"/>
    <x v="10"/>
    <s v="Euro"/>
    <n v="695.35"/>
  </r>
  <r>
    <s v="RTB Average Monthly Rent Report"/>
    <x v="4"/>
    <x v="2"/>
    <s v="All property types"/>
    <s v="Birr, Offaly"/>
    <x v="16"/>
    <s v="Euro"/>
    <n v="695.35"/>
  </r>
  <r>
    <s v="RTB Average Monthly Rent Report"/>
    <x v="0"/>
    <x v="0"/>
    <s v="All property types"/>
    <s v="Corbally, Limerick"/>
    <x v="18"/>
    <s v="Euro"/>
    <n v="695.36"/>
  </r>
  <r>
    <s v="RTB Average Monthly Rent Report"/>
    <x v="0"/>
    <x v="0"/>
    <s v="All property types"/>
    <s v="Castlecomer, Kilkenny"/>
    <x v="24"/>
    <s v="Euro"/>
    <n v="695.58"/>
  </r>
  <r>
    <s v="RTB Average Monthly Rent Report"/>
    <x v="4"/>
    <x v="2"/>
    <s v="All property types"/>
    <s v="Thurles, Tipperary"/>
    <x v="6"/>
    <s v="Euro"/>
    <n v="695.64"/>
  </r>
  <r>
    <s v="RTB Average Monthly Rent Report"/>
    <x v="4"/>
    <x v="0"/>
    <s v="All property types"/>
    <s v="Callan, Kilkenny"/>
    <x v="24"/>
    <s v="Euro"/>
    <n v="695.83"/>
  </r>
  <r>
    <s v="RTB Average Monthly Rent Report"/>
    <x v="1"/>
    <x v="2"/>
    <s v="All property types"/>
    <s v="Shannon, Clare"/>
    <x v="11"/>
    <s v="Euro"/>
    <n v="696.04"/>
  </r>
  <r>
    <s v="RTB Average Monthly Rent Report"/>
    <x v="0"/>
    <x v="2"/>
    <s v="All property types"/>
    <s v="Athlone, Westmeath"/>
    <x v="17"/>
    <s v="Euro"/>
    <n v="696.21"/>
  </r>
  <r>
    <s v="RTB Average Monthly Rent Report"/>
    <x v="4"/>
    <x v="2"/>
    <s v="All property types"/>
    <s v="Fethard, Tipperary"/>
    <x v="6"/>
    <s v="Euro"/>
    <n v="696.32"/>
  </r>
  <r>
    <s v="RTB Average Monthly Rent Report"/>
    <x v="1"/>
    <x v="0"/>
    <s v="All property types"/>
    <s v="Clonard, Wexford"/>
    <x v="12"/>
    <s v="Euro"/>
    <n v="696.41"/>
  </r>
  <r>
    <s v="RTB Average Monthly Rent Report"/>
    <x v="3"/>
    <x v="2"/>
    <s v="All property types"/>
    <s v="Kingscourt, Cavan"/>
    <x v="7"/>
    <s v="Euro"/>
    <n v="696.56"/>
  </r>
  <r>
    <s v="RTB Average Monthly Rent Report"/>
    <x v="0"/>
    <x v="2"/>
    <s v="All property types"/>
    <s v="Killaloe, Clare"/>
    <x v="11"/>
    <s v="Euro"/>
    <n v="696.65"/>
  </r>
  <r>
    <s v="RTB Average Monthly Rent Report"/>
    <x v="4"/>
    <x v="2"/>
    <s v="All property types"/>
    <s v="Monaghan"/>
    <x v="10"/>
    <s v="Euro"/>
    <n v="696.71"/>
  </r>
  <r>
    <s v="RTB Average Monthly Rent Report"/>
    <x v="4"/>
    <x v="0"/>
    <s v="All property types"/>
    <s v="Gort, Galway"/>
    <x v="13"/>
    <s v="Euro"/>
    <n v="696.9"/>
  </r>
  <r>
    <s v="RTB Average Monthly Rent Report"/>
    <x v="1"/>
    <x v="2"/>
    <s v="All property types"/>
    <s v="Waterford"/>
    <x v="9"/>
    <s v="Euro"/>
    <n v="697.59"/>
  </r>
  <r>
    <s v="RTB Average Monthly Rent Report"/>
    <x v="4"/>
    <x v="2"/>
    <s v="All property types"/>
    <s v="Kilmallock, Limerick"/>
    <x v="18"/>
    <s v="Euro"/>
    <n v="697.61"/>
  </r>
  <r>
    <s v="RTB Average Monthly Rent Report"/>
    <x v="2"/>
    <x v="2"/>
    <s v="All property types"/>
    <s v="Sligo Town"/>
    <x v="3"/>
    <s v="Euro"/>
    <n v="697.95"/>
  </r>
  <r>
    <s v="RTB Average Monthly Rent Report"/>
    <x v="4"/>
    <x v="2"/>
    <s v="All property types"/>
    <s v="Monaghan Town"/>
    <x v="10"/>
    <s v="Euro"/>
    <n v="698.38"/>
  </r>
  <r>
    <s v="RTB Average Monthly Rent Report"/>
    <x v="3"/>
    <x v="2"/>
    <s v="All property types"/>
    <s v="Castlepollard, Westmeath"/>
    <x v="17"/>
    <s v="Euro"/>
    <n v="698.6"/>
  </r>
  <r>
    <s v="RTB Average Monthly Rent Report"/>
    <x v="0"/>
    <x v="2"/>
    <s v="All property types"/>
    <s v="Graiguecullen, Carlow"/>
    <x v="19"/>
    <s v="Euro"/>
    <n v="698.67"/>
  </r>
  <r>
    <s v="RTB Average Monthly Rent Report"/>
    <x v="2"/>
    <x v="2"/>
    <s v="All property types"/>
    <s v="Cahir, Tipperary"/>
    <x v="6"/>
    <s v="Euro"/>
    <n v="698.83"/>
  </r>
  <r>
    <s v="RTB Average Monthly Rent Report"/>
    <x v="2"/>
    <x v="2"/>
    <s v="All property types"/>
    <s v="Bantry, Cork"/>
    <x v="14"/>
    <s v="Euro"/>
    <n v="698.85"/>
  </r>
  <r>
    <s v="RTB Average Monthly Rent Report"/>
    <x v="2"/>
    <x v="2"/>
    <s v="All property types"/>
    <s v="Virginia, Cavan"/>
    <x v="7"/>
    <s v="Euro"/>
    <n v="699.02"/>
  </r>
  <r>
    <s v="RTB Average Monthly Rent Report"/>
    <x v="0"/>
    <x v="2"/>
    <s v="All property types"/>
    <s v="Castledermot, Kildare"/>
    <x v="20"/>
    <s v="Euro"/>
    <n v="699.11"/>
  </r>
  <r>
    <s v="RTB Average Monthly Rent Report"/>
    <x v="1"/>
    <x v="0"/>
    <s v="All property types"/>
    <s v="Athlone, Westmeath"/>
    <x v="17"/>
    <s v="Euro"/>
    <n v="699.11"/>
  </r>
  <r>
    <s v="RTB Average Monthly Rent Report"/>
    <x v="1"/>
    <x v="1"/>
    <s v="All property types"/>
    <s v="Drogheda, Louth"/>
    <x v="21"/>
    <s v="Euro"/>
    <n v="699.2"/>
  </r>
  <r>
    <s v="RTB Average Monthly Rent Report"/>
    <x v="2"/>
    <x v="2"/>
    <s v="All property types"/>
    <s v="Clare"/>
    <x v="11"/>
    <s v="Euro"/>
    <n v="699.51"/>
  </r>
  <r>
    <s v="RTB Average Monthly Rent Report"/>
    <x v="1"/>
    <x v="2"/>
    <s v="All property types"/>
    <s v="Dunmore East, Waterford"/>
    <x v="9"/>
    <s v="Euro"/>
    <n v="699.76"/>
  </r>
  <r>
    <s v="RTB Average Monthly Rent Report"/>
    <x v="1"/>
    <x v="0"/>
    <s v="All property types"/>
    <s v="Canada Street, Waterford"/>
    <x v="9"/>
    <s v="Euro"/>
    <n v="700.05"/>
  </r>
  <r>
    <s v="RTB Average Monthly Rent Report"/>
    <x v="4"/>
    <x v="2"/>
    <s v="All property types"/>
    <s v="Mayo"/>
    <x v="5"/>
    <s v="Euro"/>
    <n v="700.34"/>
  </r>
  <r>
    <s v="RTB Average Monthly Rent Report"/>
    <x v="3"/>
    <x v="2"/>
    <s v="All property types"/>
    <s v="Ballinasloe, Galway"/>
    <x v="13"/>
    <s v="Euro"/>
    <n v="700.81"/>
  </r>
  <r>
    <s v="RTB Average Monthly Rent Report"/>
    <x v="4"/>
    <x v="2"/>
    <s v="All property types"/>
    <s v="Longford Town"/>
    <x v="1"/>
    <s v="Euro"/>
    <n v="700.95"/>
  </r>
  <r>
    <s v="RTB Average Monthly Rent Report"/>
    <x v="2"/>
    <x v="1"/>
    <s v="All property types"/>
    <s v="Cobh, Cork"/>
    <x v="14"/>
    <s v="Euro"/>
    <n v="701.01"/>
  </r>
  <r>
    <s v="RTB Average Monthly Rent Report"/>
    <x v="1"/>
    <x v="0"/>
    <s v="All property types"/>
    <s v="Athboy, Meath"/>
    <x v="23"/>
    <s v="Euro"/>
    <n v="701.15"/>
  </r>
  <r>
    <s v="RTB Average Monthly Rent Report"/>
    <x v="3"/>
    <x v="0"/>
    <s v="All property types"/>
    <s v="Mountmellick, Laois"/>
    <x v="15"/>
    <s v="Euro"/>
    <n v="701.25"/>
  </r>
  <r>
    <s v="RTB Average Monthly Rent Report"/>
    <x v="2"/>
    <x v="2"/>
    <s v="All property types"/>
    <s v="Kerry"/>
    <x v="8"/>
    <s v="Euro"/>
    <n v="701.57"/>
  </r>
  <r>
    <s v="RTB Average Monthly Rent Report"/>
    <x v="4"/>
    <x v="2"/>
    <s v="All property types"/>
    <s v="Portumna, Galway"/>
    <x v="13"/>
    <s v="Euro"/>
    <n v="701.62"/>
  </r>
  <r>
    <s v="RTB Average Monthly Rent Report"/>
    <x v="1"/>
    <x v="2"/>
    <s v="All property types"/>
    <s v="Portarlington, Laois"/>
    <x v="15"/>
    <s v="Euro"/>
    <n v="702.26"/>
  </r>
  <r>
    <s v="RTB Average Monthly Rent Report"/>
    <x v="2"/>
    <x v="2"/>
    <s v="All property types"/>
    <s v="Tralee, Kerry"/>
    <x v="8"/>
    <s v="Euro"/>
    <n v="702.4"/>
  </r>
  <r>
    <s v="RTB Average Monthly Rent Report"/>
    <x v="4"/>
    <x v="0"/>
    <s v="All property types"/>
    <s v="Clare"/>
    <x v="11"/>
    <s v="Euro"/>
    <n v="702.48"/>
  </r>
  <r>
    <s v="RTB Average Monthly Rent Report"/>
    <x v="0"/>
    <x v="2"/>
    <s v="All property types"/>
    <s v="Castlecomer, Kilkenny"/>
    <x v="24"/>
    <s v="Euro"/>
    <n v="702.5"/>
  </r>
  <r>
    <s v="RTB Average Monthly Rent Report"/>
    <x v="1"/>
    <x v="0"/>
    <s v="All property types"/>
    <s v="Mary Street, Waterford"/>
    <x v="9"/>
    <s v="Euro"/>
    <n v="703.23"/>
  </r>
  <r>
    <s v="RTB Average Monthly Rent Report"/>
    <x v="0"/>
    <x v="2"/>
    <s v="All property types"/>
    <s v="Ballina, Tipperary"/>
    <x v="6"/>
    <s v="Euro"/>
    <n v="703.4"/>
  </r>
  <r>
    <s v="RTB Average Monthly Rent Report"/>
    <x v="2"/>
    <x v="0"/>
    <s v="All property types"/>
    <s v="Portarlington, Laois"/>
    <x v="15"/>
    <s v="Euro"/>
    <n v="703.49"/>
  </r>
  <r>
    <s v="RTB Average Monthly Rent Report"/>
    <x v="3"/>
    <x v="1"/>
    <s v="All property types"/>
    <s v="Athy, Kildare"/>
    <x v="20"/>
    <s v="Euro"/>
    <n v="704.58"/>
  </r>
  <r>
    <s v="RTB Average Monthly Rent Report"/>
    <x v="3"/>
    <x v="1"/>
    <s v="All property types"/>
    <s v="Portlaoise, Laois"/>
    <x v="15"/>
    <s v="Euro"/>
    <n v="704.85"/>
  </r>
  <r>
    <s v="RTB Average Monthly Rent Report"/>
    <x v="1"/>
    <x v="2"/>
    <s v="All property types"/>
    <s v="Tramore, Waterford"/>
    <x v="9"/>
    <s v="Euro"/>
    <n v="704.97"/>
  </r>
  <r>
    <s v="RTB Average Monthly Rent Report"/>
    <x v="0"/>
    <x v="0"/>
    <s v="All property types"/>
    <s v="Killarney, Kerry"/>
    <x v="8"/>
    <s v="Euro"/>
    <n v="705.21"/>
  </r>
  <r>
    <s v="RTB Average Monthly Rent Report"/>
    <x v="2"/>
    <x v="0"/>
    <s v="All property types"/>
    <s v="Athlone, Roscommon"/>
    <x v="0"/>
    <s v="Euro"/>
    <n v="705.29"/>
  </r>
  <r>
    <s v="RTB Average Monthly Rent Report"/>
    <x v="1"/>
    <x v="0"/>
    <s v="All property types"/>
    <s v="Portlaoise, Laois"/>
    <x v="15"/>
    <s v="Euro"/>
    <n v="705.37"/>
  </r>
  <r>
    <s v="RTB Average Monthly Rent Report"/>
    <x v="3"/>
    <x v="0"/>
    <s v="All property types"/>
    <s v="Wexford"/>
    <x v="12"/>
    <s v="Euro"/>
    <n v="705.57"/>
  </r>
  <r>
    <s v="RTB Average Monthly Rent Report"/>
    <x v="4"/>
    <x v="2"/>
    <s v="All property types"/>
    <s v="Cahir, Tipperary"/>
    <x v="6"/>
    <s v="Euro"/>
    <n v="705.86"/>
  </r>
  <r>
    <s v="RTB Average Monthly Rent Report"/>
    <x v="3"/>
    <x v="2"/>
    <s v="All property types"/>
    <s v="Bantry, Cork"/>
    <x v="14"/>
    <s v="Euro"/>
    <n v="705.9"/>
  </r>
  <r>
    <s v="RTB Average Monthly Rent Report"/>
    <x v="3"/>
    <x v="2"/>
    <s v="All property types"/>
    <s v="New Ross, Wexford"/>
    <x v="12"/>
    <s v="Euro"/>
    <n v="705.95"/>
  </r>
  <r>
    <s v="RTB Average Monthly Rent Report"/>
    <x v="2"/>
    <x v="0"/>
    <s v="All property types"/>
    <s v="Gort, Galway"/>
    <x v="13"/>
    <s v="Euro"/>
    <n v="706.26"/>
  </r>
  <r>
    <s v="RTB Average Monthly Rent Report"/>
    <x v="4"/>
    <x v="0"/>
    <s v="All property types"/>
    <s v="Castlebar, Mayo"/>
    <x v="5"/>
    <s v="Euro"/>
    <n v="706.27"/>
  </r>
  <r>
    <s v="RTB Average Monthly Rent Report"/>
    <x v="1"/>
    <x v="2"/>
    <s v="All property types"/>
    <s v="Westport, Mayo"/>
    <x v="5"/>
    <s v="Euro"/>
    <n v="706.36"/>
  </r>
  <r>
    <s v="RTB Average Monthly Rent Report"/>
    <x v="1"/>
    <x v="0"/>
    <s v="All property types"/>
    <s v="Gorey, Wexford"/>
    <x v="12"/>
    <s v="Euro"/>
    <n v="706.54"/>
  </r>
  <r>
    <s v="RTB Average Monthly Rent Report"/>
    <x v="1"/>
    <x v="1"/>
    <s v="All property types"/>
    <s v="Montenotte, Cork"/>
    <x v="14"/>
    <s v="Euro"/>
    <n v="706.79"/>
  </r>
  <r>
    <s v="RTB Average Monthly Rent Report"/>
    <x v="1"/>
    <x v="2"/>
    <s v="All property types"/>
    <s v="Mullingar, Westmeath"/>
    <x v="17"/>
    <s v="Euro"/>
    <n v="707.58"/>
  </r>
  <r>
    <s v="RTB Average Monthly Rent Report"/>
    <x v="2"/>
    <x v="2"/>
    <s v="All property types"/>
    <s v="Carrickmacross, Monaghan"/>
    <x v="10"/>
    <s v="Euro"/>
    <n v="708.13"/>
  </r>
  <r>
    <s v="RTB Average Monthly Rent Report"/>
    <x v="1"/>
    <x v="1"/>
    <s v="All property types"/>
    <s v="Blarney, Cork"/>
    <x v="14"/>
    <s v="Euro"/>
    <n v="708.23"/>
  </r>
  <r>
    <s v="RTB Average Monthly Rent Report"/>
    <x v="2"/>
    <x v="2"/>
    <s v="All property types"/>
    <s v="Gort, Galway"/>
    <x v="13"/>
    <s v="Euro"/>
    <n v="708.36"/>
  </r>
  <r>
    <s v="RTB Average Monthly Rent Report"/>
    <x v="3"/>
    <x v="1"/>
    <s v="All property types"/>
    <s v="Limerick City"/>
    <x v="18"/>
    <s v="Euro"/>
    <n v="708.36"/>
  </r>
  <r>
    <s v="RTB Average Monthly Rent Report"/>
    <x v="4"/>
    <x v="2"/>
    <s v="All property types"/>
    <s v="Bunclody, Wexford"/>
    <x v="12"/>
    <s v="Euro"/>
    <n v="708.39"/>
  </r>
  <r>
    <s v="RTB Average Monthly Rent Report"/>
    <x v="3"/>
    <x v="2"/>
    <s v="All property types"/>
    <s v="Newcastle West, Limerick"/>
    <x v="18"/>
    <s v="Euro"/>
    <n v="708.58"/>
  </r>
  <r>
    <s v="RTB Average Monthly Rent Report"/>
    <x v="4"/>
    <x v="2"/>
    <s v="All property types"/>
    <s v="Claremorris, Mayo"/>
    <x v="5"/>
    <s v="Euro"/>
    <n v="708.69"/>
  </r>
  <r>
    <s v="RTB Average Monthly Rent Report"/>
    <x v="1"/>
    <x v="1"/>
    <s v="All property types"/>
    <s v="Wicklow Town"/>
    <x v="22"/>
    <s v="Euro"/>
    <n v="708.75"/>
  </r>
  <r>
    <s v="RTB Average Monthly Rent Report"/>
    <x v="4"/>
    <x v="1"/>
    <s v="All property types"/>
    <s v="Bandon, Cork"/>
    <x v="14"/>
    <s v="Euro"/>
    <n v="709.28"/>
  </r>
  <r>
    <s v="RTB Average Monthly Rent Report"/>
    <x v="3"/>
    <x v="0"/>
    <s v="All property types"/>
    <s v="Macroom, Cork"/>
    <x v="14"/>
    <s v="Euro"/>
    <n v="709.46"/>
  </r>
  <r>
    <s v="RTB Average Monthly Rent Report"/>
    <x v="3"/>
    <x v="0"/>
    <s v="All property types"/>
    <s v="Dunmanway, Cork"/>
    <x v="14"/>
    <s v="Euro"/>
    <n v="709.93"/>
  </r>
  <r>
    <s v="RTB Average Monthly Rent Report"/>
    <x v="2"/>
    <x v="0"/>
    <s v="All property types"/>
    <s v="Carlow"/>
    <x v="19"/>
    <s v="Euro"/>
    <n v="710.38"/>
  </r>
  <r>
    <s v="RTB Average Monthly Rent Report"/>
    <x v="0"/>
    <x v="2"/>
    <s v="All property types"/>
    <s v="Kilkenny"/>
    <x v="24"/>
    <s v="Euro"/>
    <n v="710.84"/>
  </r>
  <r>
    <s v="RTB Average Monthly Rent Report"/>
    <x v="2"/>
    <x v="0"/>
    <s v="All property types"/>
    <s v="Waterford City"/>
    <x v="9"/>
    <s v="Euro"/>
    <n v="711.08"/>
  </r>
  <r>
    <s v="RTB Average Monthly Rent Report"/>
    <x v="2"/>
    <x v="0"/>
    <s v="All property types"/>
    <s v="Tullamore, Offaly"/>
    <x v="16"/>
    <s v="Euro"/>
    <n v="711.17"/>
  </r>
  <r>
    <s v="RTB Average Monthly Rent Report"/>
    <x v="1"/>
    <x v="1"/>
    <s v="All property types"/>
    <s v="Douglas, Cork"/>
    <x v="14"/>
    <s v="Euro"/>
    <n v="712.01"/>
  </r>
  <r>
    <s v="RTB Average Monthly Rent Report"/>
    <x v="1"/>
    <x v="2"/>
    <s v="All property types"/>
    <s v="Westmeath"/>
    <x v="17"/>
    <s v="Euro"/>
    <n v="712.59"/>
  </r>
  <r>
    <s v="RTB Average Monthly Rent Report"/>
    <x v="2"/>
    <x v="0"/>
    <s v="All property types"/>
    <s v="Killaloe, Clare"/>
    <x v="11"/>
    <s v="Euro"/>
    <n v="712.87"/>
  </r>
  <r>
    <s v="RTB Average Monthly Rent Report"/>
    <x v="4"/>
    <x v="0"/>
    <s v="All property types"/>
    <s v="Sligo"/>
    <x v="3"/>
    <s v="Euro"/>
    <n v="712.88"/>
  </r>
  <r>
    <s v="RTB Average Monthly Rent Report"/>
    <x v="4"/>
    <x v="0"/>
    <s v="All property types"/>
    <s v="Clonmel, Tipperary"/>
    <x v="6"/>
    <s v="Euro"/>
    <n v="713.15"/>
  </r>
  <r>
    <s v="RTB Average Monthly Rent Report"/>
    <x v="3"/>
    <x v="1"/>
    <s v="All property types"/>
    <s v="Dundalk, Louth"/>
    <x v="21"/>
    <s v="Euro"/>
    <n v="713.17"/>
  </r>
  <r>
    <s v="RTB Average Monthly Rent Report"/>
    <x v="4"/>
    <x v="0"/>
    <s v="All property types"/>
    <s v="Dunmanway, Cork"/>
    <x v="14"/>
    <s v="Euro"/>
    <n v="713.31"/>
  </r>
  <r>
    <s v="RTB Average Monthly Rent Report"/>
    <x v="0"/>
    <x v="1"/>
    <s v="All property types"/>
    <s v="Balbriggan, Dublin"/>
    <x v="25"/>
    <s v="Euro"/>
    <n v="713.34"/>
  </r>
  <r>
    <s v="RTB Average Monthly Rent Report"/>
    <x v="3"/>
    <x v="2"/>
    <s v="All property types"/>
    <s v="Killorglin, Kerry"/>
    <x v="8"/>
    <s v="Euro"/>
    <n v="713.45"/>
  </r>
  <r>
    <s v="RTB Average Monthly Rent Report"/>
    <x v="2"/>
    <x v="0"/>
    <s v="All property types"/>
    <s v="Shannon, Clare"/>
    <x v="11"/>
    <s v="Euro"/>
    <n v="713.78"/>
  </r>
  <r>
    <s v="RTB Average Monthly Rent Report"/>
    <x v="2"/>
    <x v="1"/>
    <s v="All property types"/>
    <s v="Midleton, Cork"/>
    <x v="14"/>
    <s v="Euro"/>
    <n v="714.23"/>
  </r>
  <r>
    <s v="RTB Average Monthly Rent Report"/>
    <x v="1"/>
    <x v="1"/>
    <s v="All property types"/>
    <s v="Meath"/>
    <x v="23"/>
    <s v="Euro"/>
    <n v="714.24"/>
  </r>
  <r>
    <s v="RTB Average Monthly Rent Report"/>
    <x v="1"/>
    <x v="1"/>
    <s v="All property types"/>
    <s v="Newbridge, Kildare"/>
    <x v="20"/>
    <s v="Euro"/>
    <n v="714.43"/>
  </r>
  <r>
    <s v="RTB Average Monthly Rent Report"/>
    <x v="0"/>
    <x v="2"/>
    <s v="All property types"/>
    <s v="Athy, Kildare"/>
    <x v="20"/>
    <s v="Euro"/>
    <n v="714.54"/>
  </r>
  <r>
    <s v="RTB Average Monthly Rent Report"/>
    <x v="0"/>
    <x v="2"/>
    <s v="All property types"/>
    <s v="Mallow, Cork"/>
    <x v="14"/>
    <s v="Euro"/>
    <n v="714.8"/>
  </r>
  <r>
    <s v="RTB Average Monthly Rent Report"/>
    <x v="2"/>
    <x v="0"/>
    <s v="All property types"/>
    <s v="Youghal, Cork"/>
    <x v="14"/>
    <s v="Euro"/>
    <n v="715.49"/>
  </r>
  <r>
    <s v="RTB Average Monthly Rent Report"/>
    <x v="0"/>
    <x v="0"/>
    <s v="All property types"/>
    <s v="Railway Square, Waterford"/>
    <x v="9"/>
    <s v="Euro"/>
    <n v="715.83"/>
  </r>
  <r>
    <s v="RTB Average Monthly Rent Report"/>
    <x v="3"/>
    <x v="2"/>
    <s v="All property types"/>
    <s v="Tipperary"/>
    <x v="6"/>
    <s v="Euro"/>
    <n v="716.23"/>
  </r>
  <r>
    <s v="RTB Average Monthly Rent Report"/>
    <x v="3"/>
    <x v="0"/>
    <s v="All property types"/>
    <s v="Tralee, Kerry"/>
    <x v="8"/>
    <s v="Euro"/>
    <n v="716.26"/>
  </r>
  <r>
    <s v="RTB Average Monthly Rent Report"/>
    <x v="2"/>
    <x v="0"/>
    <s v="All property types"/>
    <s v="Mulgannon, Wexford"/>
    <x v="12"/>
    <s v="Euro"/>
    <n v="716.29"/>
  </r>
  <r>
    <s v="RTB Average Monthly Rent Report"/>
    <x v="1"/>
    <x v="2"/>
    <s v="All property types"/>
    <s v="Macroom, Cork"/>
    <x v="14"/>
    <s v="Euro"/>
    <n v="716.48"/>
  </r>
  <r>
    <s v="RTB Average Monthly Rent Report"/>
    <x v="3"/>
    <x v="0"/>
    <s v="All property types"/>
    <s v="Offaly"/>
    <x v="16"/>
    <s v="Euro"/>
    <n v="716.52"/>
  </r>
  <r>
    <s v="RTB Average Monthly Rent Report"/>
    <x v="4"/>
    <x v="0"/>
    <s v="All property types"/>
    <s v="Skibbereen, Cork"/>
    <x v="14"/>
    <s v="Euro"/>
    <n v="716.62"/>
  </r>
  <r>
    <s v="RTB Average Monthly Rent Report"/>
    <x v="1"/>
    <x v="2"/>
    <s v="All property types"/>
    <s v="Castledermot, Kildare"/>
    <x v="20"/>
    <s v="Euro"/>
    <n v="717.97"/>
  </r>
  <r>
    <s v="RTB Average Monthly Rent Report"/>
    <x v="3"/>
    <x v="2"/>
    <s v="All property types"/>
    <s v="Ballymahon, Longford"/>
    <x v="1"/>
    <s v="Euro"/>
    <n v="718.1"/>
  </r>
  <r>
    <s v="RTB Average Monthly Rent Report"/>
    <x v="4"/>
    <x v="2"/>
    <s v="All property types"/>
    <s v="Kingscourt, Cavan"/>
    <x v="7"/>
    <s v="Euro"/>
    <n v="718.36"/>
  </r>
  <r>
    <s v="RTB Average Monthly Rent Report"/>
    <x v="0"/>
    <x v="2"/>
    <s v="All property types"/>
    <s v="Ardee, Louth"/>
    <x v="21"/>
    <s v="Euro"/>
    <n v="718.78"/>
  </r>
  <r>
    <s v="RTB Average Monthly Rent Report"/>
    <x v="3"/>
    <x v="2"/>
    <s v="All property types"/>
    <s v="Carrickmacross, Monaghan"/>
    <x v="10"/>
    <s v="Euro"/>
    <n v="719.14"/>
  </r>
  <r>
    <s v="RTB Average Monthly Rent Report"/>
    <x v="1"/>
    <x v="2"/>
    <s v="All property types"/>
    <s v="Tullamore, Offaly"/>
    <x v="16"/>
    <s v="Euro"/>
    <n v="719.54"/>
  </r>
  <r>
    <s v="RTB Average Monthly Rent Report"/>
    <x v="2"/>
    <x v="2"/>
    <s v="All property types"/>
    <s v="Tullow, Carlow"/>
    <x v="19"/>
    <s v="Euro"/>
    <n v="719.67"/>
  </r>
  <r>
    <s v="RTB Average Monthly Rent Report"/>
    <x v="1"/>
    <x v="0"/>
    <s v="All property types"/>
    <s v="Kilkenny"/>
    <x v="24"/>
    <s v="Euro"/>
    <n v="719.98"/>
  </r>
  <r>
    <s v="RTB Average Monthly Rent Report"/>
    <x v="2"/>
    <x v="0"/>
    <s v="All property types"/>
    <s v="Penrose Lane, Waterford"/>
    <x v="9"/>
    <s v="Euro"/>
    <n v="720.52"/>
  </r>
  <r>
    <s v="RTB Average Monthly Rent Report"/>
    <x v="3"/>
    <x v="0"/>
    <s v="All property types"/>
    <s v="Gort, Galway"/>
    <x v="13"/>
    <s v="Euro"/>
    <n v="720.58"/>
  </r>
  <r>
    <s v="RTB Average Monthly Rent Report"/>
    <x v="2"/>
    <x v="0"/>
    <s v="All property types"/>
    <s v="Westport, Mayo"/>
    <x v="5"/>
    <s v="Euro"/>
    <n v="720.88"/>
  </r>
  <r>
    <s v="RTB Average Monthly Rent Report"/>
    <x v="4"/>
    <x v="0"/>
    <s v="All property types"/>
    <s v="Mitchelstown, Cork"/>
    <x v="14"/>
    <s v="Euro"/>
    <n v="720.9"/>
  </r>
  <r>
    <s v="RTB Average Monthly Rent Report"/>
    <x v="3"/>
    <x v="0"/>
    <s v="All property types"/>
    <s v="Kerry"/>
    <x v="8"/>
    <s v="Euro"/>
    <n v="721.05"/>
  </r>
  <r>
    <s v="RTB Average Monthly Rent Report"/>
    <x v="1"/>
    <x v="2"/>
    <s v="All property types"/>
    <s v="Oughterard, Galway"/>
    <x v="13"/>
    <s v="Euro"/>
    <n v="721.29"/>
  </r>
  <r>
    <s v="RTB Average Monthly Rent Report"/>
    <x v="1"/>
    <x v="2"/>
    <s v="All property types"/>
    <s v="Waterford City"/>
    <x v="9"/>
    <s v="Euro"/>
    <n v="721.4"/>
  </r>
  <r>
    <s v="RTB Average Monthly Rent Report"/>
    <x v="4"/>
    <x v="0"/>
    <s v="All property types"/>
    <s v="Bunclody, Wexford"/>
    <x v="12"/>
    <s v="Euro"/>
    <n v="721.4"/>
  </r>
  <r>
    <s v="RTB Average Monthly Rent Report"/>
    <x v="1"/>
    <x v="0"/>
    <s v="All property types"/>
    <s v="Kells, Meath"/>
    <x v="23"/>
    <s v="Euro"/>
    <n v="722.67"/>
  </r>
  <r>
    <s v="RTB Average Monthly Rent Report"/>
    <x v="2"/>
    <x v="1"/>
    <s v="All property types"/>
    <s v="Galway"/>
    <x v="13"/>
    <s v="Euro"/>
    <n v="722.69"/>
  </r>
  <r>
    <s v="RTB Average Monthly Rent Report"/>
    <x v="2"/>
    <x v="0"/>
    <s v="All property types"/>
    <s v="Mullingar, Westmeath"/>
    <x v="17"/>
    <s v="Euro"/>
    <n v="723.3"/>
  </r>
  <r>
    <s v="RTB Average Monthly Rent Report"/>
    <x v="0"/>
    <x v="0"/>
    <s v="All property types"/>
    <s v="Monasterevin, Kildare"/>
    <x v="20"/>
    <s v="Euro"/>
    <n v="723.41"/>
  </r>
  <r>
    <s v="RTB Average Monthly Rent Report"/>
    <x v="3"/>
    <x v="2"/>
    <s v="All property types"/>
    <s v="Castlebar, Mayo"/>
    <x v="5"/>
    <s v="Euro"/>
    <n v="723.46"/>
  </r>
  <r>
    <s v="RTB Average Monthly Rent Report"/>
    <x v="4"/>
    <x v="1"/>
    <s v="All property types"/>
    <s v="Arklow, Wicklow"/>
    <x v="22"/>
    <s v="Euro"/>
    <n v="723.66"/>
  </r>
  <r>
    <s v="RTB Average Monthly Rent Report"/>
    <x v="3"/>
    <x v="2"/>
    <s v="All property types"/>
    <s v="Collooney, Sligo"/>
    <x v="3"/>
    <s v="Euro"/>
    <n v="724.12"/>
  </r>
  <r>
    <s v="RTB Average Monthly Rent Report"/>
    <x v="3"/>
    <x v="2"/>
    <s v="All property types"/>
    <s v="Cashel, Tipperary"/>
    <x v="6"/>
    <s v="Euro"/>
    <n v="724.33"/>
  </r>
  <r>
    <s v="RTB Average Monthly Rent Report"/>
    <x v="4"/>
    <x v="2"/>
    <s v="All property types"/>
    <s v="Carrickmacross, Monaghan"/>
    <x v="10"/>
    <s v="Euro"/>
    <n v="724.91"/>
  </r>
  <r>
    <s v="RTB Average Monthly Rent Report"/>
    <x v="4"/>
    <x v="1"/>
    <s v="All property types"/>
    <s v="Portlaoise, Laois"/>
    <x v="15"/>
    <s v="Euro"/>
    <n v="725.13"/>
  </r>
  <r>
    <s v="RTB Average Monthly Rent Report"/>
    <x v="2"/>
    <x v="0"/>
    <s v="All property types"/>
    <s v="Scotch Quay, Waterford"/>
    <x v="9"/>
    <s v="Euro"/>
    <n v="725.27"/>
  </r>
  <r>
    <s v="RTB Average Monthly Rent Report"/>
    <x v="4"/>
    <x v="2"/>
    <s v="All property types"/>
    <s v="Lismore, Waterford"/>
    <x v="9"/>
    <s v="Euro"/>
    <n v="725.5"/>
  </r>
  <r>
    <s v="RTB Average Monthly Rent Report"/>
    <x v="4"/>
    <x v="0"/>
    <s v="All property types"/>
    <s v="Macroom, Cork"/>
    <x v="14"/>
    <s v="Euro"/>
    <n v="725.69"/>
  </r>
  <r>
    <s v="RTB Average Monthly Rent Report"/>
    <x v="2"/>
    <x v="2"/>
    <s v="All property types"/>
    <s v="Oughterard, Galway"/>
    <x v="13"/>
    <s v="Euro"/>
    <n v="725.78"/>
  </r>
  <r>
    <s v="RTB Average Monthly Rent Report"/>
    <x v="2"/>
    <x v="0"/>
    <s v="All property types"/>
    <s v="Tuam, Galway"/>
    <x v="13"/>
    <s v="Euro"/>
    <n v="726.11"/>
  </r>
  <r>
    <s v="RTB Average Monthly Rent Report"/>
    <x v="2"/>
    <x v="1"/>
    <s v="All property types"/>
    <s v="Louth"/>
    <x v="21"/>
    <s v="Euro"/>
    <n v="726.15"/>
  </r>
  <r>
    <s v="RTB Average Monthly Rent Report"/>
    <x v="0"/>
    <x v="1"/>
    <s v="All property types"/>
    <s v="Cork City"/>
    <x v="14"/>
    <s v="Euro"/>
    <n v="726.91"/>
  </r>
  <r>
    <s v="RTB Average Monthly Rent Report"/>
    <x v="3"/>
    <x v="2"/>
    <s v="All property types"/>
    <s v="Enniscorthy, Wexford"/>
    <x v="12"/>
    <s v="Euro"/>
    <n v="727.07"/>
  </r>
  <r>
    <s v="RTB Average Monthly Rent Report"/>
    <x v="2"/>
    <x v="2"/>
    <s v="All property types"/>
    <s v="Moate, Westmeath"/>
    <x v="17"/>
    <s v="Euro"/>
    <n v="727.31"/>
  </r>
  <r>
    <s v="RTB Average Monthly Rent Report"/>
    <x v="3"/>
    <x v="0"/>
    <s v="All property types"/>
    <s v="Tullow, Carlow"/>
    <x v="19"/>
    <s v="Euro"/>
    <n v="727.47"/>
  </r>
  <r>
    <s v="RTB Average Monthly Rent Report"/>
    <x v="2"/>
    <x v="2"/>
    <s v="All property types"/>
    <s v="Kilbeggan, Westmeath"/>
    <x v="17"/>
    <s v="Euro"/>
    <n v="727.61"/>
  </r>
  <r>
    <s v="RTB Average Monthly Rent Report"/>
    <x v="4"/>
    <x v="2"/>
    <s v="All property types"/>
    <s v="New Ross, Wexford"/>
    <x v="12"/>
    <s v="Euro"/>
    <n v="728.09"/>
  </r>
  <r>
    <s v="RTB Average Monthly Rent Report"/>
    <x v="2"/>
    <x v="0"/>
    <s v="All property types"/>
    <s v="Carlow Town"/>
    <x v="19"/>
    <s v="Euro"/>
    <n v="728.11"/>
  </r>
  <r>
    <s v="RTB Average Monthly Rent Report"/>
    <x v="4"/>
    <x v="1"/>
    <s v="All property types"/>
    <s v="Mallow, Cork"/>
    <x v="14"/>
    <s v="Euro"/>
    <n v="728.11"/>
  </r>
  <r>
    <s v="RTB Average Monthly Rent Report"/>
    <x v="4"/>
    <x v="2"/>
    <s v="All property types"/>
    <s v="Cavan Town"/>
    <x v="7"/>
    <s v="Euro"/>
    <n v="728.89"/>
  </r>
  <r>
    <s v="RTB Average Monthly Rent Report"/>
    <x v="2"/>
    <x v="1"/>
    <s v="All property types"/>
    <s v="Trim, Meath"/>
    <x v="23"/>
    <s v="Euro"/>
    <n v="729"/>
  </r>
  <r>
    <s v="RTB Average Monthly Rent Report"/>
    <x v="1"/>
    <x v="0"/>
    <s v="All property types"/>
    <s v="Bandon, Cork"/>
    <x v="14"/>
    <s v="Euro"/>
    <n v="729.01"/>
  </r>
  <r>
    <s v="RTB Average Monthly Rent Report"/>
    <x v="4"/>
    <x v="2"/>
    <s v="All property types"/>
    <s v="Bantry, Cork"/>
    <x v="14"/>
    <s v="Euro"/>
    <n v="729.68"/>
  </r>
  <r>
    <s v="RTB Average Monthly Rent Report"/>
    <x v="2"/>
    <x v="0"/>
    <s v="All property types"/>
    <s v="Fermoy, Cork"/>
    <x v="14"/>
    <s v="Euro"/>
    <n v="730.09"/>
  </r>
  <r>
    <s v="RTB Average Monthly Rent Report"/>
    <x v="3"/>
    <x v="0"/>
    <s v="All property types"/>
    <s v="Sligo Town"/>
    <x v="3"/>
    <s v="Euro"/>
    <n v="730.09"/>
  </r>
  <r>
    <s v="RTB Average Monthly Rent Report"/>
    <x v="4"/>
    <x v="2"/>
    <s v="All property types"/>
    <s v="Ballymahon, Longford"/>
    <x v="1"/>
    <s v="Euro"/>
    <n v="730.26"/>
  </r>
  <r>
    <s v="RTB Average Monthly Rent Report"/>
    <x v="0"/>
    <x v="0"/>
    <s v="All property types"/>
    <s v="Raheen, Limerick"/>
    <x v="18"/>
    <s v="Euro"/>
    <n v="730.63"/>
  </r>
  <r>
    <s v="RTB Average Monthly Rent Report"/>
    <x v="3"/>
    <x v="0"/>
    <s v="All property types"/>
    <s v="Edenderry, Offaly"/>
    <x v="16"/>
    <s v="Euro"/>
    <n v="730.63"/>
  </r>
  <r>
    <s v="RTB Average Monthly Rent Report"/>
    <x v="2"/>
    <x v="0"/>
    <s v="All property types"/>
    <s v="Laois"/>
    <x v="15"/>
    <s v="Euro"/>
    <n v="731.08"/>
  </r>
  <r>
    <s v="RTB Average Monthly Rent Report"/>
    <x v="0"/>
    <x v="2"/>
    <s v="All property types"/>
    <s v="Killarney, Kerry"/>
    <x v="8"/>
    <s v="Euro"/>
    <n v="731.66"/>
  </r>
  <r>
    <s v="RTB Average Monthly Rent Report"/>
    <x v="4"/>
    <x v="2"/>
    <s v="All property types"/>
    <s v="Dingle, Kerry"/>
    <x v="8"/>
    <s v="Euro"/>
    <n v="731.75"/>
  </r>
  <r>
    <s v="RTB Average Monthly Rent Report"/>
    <x v="1"/>
    <x v="2"/>
    <s v="All property types"/>
    <s v="Athlone, Roscommon"/>
    <x v="0"/>
    <s v="Euro"/>
    <n v="731.86"/>
  </r>
  <r>
    <s v="RTB Average Monthly Rent Report"/>
    <x v="2"/>
    <x v="2"/>
    <s v="All property types"/>
    <s v="Mountmellick, Laois"/>
    <x v="15"/>
    <s v="Euro"/>
    <n v="732.05"/>
  </r>
  <r>
    <s v="RTB Average Monthly Rent Report"/>
    <x v="1"/>
    <x v="0"/>
    <s v="All property types"/>
    <s v="Baltinglass, Wicklow"/>
    <x v="22"/>
    <s v="Euro"/>
    <n v="732.08"/>
  </r>
  <r>
    <s v="RTB Average Monthly Rent Report"/>
    <x v="1"/>
    <x v="2"/>
    <s v="All property types"/>
    <s v="Laois"/>
    <x v="15"/>
    <s v="Euro"/>
    <n v="732.4"/>
  </r>
  <r>
    <s v="RTB Average Monthly Rent Report"/>
    <x v="3"/>
    <x v="2"/>
    <s v="All property types"/>
    <s v="Millstreet, Cork"/>
    <x v="14"/>
    <s v="Euro"/>
    <n v="732.49"/>
  </r>
  <r>
    <s v="RTB Average Monthly Rent Report"/>
    <x v="2"/>
    <x v="1"/>
    <s v="All property types"/>
    <s v="Wicklow Town"/>
    <x v="22"/>
    <s v="Euro"/>
    <n v="732.54"/>
  </r>
  <r>
    <s v="RTB Average Monthly Rent Report"/>
    <x v="2"/>
    <x v="0"/>
    <s v="All property types"/>
    <s v="Athenry, Galway"/>
    <x v="13"/>
    <s v="Euro"/>
    <n v="732.54"/>
  </r>
  <r>
    <s v="RTB Average Monthly Rent Report"/>
    <x v="1"/>
    <x v="2"/>
    <s v="All property types"/>
    <s v="Carlow"/>
    <x v="19"/>
    <s v="Euro"/>
    <n v="732.63"/>
  </r>
  <r>
    <s v="RTB Average Monthly Rent Report"/>
    <x v="2"/>
    <x v="0"/>
    <s v="All property types"/>
    <s v="Clonard, Wexford"/>
    <x v="12"/>
    <s v="Euro"/>
    <n v="732.79"/>
  </r>
  <r>
    <s v="RTB Average Monthly Rent Report"/>
    <x v="4"/>
    <x v="0"/>
    <s v="All property types"/>
    <s v="Wexford"/>
    <x v="12"/>
    <s v="Euro"/>
    <n v="733.14"/>
  </r>
  <r>
    <s v="RTB Average Monthly Rent Report"/>
    <x v="0"/>
    <x v="2"/>
    <s v="All property types"/>
    <s v="Dunmore Road, Waterford"/>
    <x v="9"/>
    <s v="Euro"/>
    <n v="733.24"/>
  </r>
  <r>
    <s v="RTB Average Monthly Rent Report"/>
    <x v="0"/>
    <x v="0"/>
    <s v="All property types"/>
    <s v="Louth"/>
    <x v="21"/>
    <s v="Euro"/>
    <n v="733.6"/>
  </r>
  <r>
    <s v="RTB Average Monthly Rent Report"/>
    <x v="1"/>
    <x v="2"/>
    <s v="All property types"/>
    <s v="Mulgannon, Wexford"/>
    <x v="12"/>
    <s v="Euro"/>
    <n v="733.67"/>
  </r>
  <r>
    <s v="RTB Average Monthly Rent Report"/>
    <x v="0"/>
    <x v="0"/>
    <s v="All property types"/>
    <s v="Trim, Meath"/>
    <x v="23"/>
    <s v="Euro"/>
    <n v="733.99"/>
  </r>
  <r>
    <s v="RTB Average Monthly Rent Report"/>
    <x v="4"/>
    <x v="0"/>
    <s v="All property types"/>
    <s v="Killorglin, Kerry"/>
    <x v="8"/>
    <s v="Euro"/>
    <n v="734.05"/>
  </r>
  <r>
    <s v="RTB Average Monthly Rent Report"/>
    <x v="1"/>
    <x v="2"/>
    <s v="All property types"/>
    <s v="Clonmel, Tipperary"/>
    <x v="6"/>
    <s v="Euro"/>
    <n v="734.11"/>
  </r>
  <r>
    <s v="RTB Average Monthly Rent Report"/>
    <x v="4"/>
    <x v="2"/>
    <s v="All property types"/>
    <s v="Virginia, Cavan"/>
    <x v="7"/>
    <s v="Euro"/>
    <n v="734.23"/>
  </r>
  <r>
    <s v="RTB Average Monthly Rent Report"/>
    <x v="2"/>
    <x v="2"/>
    <s v="All property types"/>
    <s v="Dunmanway, Cork"/>
    <x v="14"/>
    <s v="Euro"/>
    <n v="734.36"/>
  </r>
  <r>
    <s v="RTB Average Monthly Rent Report"/>
    <x v="3"/>
    <x v="2"/>
    <s v="All property types"/>
    <s v="Roscommon Town"/>
    <x v="0"/>
    <s v="Euro"/>
    <n v="735.93"/>
  </r>
  <r>
    <s v="RTB Average Monthly Rent Report"/>
    <x v="1"/>
    <x v="2"/>
    <s v="All property types"/>
    <s v="Mitchelstown, Cork"/>
    <x v="14"/>
    <s v="Euro"/>
    <n v="735.98"/>
  </r>
  <r>
    <s v="RTB Average Monthly Rent Report"/>
    <x v="3"/>
    <x v="2"/>
    <s v="All property types"/>
    <s v="Charleville, Cork"/>
    <x v="14"/>
    <s v="Euro"/>
    <n v="736.13"/>
  </r>
  <r>
    <s v="RTB Average Monthly Rent Report"/>
    <x v="2"/>
    <x v="2"/>
    <s v="All property types"/>
    <s v="Tuam, Galway"/>
    <x v="13"/>
    <s v="Euro"/>
    <n v="736.27"/>
  </r>
  <r>
    <s v="RTB Average Monthly Rent Report"/>
    <x v="3"/>
    <x v="1"/>
    <s v="All property types"/>
    <s v="Cobh, Cork"/>
    <x v="14"/>
    <s v="Euro"/>
    <n v="736.4"/>
  </r>
  <r>
    <s v="RTB Average Monthly Rent Report"/>
    <x v="4"/>
    <x v="2"/>
    <s v="All property types"/>
    <s v="Killorglin, Kerry"/>
    <x v="8"/>
    <s v="Euro"/>
    <n v="736.48"/>
  </r>
  <r>
    <s v="RTB Average Monthly Rent Report"/>
    <x v="3"/>
    <x v="2"/>
    <s v="All property types"/>
    <s v="Skibbereen, Cork"/>
    <x v="14"/>
    <s v="Euro"/>
    <n v="736.84"/>
  </r>
  <r>
    <s v="RTB Average Monthly Rent Report"/>
    <x v="2"/>
    <x v="2"/>
    <s v="All property types"/>
    <s v="Ennis, Clare"/>
    <x v="11"/>
    <s v="Euro"/>
    <n v="736.96"/>
  </r>
  <r>
    <s v="RTB Average Monthly Rent Report"/>
    <x v="0"/>
    <x v="0"/>
    <s v="All property types"/>
    <s v="Dooradoyle, Limerick"/>
    <x v="18"/>
    <s v="Euro"/>
    <n v="737.07"/>
  </r>
  <r>
    <s v="RTB Average Monthly Rent Report"/>
    <x v="1"/>
    <x v="1"/>
    <s v="All property types"/>
    <s v="Galway City"/>
    <x v="13"/>
    <s v="Euro"/>
    <n v="737.14"/>
  </r>
  <r>
    <s v="RTB Average Monthly Rent Report"/>
    <x v="2"/>
    <x v="2"/>
    <s v="All property types"/>
    <s v="Dungarvan, Waterford"/>
    <x v="9"/>
    <s v="Euro"/>
    <n v="737.41"/>
  </r>
  <r>
    <s v="RTB Average Monthly Rent Report"/>
    <x v="0"/>
    <x v="1"/>
    <s v="All property types"/>
    <s v="Kildare"/>
    <x v="20"/>
    <s v="Euro"/>
    <n v="737.61"/>
  </r>
  <r>
    <s v="RTB Average Monthly Rent Report"/>
    <x v="2"/>
    <x v="2"/>
    <s v="All property types"/>
    <s v="Rosslare, Wexford"/>
    <x v="12"/>
    <s v="Euro"/>
    <n v="737.72"/>
  </r>
  <r>
    <s v="RTB Average Monthly Rent Report"/>
    <x v="1"/>
    <x v="0"/>
    <s v="All property types"/>
    <s v="Corbally, Limerick"/>
    <x v="18"/>
    <s v="Euro"/>
    <n v="738.1"/>
  </r>
  <r>
    <s v="RTB Average Monthly Rent Report"/>
    <x v="1"/>
    <x v="1"/>
    <s v="All property types"/>
    <s v="Cork"/>
    <x v="14"/>
    <s v="Euro"/>
    <n v="738.12"/>
  </r>
  <r>
    <s v="RTB Average Monthly Rent Report"/>
    <x v="3"/>
    <x v="0"/>
    <s v="All property types"/>
    <s v="Waterford"/>
    <x v="9"/>
    <s v="Euro"/>
    <n v="738.71"/>
  </r>
  <r>
    <s v="RTB Average Monthly Rent Report"/>
    <x v="1"/>
    <x v="2"/>
    <s v="All property types"/>
    <s v="Loughrea, Galway"/>
    <x v="13"/>
    <s v="Euro"/>
    <n v="738.73"/>
  </r>
  <r>
    <s v="RTB Average Monthly Rent Report"/>
    <x v="1"/>
    <x v="2"/>
    <s v="All property types"/>
    <s v="Mountrath, Laois"/>
    <x v="15"/>
    <s v="Euro"/>
    <n v="738.88"/>
  </r>
  <r>
    <s v="RTB Average Monthly Rent Report"/>
    <x v="1"/>
    <x v="1"/>
    <s v="All property types"/>
    <s v="Kinsale, Cork"/>
    <x v="14"/>
    <s v="Euro"/>
    <n v="739.04"/>
  </r>
  <r>
    <s v="RTB Average Monthly Rent Report"/>
    <x v="0"/>
    <x v="2"/>
    <s v="All property types"/>
    <s v="Clonard, Wexford"/>
    <x v="12"/>
    <s v="Euro"/>
    <n v="739.1"/>
  </r>
  <r>
    <s v="RTB Average Monthly Rent Report"/>
    <x v="0"/>
    <x v="1"/>
    <s v="All property types"/>
    <s v="Blackpool, Cork"/>
    <x v="14"/>
    <s v="Euro"/>
    <n v="739.32"/>
  </r>
  <r>
    <s v="RTB Average Monthly Rent Report"/>
    <x v="0"/>
    <x v="2"/>
    <s v="All property types"/>
    <s v="Rathcormac, Cork"/>
    <x v="14"/>
    <s v="Euro"/>
    <n v="739.62"/>
  </r>
  <r>
    <s v="RTB Average Monthly Rent Report"/>
    <x v="1"/>
    <x v="2"/>
    <s v="All property types"/>
    <s v="Edenderry, Offaly"/>
    <x v="16"/>
    <s v="Euro"/>
    <n v="739.67"/>
  </r>
  <r>
    <s v="RTB Average Monthly Rent Report"/>
    <x v="3"/>
    <x v="0"/>
    <s v="All property types"/>
    <s v="Moate, Westmeath"/>
    <x v="17"/>
    <s v="Euro"/>
    <n v="739.71"/>
  </r>
  <r>
    <s v="RTB Average Monthly Rent Report"/>
    <x v="0"/>
    <x v="2"/>
    <s v="All property types"/>
    <s v="Limerick"/>
    <x v="18"/>
    <s v="Euro"/>
    <n v="740.21"/>
  </r>
  <r>
    <s v="RTB Average Monthly Rent Report"/>
    <x v="2"/>
    <x v="2"/>
    <s v="All property types"/>
    <s v="Kanturk, Cork"/>
    <x v="14"/>
    <s v="Euro"/>
    <n v="740.41"/>
  </r>
  <r>
    <s v="RTB Average Monthly Rent Report"/>
    <x v="4"/>
    <x v="1"/>
    <s v="All property types"/>
    <s v="Kells, Meath"/>
    <x v="23"/>
    <s v="Euro"/>
    <n v="740.44"/>
  </r>
  <r>
    <s v="RTB Average Monthly Rent Report"/>
    <x v="2"/>
    <x v="1"/>
    <s v="All property types"/>
    <s v="Navan, Meath"/>
    <x v="23"/>
    <s v="Euro"/>
    <n v="740.53"/>
  </r>
  <r>
    <s v="RTB Average Monthly Rent Report"/>
    <x v="3"/>
    <x v="2"/>
    <s v="All property types"/>
    <s v="Clara, Offaly"/>
    <x v="16"/>
    <s v="Euro"/>
    <n v="741.27"/>
  </r>
  <r>
    <s v="RTB Average Monthly Rent Report"/>
    <x v="1"/>
    <x v="0"/>
    <s v="All property types"/>
    <s v="Limerick"/>
    <x v="18"/>
    <s v="Euro"/>
    <n v="741.64"/>
  </r>
  <r>
    <s v="RTB Average Monthly Rent Report"/>
    <x v="3"/>
    <x v="1"/>
    <s v="All property types"/>
    <s v="Wicklow Town"/>
    <x v="22"/>
    <s v="Euro"/>
    <n v="741.68"/>
  </r>
  <r>
    <s v="RTB Average Monthly Rent Report"/>
    <x v="2"/>
    <x v="1"/>
    <s v="All property types"/>
    <s v="Newbridge, Kildare"/>
    <x v="20"/>
    <s v="Euro"/>
    <n v="741.74"/>
  </r>
  <r>
    <s v="RTB Average Monthly Rent Report"/>
    <x v="4"/>
    <x v="0"/>
    <s v="All property types"/>
    <s v="Dungarvan, Waterford"/>
    <x v="9"/>
    <s v="Euro"/>
    <n v="742.07"/>
  </r>
  <r>
    <s v="RTB Average Monthly Rent Report"/>
    <x v="0"/>
    <x v="2"/>
    <s v="All property types"/>
    <s v="Clonakilty, Cork"/>
    <x v="14"/>
    <s v="Euro"/>
    <n v="742.19"/>
  </r>
  <r>
    <s v="RTB Average Monthly Rent Report"/>
    <x v="3"/>
    <x v="2"/>
    <s v="All property types"/>
    <s v="Sligo"/>
    <x v="3"/>
    <s v="Euro"/>
    <n v="743.64"/>
  </r>
  <r>
    <s v="RTB Average Monthly Rent Report"/>
    <x v="0"/>
    <x v="2"/>
    <s v="All property types"/>
    <s v="Kilkenny City"/>
    <x v="24"/>
    <s v="Euro"/>
    <n v="743.69"/>
  </r>
  <r>
    <s v="RTB Average Monthly Rent Report"/>
    <x v="2"/>
    <x v="0"/>
    <s v="All property types"/>
    <s v="Westmeath"/>
    <x v="17"/>
    <s v="Euro"/>
    <n v="744.38"/>
  </r>
  <r>
    <s v="RTB Average Monthly Rent Report"/>
    <x v="0"/>
    <x v="1"/>
    <s v="All property types"/>
    <s v="Kilcock, Kildare"/>
    <x v="20"/>
    <s v="Euro"/>
    <n v="744.63"/>
  </r>
  <r>
    <s v="RTB Average Monthly Rent Report"/>
    <x v="0"/>
    <x v="1"/>
    <s v="All property types"/>
    <s v="Salthill, Galway"/>
    <x v="13"/>
    <s v="Euro"/>
    <n v="744.73"/>
  </r>
  <r>
    <s v="RTB Average Monthly Rent Report"/>
    <x v="3"/>
    <x v="2"/>
    <s v="All property types"/>
    <s v="Kenmare, Kerry"/>
    <x v="8"/>
    <s v="Euro"/>
    <n v="744.79"/>
  </r>
  <r>
    <s v="RTB Average Monthly Rent Report"/>
    <x v="4"/>
    <x v="2"/>
    <s v="All property types"/>
    <s v="Cashel, Tipperary"/>
    <x v="6"/>
    <s v="Euro"/>
    <n v="744.85"/>
  </r>
  <r>
    <s v="RTB Average Monthly Rent Report"/>
    <x v="1"/>
    <x v="2"/>
    <s v="All property types"/>
    <s v="Youghal, Cork"/>
    <x v="14"/>
    <s v="Euro"/>
    <n v="745.74"/>
  </r>
  <r>
    <s v="RTB Average Monthly Rent Report"/>
    <x v="4"/>
    <x v="2"/>
    <s v="All property types"/>
    <s v="Castleblayney, Monaghan"/>
    <x v="10"/>
    <s v="Euro"/>
    <n v="746.51"/>
  </r>
  <r>
    <s v="RTB Average Monthly Rent Report"/>
    <x v="0"/>
    <x v="2"/>
    <s v="All property types"/>
    <s v="Athboy, Meath"/>
    <x v="23"/>
    <s v="Euro"/>
    <n v="746.53"/>
  </r>
  <r>
    <s v="RTB Average Monthly Rent Report"/>
    <x v="2"/>
    <x v="2"/>
    <s v="All property types"/>
    <s v="Offaly"/>
    <x v="16"/>
    <s v="Euro"/>
    <n v="746.73"/>
  </r>
  <r>
    <s v="RTB Average Monthly Rent Report"/>
    <x v="3"/>
    <x v="2"/>
    <s v="All property types"/>
    <s v="Nenagh, Tipperary"/>
    <x v="6"/>
    <s v="Euro"/>
    <n v="746.86"/>
  </r>
  <r>
    <s v="RTB Average Monthly Rent Report"/>
    <x v="3"/>
    <x v="0"/>
    <s v="All property types"/>
    <s v="Mulgannon, Wexford"/>
    <x v="12"/>
    <s v="Euro"/>
    <n v="747.03"/>
  </r>
  <r>
    <s v="RTB Average Monthly Rent Report"/>
    <x v="4"/>
    <x v="2"/>
    <s v="All property types"/>
    <s v="Tipperary"/>
    <x v="6"/>
    <s v="Euro"/>
    <n v="747.3"/>
  </r>
  <r>
    <s v="RTB Average Monthly Rent Report"/>
    <x v="2"/>
    <x v="2"/>
    <s v="All property types"/>
    <s v="Shannon, Clare"/>
    <x v="11"/>
    <s v="Euro"/>
    <n v="747.86"/>
  </r>
  <r>
    <s v="RTB Average Monthly Rent Report"/>
    <x v="4"/>
    <x v="0"/>
    <s v="All property types"/>
    <s v="Moate, Westmeath"/>
    <x v="17"/>
    <s v="Euro"/>
    <n v="748"/>
  </r>
  <r>
    <s v="RTB Average Monthly Rent Report"/>
    <x v="0"/>
    <x v="2"/>
    <s v="All property types"/>
    <s v="Kells, Meath"/>
    <x v="23"/>
    <s v="Euro"/>
    <n v="748.06"/>
  </r>
  <r>
    <s v="RTB Average Monthly Rent Report"/>
    <x v="2"/>
    <x v="0"/>
    <s v="All property types"/>
    <s v="Clonakilty, Cork"/>
    <x v="14"/>
    <s v="Euro"/>
    <n v="748.12"/>
  </r>
  <r>
    <s v="RTB Average Monthly Rent Report"/>
    <x v="1"/>
    <x v="0"/>
    <s v="All property types"/>
    <s v="Kilkenny City"/>
    <x v="24"/>
    <s v="Euro"/>
    <n v="748.69"/>
  </r>
  <r>
    <s v="RTB Average Monthly Rent Report"/>
    <x v="4"/>
    <x v="2"/>
    <s v="All property types"/>
    <s v="Roscommon Town"/>
    <x v="0"/>
    <s v="Euro"/>
    <n v="749.49"/>
  </r>
  <r>
    <s v="RTB Average Monthly Rent Report"/>
    <x v="3"/>
    <x v="0"/>
    <s v="All property types"/>
    <s v="Thomastown, Kilkenny"/>
    <x v="24"/>
    <s v="Euro"/>
    <n v="749.5"/>
  </r>
  <r>
    <s v="RTB Average Monthly Rent Report"/>
    <x v="4"/>
    <x v="1"/>
    <s v="All property types"/>
    <s v="Limerick"/>
    <x v="18"/>
    <s v="Euro"/>
    <n v="749.63"/>
  </r>
  <r>
    <s v="RTB Average Monthly Rent Report"/>
    <x v="4"/>
    <x v="0"/>
    <s v="All property types"/>
    <s v="Kilbeggan, Westmeath"/>
    <x v="17"/>
    <s v="Euro"/>
    <n v="750.44"/>
  </r>
  <r>
    <s v="RTB Average Monthly Rent Report"/>
    <x v="4"/>
    <x v="2"/>
    <s v="All property types"/>
    <s v="Enniscorthy, Wexford"/>
    <x v="12"/>
    <s v="Euro"/>
    <n v="750.6"/>
  </r>
  <r>
    <s v="RTB Average Monthly Rent Report"/>
    <x v="0"/>
    <x v="2"/>
    <s v="All property types"/>
    <s v="Corbally, Limerick"/>
    <x v="18"/>
    <s v="Euro"/>
    <n v="750.69"/>
  </r>
  <r>
    <s v="RTB Average Monthly Rent Report"/>
    <x v="1"/>
    <x v="2"/>
    <s v="All property types"/>
    <s v="Fermoy, Cork"/>
    <x v="14"/>
    <s v="Euro"/>
    <n v="750.96"/>
  </r>
  <r>
    <s v="RTB Average Monthly Rent Report"/>
    <x v="0"/>
    <x v="1"/>
    <s v="All property types"/>
    <s v="Phibsboro, Dublin 7"/>
    <x v="25"/>
    <s v="Euro"/>
    <n v="751.48"/>
  </r>
  <r>
    <s v="RTB Average Monthly Rent Report"/>
    <x v="3"/>
    <x v="2"/>
    <s v="All property types"/>
    <s v="Tralee, Kerry"/>
    <x v="8"/>
    <s v="Euro"/>
    <n v="751.52"/>
  </r>
  <r>
    <s v="RTB Average Monthly Rent Report"/>
    <x v="0"/>
    <x v="0"/>
    <s v="All property types"/>
    <s v="Baltinglass, Wicklow"/>
    <x v="22"/>
    <s v="Euro"/>
    <n v="751.63"/>
  </r>
  <r>
    <s v="RTB Average Monthly Rent Report"/>
    <x v="4"/>
    <x v="2"/>
    <s v="All property types"/>
    <s v="Newcastle West, Limerick"/>
    <x v="18"/>
    <s v="Euro"/>
    <n v="751.96"/>
  </r>
  <r>
    <s v="RTB Average Monthly Rent Report"/>
    <x v="2"/>
    <x v="1"/>
    <s v="All property types"/>
    <s v="Montenotte, Cork"/>
    <x v="14"/>
    <s v="Euro"/>
    <n v="752.02"/>
  </r>
  <r>
    <s v="RTB Average Monthly Rent Report"/>
    <x v="1"/>
    <x v="0"/>
    <s v="All property types"/>
    <s v="Killarney, Kerry"/>
    <x v="8"/>
    <s v="Euro"/>
    <n v="752.23"/>
  </r>
  <r>
    <s v="RTB Average Monthly Rent Report"/>
    <x v="1"/>
    <x v="0"/>
    <s v="All property types"/>
    <s v="Arklow, Wicklow"/>
    <x v="22"/>
    <s v="Euro"/>
    <n v="752.23"/>
  </r>
  <r>
    <s v="RTB Average Monthly Rent Report"/>
    <x v="3"/>
    <x v="0"/>
    <s v="All property types"/>
    <s v="Shannon, Clare"/>
    <x v="11"/>
    <s v="Euro"/>
    <n v="752.46"/>
  </r>
  <r>
    <s v="RTB Average Monthly Rent Report"/>
    <x v="0"/>
    <x v="2"/>
    <s v="All property types"/>
    <s v="Baltinglass, Wicklow"/>
    <x v="22"/>
    <s v="Euro"/>
    <n v="752.83"/>
  </r>
  <r>
    <s v="RTB Average Monthly Rent Report"/>
    <x v="3"/>
    <x v="2"/>
    <s v="All property types"/>
    <s v="Clare"/>
    <x v="11"/>
    <s v="Euro"/>
    <n v="752.89"/>
  </r>
  <r>
    <s v="RTB Average Monthly Rent Report"/>
    <x v="4"/>
    <x v="0"/>
    <s v="All property types"/>
    <s v="Tullow, Carlow"/>
    <x v="19"/>
    <s v="Euro"/>
    <n v="753.09"/>
  </r>
  <r>
    <s v="RTB Average Monthly Rent Report"/>
    <x v="2"/>
    <x v="2"/>
    <s v="All property types"/>
    <s v="Wexford"/>
    <x v="12"/>
    <s v="Euro"/>
    <n v="753.92"/>
  </r>
  <r>
    <s v="RTB Average Monthly Rent Report"/>
    <x v="1"/>
    <x v="2"/>
    <s v="All property types"/>
    <s v="Ferrybank, Waterford"/>
    <x v="9"/>
    <s v="Euro"/>
    <n v="754.64"/>
  </r>
  <r>
    <s v="RTB Average Monthly Rent Report"/>
    <x v="3"/>
    <x v="2"/>
    <s v="All property types"/>
    <s v="Kerry"/>
    <x v="8"/>
    <s v="Euro"/>
    <n v="754.94"/>
  </r>
  <r>
    <s v="RTB Average Monthly Rent Report"/>
    <x v="0"/>
    <x v="2"/>
    <s v="All property types"/>
    <s v="Claregalway, Galway"/>
    <x v="13"/>
    <s v="Euro"/>
    <n v="756.21"/>
  </r>
  <r>
    <s v="RTB Average Monthly Rent Report"/>
    <x v="1"/>
    <x v="2"/>
    <s v="All property types"/>
    <s v="Callan, Kilkenny"/>
    <x v="24"/>
    <s v="Euro"/>
    <n v="756.43"/>
  </r>
  <r>
    <s v="RTB Average Monthly Rent Report"/>
    <x v="0"/>
    <x v="2"/>
    <s v="All property types"/>
    <s v="Cobh, Cork"/>
    <x v="14"/>
    <s v="Euro"/>
    <n v="756.66"/>
  </r>
  <r>
    <s v="RTB Average Monthly Rent Report"/>
    <x v="1"/>
    <x v="0"/>
    <s v="All property types"/>
    <s v="Cobh, Cork"/>
    <x v="14"/>
    <s v="Euro"/>
    <n v="756.68"/>
  </r>
  <r>
    <s v="RTB Average Monthly Rent Report"/>
    <x v="1"/>
    <x v="2"/>
    <s v="All property types"/>
    <s v="Carlow Town"/>
    <x v="19"/>
    <s v="Euro"/>
    <n v="756.7"/>
  </r>
  <r>
    <s v="RTB Average Monthly Rent Report"/>
    <x v="4"/>
    <x v="2"/>
    <s v="All property types"/>
    <s v="Collooney, Sligo"/>
    <x v="3"/>
    <s v="Euro"/>
    <n v="756.81"/>
  </r>
  <r>
    <s v="RTB Average Monthly Rent Report"/>
    <x v="1"/>
    <x v="0"/>
    <s v="All property types"/>
    <s v="Limerick City"/>
    <x v="18"/>
    <s v="Euro"/>
    <n v="756.83"/>
  </r>
  <r>
    <s v="RTB Average Monthly Rent Report"/>
    <x v="1"/>
    <x v="2"/>
    <s v="All property types"/>
    <s v="Athlone, Westmeath"/>
    <x v="17"/>
    <s v="Euro"/>
    <n v="757.21"/>
  </r>
  <r>
    <s v="RTB Average Monthly Rent Report"/>
    <x v="0"/>
    <x v="0"/>
    <s v="All property types"/>
    <s v="Midleton, Cork"/>
    <x v="14"/>
    <s v="Euro"/>
    <n v="757.22"/>
  </r>
  <r>
    <s v="RTB Average Monthly Rent Report"/>
    <x v="1"/>
    <x v="2"/>
    <s v="All property types"/>
    <s v="Gorey, Wexford"/>
    <x v="12"/>
    <s v="Euro"/>
    <n v="757.64"/>
  </r>
  <r>
    <s v="RTB Average Monthly Rent Report"/>
    <x v="1"/>
    <x v="0"/>
    <s v="All property types"/>
    <s v="Dundalk, Louth"/>
    <x v="21"/>
    <s v="Euro"/>
    <n v="757.89"/>
  </r>
  <r>
    <s v="RTB Average Monthly Rent Report"/>
    <x v="2"/>
    <x v="2"/>
    <s v="All property types"/>
    <s v="Mullingar, Westmeath"/>
    <x v="17"/>
    <s v="Euro"/>
    <n v="757.91"/>
  </r>
  <r>
    <s v="RTB Average Monthly Rent Report"/>
    <x v="4"/>
    <x v="0"/>
    <s v="All property types"/>
    <s v="Sligo Town"/>
    <x v="3"/>
    <s v="Euro"/>
    <n v="758.32"/>
  </r>
  <r>
    <s v="RTB Average Monthly Rent Report"/>
    <x v="3"/>
    <x v="1"/>
    <s v="All property types"/>
    <s v="Trim, Meath"/>
    <x v="23"/>
    <s v="Euro"/>
    <n v="758.52"/>
  </r>
  <r>
    <s v="RTB Average Monthly Rent Report"/>
    <x v="3"/>
    <x v="2"/>
    <s v="All property types"/>
    <s v="Virginia, Cavan"/>
    <x v="7"/>
    <s v="Euro"/>
    <n v="758.87"/>
  </r>
  <r>
    <s v="RTB Average Monthly Rent Report"/>
    <x v="2"/>
    <x v="2"/>
    <s v="All property types"/>
    <s v="Graiguecullen, Carlow"/>
    <x v="19"/>
    <s v="Euro"/>
    <n v="758.93"/>
  </r>
  <r>
    <s v="RTB Average Monthly Rent Report"/>
    <x v="0"/>
    <x v="2"/>
    <s v="All property types"/>
    <s v="Dundalk, Louth"/>
    <x v="21"/>
    <s v="Euro"/>
    <n v="758.95"/>
  </r>
  <r>
    <s v="RTB Average Monthly Rent Report"/>
    <x v="2"/>
    <x v="2"/>
    <s v="All property types"/>
    <s v="Westport, Mayo"/>
    <x v="5"/>
    <s v="Euro"/>
    <n v="759.41"/>
  </r>
  <r>
    <s v="RTB Average Monthly Rent Report"/>
    <x v="0"/>
    <x v="0"/>
    <s v="All property types"/>
    <s v="Ballybane, Galway"/>
    <x v="13"/>
    <s v="Euro"/>
    <n v="761.07"/>
  </r>
  <r>
    <s v="RTB Average Monthly Rent Report"/>
    <x v="4"/>
    <x v="0"/>
    <s v="All property types"/>
    <s v="Tramore, Waterford"/>
    <x v="9"/>
    <s v="Euro"/>
    <n v="761.54"/>
  </r>
  <r>
    <s v="RTB Average Monthly Rent Report"/>
    <x v="1"/>
    <x v="2"/>
    <s v="All property types"/>
    <s v="Clonard, Wexford"/>
    <x v="12"/>
    <s v="Euro"/>
    <n v="761.92"/>
  </r>
  <r>
    <s v="RTB Average Monthly Rent Report"/>
    <x v="2"/>
    <x v="1"/>
    <s v="All property types"/>
    <s v="Kildare Town"/>
    <x v="20"/>
    <s v="Euro"/>
    <n v="762.07"/>
  </r>
  <r>
    <s v="RTB Average Monthly Rent Report"/>
    <x v="3"/>
    <x v="2"/>
    <s v="All property types"/>
    <s v="Mountrath, Laois"/>
    <x v="15"/>
    <s v="Euro"/>
    <n v="762.69"/>
  </r>
  <r>
    <s v="RTB Average Monthly Rent Report"/>
    <x v="4"/>
    <x v="0"/>
    <s v="All property types"/>
    <s v="Charleville, Cork"/>
    <x v="14"/>
    <s v="Euro"/>
    <n v="763.23"/>
  </r>
  <r>
    <s v="RTB Average Monthly Rent Report"/>
    <x v="3"/>
    <x v="0"/>
    <s v="All property types"/>
    <s v="Waterford City"/>
    <x v="9"/>
    <s v="Euro"/>
    <n v="763.32"/>
  </r>
  <r>
    <s v="RTB Average Monthly Rent Report"/>
    <x v="4"/>
    <x v="1"/>
    <s v="All property types"/>
    <s v="Trim, Meath"/>
    <x v="23"/>
    <s v="Euro"/>
    <n v="763.36"/>
  </r>
  <r>
    <s v="RTB Average Monthly Rent Report"/>
    <x v="1"/>
    <x v="2"/>
    <s v="All property types"/>
    <s v="Castlecomer, Kilkenny"/>
    <x v="24"/>
    <s v="Euro"/>
    <n v="763.53"/>
  </r>
  <r>
    <s v="RTB Average Monthly Rent Report"/>
    <x v="3"/>
    <x v="0"/>
    <s v="All property types"/>
    <s v="Carlow"/>
    <x v="19"/>
    <s v="Euro"/>
    <n v="763.87"/>
  </r>
  <r>
    <s v="RTB Average Monthly Rent Report"/>
    <x v="3"/>
    <x v="0"/>
    <s v="All property types"/>
    <s v="Clonard, Wexford"/>
    <x v="12"/>
    <s v="Euro"/>
    <n v="763.87"/>
  </r>
  <r>
    <s v="RTB Average Monthly Rent Report"/>
    <x v="1"/>
    <x v="2"/>
    <s v="All property types"/>
    <s v="Kinnegad, Westmeath"/>
    <x v="17"/>
    <s v="Euro"/>
    <n v="764.14"/>
  </r>
  <r>
    <s v="RTB Average Monthly Rent Report"/>
    <x v="0"/>
    <x v="0"/>
    <s v="All property types"/>
    <s v="Dunmore Road, Waterford"/>
    <x v="9"/>
    <s v="Euro"/>
    <n v="764.34"/>
  </r>
  <r>
    <s v="RTB Average Monthly Rent Report"/>
    <x v="2"/>
    <x v="0"/>
    <s v="All property types"/>
    <s v="Athy, Kildare"/>
    <x v="20"/>
    <s v="Euro"/>
    <n v="764.38"/>
  </r>
  <r>
    <s v="RTB Average Monthly Rent Report"/>
    <x v="4"/>
    <x v="2"/>
    <s v="All property types"/>
    <s v="Castlebar, Mayo"/>
    <x v="5"/>
    <s v="Euro"/>
    <n v="765.72"/>
  </r>
  <r>
    <s v="RTB Average Monthly Rent Report"/>
    <x v="3"/>
    <x v="2"/>
    <s v="All property types"/>
    <s v="Sligo Town"/>
    <x v="3"/>
    <s v="Euro"/>
    <n v="765.76"/>
  </r>
  <r>
    <s v="RTB Average Monthly Rent Report"/>
    <x v="4"/>
    <x v="0"/>
    <s v="All property types"/>
    <s v="Tralee, Kerry"/>
    <x v="8"/>
    <s v="Euro"/>
    <n v="765.94"/>
  </r>
  <r>
    <s v="RTB Average Monthly Rent Report"/>
    <x v="1"/>
    <x v="2"/>
    <s v="All property types"/>
    <s v="Portlaoise, Laois"/>
    <x v="15"/>
    <s v="Euro"/>
    <n v="765.96"/>
  </r>
  <r>
    <s v="RTB Average Monthly Rent Report"/>
    <x v="2"/>
    <x v="2"/>
    <s v="All property types"/>
    <s v="Dunmore East, Waterford"/>
    <x v="9"/>
    <s v="Euro"/>
    <n v="766.6"/>
  </r>
  <r>
    <s v="RTB Average Monthly Rent Report"/>
    <x v="4"/>
    <x v="1"/>
    <s v="All property types"/>
    <s v="Dundalk, Louth"/>
    <x v="21"/>
    <s v="Euro"/>
    <n v="766.81"/>
  </r>
  <r>
    <s v="RTB Average Monthly Rent Report"/>
    <x v="4"/>
    <x v="1"/>
    <s v="All property types"/>
    <s v="Athy, Kildare"/>
    <x v="20"/>
    <s v="Euro"/>
    <n v="767.06"/>
  </r>
  <r>
    <s v="RTB Average Monthly Rent Report"/>
    <x v="4"/>
    <x v="2"/>
    <s v="All property types"/>
    <s v="Ballinasloe, Galway"/>
    <x v="13"/>
    <s v="Euro"/>
    <n v="767.21"/>
  </r>
  <r>
    <s v="RTB Average Monthly Rent Report"/>
    <x v="2"/>
    <x v="2"/>
    <s v="All property types"/>
    <s v="Loughrea, Galway"/>
    <x v="13"/>
    <s v="Euro"/>
    <n v="767.39"/>
  </r>
  <r>
    <s v="RTB Average Monthly Rent Report"/>
    <x v="3"/>
    <x v="1"/>
    <s v="All property types"/>
    <s v="Newbridge, Kildare"/>
    <x v="20"/>
    <s v="Euro"/>
    <n v="767.39"/>
  </r>
  <r>
    <s v="RTB Average Monthly Rent Report"/>
    <x v="2"/>
    <x v="2"/>
    <s v="All property types"/>
    <s v="Westmeath"/>
    <x v="17"/>
    <s v="Euro"/>
    <n v="767.51"/>
  </r>
  <r>
    <s v="RTB Average Monthly Rent Report"/>
    <x v="2"/>
    <x v="2"/>
    <s v="All property types"/>
    <s v="Mountrath, Laois"/>
    <x v="15"/>
    <s v="Euro"/>
    <n v="767.56"/>
  </r>
  <r>
    <s v="RTB Average Monthly Rent Report"/>
    <x v="4"/>
    <x v="0"/>
    <s v="All property types"/>
    <s v="Mulgannon, Wexford"/>
    <x v="12"/>
    <s v="Euro"/>
    <n v="767.66"/>
  </r>
  <r>
    <s v="RTB Average Monthly Rent Report"/>
    <x v="1"/>
    <x v="2"/>
    <s v="All property types"/>
    <s v="Thomastown, Kilkenny"/>
    <x v="24"/>
    <s v="Euro"/>
    <n v="767.96"/>
  </r>
  <r>
    <s v="RTB Average Monthly Rent Report"/>
    <x v="0"/>
    <x v="0"/>
    <s v="All property types"/>
    <s v="Navan, Meath"/>
    <x v="23"/>
    <s v="Euro"/>
    <n v="768.33"/>
  </r>
  <r>
    <s v="RTB Average Monthly Rent Report"/>
    <x v="1"/>
    <x v="0"/>
    <s v="All property types"/>
    <s v="Castlecomer, Kilkenny"/>
    <x v="24"/>
    <s v="Euro"/>
    <n v="769.11"/>
  </r>
  <r>
    <s v="RTB Average Monthly Rent Report"/>
    <x v="4"/>
    <x v="0"/>
    <s v="All property types"/>
    <s v="Kerry"/>
    <x v="8"/>
    <s v="Euro"/>
    <n v="769.36"/>
  </r>
  <r>
    <s v="RTB Average Monthly Rent Report"/>
    <x v="3"/>
    <x v="0"/>
    <s v="All property types"/>
    <s v="Westport, Mayo"/>
    <x v="5"/>
    <s v="Euro"/>
    <n v="769.41"/>
  </r>
  <r>
    <s v="RTB Average Monthly Rent Report"/>
    <x v="3"/>
    <x v="0"/>
    <s v="All property types"/>
    <s v="Youghal, Cork"/>
    <x v="14"/>
    <s v="Euro"/>
    <n v="769.43"/>
  </r>
  <r>
    <s v="RTB Average Monthly Rent Report"/>
    <x v="3"/>
    <x v="1"/>
    <s v="All property types"/>
    <s v="Kildare Town"/>
    <x v="20"/>
    <s v="Euro"/>
    <n v="769.5"/>
  </r>
  <r>
    <s v="RTB Average Monthly Rent Report"/>
    <x v="2"/>
    <x v="2"/>
    <s v="All property types"/>
    <s v="Mulgannon, Wexford"/>
    <x v="12"/>
    <s v="Euro"/>
    <n v="769.58"/>
  </r>
  <r>
    <s v="RTB Average Monthly Rent Report"/>
    <x v="4"/>
    <x v="2"/>
    <s v="All property types"/>
    <s v="Sligo"/>
    <x v="3"/>
    <s v="Euro"/>
    <n v="770.2"/>
  </r>
  <r>
    <s v="RTB Average Monthly Rent Report"/>
    <x v="4"/>
    <x v="1"/>
    <s v="All property types"/>
    <s v="Limerick City"/>
    <x v="18"/>
    <s v="Euro"/>
    <n v="770.24"/>
  </r>
  <r>
    <s v="RTB Average Monthly Rent Report"/>
    <x v="4"/>
    <x v="0"/>
    <s v="All property types"/>
    <s v="Mountmellick, Laois"/>
    <x v="15"/>
    <s v="Euro"/>
    <n v="770.28"/>
  </r>
  <r>
    <s v="RTB Average Monthly Rent Report"/>
    <x v="1"/>
    <x v="0"/>
    <s v="All property types"/>
    <s v="Ardee, Louth"/>
    <x v="21"/>
    <s v="Euro"/>
    <n v="771.15"/>
  </r>
  <r>
    <s v="RTB Average Monthly Rent Report"/>
    <x v="4"/>
    <x v="2"/>
    <s v="All property types"/>
    <s v="Charleville, Cork"/>
    <x v="14"/>
    <s v="Euro"/>
    <n v="771.15"/>
  </r>
  <r>
    <s v="RTB Average Monthly Rent Report"/>
    <x v="0"/>
    <x v="0"/>
    <s v="All property types"/>
    <s v="Kildare Town"/>
    <x v="20"/>
    <s v="Euro"/>
    <n v="771.24"/>
  </r>
  <r>
    <s v="RTB Average Monthly Rent Report"/>
    <x v="4"/>
    <x v="2"/>
    <s v="All property types"/>
    <s v="Dunmanway, Cork"/>
    <x v="14"/>
    <s v="Euro"/>
    <n v="771.47"/>
  </r>
  <r>
    <s v="RTB Average Monthly Rent Report"/>
    <x v="1"/>
    <x v="2"/>
    <s v="All property types"/>
    <s v="Kilkenny"/>
    <x v="24"/>
    <s v="Euro"/>
    <n v="772.09"/>
  </r>
  <r>
    <s v="RTB Average Monthly Rent Report"/>
    <x v="1"/>
    <x v="2"/>
    <s v="All property types"/>
    <s v="Ballina, Tipperary"/>
    <x v="6"/>
    <s v="Euro"/>
    <n v="772.09"/>
  </r>
  <r>
    <s v="RTB Average Monthly Rent Report"/>
    <x v="2"/>
    <x v="1"/>
    <s v="All property types"/>
    <s v="Blarney, Cork"/>
    <x v="14"/>
    <s v="Euro"/>
    <n v="772.33"/>
  </r>
  <r>
    <s v="RTB Average Monthly Rent Report"/>
    <x v="1"/>
    <x v="0"/>
    <s v="All property types"/>
    <s v="Castleconnell, Limerick"/>
    <x v="18"/>
    <s v="Euro"/>
    <n v="772.55"/>
  </r>
  <r>
    <s v="RTB Average Monthly Rent Report"/>
    <x v="2"/>
    <x v="2"/>
    <s v="All property types"/>
    <s v="Waterford"/>
    <x v="9"/>
    <s v="Euro"/>
    <n v="772.55"/>
  </r>
  <r>
    <s v="RTB Average Monthly Rent Report"/>
    <x v="2"/>
    <x v="2"/>
    <s v="All property types"/>
    <s v="Tramore, Waterford"/>
    <x v="9"/>
    <s v="Euro"/>
    <n v="772.7"/>
  </r>
  <r>
    <s v="RTB Average Monthly Rent Report"/>
    <x v="4"/>
    <x v="0"/>
    <s v="All property types"/>
    <s v="Waterford"/>
    <x v="9"/>
    <s v="Euro"/>
    <n v="772.86"/>
  </r>
  <r>
    <s v="RTB Average Monthly Rent Report"/>
    <x v="1"/>
    <x v="0"/>
    <s v="All property types"/>
    <s v="Ballybane, Galway"/>
    <x v="13"/>
    <s v="Euro"/>
    <n v="772.96"/>
  </r>
  <r>
    <s v="RTB Average Monthly Rent Report"/>
    <x v="2"/>
    <x v="2"/>
    <s v="All property types"/>
    <s v="Macroom, Cork"/>
    <x v="14"/>
    <s v="Euro"/>
    <n v="772.98"/>
  </r>
  <r>
    <s v="RTB Average Monthly Rent Report"/>
    <x v="3"/>
    <x v="0"/>
    <s v="All property types"/>
    <s v="Killaloe, Clare"/>
    <x v="11"/>
    <s v="Euro"/>
    <n v="773.12"/>
  </r>
  <r>
    <s v="RTB Average Monthly Rent Report"/>
    <x v="4"/>
    <x v="2"/>
    <s v="All property types"/>
    <s v="Kilbeggan, Westmeath"/>
    <x v="17"/>
    <s v="Euro"/>
    <n v="773.24"/>
  </r>
  <r>
    <s v="RTB Average Monthly Rent Report"/>
    <x v="4"/>
    <x v="0"/>
    <s v="All property types"/>
    <s v="Offaly"/>
    <x v="16"/>
    <s v="Euro"/>
    <n v="773.29"/>
  </r>
  <r>
    <s v="RTB Average Monthly Rent Report"/>
    <x v="4"/>
    <x v="1"/>
    <s v="All property types"/>
    <s v="Wicklow Town"/>
    <x v="22"/>
    <s v="Euro"/>
    <n v="773.38"/>
  </r>
  <r>
    <s v="RTB Average Monthly Rent Report"/>
    <x v="1"/>
    <x v="2"/>
    <s v="All property types"/>
    <s v="Killaloe, Clare"/>
    <x v="11"/>
    <s v="Euro"/>
    <n v="773.39"/>
  </r>
  <r>
    <s v="RTB Average Monthly Rent Report"/>
    <x v="2"/>
    <x v="0"/>
    <s v="All property types"/>
    <s v="Portlaoise, Laois"/>
    <x v="15"/>
    <s v="Euro"/>
    <n v="773.59"/>
  </r>
  <r>
    <s v="RTB Average Monthly Rent Report"/>
    <x v="4"/>
    <x v="0"/>
    <s v="All property types"/>
    <s v="Clonard, Wexford"/>
    <x v="12"/>
    <s v="Euro"/>
    <n v="774.2"/>
  </r>
  <r>
    <s v="RTB Average Monthly Rent Report"/>
    <x v="0"/>
    <x v="2"/>
    <s v="All property types"/>
    <s v="Limerick City"/>
    <x v="18"/>
    <s v="Euro"/>
    <n v="774.48"/>
  </r>
  <r>
    <s v="RTB Average Monthly Rent Report"/>
    <x v="3"/>
    <x v="2"/>
    <s v="All property types"/>
    <s v="Dunmanway, Cork"/>
    <x v="14"/>
    <s v="Euro"/>
    <n v="774.72"/>
  </r>
  <r>
    <s v="RTB Average Monthly Rent Report"/>
    <x v="3"/>
    <x v="2"/>
    <s v="All property types"/>
    <s v="Tullow, Carlow"/>
    <x v="19"/>
    <s v="Euro"/>
    <n v="774.9"/>
  </r>
  <r>
    <s v="RTB Average Monthly Rent Report"/>
    <x v="2"/>
    <x v="2"/>
    <s v="All property types"/>
    <s v="Portarlington, Laois"/>
    <x v="15"/>
    <s v="Euro"/>
    <n v="775.18"/>
  </r>
  <r>
    <s v="RTB Average Monthly Rent Report"/>
    <x v="0"/>
    <x v="2"/>
    <s v="All property types"/>
    <s v="Castleconnell, Limerick"/>
    <x v="18"/>
    <s v="Euro"/>
    <n v="775.25"/>
  </r>
  <r>
    <s v="RTB Average Monthly Rent Report"/>
    <x v="2"/>
    <x v="0"/>
    <s v="All property types"/>
    <s v="Canada Street, Waterford"/>
    <x v="9"/>
    <s v="Euro"/>
    <n v="775.29"/>
  </r>
  <r>
    <s v="RTB Average Monthly Rent Report"/>
    <x v="4"/>
    <x v="0"/>
    <s v="All property types"/>
    <s v="Youghal, Cork"/>
    <x v="14"/>
    <s v="Euro"/>
    <n v="775.3"/>
  </r>
  <r>
    <s v="RTB Average Monthly Rent Report"/>
    <x v="2"/>
    <x v="0"/>
    <s v="All property types"/>
    <s v="Dock Road, Limerick"/>
    <x v="18"/>
    <s v="Euro"/>
    <n v="775.48"/>
  </r>
  <r>
    <s v="RTB Average Monthly Rent Report"/>
    <x v="3"/>
    <x v="2"/>
    <s v="All property types"/>
    <s v="Dungarvan, Waterford"/>
    <x v="9"/>
    <s v="Euro"/>
    <n v="775.63"/>
  </r>
  <r>
    <s v="RTB Average Monthly Rent Report"/>
    <x v="2"/>
    <x v="2"/>
    <s v="All property types"/>
    <s v="Clonard, Wexford"/>
    <x v="12"/>
    <s v="Euro"/>
    <n v="775.71"/>
  </r>
  <r>
    <s v="RTB Average Monthly Rent Report"/>
    <x v="2"/>
    <x v="0"/>
    <s v="All property types"/>
    <s v="Mallow, Cork"/>
    <x v="14"/>
    <s v="Euro"/>
    <n v="775.99"/>
  </r>
  <r>
    <s v="RTB Average Monthly Rent Report"/>
    <x v="0"/>
    <x v="1"/>
    <s v="All property types"/>
    <s v="Cabra, Dublin 7"/>
    <x v="25"/>
    <s v="Euro"/>
    <n v="776.53"/>
  </r>
  <r>
    <s v="RTB Average Monthly Rent Report"/>
    <x v="1"/>
    <x v="2"/>
    <s v="All property types"/>
    <s v="Graiguecullen, Carlow"/>
    <x v="19"/>
    <s v="Euro"/>
    <n v="776.58"/>
  </r>
  <r>
    <s v="RTB Average Monthly Rent Report"/>
    <x v="1"/>
    <x v="2"/>
    <s v="All property types"/>
    <s v="Rathcormac, Cork"/>
    <x v="14"/>
    <s v="Euro"/>
    <n v="778.08"/>
  </r>
  <r>
    <s v="RTB Average Monthly Rent Report"/>
    <x v="0"/>
    <x v="1"/>
    <s v="All property types"/>
    <s v="Douglas, Cork"/>
    <x v="14"/>
    <s v="Euro"/>
    <n v="778.54"/>
  </r>
  <r>
    <s v="RTB Average Monthly Rent Report"/>
    <x v="3"/>
    <x v="0"/>
    <s v="All property types"/>
    <s v="Athlone, Roscommon"/>
    <x v="0"/>
    <s v="Euro"/>
    <n v="779.32"/>
  </r>
  <r>
    <s v="RTB Average Monthly Rent Report"/>
    <x v="0"/>
    <x v="2"/>
    <s v="All property types"/>
    <s v="Strandhill, Sligo"/>
    <x v="3"/>
    <s v="Euro"/>
    <n v="779.5"/>
  </r>
  <r>
    <s v="RTB Average Monthly Rent Report"/>
    <x v="2"/>
    <x v="0"/>
    <s v="All property types"/>
    <s v="Bandon, Cork"/>
    <x v="14"/>
    <s v="Euro"/>
    <n v="779.75"/>
  </r>
  <r>
    <s v="RTB Average Monthly Rent Report"/>
    <x v="3"/>
    <x v="0"/>
    <s v="All property types"/>
    <s v="Loughrea, Galway"/>
    <x v="13"/>
    <s v="Euro"/>
    <n v="779.96"/>
  </r>
  <r>
    <s v="RTB Average Monthly Rent Report"/>
    <x v="2"/>
    <x v="0"/>
    <s v="All property types"/>
    <s v="Gorey, Wexford"/>
    <x v="12"/>
    <s v="Euro"/>
    <n v="780.02"/>
  </r>
  <r>
    <s v="RTB Average Monthly Rent Report"/>
    <x v="0"/>
    <x v="2"/>
    <s v="All property types"/>
    <s v="Castletroy, Limerick"/>
    <x v="18"/>
    <s v="Euro"/>
    <n v="780.16"/>
  </r>
  <r>
    <s v="RTB Average Monthly Rent Report"/>
    <x v="0"/>
    <x v="2"/>
    <s v="All property types"/>
    <s v="Bandon, Cork"/>
    <x v="14"/>
    <s v="Euro"/>
    <n v="780.45"/>
  </r>
  <r>
    <s v="RTB Average Monthly Rent Report"/>
    <x v="3"/>
    <x v="2"/>
    <s v="All property types"/>
    <s v="Ennis, Clare"/>
    <x v="11"/>
    <s v="Euro"/>
    <n v="780.74"/>
  </r>
  <r>
    <s v="RTB Average Monthly Rent Report"/>
    <x v="2"/>
    <x v="0"/>
    <s v="All property types"/>
    <s v="Athlone, Westmeath"/>
    <x v="17"/>
    <s v="Euro"/>
    <n v="780.85"/>
  </r>
  <r>
    <s v="RTB Average Monthly Rent Report"/>
    <x v="4"/>
    <x v="2"/>
    <s v="All property types"/>
    <s v="Nenagh, Tipperary"/>
    <x v="6"/>
    <s v="Euro"/>
    <n v="780.86"/>
  </r>
  <r>
    <s v="RTB Average Monthly Rent Report"/>
    <x v="3"/>
    <x v="0"/>
    <s v="All property types"/>
    <s v="Portarlington, Laois"/>
    <x v="15"/>
    <s v="Euro"/>
    <n v="781.2"/>
  </r>
  <r>
    <s v="RTB Average Monthly Rent Report"/>
    <x v="2"/>
    <x v="2"/>
    <s v="All property types"/>
    <s v="Mitchelstown, Cork"/>
    <x v="14"/>
    <s v="Euro"/>
    <n v="782.17"/>
  </r>
  <r>
    <s v="RTB Average Monthly Rent Report"/>
    <x v="2"/>
    <x v="0"/>
    <s v="All property types"/>
    <s v="Kilkenny"/>
    <x v="24"/>
    <s v="Euro"/>
    <n v="782.18"/>
  </r>
  <r>
    <s v="RTB Average Monthly Rent Report"/>
    <x v="3"/>
    <x v="0"/>
    <s v="All property types"/>
    <s v="Penrose Lane, Waterford"/>
    <x v="9"/>
    <s v="Euro"/>
    <n v="782.35"/>
  </r>
  <r>
    <s v="RTB Average Monthly Rent Report"/>
    <x v="0"/>
    <x v="2"/>
    <s v="All property types"/>
    <s v="Raheen, Limerick"/>
    <x v="18"/>
    <s v="Euro"/>
    <n v="782.85"/>
  </r>
  <r>
    <s v="RTB Average Monthly Rent Report"/>
    <x v="0"/>
    <x v="0"/>
    <s v="All property types"/>
    <s v="Annacotty, Limerick"/>
    <x v="18"/>
    <s v="Euro"/>
    <n v="783.59"/>
  </r>
  <r>
    <s v="RTB Average Monthly Rent Report"/>
    <x v="3"/>
    <x v="1"/>
    <s v="All property types"/>
    <s v="Galway"/>
    <x v="13"/>
    <s v="Euro"/>
    <n v="783.7"/>
  </r>
  <r>
    <s v="RTB Average Monthly Rent Report"/>
    <x v="1"/>
    <x v="2"/>
    <s v="All property types"/>
    <s v="Baltinglass, Wicklow"/>
    <x v="22"/>
    <s v="Euro"/>
    <n v="783.98"/>
  </r>
  <r>
    <s v="RTB Average Monthly Rent Report"/>
    <x v="3"/>
    <x v="2"/>
    <s v="All property types"/>
    <s v="Rosslare, Wexford"/>
    <x v="12"/>
    <s v="Euro"/>
    <n v="784.51"/>
  </r>
  <r>
    <s v="RTB Average Monthly Rent Report"/>
    <x v="2"/>
    <x v="2"/>
    <s v="All property types"/>
    <s v="Clonmel, Tipperary"/>
    <x v="6"/>
    <s v="Euro"/>
    <n v="785.3"/>
  </r>
  <r>
    <s v="RTB Average Monthly Rent Report"/>
    <x v="2"/>
    <x v="1"/>
    <s v="All property types"/>
    <s v="Drogheda, Louth"/>
    <x v="21"/>
    <s v="Euro"/>
    <n v="785.45"/>
  </r>
  <r>
    <s v="RTB Average Monthly Rent Report"/>
    <x v="0"/>
    <x v="0"/>
    <s v="All property types"/>
    <s v="Drogheda, Louth"/>
    <x v="21"/>
    <s v="Euro"/>
    <n v="785.5"/>
  </r>
  <r>
    <s v="RTB Average Monthly Rent Report"/>
    <x v="0"/>
    <x v="1"/>
    <s v="All property types"/>
    <s v="Wicklow"/>
    <x v="22"/>
    <s v="Euro"/>
    <n v="785.58"/>
  </r>
  <r>
    <s v="RTB Average Monthly Rent Report"/>
    <x v="3"/>
    <x v="0"/>
    <s v="All property types"/>
    <s v="Carlow Town"/>
    <x v="19"/>
    <s v="Euro"/>
    <n v="785.87"/>
  </r>
  <r>
    <s v="RTB Average Monthly Rent Report"/>
    <x v="2"/>
    <x v="1"/>
    <s v="All property types"/>
    <s v="Kinsale, Cork"/>
    <x v="14"/>
    <s v="Euro"/>
    <n v="786.22"/>
  </r>
  <r>
    <s v="RTB Average Monthly Rent Report"/>
    <x v="3"/>
    <x v="2"/>
    <s v="All property types"/>
    <s v="Westport, Mayo"/>
    <x v="5"/>
    <s v="Euro"/>
    <n v="786.26"/>
  </r>
  <r>
    <s v="RTB Average Monthly Rent Report"/>
    <x v="0"/>
    <x v="1"/>
    <s v="All property types"/>
    <s v="Clane, Kildare"/>
    <x v="20"/>
    <s v="Euro"/>
    <n v="786.4"/>
  </r>
  <r>
    <s v="RTB Average Monthly Rent Report"/>
    <x v="1"/>
    <x v="2"/>
    <s v="All property types"/>
    <s v="Killarney, Kerry"/>
    <x v="8"/>
    <s v="Euro"/>
    <n v="786.61"/>
  </r>
  <r>
    <s v="RTB Average Monthly Rent Report"/>
    <x v="0"/>
    <x v="1"/>
    <s v="All property types"/>
    <s v="Maynooth, Kildare"/>
    <x v="20"/>
    <s v="Euro"/>
    <n v="786.76"/>
  </r>
  <r>
    <s v="RTB Average Monthly Rent Report"/>
    <x v="4"/>
    <x v="0"/>
    <s v="All property types"/>
    <s v="Penrose Lane, Waterford"/>
    <x v="9"/>
    <s v="Euro"/>
    <n v="786.85"/>
  </r>
  <r>
    <s v="RTB Average Monthly Rent Report"/>
    <x v="1"/>
    <x v="1"/>
    <s v="All property types"/>
    <s v="Doughiska, Galway"/>
    <x v="13"/>
    <s v="Euro"/>
    <n v="786.87"/>
  </r>
  <r>
    <s v="RTB Average Monthly Rent Report"/>
    <x v="1"/>
    <x v="2"/>
    <s v="All property types"/>
    <s v="Ardee, Louth"/>
    <x v="21"/>
    <s v="Euro"/>
    <n v="787.14"/>
  </r>
  <r>
    <s v="RTB Average Monthly Rent Report"/>
    <x v="0"/>
    <x v="1"/>
    <s v="All property types"/>
    <s v="Summerhill, Dublin 1"/>
    <x v="25"/>
    <s v="Euro"/>
    <n v="787.38"/>
  </r>
  <r>
    <s v="RTB Average Monthly Rent Report"/>
    <x v="3"/>
    <x v="2"/>
    <s v="All property types"/>
    <s v="Mountmellick, Laois"/>
    <x v="15"/>
    <s v="Euro"/>
    <n v="787.74"/>
  </r>
  <r>
    <s v="RTB Average Monthly Rent Report"/>
    <x v="4"/>
    <x v="0"/>
    <s v="All property types"/>
    <s v="Edenderry, Offaly"/>
    <x v="16"/>
    <s v="Euro"/>
    <n v="787.8"/>
  </r>
  <r>
    <s v="RTB Average Monthly Rent Report"/>
    <x v="2"/>
    <x v="1"/>
    <s v="All property types"/>
    <s v="Meath"/>
    <x v="23"/>
    <s v="Euro"/>
    <n v="787.94"/>
  </r>
  <r>
    <s v="RTB Average Monthly Rent Report"/>
    <x v="4"/>
    <x v="1"/>
    <s v="All property types"/>
    <s v="Cobh, Cork"/>
    <x v="14"/>
    <s v="Euro"/>
    <n v="788.5"/>
  </r>
  <r>
    <s v="RTB Average Monthly Rent Report"/>
    <x v="1"/>
    <x v="2"/>
    <s v="All property types"/>
    <s v="Mallow, Cork"/>
    <x v="14"/>
    <s v="Euro"/>
    <n v="788.65"/>
  </r>
  <r>
    <s v="RTB Average Monthly Rent Report"/>
    <x v="3"/>
    <x v="0"/>
    <s v="All property types"/>
    <s v="Fermoy, Cork"/>
    <x v="14"/>
    <s v="Euro"/>
    <n v="788.83"/>
  </r>
  <r>
    <s v="RTB Average Monthly Rent Report"/>
    <x v="0"/>
    <x v="2"/>
    <s v="All property types"/>
    <s v="Arklow, Wicklow"/>
    <x v="22"/>
    <s v="Euro"/>
    <n v="789.05"/>
  </r>
  <r>
    <s v="RTB Average Monthly Rent Report"/>
    <x v="3"/>
    <x v="0"/>
    <s v="All property types"/>
    <s v="Mullingar, Westmeath"/>
    <x v="17"/>
    <s v="Euro"/>
    <n v="789.34"/>
  </r>
  <r>
    <s v="RTB Average Monthly Rent Report"/>
    <x v="4"/>
    <x v="2"/>
    <s v="All property types"/>
    <s v="Skibbereen, Cork"/>
    <x v="14"/>
    <s v="Euro"/>
    <n v="789.79"/>
  </r>
  <r>
    <s v="RTB Average Monthly Rent Report"/>
    <x v="2"/>
    <x v="2"/>
    <s v="All property types"/>
    <s v="Carlow"/>
    <x v="19"/>
    <s v="Euro"/>
    <n v="789.98"/>
  </r>
  <r>
    <s v="RTB Average Monthly Rent Report"/>
    <x v="4"/>
    <x v="2"/>
    <s v="All property types"/>
    <s v="Kerry"/>
    <x v="8"/>
    <s v="Euro"/>
    <n v="790.02"/>
  </r>
  <r>
    <s v="RTB Average Monthly Rent Report"/>
    <x v="0"/>
    <x v="1"/>
    <s v="All property types"/>
    <s v="Ballincollig, Cork"/>
    <x v="14"/>
    <s v="Euro"/>
    <n v="790.77"/>
  </r>
  <r>
    <s v="RTB Average Monthly Rent Report"/>
    <x v="0"/>
    <x v="1"/>
    <s v="All property types"/>
    <s v="North Circular Road, Dublin 7"/>
    <x v="25"/>
    <s v="Euro"/>
    <n v="790.79"/>
  </r>
  <r>
    <s v="RTB Average Monthly Rent Report"/>
    <x v="4"/>
    <x v="2"/>
    <s v="All property types"/>
    <s v="Tralee, Kerry"/>
    <x v="8"/>
    <s v="Euro"/>
    <n v="791.25"/>
  </r>
  <r>
    <s v="RTB Average Monthly Rent Report"/>
    <x v="2"/>
    <x v="1"/>
    <s v="All property types"/>
    <s v="Salthill, Galway"/>
    <x v="13"/>
    <s v="Euro"/>
    <n v="791.42"/>
  </r>
  <r>
    <s v="RTB Average Monthly Rent Report"/>
    <x v="1"/>
    <x v="2"/>
    <s v="All property types"/>
    <s v="Athy, Kildare"/>
    <x v="20"/>
    <s v="Euro"/>
    <n v="791.53"/>
  </r>
  <r>
    <s v="RTB Average Monthly Rent Report"/>
    <x v="0"/>
    <x v="1"/>
    <s v="All property types"/>
    <s v="Clonliffe, Dublin 3"/>
    <x v="25"/>
    <s v="Euro"/>
    <n v="791.82"/>
  </r>
  <r>
    <s v="RTB Average Monthly Rent Report"/>
    <x v="4"/>
    <x v="2"/>
    <s v="All property types"/>
    <s v="Kenmare, Kerry"/>
    <x v="8"/>
    <s v="Euro"/>
    <n v="791.98"/>
  </r>
  <r>
    <s v="RTB Average Monthly Rent Report"/>
    <x v="1"/>
    <x v="0"/>
    <s v="All property types"/>
    <s v="Raheen, Limerick"/>
    <x v="18"/>
    <s v="Euro"/>
    <n v="792.03"/>
  </r>
  <r>
    <s v="RTB Average Monthly Rent Report"/>
    <x v="1"/>
    <x v="0"/>
    <s v="All property types"/>
    <s v="Ballytivnan, Sligo"/>
    <x v="3"/>
    <s v="Euro"/>
    <n v="792.06"/>
  </r>
  <r>
    <s v="RTB Average Monthly Rent Report"/>
    <x v="0"/>
    <x v="0"/>
    <s v="All property types"/>
    <s v="Bettystown, Meath"/>
    <x v="23"/>
    <s v="Euro"/>
    <n v="792.46"/>
  </r>
  <r>
    <s v="RTB Average Monthly Rent Report"/>
    <x v="0"/>
    <x v="2"/>
    <s v="All property types"/>
    <s v="Templars Hall, Waterford"/>
    <x v="9"/>
    <s v="Euro"/>
    <n v="793.05"/>
  </r>
  <r>
    <s v="RTB Average Monthly Rent Report"/>
    <x v="2"/>
    <x v="1"/>
    <s v="All property types"/>
    <s v="Cork"/>
    <x v="14"/>
    <s v="Euro"/>
    <n v="793.14"/>
  </r>
  <r>
    <s v="RTB Average Monthly Rent Report"/>
    <x v="4"/>
    <x v="1"/>
    <s v="All property types"/>
    <s v="Galway"/>
    <x v="13"/>
    <s v="Euro"/>
    <n v="793.37"/>
  </r>
  <r>
    <s v="RTB Average Monthly Rent Report"/>
    <x v="3"/>
    <x v="0"/>
    <s v="All property types"/>
    <s v="Tullamore, Offaly"/>
    <x v="16"/>
    <s v="Euro"/>
    <n v="793.99"/>
  </r>
  <r>
    <s v="RTB Average Monthly Rent Report"/>
    <x v="0"/>
    <x v="1"/>
    <s v="All property types"/>
    <s v="Drumcondra, Dublin 9"/>
    <x v="25"/>
    <s v="Euro"/>
    <n v="794.1"/>
  </r>
  <r>
    <s v="RTB Average Monthly Rent Report"/>
    <x v="0"/>
    <x v="2"/>
    <s v="All property types"/>
    <s v="Ballytivnan, Sligo"/>
    <x v="3"/>
    <s v="Euro"/>
    <n v="794.41"/>
  </r>
  <r>
    <s v="RTB Average Monthly Rent Report"/>
    <x v="2"/>
    <x v="2"/>
    <s v="All property types"/>
    <s v="Baltinglass, Wicklow"/>
    <x v="22"/>
    <s v="Euro"/>
    <n v="794.62"/>
  </r>
  <r>
    <s v="RTB Average Monthly Rent Report"/>
    <x v="2"/>
    <x v="1"/>
    <s v="All property types"/>
    <s v="Galway City"/>
    <x v="13"/>
    <s v="Euro"/>
    <n v="795.28"/>
  </r>
  <r>
    <s v="RTB Average Monthly Rent Report"/>
    <x v="3"/>
    <x v="1"/>
    <s v="All property types"/>
    <s v="Louth"/>
    <x v="21"/>
    <s v="Euro"/>
    <n v="795.38"/>
  </r>
  <r>
    <s v="RTB Average Monthly Rent Report"/>
    <x v="3"/>
    <x v="2"/>
    <s v="All property types"/>
    <s v="Gort, Galway"/>
    <x v="13"/>
    <s v="Euro"/>
    <n v="795.68"/>
  </r>
  <r>
    <s v="RTB Average Monthly Rent Report"/>
    <x v="1"/>
    <x v="1"/>
    <s v="All property types"/>
    <s v="Salthill, Galway"/>
    <x v="13"/>
    <s v="Euro"/>
    <n v="795.93"/>
  </r>
  <r>
    <s v="RTB Average Monthly Rent Report"/>
    <x v="1"/>
    <x v="1"/>
    <s v="All property types"/>
    <s v="Phibsboro, Dublin 7"/>
    <x v="25"/>
    <s v="Euro"/>
    <n v="796"/>
  </r>
  <r>
    <s v="RTB Average Monthly Rent Report"/>
    <x v="4"/>
    <x v="2"/>
    <s v="All property types"/>
    <s v="Clare"/>
    <x v="11"/>
    <s v="Euro"/>
    <n v="796.08"/>
  </r>
  <r>
    <s v="RTB Average Monthly Rent Report"/>
    <x v="0"/>
    <x v="0"/>
    <s v="All property types"/>
    <s v="Crosshaven, Cork"/>
    <x v="14"/>
    <s v="Euro"/>
    <n v="796.25"/>
  </r>
  <r>
    <s v="RTB Average Monthly Rent Report"/>
    <x v="0"/>
    <x v="0"/>
    <s v="All property types"/>
    <s v="Renmore, Galway"/>
    <x v="13"/>
    <s v="Euro"/>
    <n v="796.32"/>
  </r>
  <r>
    <s v="RTB Average Monthly Rent Report"/>
    <x v="1"/>
    <x v="2"/>
    <s v="All property types"/>
    <s v="Clonakilty, Cork"/>
    <x v="14"/>
    <s v="Euro"/>
    <n v="796.63"/>
  </r>
  <r>
    <s v="RTB Average Monthly Rent Report"/>
    <x v="0"/>
    <x v="2"/>
    <s v="All property types"/>
    <s v="Cloyne, Cork"/>
    <x v="14"/>
    <s v="Euro"/>
    <n v="797.13"/>
  </r>
  <r>
    <s v="RTB Average Monthly Rent Report"/>
    <x v="0"/>
    <x v="0"/>
    <s v="All property types"/>
    <s v="Oranmore, Galway"/>
    <x v="13"/>
    <s v="Euro"/>
    <n v="797.41"/>
  </r>
  <r>
    <s v="RTB Average Monthly Rent Report"/>
    <x v="3"/>
    <x v="0"/>
    <s v="All property types"/>
    <s v="Tuam, Galway"/>
    <x v="13"/>
    <s v="Euro"/>
    <n v="797.44"/>
  </r>
  <r>
    <s v="RTB Average Monthly Rent Report"/>
    <x v="4"/>
    <x v="0"/>
    <s v="All property types"/>
    <s v="Carlow"/>
    <x v="19"/>
    <s v="Euro"/>
    <n v="797.7"/>
  </r>
  <r>
    <s v="RTB Average Monthly Rent Report"/>
    <x v="1"/>
    <x v="0"/>
    <s v="All property types"/>
    <s v="Monasterevin, Kildare"/>
    <x v="20"/>
    <s v="Euro"/>
    <n v="797.74"/>
  </r>
  <r>
    <s v="RTB Average Monthly Rent Report"/>
    <x v="2"/>
    <x v="2"/>
    <s v="All property types"/>
    <s v="Tullamore, Offaly"/>
    <x v="16"/>
    <s v="Euro"/>
    <n v="798"/>
  </r>
  <r>
    <s v="RTB Average Monthly Rent Report"/>
    <x v="4"/>
    <x v="0"/>
    <s v="All property types"/>
    <s v="Waterford City"/>
    <x v="9"/>
    <s v="Euro"/>
    <n v="798.06"/>
  </r>
  <r>
    <s v="RTB Average Monthly Rent Report"/>
    <x v="0"/>
    <x v="0"/>
    <s v="All property types"/>
    <s v="Carrigaline, Cork"/>
    <x v="14"/>
    <s v="Euro"/>
    <n v="798.32"/>
  </r>
  <r>
    <s v="RTB Average Monthly Rent Report"/>
    <x v="1"/>
    <x v="2"/>
    <s v="All property types"/>
    <s v="Athenry, Galway"/>
    <x v="13"/>
    <s v="Euro"/>
    <n v="798.71"/>
  </r>
  <r>
    <s v="RTB Average Monthly Rent Report"/>
    <x v="4"/>
    <x v="1"/>
    <s v="All property types"/>
    <s v="Kildare Town"/>
    <x v="20"/>
    <s v="Euro"/>
    <n v="798.77"/>
  </r>
  <r>
    <s v="RTB Average Monthly Rent Report"/>
    <x v="3"/>
    <x v="1"/>
    <s v="All property types"/>
    <s v="Midleton, Cork"/>
    <x v="14"/>
    <s v="Euro"/>
    <n v="799.68"/>
  </r>
  <r>
    <s v="RTB Average Monthly Rent Report"/>
    <x v="3"/>
    <x v="0"/>
    <s v="All property types"/>
    <s v="Laois"/>
    <x v="15"/>
    <s v="Euro"/>
    <n v="800.08"/>
  </r>
  <r>
    <s v="RTB Average Monthly Rent Report"/>
    <x v="4"/>
    <x v="2"/>
    <s v="All property types"/>
    <s v="Dungarvan, Waterford"/>
    <x v="9"/>
    <s v="Euro"/>
    <n v="800.16"/>
  </r>
  <r>
    <s v="RTB Average Monthly Rent Report"/>
    <x v="3"/>
    <x v="2"/>
    <s v="All property types"/>
    <s v="Kilbeggan, Westmeath"/>
    <x v="17"/>
    <s v="Euro"/>
    <n v="800.28"/>
  </r>
  <r>
    <s v="RTB Average Monthly Rent Report"/>
    <x v="2"/>
    <x v="2"/>
    <s v="All property types"/>
    <s v="Laois"/>
    <x v="15"/>
    <s v="Euro"/>
    <n v="800.29"/>
  </r>
  <r>
    <s v="RTB Average Monthly Rent Report"/>
    <x v="2"/>
    <x v="1"/>
    <s v="All property types"/>
    <s v="Glanmire, Cork"/>
    <x v="14"/>
    <s v="Euro"/>
    <n v="800.55"/>
  </r>
  <r>
    <s v="RTB Average Monthly Rent Report"/>
    <x v="4"/>
    <x v="2"/>
    <s v="All property types"/>
    <s v="Mountrath, Laois"/>
    <x v="15"/>
    <s v="Euro"/>
    <n v="800.93"/>
  </r>
  <r>
    <s v="RTB Average Monthly Rent Report"/>
    <x v="1"/>
    <x v="0"/>
    <s v="All property types"/>
    <s v="Dooradoyle, Limerick"/>
    <x v="18"/>
    <s v="Euro"/>
    <n v="801.93"/>
  </r>
  <r>
    <s v="RTB Average Monthly Rent Report"/>
    <x v="3"/>
    <x v="2"/>
    <s v="All property types"/>
    <s v="Wexford"/>
    <x v="12"/>
    <s v="Euro"/>
    <n v="802.3"/>
  </r>
  <r>
    <s v="RTB Average Monthly Rent Report"/>
    <x v="4"/>
    <x v="0"/>
    <s v="All property types"/>
    <s v="Killaloe, Clare"/>
    <x v="11"/>
    <s v="Euro"/>
    <n v="802.46"/>
  </r>
  <r>
    <s v="RTB Average Monthly Rent Report"/>
    <x v="4"/>
    <x v="2"/>
    <s v="All property types"/>
    <s v="Gort, Galway"/>
    <x v="13"/>
    <s v="Euro"/>
    <n v="802.6"/>
  </r>
  <r>
    <s v="RTB Average Monthly Rent Report"/>
    <x v="0"/>
    <x v="0"/>
    <s v="All property types"/>
    <s v="Carrigtwohill, Cork"/>
    <x v="14"/>
    <s v="Euro"/>
    <n v="802.72"/>
  </r>
  <r>
    <s v="RTB Average Monthly Rent Report"/>
    <x v="3"/>
    <x v="2"/>
    <s v="All property types"/>
    <s v="Kanturk, Cork"/>
    <x v="14"/>
    <s v="Euro"/>
    <n v="803.09"/>
  </r>
  <r>
    <s v="RTB Average Monthly Rent Report"/>
    <x v="2"/>
    <x v="2"/>
    <s v="All property types"/>
    <s v="Ballina, Tipperary"/>
    <x v="6"/>
    <s v="Euro"/>
    <n v="803.44"/>
  </r>
  <r>
    <s v="RTB Average Monthly Rent Report"/>
    <x v="2"/>
    <x v="0"/>
    <s v="All property types"/>
    <s v="Baltinglass, Wicklow"/>
    <x v="22"/>
    <s v="Euro"/>
    <n v="803.9"/>
  </r>
  <r>
    <s v="RTB Average Monthly Rent Report"/>
    <x v="3"/>
    <x v="0"/>
    <s v="All property types"/>
    <s v="Bandon, Cork"/>
    <x v="14"/>
    <s v="Euro"/>
    <n v="804.53"/>
  </r>
  <r>
    <s v="RTB Average Monthly Rent Report"/>
    <x v="2"/>
    <x v="0"/>
    <s v="All property types"/>
    <s v="Kells, Meath"/>
    <x v="23"/>
    <s v="Euro"/>
    <n v="804.68"/>
  </r>
  <r>
    <s v="RTB Average Monthly Rent Report"/>
    <x v="0"/>
    <x v="0"/>
    <s v="All property types"/>
    <s v="Rahoon, Galway"/>
    <x v="13"/>
    <s v="Euro"/>
    <n v="804.74"/>
  </r>
  <r>
    <s v="RTB Average Monthly Rent Report"/>
    <x v="2"/>
    <x v="2"/>
    <s v="All property types"/>
    <s v="Callan, Kilkenny"/>
    <x v="24"/>
    <s v="Euro"/>
    <n v="804.88"/>
  </r>
  <r>
    <s v="RTB Average Monthly Rent Report"/>
    <x v="2"/>
    <x v="2"/>
    <s v="All property types"/>
    <s v="Waterford City"/>
    <x v="9"/>
    <s v="Euro"/>
    <n v="805.42"/>
  </r>
  <r>
    <s v="RTB Average Monthly Rent Report"/>
    <x v="2"/>
    <x v="0"/>
    <s v="All property types"/>
    <s v="Kilkenny City"/>
    <x v="24"/>
    <s v="Euro"/>
    <n v="805.71"/>
  </r>
  <r>
    <s v="RTB Average Monthly Rent Report"/>
    <x v="3"/>
    <x v="2"/>
    <s v="All property types"/>
    <s v="Mulgannon, Wexford"/>
    <x v="12"/>
    <s v="Euro"/>
    <n v="806"/>
  </r>
  <r>
    <s v="RTB Average Monthly Rent Report"/>
    <x v="1"/>
    <x v="1"/>
    <s v="All property types"/>
    <s v="Cork City"/>
    <x v="14"/>
    <s v="Euro"/>
    <n v="806.32"/>
  </r>
  <r>
    <s v="RTB Average Monthly Rent Report"/>
    <x v="1"/>
    <x v="1"/>
    <s v="All property types"/>
    <s v="Kildare"/>
    <x v="20"/>
    <s v="Euro"/>
    <n v="806.35"/>
  </r>
  <r>
    <s v="RTB Average Monthly Rent Report"/>
    <x v="3"/>
    <x v="0"/>
    <s v="All property types"/>
    <s v="Westmeath"/>
    <x v="17"/>
    <s v="Euro"/>
    <n v="806.75"/>
  </r>
  <r>
    <s v="RTB Average Monthly Rent Report"/>
    <x v="0"/>
    <x v="0"/>
    <s v="All property types"/>
    <s v="Headford, Galway"/>
    <x v="13"/>
    <s v="Euro"/>
    <n v="807.04"/>
  </r>
  <r>
    <s v="RTB Average Monthly Rent Report"/>
    <x v="0"/>
    <x v="2"/>
    <s v="All property types"/>
    <s v="Louth"/>
    <x v="21"/>
    <s v="Euro"/>
    <n v="807.32"/>
  </r>
  <r>
    <s v="RTB Average Monthly Rent Report"/>
    <x v="1"/>
    <x v="0"/>
    <s v="All property types"/>
    <s v="Dunmore Road, Waterford"/>
    <x v="9"/>
    <s v="Euro"/>
    <n v="808.15"/>
  </r>
  <r>
    <s v="RTB Average Monthly Rent Report"/>
    <x v="3"/>
    <x v="2"/>
    <s v="All property types"/>
    <s v="Shannon, Clare"/>
    <x v="11"/>
    <s v="Euro"/>
    <n v="808.15"/>
  </r>
  <r>
    <s v="RTB Average Monthly Rent Report"/>
    <x v="4"/>
    <x v="0"/>
    <s v="All property types"/>
    <s v="Westport, Mayo"/>
    <x v="5"/>
    <s v="Euro"/>
    <n v="808.28"/>
  </r>
  <r>
    <s v="RTB Average Monthly Rent Report"/>
    <x v="2"/>
    <x v="2"/>
    <s v="All property types"/>
    <s v="Ferrybank, Waterford"/>
    <x v="9"/>
    <s v="Euro"/>
    <n v="808.33"/>
  </r>
  <r>
    <s v="RTB Average Monthly Rent Report"/>
    <x v="2"/>
    <x v="0"/>
    <s v="All property types"/>
    <s v="Killarney, Kerry"/>
    <x v="8"/>
    <s v="Euro"/>
    <n v="808.47"/>
  </r>
  <r>
    <s v="RTB Average Monthly Rent Report"/>
    <x v="3"/>
    <x v="2"/>
    <s v="All property types"/>
    <s v="Clonmel, Tipperary"/>
    <x v="6"/>
    <s v="Euro"/>
    <n v="808.65"/>
  </r>
  <r>
    <s v="RTB Average Monthly Rent Report"/>
    <x v="4"/>
    <x v="2"/>
    <s v="All property types"/>
    <s v="Sligo Town"/>
    <x v="3"/>
    <s v="Euro"/>
    <n v="808.84"/>
  </r>
  <r>
    <s v="RTB Average Monthly Rent Report"/>
    <x v="4"/>
    <x v="0"/>
    <s v="All property types"/>
    <s v="Shannon, Clare"/>
    <x v="11"/>
    <s v="Euro"/>
    <n v="808.9"/>
  </r>
  <r>
    <s v="RTB Average Monthly Rent Report"/>
    <x v="2"/>
    <x v="0"/>
    <s v="All property types"/>
    <s v="Athboy, Meath"/>
    <x v="23"/>
    <s v="Euro"/>
    <n v="809"/>
  </r>
  <r>
    <s v="RTB Average Monthly Rent Report"/>
    <x v="2"/>
    <x v="1"/>
    <s v="All property types"/>
    <s v="Doughiska, Galway"/>
    <x v="13"/>
    <s v="Euro"/>
    <n v="810.45"/>
  </r>
  <r>
    <s v="RTB Average Monthly Rent Report"/>
    <x v="4"/>
    <x v="0"/>
    <s v="All property types"/>
    <s v="Portarlington, Laois"/>
    <x v="15"/>
    <s v="Euro"/>
    <n v="810.53"/>
  </r>
  <r>
    <s v="RTB Average Monthly Rent Report"/>
    <x v="4"/>
    <x v="0"/>
    <s v="All property types"/>
    <s v="Kilkenny"/>
    <x v="24"/>
    <s v="Euro"/>
    <n v="811.46"/>
  </r>
  <r>
    <s v="RTB Average Monthly Rent Report"/>
    <x v="0"/>
    <x v="1"/>
    <s v="All property types"/>
    <s v="Blackrock, Cork"/>
    <x v="14"/>
    <s v="Euro"/>
    <n v="811.48"/>
  </r>
  <r>
    <s v="RTB Average Monthly Rent Report"/>
    <x v="3"/>
    <x v="0"/>
    <s v="All property types"/>
    <s v="Kilkenny"/>
    <x v="24"/>
    <s v="Euro"/>
    <n v="811.59"/>
  </r>
  <r>
    <s v="RTB Average Monthly Rent Report"/>
    <x v="2"/>
    <x v="2"/>
    <s v="All property types"/>
    <s v="Kinnegad, Westmeath"/>
    <x v="17"/>
    <s v="Euro"/>
    <n v="811.82"/>
  </r>
  <r>
    <s v="RTB Average Monthly Rent Report"/>
    <x v="1"/>
    <x v="2"/>
    <s v="All property types"/>
    <s v="Limerick"/>
    <x v="18"/>
    <s v="Euro"/>
    <n v="812.32"/>
  </r>
  <r>
    <s v="RTB Average Monthly Rent Report"/>
    <x v="0"/>
    <x v="2"/>
    <s v="All property types"/>
    <s v="Moycullen, Galway"/>
    <x v="13"/>
    <s v="Euro"/>
    <n v="812.74"/>
  </r>
  <r>
    <s v="RTB Average Monthly Rent Report"/>
    <x v="3"/>
    <x v="0"/>
    <s v="All property types"/>
    <s v="Clonakilty, Cork"/>
    <x v="14"/>
    <s v="Euro"/>
    <n v="812.98"/>
  </r>
  <r>
    <s v="RTB Average Monthly Rent Report"/>
    <x v="1"/>
    <x v="0"/>
    <s v="All property types"/>
    <s v="Castletroy, Limerick"/>
    <x v="18"/>
    <s v="Euro"/>
    <n v="813.6"/>
  </r>
  <r>
    <s v="RTB Average Monthly Rent Report"/>
    <x v="0"/>
    <x v="1"/>
    <s v="All property types"/>
    <s v="Artane, Dublin 5"/>
    <x v="25"/>
    <s v="Euro"/>
    <n v="814.14"/>
  </r>
  <r>
    <s v="RTB Average Monthly Rent Report"/>
    <x v="0"/>
    <x v="0"/>
    <s v="All property types"/>
    <s v="Doughiska, Galway"/>
    <x v="13"/>
    <s v="Euro"/>
    <n v="814.2"/>
  </r>
  <r>
    <s v="RTB Average Monthly Rent Report"/>
    <x v="2"/>
    <x v="2"/>
    <s v="All property types"/>
    <s v="Edenderry, Offaly"/>
    <x v="16"/>
    <s v="Euro"/>
    <n v="814.35"/>
  </r>
  <r>
    <s v="RTB Average Monthly Rent Report"/>
    <x v="1"/>
    <x v="1"/>
    <s v="All property types"/>
    <s v="Kilcock, Kildare"/>
    <x v="20"/>
    <s v="Euro"/>
    <n v="814.55"/>
  </r>
  <r>
    <s v="RTB Average Monthly Rent Report"/>
    <x v="2"/>
    <x v="0"/>
    <s v="All property types"/>
    <s v="Moycullen, Galway"/>
    <x v="13"/>
    <s v="Euro"/>
    <n v="814.63"/>
  </r>
  <r>
    <s v="RTB Average Monthly Rent Report"/>
    <x v="3"/>
    <x v="0"/>
    <s v="All property types"/>
    <s v="Mallow, Cork"/>
    <x v="14"/>
    <s v="Euro"/>
    <n v="815"/>
  </r>
  <r>
    <s v="RTB Average Monthly Rent Report"/>
    <x v="0"/>
    <x v="2"/>
    <s v="All property types"/>
    <s v="Duleek, Meath"/>
    <x v="23"/>
    <s v="Euro"/>
    <n v="815.1"/>
  </r>
  <r>
    <s v="RTB Average Monthly Rent Report"/>
    <x v="4"/>
    <x v="2"/>
    <s v="All property types"/>
    <s v="Ennis, Clare"/>
    <x v="11"/>
    <s v="Euro"/>
    <n v="815.19"/>
  </r>
  <r>
    <s v="RTB Average Monthly Rent Report"/>
    <x v="4"/>
    <x v="2"/>
    <s v="All property types"/>
    <s v="Westport, Mayo"/>
    <x v="5"/>
    <s v="Euro"/>
    <n v="815.83"/>
  </r>
  <r>
    <s v="RTB Average Monthly Rent Report"/>
    <x v="2"/>
    <x v="2"/>
    <s v="All property types"/>
    <s v="Athlone, Westmeath"/>
    <x v="17"/>
    <s v="Euro"/>
    <n v="816.53"/>
  </r>
  <r>
    <s v="RTB Average Monthly Rent Report"/>
    <x v="0"/>
    <x v="1"/>
    <s v="All property types"/>
    <s v="Drumcondra, Dublin 3"/>
    <x v="25"/>
    <s v="Euro"/>
    <n v="817.25"/>
  </r>
  <r>
    <s v="RTB Average Monthly Rent Report"/>
    <x v="2"/>
    <x v="0"/>
    <s v="All property types"/>
    <s v="Ardee, Louth"/>
    <x v="21"/>
    <s v="Euro"/>
    <n v="817.4"/>
  </r>
  <r>
    <s v="RTB Average Monthly Rent Report"/>
    <x v="3"/>
    <x v="2"/>
    <s v="All property types"/>
    <s v="Moate, Westmeath"/>
    <x v="17"/>
    <s v="Euro"/>
    <n v="817.81"/>
  </r>
  <r>
    <s v="RTB Average Monthly Rent Report"/>
    <x v="2"/>
    <x v="2"/>
    <s v="All property types"/>
    <s v="Carlow Town"/>
    <x v="19"/>
    <s v="Euro"/>
    <n v="817.86"/>
  </r>
  <r>
    <s v="RTB Average Monthly Rent Report"/>
    <x v="0"/>
    <x v="1"/>
    <s v="All property types"/>
    <s v="Naas, Kildare"/>
    <x v="20"/>
    <s v="Euro"/>
    <n v="818.26"/>
  </r>
  <r>
    <s v="RTB Average Monthly Rent Report"/>
    <x v="3"/>
    <x v="2"/>
    <s v="All property types"/>
    <s v="Offaly"/>
    <x v="16"/>
    <s v="Euro"/>
    <n v="818.3"/>
  </r>
  <r>
    <s v="RTB Average Monthly Rent Report"/>
    <x v="0"/>
    <x v="0"/>
    <s v="All property types"/>
    <s v="Dunshaughlin, Meath"/>
    <x v="23"/>
    <s v="Euro"/>
    <n v="819.08"/>
  </r>
  <r>
    <s v="RTB Average Monthly Rent Report"/>
    <x v="1"/>
    <x v="2"/>
    <s v="All property types"/>
    <s v="Kilkenny City"/>
    <x v="24"/>
    <s v="Euro"/>
    <n v="819.68"/>
  </r>
  <r>
    <s v="RTB Average Monthly Rent Report"/>
    <x v="1"/>
    <x v="1"/>
    <s v="All property types"/>
    <s v="Blackpool, Cork"/>
    <x v="14"/>
    <s v="Euro"/>
    <n v="819.71"/>
  </r>
  <r>
    <s v="RTB Average Monthly Rent Report"/>
    <x v="3"/>
    <x v="0"/>
    <s v="All property types"/>
    <s v="Gorey, Wexford"/>
    <x v="12"/>
    <s v="Euro"/>
    <n v="819.74"/>
  </r>
  <r>
    <s v="RTB Average Monthly Rent Report"/>
    <x v="4"/>
    <x v="2"/>
    <s v="All property types"/>
    <s v="Rosslare, Wexford"/>
    <x v="12"/>
    <s v="Euro"/>
    <n v="820.08"/>
  </r>
  <r>
    <s v="RTB Average Monthly Rent Report"/>
    <x v="0"/>
    <x v="0"/>
    <s v="All property types"/>
    <s v="Wicklow Town"/>
    <x v="22"/>
    <s v="Euro"/>
    <n v="821.61"/>
  </r>
  <r>
    <s v="RTB Average Monthly Rent Report"/>
    <x v="0"/>
    <x v="2"/>
    <s v="All property types"/>
    <s v="Midleton, Cork"/>
    <x v="14"/>
    <s v="Euro"/>
    <n v="822.03"/>
  </r>
  <r>
    <s v="RTB Average Monthly Rent Report"/>
    <x v="0"/>
    <x v="0"/>
    <s v="All property types"/>
    <s v="Meath"/>
    <x v="23"/>
    <s v="Euro"/>
    <n v="822.23"/>
  </r>
  <r>
    <s v="RTB Average Monthly Rent Report"/>
    <x v="4"/>
    <x v="1"/>
    <s v="All property types"/>
    <s v="Newbridge, Kildare"/>
    <x v="20"/>
    <s v="Euro"/>
    <n v="822.62"/>
  </r>
  <r>
    <s v="RTB Average Monthly Rent Report"/>
    <x v="2"/>
    <x v="2"/>
    <s v="All property types"/>
    <s v="Youghal, Cork"/>
    <x v="14"/>
    <s v="Euro"/>
    <n v="822.74"/>
  </r>
  <r>
    <s v="RTB Average Monthly Rent Report"/>
    <x v="3"/>
    <x v="0"/>
    <s v="All property types"/>
    <s v="Kilkenny City"/>
    <x v="24"/>
    <s v="Euro"/>
    <n v="822.9"/>
  </r>
  <r>
    <s v="RTB Average Monthly Rent Report"/>
    <x v="3"/>
    <x v="0"/>
    <s v="All property types"/>
    <s v="Athy, Kildare"/>
    <x v="20"/>
    <s v="Euro"/>
    <n v="823.83"/>
  </r>
  <r>
    <s v="RTB Average Monthly Rent Report"/>
    <x v="0"/>
    <x v="2"/>
    <s v="All property types"/>
    <s v="Dooradoyle, Limerick"/>
    <x v="18"/>
    <s v="Euro"/>
    <n v="824.04"/>
  </r>
  <r>
    <s v="RTB Average Monthly Rent Report"/>
    <x v="3"/>
    <x v="2"/>
    <s v="All property types"/>
    <s v="Waterford"/>
    <x v="9"/>
    <s v="Euro"/>
    <n v="824.84"/>
  </r>
  <r>
    <s v="RTB Average Monthly Rent Report"/>
    <x v="1"/>
    <x v="0"/>
    <s v="All property types"/>
    <s v="Louth"/>
    <x v="21"/>
    <s v="Euro"/>
    <n v="825.18"/>
  </r>
  <r>
    <s v="RTB Average Monthly Rent Report"/>
    <x v="3"/>
    <x v="2"/>
    <s v="All property types"/>
    <s v="Macroom, Cork"/>
    <x v="14"/>
    <s v="Euro"/>
    <n v="825.72"/>
  </r>
  <r>
    <s v="RTB Average Monthly Rent Report"/>
    <x v="0"/>
    <x v="1"/>
    <s v="All property types"/>
    <s v="Sallins, Kildare"/>
    <x v="20"/>
    <s v="Euro"/>
    <n v="825.76"/>
  </r>
  <r>
    <s v="RTB Average Monthly Rent Report"/>
    <x v="4"/>
    <x v="2"/>
    <s v="All property types"/>
    <s v="Wexford"/>
    <x v="12"/>
    <s v="Euro"/>
    <n v="825.84"/>
  </r>
  <r>
    <s v="RTB Average Monthly Rent Report"/>
    <x v="2"/>
    <x v="2"/>
    <s v="All property types"/>
    <s v="Thomastown, Kilkenny"/>
    <x v="24"/>
    <s v="Euro"/>
    <n v="826.02"/>
  </r>
  <r>
    <s v="RTB Average Monthly Rent Report"/>
    <x v="1"/>
    <x v="2"/>
    <s v="All property types"/>
    <s v="Castlemartyr, Cork"/>
    <x v="14"/>
    <s v="Euro"/>
    <n v="826.29"/>
  </r>
  <r>
    <s v="RTB Average Monthly Rent Report"/>
    <x v="2"/>
    <x v="0"/>
    <s v="All property types"/>
    <s v="Castlecomer, Kilkenny"/>
    <x v="24"/>
    <s v="Euro"/>
    <n v="826.36"/>
  </r>
  <r>
    <s v="RTB Average Monthly Rent Report"/>
    <x v="4"/>
    <x v="0"/>
    <s v="All property types"/>
    <s v="Mullingar, Westmeath"/>
    <x v="17"/>
    <s v="Euro"/>
    <n v="826.65"/>
  </r>
  <r>
    <s v="RTB Average Monthly Rent Report"/>
    <x v="0"/>
    <x v="0"/>
    <s v="All property types"/>
    <s v="Blarney, Cork"/>
    <x v="14"/>
    <s v="Euro"/>
    <n v="827.16"/>
  </r>
  <r>
    <s v="RTB Average Monthly Rent Report"/>
    <x v="1"/>
    <x v="2"/>
    <s v="All property types"/>
    <s v="Dunmore Road, Waterford"/>
    <x v="9"/>
    <s v="Euro"/>
    <n v="827.84"/>
  </r>
  <r>
    <s v="RTB Average Monthly Rent Report"/>
    <x v="2"/>
    <x v="2"/>
    <s v="All property types"/>
    <s v="Fermoy, Cork"/>
    <x v="14"/>
    <s v="Euro"/>
    <n v="828.35"/>
  </r>
  <r>
    <s v="RTB Average Monthly Rent Report"/>
    <x v="1"/>
    <x v="0"/>
    <s v="All property types"/>
    <s v="Rahoon, Galway"/>
    <x v="13"/>
    <s v="Euro"/>
    <n v="829.08"/>
  </r>
  <r>
    <s v="RTB Average Monthly Rent Report"/>
    <x v="1"/>
    <x v="1"/>
    <s v="All property types"/>
    <s v="Bohermore, Galway"/>
    <x v="13"/>
    <s v="Euro"/>
    <n v="829.24"/>
  </r>
  <r>
    <s v="RTB Average Monthly Rent Report"/>
    <x v="3"/>
    <x v="2"/>
    <s v="All property types"/>
    <s v="Clonard, Wexford"/>
    <x v="12"/>
    <s v="Euro"/>
    <n v="830.05"/>
  </r>
  <r>
    <s v="RTB Average Monthly Rent Report"/>
    <x v="4"/>
    <x v="2"/>
    <s v="All property types"/>
    <s v="Waterford"/>
    <x v="9"/>
    <s v="Euro"/>
    <n v="830.38"/>
  </r>
  <r>
    <s v="RTB Average Monthly Rent Report"/>
    <x v="1"/>
    <x v="2"/>
    <s v="All property types"/>
    <s v="Athboy, Meath"/>
    <x v="23"/>
    <s v="Euro"/>
    <n v="831.29"/>
  </r>
  <r>
    <s v="RTB Average Monthly Rent Report"/>
    <x v="3"/>
    <x v="2"/>
    <s v="All property types"/>
    <s v="Ballina, Tipperary"/>
    <x v="6"/>
    <s v="Euro"/>
    <n v="831.45"/>
  </r>
  <r>
    <s v="RTB Average Monthly Rent Report"/>
    <x v="1"/>
    <x v="1"/>
    <s v="All property types"/>
    <s v="Balbriggan, Dublin"/>
    <x v="25"/>
    <s v="Euro"/>
    <n v="831.54"/>
  </r>
  <r>
    <s v="RTB Average Monthly Rent Report"/>
    <x v="4"/>
    <x v="2"/>
    <s v="All property types"/>
    <s v="Sixmilebridge, Clare"/>
    <x v="11"/>
    <s v="Euro"/>
    <n v="832.55"/>
  </r>
  <r>
    <s v="RTB Average Monthly Rent Report"/>
    <x v="1"/>
    <x v="0"/>
    <s v="All property types"/>
    <s v="Midleton, Cork"/>
    <x v="14"/>
    <s v="Euro"/>
    <n v="833.1"/>
  </r>
  <r>
    <s v="RTB Average Monthly Rent Report"/>
    <x v="3"/>
    <x v="2"/>
    <s v="All property types"/>
    <s v="Tuam, Galway"/>
    <x v="13"/>
    <s v="Euro"/>
    <n v="833.23"/>
  </r>
  <r>
    <s v="RTB Average Monthly Rent Report"/>
    <x v="2"/>
    <x v="0"/>
    <s v="All property types"/>
    <s v="Raheen, Limerick"/>
    <x v="18"/>
    <s v="Euro"/>
    <n v="834.24"/>
  </r>
  <r>
    <s v="RTB Average Monthly Rent Report"/>
    <x v="2"/>
    <x v="2"/>
    <s v="All property types"/>
    <s v="Killaloe, Clare"/>
    <x v="11"/>
    <s v="Euro"/>
    <n v="834.47"/>
  </r>
  <r>
    <s v="RTB Average Monthly Rent Report"/>
    <x v="3"/>
    <x v="1"/>
    <s v="All property types"/>
    <s v="Kinsale, Cork"/>
    <x v="14"/>
    <s v="Euro"/>
    <n v="834.51"/>
  </r>
  <r>
    <s v="RTB Average Monthly Rent Report"/>
    <x v="1"/>
    <x v="1"/>
    <s v="All property types"/>
    <s v="Wicklow"/>
    <x v="22"/>
    <s v="Euro"/>
    <n v="835.23"/>
  </r>
  <r>
    <s v="RTB Average Monthly Rent Report"/>
    <x v="4"/>
    <x v="0"/>
    <s v="All property types"/>
    <s v="Carlow Town"/>
    <x v="19"/>
    <s v="Euro"/>
    <n v="835.5"/>
  </r>
  <r>
    <s v="RTB Average Monthly Rent Report"/>
    <x v="0"/>
    <x v="1"/>
    <s v="All property types"/>
    <s v="South Circular Road, Dublin 8"/>
    <x v="25"/>
    <s v="Euro"/>
    <n v="835.87"/>
  </r>
  <r>
    <s v="RTB Average Monthly Rent Report"/>
    <x v="2"/>
    <x v="0"/>
    <s v="All property types"/>
    <s v="Limerick"/>
    <x v="18"/>
    <s v="Euro"/>
    <n v="836.27"/>
  </r>
  <r>
    <s v="RTB Average Monthly Rent Report"/>
    <x v="1"/>
    <x v="2"/>
    <s v="All property types"/>
    <s v="Templars Hall, Waterford"/>
    <x v="9"/>
    <s v="Euro"/>
    <n v="836.38"/>
  </r>
  <r>
    <s v="RTB Average Monthly Rent Report"/>
    <x v="1"/>
    <x v="2"/>
    <s v="All property types"/>
    <s v="Kells, Meath"/>
    <x v="23"/>
    <s v="Euro"/>
    <n v="836.59"/>
  </r>
  <r>
    <s v="RTB Average Monthly Rent Report"/>
    <x v="0"/>
    <x v="0"/>
    <s v="All property types"/>
    <s v="Galway"/>
    <x v="13"/>
    <s v="Euro"/>
    <n v="837.08"/>
  </r>
  <r>
    <s v="RTB Average Monthly Rent Report"/>
    <x v="3"/>
    <x v="1"/>
    <s v="All property types"/>
    <s v="Cork"/>
    <x v="14"/>
    <s v="Euro"/>
    <n v="837.19"/>
  </r>
  <r>
    <s v="RTB Average Monthly Rent Report"/>
    <x v="0"/>
    <x v="0"/>
    <s v="All property types"/>
    <s v="Passage West, Cork"/>
    <x v="14"/>
    <s v="Euro"/>
    <n v="837.26"/>
  </r>
  <r>
    <s v="RTB Average Monthly Rent Report"/>
    <x v="3"/>
    <x v="2"/>
    <s v="All property types"/>
    <s v="Carlow"/>
    <x v="19"/>
    <s v="Euro"/>
    <n v="837.7"/>
  </r>
  <r>
    <s v="RTB Average Monthly Rent Report"/>
    <x v="2"/>
    <x v="2"/>
    <s v="All property types"/>
    <s v="Kilkenny"/>
    <x v="24"/>
    <s v="Euro"/>
    <n v="837.82"/>
  </r>
  <r>
    <s v="RTB Average Monthly Rent Report"/>
    <x v="3"/>
    <x v="1"/>
    <s v="All property types"/>
    <s v="Navan, Meath"/>
    <x v="23"/>
    <s v="Euro"/>
    <n v="837.96"/>
  </r>
  <r>
    <s v="RTB Average Monthly Rent Report"/>
    <x v="3"/>
    <x v="2"/>
    <s v="All property types"/>
    <s v="Dunmore East, Waterford"/>
    <x v="9"/>
    <s v="Euro"/>
    <n v="838.36"/>
  </r>
  <r>
    <s v="RTB Average Monthly Rent Report"/>
    <x v="4"/>
    <x v="2"/>
    <s v="All property types"/>
    <s v="Mulgannon, Wexford"/>
    <x v="12"/>
    <s v="Euro"/>
    <n v="838.37"/>
  </r>
  <r>
    <s v="RTB Average Monthly Rent Report"/>
    <x v="3"/>
    <x v="0"/>
    <s v="All property types"/>
    <s v="Canada Street, Waterford"/>
    <x v="9"/>
    <s v="Euro"/>
    <n v="838.4"/>
  </r>
  <r>
    <s v="RTB Average Monthly Rent Report"/>
    <x v="4"/>
    <x v="0"/>
    <s v="All property types"/>
    <s v="Loughrea, Galway"/>
    <x v="13"/>
    <s v="Euro"/>
    <n v="839.42"/>
  </r>
  <r>
    <s v="RTB Average Monthly Rent Report"/>
    <x v="4"/>
    <x v="2"/>
    <s v="All property types"/>
    <s v="Clonmel, Tipperary"/>
    <x v="6"/>
    <s v="Euro"/>
    <n v="839.62"/>
  </r>
  <r>
    <s v="RTB Average Monthly Rent Report"/>
    <x v="0"/>
    <x v="2"/>
    <s v="All property types"/>
    <s v="Castlemartyr, Cork"/>
    <x v="14"/>
    <s v="Euro"/>
    <n v="839.74"/>
  </r>
  <r>
    <s v="RTB Average Monthly Rent Report"/>
    <x v="1"/>
    <x v="2"/>
    <s v="All property types"/>
    <s v="Claregalway, Galway"/>
    <x v="13"/>
    <s v="Euro"/>
    <n v="839.96"/>
  </r>
  <r>
    <s v="RTB Average Monthly Rent Report"/>
    <x v="4"/>
    <x v="2"/>
    <s v="All property types"/>
    <s v="Shannon, Clare"/>
    <x v="11"/>
    <s v="Euro"/>
    <n v="840.36"/>
  </r>
  <r>
    <s v="RTB Average Monthly Rent Report"/>
    <x v="3"/>
    <x v="2"/>
    <s v="All property types"/>
    <s v="Loughrea, Galway"/>
    <x v="13"/>
    <s v="Euro"/>
    <n v="840.38"/>
  </r>
  <r>
    <s v="RTB Average Monthly Rent Report"/>
    <x v="2"/>
    <x v="2"/>
    <s v="All property types"/>
    <s v="Clonakilty, Cork"/>
    <x v="14"/>
    <s v="Euro"/>
    <n v="840.86"/>
  </r>
  <r>
    <s v="RTB Average Monthly Rent Report"/>
    <x v="3"/>
    <x v="0"/>
    <s v="All property types"/>
    <s v="Castlecomer, Kilkenny"/>
    <x v="24"/>
    <s v="Euro"/>
    <n v="841.01"/>
  </r>
  <r>
    <s v="RTB Average Monthly Rent Report"/>
    <x v="2"/>
    <x v="0"/>
    <s v="All property types"/>
    <s v="Rahoon, Galway"/>
    <x v="13"/>
    <s v="Euro"/>
    <n v="841.89"/>
  </r>
  <r>
    <s v="RTB Average Monthly Rent Report"/>
    <x v="0"/>
    <x v="1"/>
    <s v="All property types"/>
    <s v="Bray, Wicklow"/>
    <x v="22"/>
    <s v="Euro"/>
    <n v="842.01"/>
  </r>
  <r>
    <s v="RTB Average Monthly Rent Report"/>
    <x v="0"/>
    <x v="1"/>
    <s v="All property types"/>
    <s v="Glasnevin, Dublin 11"/>
    <x v="25"/>
    <s v="Euro"/>
    <n v="842.05"/>
  </r>
  <r>
    <s v="RTB Average Monthly Rent Report"/>
    <x v="2"/>
    <x v="2"/>
    <s v="All property types"/>
    <s v="Athlone, Roscommon"/>
    <x v="0"/>
    <s v="Euro"/>
    <n v="842.13"/>
  </r>
  <r>
    <s v="RTB Average Monthly Rent Report"/>
    <x v="3"/>
    <x v="1"/>
    <s v="All property types"/>
    <s v="Drogheda, Louth"/>
    <x v="21"/>
    <s v="Euro"/>
    <n v="842.22"/>
  </r>
  <r>
    <s v="RTB Average Monthly Rent Report"/>
    <x v="2"/>
    <x v="0"/>
    <s v="All property types"/>
    <s v="Cobh, Cork"/>
    <x v="14"/>
    <s v="Euro"/>
    <n v="842.48"/>
  </r>
  <r>
    <s v="RTB Average Monthly Rent Report"/>
    <x v="4"/>
    <x v="2"/>
    <s v="All property types"/>
    <s v="Waterford City"/>
    <x v="9"/>
    <s v="Euro"/>
    <n v="844.17"/>
  </r>
  <r>
    <s v="RTB Average Monthly Rent Report"/>
    <x v="1"/>
    <x v="2"/>
    <s v="All property types"/>
    <s v="Bandon, Cork"/>
    <x v="14"/>
    <s v="Euro"/>
    <n v="844.22"/>
  </r>
  <r>
    <s v="RTB Average Monthly Rent Report"/>
    <x v="3"/>
    <x v="2"/>
    <s v="All property types"/>
    <s v="Mitchelstown, Cork"/>
    <x v="14"/>
    <s v="Euro"/>
    <n v="844.71"/>
  </r>
  <r>
    <s v="RTB Average Monthly Rent Report"/>
    <x v="4"/>
    <x v="0"/>
    <s v="All property types"/>
    <s v="Fermoy, Cork"/>
    <x v="14"/>
    <s v="Euro"/>
    <n v="844.73"/>
  </r>
  <r>
    <s v="RTB Average Monthly Rent Report"/>
    <x v="2"/>
    <x v="2"/>
    <s v="All property types"/>
    <s v="Portlaoise, Laois"/>
    <x v="15"/>
    <s v="Euro"/>
    <n v="844.82"/>
  </r>
  <r>
    <s v="RTB Average Monthly Rent Report"/>
    <x v="3"/>
    <x v="2"/>
    <s v="All property types"/>
    <s v="Tramore, Waterford"/>
    <x v="9"/>
    <s v="Euro"/>
    <n v="844.86"/>
  </r>
  <r>
    <s v="RTB Average Monthly Rent Report"/>
    <x v="2"/>
    <x v="0"/>
    <s v="All property types"/>
    <s v="Ballybane, Galway"/>
    <x v="13"/>
    <s v="Euro"/>
    <n v="845.02"/>
  </r>
  <r>
    <s v="RTB Average Monthly Rent Report"/>
    <x v="0"/>
    <x v="2"/>
    <s v="All property types"/>
    <s v="Annacotty, Limerick"/>
    <x v="18"/>
    <s v="Euro"/>
    <n v="845.41"/>
  </r>
  <r>
    <s v="RTB Average Monthly Rent Report"/>
    <x v="4"/>
    <x v="0"/>
    <s v="All property types"/>
    <s v="Laois"/>
    <x v="15"/>
    <s v="Euro"/>
    <n v="845.68"/>
  </r>
  <r>
    <s v="RTB Average Monthly Rent Report"/>
    <x v="3"/>
    <x v="2"/>
    <s v="All property types"/>
    <s v="Westmeath"/>
    <x v="17"/>
    <s v="Euro"/>
    <n v="846.31"/>
  </r>
  <r>
    <s v="RTB Average Monthly Rent Report"/>
    <x v="0"/>
    <x v="1"/>
    <s v="All property types"/>
    <s v="Donabate, Dublin"/>
    <x v="25"/>
    <s v="Euro"/>
    <n v="846.37"/>
  </r>
  <r>
    <s v="RTB Average Monthly Rent Report"/>
    <x v="4"/>
    <x v="0"/>
    <s v="All property types"/>
    <s v="Kilkenny City"/>
    <x v="24"/>
    <s v="Euro"/>
    <n v="846.56"/>
  </r>
  <r>
    <s v="RTB Average Monthly Rent Report"/>
    <x v="3"/>
    <x v="1"/>
    <s v="All property types"/>
    <s v="Doughiska, Galway"/>
    <x v="13"/>
    <s v="Euro"/>
    <n v="846.77"/>
  </r>
  <r>
    <s v="RTB Average Monthly Rent Report"/>
    <x v="4"/>
    <x v="2"/>
    <s v="All property types"/>
    <s v="Mountmellick, Laois"/>
    <x v="15"/>
    <s v="Euro"/>
    <n v="847.3"/>
  </r>
  <r>
    <s v="RTB Average Monthly Rent Report"/>
    <x v="1"/>
    <x v="0"/>
    <s v="All property types"/>
    <s v="Trim, Meath"/>
    <x v="23"/>
    <s v="Euro"/>
    <n v="847.41"/>
  </r>
  <r>
    <s v="RTB Average Monthly Rent Report"/>
    <x v="4"/>
    <x v="0"/>
    <s v="All property types"/>
    <s v="Bandon, Cork"/>
    <x v="14"/>
    <s v="Euro"/>
    <n v="847.59"/>
  </r>
  <r>
    <s v="RTB Average Monthly Rent Report"/>
    <x v="3"/>
    <x v="2"/>
    <s v="All property types"/>
    <s v="Thomastown, Kilkenny"/>
    <x v="24"/>
    <s v="Euro"/>
    <n v="847.79"/>
  </r>
  <r>
    <s v="RTB Average Monthly Rent Report"/>
    <x v="1"/>
    <x v="1"/>
    <s v="All property types"/>
    <s v="Clane, Kildare"/>
    <x v="20"/>
    <s v="Euro"/>
    <n v="847.96"/>
  </r>
  <r>
    <s v="RTB Average Monthly Rent Report"/>
    <x v="2"/>
    <x v="2"/>
    <s v="All property types"/>
    <s v="Mallow, Cork"/>
    <x v="14"/>
    <s v="Euro"/>
    <n v="848"/>
  </r>
  <r>
    <s v="RTB Average Monthly Rent Report"/>
    <x v="4"/>
    <x v="0"/>
    <s v="All property types"/>
    <s v="Mallow, Cork"/>
    <x v="14"/>
    <s v="Euro"/>
    <n v="848.11"/>
  </r>
  <r>
    <s v="RTB Average Monthly Rent Report"/>
    <x v="4"/>
    <x v="0"/>
    <s v="All property types"/>
    <s v="Westmeath"/>
    <x v="17"/>
    <s v="Euro"/>
    <n v="848.22"/>
  </r>
  <r>
    <s v="RTB Average Monthly Rent Report"/>
    <x v="0"/>
    <x v="2"/>
    <s v="All property types"/>
    <s v="Monasterevin, Kildare"/>
    <x v="20"/>
    <s v="Euro"/>
    <n v="848.29"/>
  </r>
  <r>
    <s v="RTB Average Monthly Rent Report"/>
    <x v="2"/>
    <x v="0"/>
    <s v="All property types"/>
    <s v="Monasterevin, Kildare"/>
    <x v="20"/>
    <s v="Euro"/>
    <n v="848.49"/>
  </r>
  <r>
    <s v="RTB Average Monthly Rent Report"/>
    <x v="3"/>
    <x v="1"/>
    <s v="All property types"/>
    <s v="Meath"/>
    <x v="23"/>
    <s v="Euro"/>
    <n v="848.49"/>
  </r>
  <r>
    <s v="RTB Average Monthly Rent Report"/>
    <x v="4"/>
    <x v="0"/>
    <s v="All property types"/>
    <s v="Athlone, Roscommon"/>
    <x v="0"/>
    <s v="Euro"/>
    <n v="848.92"/>
  </r>
  <r>
    <s v="RTB Average Monthly Rent Report"/>
    <x v="1"/>
    <x v="2"/>
    <s v="All property types"/>
    <s v="Limerick City"/>
    <x v="18"/>
    <s v="Euro"/>
    <n v="849.13"/>
  </r>
  <r>
    <s v="RTB Average Monthly Rent Report"/>
    <x v="2"/>
    <x v="0"/>
    <s v="All property types"/>
    <s v="Dundalk, Louth"/>
    <x v="21"/>
    <s v="Euro"/>
    <n v="849.15"/>
  </r>
  <r>
    <s v="RTB Average Monthly Rent Report"/>
    <x v="2"/>
    <x v="2"/>
    <s v="All property types"/>
    <s v="Castledermot, Kildare"/>
    <x v="20"/>
    <s v="Euro"/>
    <n v="849.29"/>
  </r>
  <r>
    <s v="RTB Average Monthly Rent Report"/>
    <x v="0"/>
    <x v="2"/>
    <s v="All property types"/>
    <s v="Lough Gill, Sligo"/>
    <x v="3"/>
    <s v="Euro"/>
    <n v="849.62"/>
  </r>
  <r>
    <s v="RTB Average Monthly Rent Report"/>
    <x v="4"/>
    <x v="1"/>
    <s v="All property types"/>
    <s v="Midleton, Cork"/>
    <x v="14"/>
    <s v="Euro"/>
    <n v="850.3"/>
  </r>
  <r>
    <s v="RTB Average Monthly Rent Report"/>
    <x v="4"/>
    <x v="1"/>
    <s v="All property types"/>
    <s v="Louth"/>
    <x v="21"/>
    <s v="Euro"/>
    <n v="850.77"/>
  </r>
  <r>
    <s v="RTB Average Monthly Rent Report"/>
    <x v="0"/>
    <x v="0"/>
    <s v="All property types"/>
    <s v="Kinsale, Cork"/>
    <x v="14"/>
    <s v="Euro"/>
    <n v="850.99"/>
  </r>
  <r>
    <s v="RTB Average Monthly Rent Report"/>
    <x v="3"/>
    <x v="2"/>
    <s v="All property types"/>
    <s v="Mullingar, Westmeath"/>
    <x v="17"/>
    <s v="Euro"/>
    <n v="851.13"/>
  </r>
  <r>
    <s v="RTB Average Monthly Rent Report"/>
    <x v="1"/>
    <x v="2"/>
    <s v="All property types"/>
    <s v="Moycullen, Galway"/>
    <x v="13"/>
    <s v="Euro"/>
    <n v="851.97"/>
  </r>
  <r>
    <s v="RTB Average Monthly Rent Report"/>
    <x v="3"/>
    <x v="2"/>
    <s v="All property types"/>
    <s v="Graiguecullen, Carlow"/>
    <x v="19"/>
    <s v="Euro"/>
    <n v="852.25"/>
  </r>
  <r>
    <s v="RTB Average Monthly Rent Report"/>
    <x v="4"/>
    <x v="0"/>
    <s v="All property types"/>
    <s v="Tuam, Galway"/>
    <x v="13"/>
    <s v="Euro"/>
    <n v="852.63"/>
  </r>
  <r>
    <s v="RTB Average Monthly Rent Report"/>
    <x v="0"/>
    <x v="0"/>
    <s v="All property types"/>
    <s v="Drogheda, Meath"/>
    <x v="23"/>
    <s v="Euro"/>
    <n v="852.66"/>
  </r>
  <r>
    <s v="RTB Average Monthly Rent Report"/>
    <x v="4"/>
    <x v="2"/>
    <s v="All property types"/>
    <s v="Macroom, Cork"/>
    <x v="14"/>
    <s v="Euro"/>
    <n v="853.07"/>
  </r>
  <r>
    <s v="RTB Average Monthly Rent Report"/>
    <x v="4"/>
    <x v="2"/>
    <s v="All property types"/>
    <s v="Tullow, Carlow"/>
    <x v="19"/>
    <s v="Euro"/>
    <n v="853.38"/>
  </r>
  <r>
    <s v="RTB Average Monthly Rent Report"/>
    <x v="3"/>
    <x v="0"/>
    <s v="All property types"/>
    <s v="Athlone, Westmeath"/>
    <x v="17"/>
    <s v="Euro"/>
    <n v="853.42"/>
  </r>
  <r>
    <s v="RTB Average Monthly Rent Report"/>
    <x v="1"/>
    <x v="2"/>
    <s v="All property types"/>
    <s v="Corbally, Limerick"/>
    <x v="18"/>
    <s v="Euro"/>
    <n v="853.49"/>
  </r>
  <r>
    <s v="RTB Average Monthly Rent Report"/>
    <x v="1"/>
    <x v="2"/>
    <s v="All property types"/>
    <s v="Castleconnell, Limerick"/>
    <x v="18"/>
    <s v="Euro"/>
    <n v="853.91"/>
  </r>
  <r>
    <s v="RTB Average Monthly Rent Report"/>
    <x v="0"/>
    <x v="0"/>
    <s v="All property types"/>
    <s v="Rathnew, Wicklow"/>
    <x v="22"/>
    <s v="Euro"/>
    <n v="854"/>
  </r>
  <r>
    <s v="RTB Average Monthly Rent Report"/>
    <x v="1"/>
    <x v="2"/>
    <s v="All property types"/>
    <s v="Dundalk, Louth"/>
    <x v="21"/>
    <s v="Euro"/>
    <n v="854.1"/>
  </r>
  <r>
    <s v="RTB Average Monthly Rent Report"/>
    <x v="1"/>
    <x v="1"/>
    <s v="All property types"/>
    <s v="Cabra, Dublin 7"/>
    <x v="25"/>
    <s v="Euro"/>
    <n v="854.12"/>
  </r>
  <r>
    <s v="RTB Average Monthly Rent Report"/>
    <x v="2"/>
    <x v="1"/>
    <s v="All property types"/>
    <s v="Kildare"/>
    <x v="20"/>
    <s v="Euro"/>
    <n v="854.2"/>
  </r>
  <r>
    <s v="RTB Average Monthly Rent Report"/>
    <x v="3"/>
    <x v="2"/>
    <s v="All property types"/>
    <s v="Carlow Town"/>
    <x v="19"/>
    <s v="Euro"/>
    <n v="854.21"/>
  </r>
  <r>
    <s v="RTB Average Monthly Rent Report"/>
    <x v="1"/>
    <x v="0"/>
    <s v="All property types"/>
    <s v="Headford, Galway"/>
    <x v="13"/>
    <s v="Euro"/>
    <n v="854.35"/>
  </r>
  <r>
    <s v="RTB Average Monthly Rent Report"/>
    <x v="2"/>
    <x v="2"/>
    <s v="All property types"/>
    <s v="Gorey, Wexford"/>
    <x v="12"/>
    <s v="Euro"/>
    <n v="854.42"/>
  </r>
  <r>
    <s v="RTB Average Monthly Rent Report"/>
    <x v="0"/>
    <x v="0"/>
    <s v="All property types"/>
    <s v="Ballybrit, Galway"/>
    <x v="13"/>
    <s v="Euro"/>
    <n v="854.98"/>
  </r>
  <r>
    <s v="RTB Average Monthly Rent Report"/>
    <x v="2"/>
    <x v="0"/>
    <s v="All property types"/>
    <s v="Arklow, Wicklow"/>
    <x v="22"/>
    <s v="Euro"/>
    <n v="855.06"/>
  </r>
  <r>
    <s v="RTB Average Monthly Rent Report"/>
    <x v="2"/>
    <x v="2"/>
    <s v="All property types"/>
    <s v="Rathcormac, Cork"/>
    <x v="14"/>
    <s v="Euro"/>
    <n v="855.54"/>
  </r>
  <r>
    <s v="RTB Average Monthly Rent Report"/>
    <x v="1"/>
    <x v="2"/>
    <s v="All property types"/>
    <s v="Cobh, Cork"/>
    <x v="14"/>
    <s v="Euro"/>
    <n v="855.76"/>
  </r>
  <r>
    <s v="RTB Average Monthly Rent Report"/>
    <x v="4"/>
    <x v="0"/>
    <s v="All property types"/>
    <s v="Clonakilty, Cork"/>
    <x v="14"/>
    <s v="Euro"/>
    <n v="856.14"/>
  </r>
  <r>
    <s v="RTB Average Monthly Rent Report"/>
    <x v="4"/>
    <x v="2"/>
    <s v="All property types"/>
    <s v="Thomastown, Kilkenny"/>
    <x v="24"/>
    <s v="Euro"/>
    <n v="856.25"/>
  </r>
  <r>
    <s v="RTB Average Monthly Rent Report"/>
    <x v="3"/>
    <x v="0"/>
    <s v="All property types"/>
    <s v="Portlaoise, Laois"/>
    <x v="15"/>
    <s v="Euro"/>
    <n v="856.75"/>
  </r>
  <r>
    <s v="RTB Average Monthly Rent Report"/>
    <x v="4"/>
    <x v="0"/>
    <s v="All property types"/>
    <s v="Rathangan, Kildare"/>
    <x v="20"/>
    <s v="Euro"/>
    <n v="856.91"/>
  </r>
  <r>
    <s v="RTB Average Monthly Rent Report"/>
    <x v="4"/>
    <x v="0"/>
    <s v="All property types"/>
    <s v="Castlecomer, Kilkenny"/>
    <x v="24"/>
    <s v="Euro"/>
    <n v="857.83"/>
  </r>
  <r>
    <s v="RTB Average Monthly Rent Report"/>
    <x v="1"/>
    <x v="1"/>
    <s v="All property types"/>
    <s v="Blackrock, Cork"/>
    <x v="14"/>
    <s v="Euro"/>
    <n v="858"/>
  </r>
  <r>
    <s v="RTB Average Monthly Rent Report"/>
    <x v="0"/>
    <x v="2"/>
    <s v="All property types"/>
    <s v="Rathangan, Kildare"/>
    <x v="20"/>
    <s v="Euro"/>
    <n v="858.19"/>
  </r>
  <r>
    <s v="RTB Average Monthly Rent Report"/>
    <x v="1"/>
    <x v="0"/>
    <s v="All property types"/>
    <s v="Kildare Town"/>
    <x v="20"/>
    <s v="Euro"/>
    <n v="858.3"/>
  </r>
  <r>
    <s v="RTB Average Monthly Rent Report"/>
    <x v="4"/>
    <x v="0"/>
    <s v="All property types"/>
    <s v="Tullamore, Offaly"/>
    <x v="16"/>
    <s v="Euro"/>
    <n v="858.38"/>
  </r>
  <r>
    <s v="RTB Average Monthly Rent Report"/>
    <x v="3"/>
    <x v="0"/>
    <s v="All property types"/>
    <s v="Kells, Meath"/>
    <x v="23"/>
    <s v="Euro"/>
    <n v="858.45"/>
  </r>
  <r>
    <s v="RTB Average Monthly Rent Report"/>
    <x v="2"/>
    <x v="0"/>
    <s v="All property types"/>
    <s v="Headford, Galway"/>
    <x v="13"/>
    <s v="Euro"/>
    <n v="858.86"/>
  </r>
  <r>
    <s v="RTB Average Monthly Rent Report"/>
    <x v="0"/>
    <x v="1"/>
    <s v="All property types"/>
    <s v="Rathmines, Dublin 6"/>
    <x v="25"/>
    <s v="Euro"/>
    <n v="858.91"/>
  </r>
  <r>
    <s v="RTB Average Monthly Rent Report"/>
    <x v="4"/>
    <x v="2"/>
    <s v="All property types"/>
    <s v="Kanturk, Cork"/>
    <x v="14"/>
    <s v="Euro"/>
    <n v="859.28"/>
  </r>
  <r>
    <s v="RTB Average Monthly Rent Report"/>
    <x v="3"/>
    <x v="2"/>
    <s v="All property types"/>
    <s v="Callan, Kilkenny"/>
    <x v="24"/>
    <s v="Euro"/>
    <n v="859.53"/>
  </r>
  <r>
    <s v="RTB Average Monthly Rent Report"/>
    <x v="4"/>
    <x v="0"/>
    <s v="All property types"/>
    <s v="Gorey, Wexford"/>
    <x v="12"/>
    <s v="Euro"/>
    <n v="859.57"/>
  </r>
  <r>
    <s v="RTB Average Monthly Rent Report"/>
    <x v="4"/>
    <x v="0"/>
    <s v="All property types"/>
    <s v="Kinnegad, Westmeath"/>
    <x v="17"/>
    <s v="Euro"/>
    <n v="859.84"/>
  </r>
  <r>
    <s v="RTB Average Monthly Rent Report"/>
    <x v="4"/>
    <x v="0"/>
    <s v="All property types"/>
    <s v="Athenry, Galway"/>
    <x v="13"/>
    <s v="Euro"/>
    <n v="860.06"/>
  </r>
  <r>
    <s v="RTB Average Monthly Rent Report"/>
    <x v="1"/>
    <x v="0"/>
    <s v="All property types"/>
    <s v="Oranmore, Galway"/>
    <x v="13"/>
    <s v="Euro"/>
    <n v="860.75"/>
  </r>
  <r>
    <s v="RTB Average Monthly Rent Report"/>
    <x v="0"/>
    <x v="0"/>
    <s v="All property types"/>
    <s v="Knocknacarra, Galway"/>
    <x v="13"/>
    <s v="Euro"/>
    <n v="861.53"/>
  </r>
  <r>
    <s v="RTB Average Monthly Rent Report"/>
    <x v="3"/>
    <x v="2"/>
    <s v="All property types"/>
    <s v="Kinnegad, Westmeath"/>
    <x v="17"/>
    <s v="Euro"/>
    <n v="861.55"/>
  </r>
  <r>
    <s v="RTB Average Monthly Rent Report"/>
    <x v="2"/>
    <x v="1"/>
    <s v="All property types"/>
    <s v="Phibsboro, Dublin 7"/>
    <x v="25"/>
    <s v="Euro"/>
    <n v="861.64"/>
  </r>
  <r>
    <s v="RTB Average Monthly Rent Report"/>
    <x v="1"/>
    <x v="2"/>
    <s v="All property types"/>
    <s v="Cork Road, Waterford"/>
    <x v="9"/>
    <s v="Euro"/>
    <n v="861.8"/>
  </r>
  <r>
    <s v="RTB Average Monthly Rent Report"/>
    <x v="1"/>
    <x v="0"/>
    <s v="All property types"/>
    <s v="Annacotty, Limerick"/>
    <x v="18"/>
    <s v="Euro"/>
    <n v="862.57"/>
  </r>
  <r>
    <s v="RTB Average Monthly Rent Report"/>
    <x v="0"/>
    <x v="0"/>
    <s v="All property types"/>
    <s v="Newbridge, Kildare"/>
    <x v="20"/>
    <s v="Euro"/>
    <n v="862.64"/>
  </r>
  <r>
    <s v="RTB Average Monthly Rent Report"/>
    <x v="2"/>
    <x v="1"/>
    <s v="All property types"/>
    <s v="Cork City"/>
    <x v="14"/>
    <s v="Euro"/>
    <n v="862.78"/>
  </r>
  <r>
    <s v="RTB Average Monthly Rent Report"/>
    <x v="2"/>
    <x v="0"/>
    <s v="All property types"/>
    <s v="Limerick City"/>
    <x v="18"/>
    <s v="Euro"/>
    <n v="862.9"/>
  </r>
  <r>
    <s v="RTB Average Monthly Rent Report"/>
    <x v="4"/>
    <x v="1"/>
    <s v="All property types"/>
    <s v="Kinsale, Cork"/>
    <x v="14"/>
    <s v="Euro"/>
    <n v="862.98"/>
  </r>
  <r>
    <s v="RTB Average Monthly Rent Report"/>
    <x v="2"/>
    <x v="0"/>
    <s v="All property types"/>
    <s v="Dunmore Road, Waterford"/>
    <x v="9"/>
    <s v="Euro"/>
    <n v="863"/>
  </r>
  <r>
    <s v="RTB Average Monthly Rent Report"/>
    <x v="4"/>
    <x v="0"/>
    <s v="All property types"/>
    <s v="Rahoon, Galway"/>
    <x v="13"/>
    <s v="Euro"/>
    <n v="863.46"/>
  </r>
  <r>
    <s v="RTB Average Monthly Rent Report"/>
    <x v="3"/>
    <x v="2"/>
    <s v="All property types"/>
    <s v="Waterford City"/>
    <x v="9"/>
    <s v="Euro"/>
    <n v="863.87"/>
  </r>
  <r>
    <s v="RTB Average Monthly Rent Report"/>
    <x v="4"/>
    <x v="2"/>
    <s v="All property types"/>
    <s v="Clara, Offaly"/>
    <x v="16"/>
    <s v="Euro"/>
    <n v="864.44"/>
  </r>
  <r>
    <s v="RTB Average Monthly Rent Report"/>
    <x v="2"/>
    <x v="2"/>
    <s v="All property types"/>
    <s v="Killarney, Kerry"/>
    <x v="8"/>
    <s v="Euro"/>
    <n v="864.52"/>
  </r>
  <r>
    <s v="RTB Average Monthly Rent Report"/>
    <x v="3"/>
    <x v="2"/>
    <s v="All property types"/>
    <s v="Clonakilty, Cork"/>
    <x v="14"/>
    <s v="Euro"/>
    <n v="864.77"/>
  </r>
  <r>
    <s v="RTB Average Monthly Rent Report"/>
    <x v="0"/>
    <x v="0"/>
    <s v="All property types"/>
    <s v="Cork"/>
    <x v="14"/>
    <s v="Euro"/>
    <n v="865.55"/>
  </r>
  <r>
    <s v="RTB Average Monthly Rent Report"/>
    <x v="3"/>
    <x v="2"/>
    <s v="All property types"/>
    <s v="Oughterard, Galway"/>
    <x v="13"/>
    <s v="Euro"/>
    <n v="865.81"/>
  </r>
  <r>
    <s v="RTB Average Monthly Rent Report"/>
    <x v="0"/>
    <x v="2"/>
    <s v="All property types"/>
    <s v="Carrigtwohill, Cork"/>
    <x v="14"/>
    <s v="Euro"/>
    <n v="866.02"/>
  </r>
  <r>
    <s v="RTB Average Monthly Rent Report"/>
    <x v="3"/>
    <x v="1"/>
    <s v="All property types"/>
    <s v="Galway City"/>
    <x v="13"/>
    <s v="Euro"/>
    <n v="866.18"/>
  </r>
  <r>
    <s v="RTB Average Monthly Rent Report"/>
    <x v="2"/>
    <x v="0"/>
    <s v="All property types"/>
    <s v="Dooradoyle, Limerick"/>
    <x v="18"/>
    <s v="Euro"/>
    <n v="866.21"/>
  </r>
  <r>
    <s v="RTB Average Monthly Rent Report"/>
    <x v="1"/>
    <x v="0"/>
    <s v="All property types"/>
    <s v="Navan, Meath"/>
    <x v="23"/>
    <s v="Euro"/>
    <n v="866.76"/>
  </r>
  <r>
    <s v="RTB Average Monthly Rent Report"/>
    <x v="3"/>
    <x v="0"/>
    <s v="All property types"/>
    <s v="Baltinglass, Wicklow"/>
    <x v="22"/>
    <s v="Euro"/>
    <n v="866.9"/>
  </r>
  <r>
    <s v="RTB Average Monthly Rent Report"/>
    <x v="2"/>
    <x v="2"/>
    <s v="All property types"/>
    <s v="Kells, Meath"/>
    <x v="23"/>
    <s v="Euro"/>
    <n v="867.06"/>
  </r>
  <r>
    <s v="RTB Average Monthly Rent Report"/>
    <x v="0"/>
    <x v="1"/>
    <s v="All property types"/>
    <s v="Glasnevin, Dublin 9"/>
    <x v="25"/>
    <s v="Euro"/>
    <n v="867.57"/>
  </r>
  <r>
    <s v="RTB Average Monthly Rent Report"/>
    <x v="0"/>
    <x v="2"/>
    <s v="All property types"/>
    <s v="Ballybane, Galway"/>
    <x v="13"/>
    <s v="Euro"/>
    <n v="868.12"/>
  </r>
  <r>
    <s v="RTB Average Monthly Rent Report"/>
    <x v="3"/>
    <x v="0"/>
    <s v="All property types"/>
    <s v="Athboy, Meath"/>
    <x v="23"/>
    <s v="Euro"/>
    <n v="868.14"/>
  </r>
  <r>
    <s v="RTB Average Monthly Rent Report"/>
    <x v="0"/>
    <x v="2"/>
    <s v="All property types"/>
    <s v="Trim, Meath"/>
    <x v="23"/>
    <s v="Euro"/>
    <n v="868.45"/>
  </r>
  <r>
    <s v="RTB Average Monthly Rent Report"/>
    <x v="4"/>
    <x v="2"/>
    <s v="All property types"/>
    <s v="Clonard, Wexford"/>
    <x v="12"/>
    <s v="Euro"/>
    <n v="869.16"/>
  </r>
  <r>
    <s v="RTB Average Monthly Rent Report"/>
    <x v="4"/>
    <x v="2"/>
    <s v="All property types"/>
    <s v="Ballina, Tipperary"/>
    <x v="6"/>
    <s v="Euro"/>
    <n v="869.26"/>
  </r>
  <r>
    <s v="RTB Average Monthly Rent Report"/>
    <x v="0"/>
    <x v="1"/>
    <s v="All property types"/>
    <s v="Dublin 7"/>
    <x v="25"/>
    <s v="Euro"/>
    <n v="869.98"/>
  </r>
  <r>
    <s v="RTB Average Monthly Rent Report"/>
    <x v="4"/>
    <x v="2"/>
    <s v="All property types"/>
    <s v="Moate, Westmeath"/>
    <x v="17"/>
    <s v="Euro"/>
    <n v="870.32"/>
  </r>
  <r>
    <s v="RTB Average Monthly Rent Report"/>
    <x v="1"/>
    <x v="2"/>
    <s v="All property types"/>
    <s v="Strandhill, Sligo"/>
    <x v="3"/>
    <s v="Euro"/>
    <n v="870.35"/>
  </r>
  <r>
    <s v="RTB Average Monthly Rent Report"/>
    <x v="1"/>
    <x v="1"/>
    <s v="All property types"/>
    <s v="Clonliffe, Dublin 3"/>
    <x v="25"/>
    <s v="Euro"/>
    <n v="870.5"/>
  </r>
  <r>
    <s v="RTB Average Monthly Rent Report"/>
    <x v="1"/>
    <x v="0"/>
    <s v="All property types"/>
    <s v="Carrigtwohill, Cork"/>
    <x v="14"/>
    <s v="Euro"/>
    <n v="870.69"/>
  </r>
  <r>
    <s v="RTB Average Monthly Rent Report"/>
    <x v="0"/>
    <x v="1"/>
    <s v="All property types"/>
    <s v="Leixlip, Kildare"/>
    <x v="20"/>
    <s v="Euro"/>
    <n v="870.97"/>
  </r>
  <r>
    <s v="RTB Average Monthly Rent Report"/>
    <x v="2"/>
    <x v="1"/>
    <s v="All property types"/>
    <s v="Blackpool, Cork"/>
    <x v="14"/>
    <s v="Euro"/>
    <n v="871.17"/>
  </r>
  <r>
    <s v="RTB Average Monthly Rent Report"/>
    <x v="0"/>
    <x v="1"/>
    <s v="All property types"/>
    <s v="Fairview, Dublin 3"/>
    <x v="25"/>
    <s v="Euro"/>
    <n v="871.35"/>
  </r>
  <r>
    <s v="RTB Average Monthly Rent Report"/>
    <x v="2"/>
    <x v="2"/>
    <s v="All property types"/>
    <s v="Strandhill, Sligo"/>
    <x v="3"/>
    <s v="Euro"/>
    <n v="872.92"/>
  </r>
  <r>
    <s v="RTB Average Monthly Rent Report"/>
    <x v="1"/>
    <x v="1"/>
    <s v="All property types"/>
    <s v="Drumcondra, Dublin 9"/>
    <x v="25"/>
    <s v="Euro"/>
    <n v="874.77"/>
  </r>
  <r>
    <s v="RTB Average Monthly Rent Report"/>
    <x v="4"/>
    <x v="2"/>
    <s v="All property types"/>
    <s v="Graiguecullen, Carlow"/>
    <x v="19"/>
    <s v="Euro"/>
    <n v="876.23"/>
  </r>
  <r>
    <s v="RTB Average Monthly Rent Report"/>
    <x v="3"/>
    <x v="2"/>
    <s v="All property types"/>
    <s v="Laois"/>
    <x v="15"/>
    <s v="Euro"/>
    <n v="876.49"/>
  </r>
  <r>
    <s v="RTB Average Monthly Rent Report"/>
    <x v="0"/>
    <x v="2"/>
    <s v="All property types"/>
    <s v="Oranmore, Galway"/>
    <x v="13"/>
    <s v="Euro"/>
    <n v="876.66"/>
  </r>
  <r>
    <s v="RTB Average Monthly Rent Report"/>
    <x v="1"/>
    <x v="2"/>
    <s v="All property types"/>
    <s v="Raheen, Limerick"/>
    <x v="18"/>
    <s v="Euro"/>
    <n v="877.23"/>
  </r>
  <r>
    <s v="RTB Average Monthly Rent Report"/>
    <x v="4"/>
    <x v="2"/>
    <s v="All property types"/>
    <s v="Mitchelstown, Cork"/>
    <x v="14"/>
    <s v="Euro"/>
    <n v="877.97"/>
  </r>
  <r>
    <s v="RTB Average Monthly Rent Report"/>
    <x v="3"/>
    <x v="0"/>
    <s v="All property types"/>
    <s v="Dock Road, Limerick"/>
    <x v="18"/>
    <s v="Euro"/>
    <n v="878.14"/>
  </r>
  <r>
    <s v="RTB Average Monthly Rent Report"/>
    <x v="4"/>
    <x v="1"/>
    <s v="All property types"/>
    <s v="Navan, Meath"/>
    <x v="23"/>
    <s v="Euro"/>
    <n v="878.8"/>
  </r>
  <r>
    <s v="RTB Average Monthly Rent Report"/>
    <x v="3"/>
    <x v="2"/>
    <s v="All property types"/>
    <s v="Kilkenny"/>
    <x v="24"/>
    <s v="Euro"/>
    <n v="879.82"/>
  </r>
  <r>
    <s v="RTB Average Monthly Rent Report"/>
    <x v="0"/>
    <x v="2"/>
    <s v="All property types"/>
    <s v="Drogheda, Louth"/>
    <x v="21"/>
    <s v="Euro"/>
    <n v="879.97"/>
  </r>
  <r>
    <s v="RTB Average Monthly Rent Report"/>
    <x v="2"/>
    <x v="2"/>
    <s v="All property types"/>
    <s v="Castlecomer, Kilkenny"/>
    <x v="24"/>
    <s v="Euro"/>
    <n v="880.07"/>
  </r>
  <r>
    <s v="RTB Average Monthly Rent Report"/>
    <x v="4"/>
    <x v="0"/>
    <s v="All property types"/>
    <s v="Athy, Kildare"/>
    <x v="20"/>
    <s v="Euro"/>
    <n v="880.15"/>
  </r>
  <r>
    <s v="RTB Average Monthly Rent Report"/>
    <x v="3"/>
    <x v="2"/>
    <s v="All property types"/>
    <s v="Youghal, Cork"/>
    <x v="14"/>
    <s v="Euro"/>
    <n v="880.36"/>
  </r>
  <r>
    <s v="RTB Average Monthly Rent Report"/>
    <x v="3"/>
    <x v="2"/>
    <s v="All property types"/>
    <s v="Ferrybank, Waterford"/>
    <x v="9"/>
    <s v="Euro"/>
    <n v="881.75"/>
  </r>
  <r>
    <s v="RTB Average Monthly Rent Report"/>
    <x v="1"/>
    <x v="1"/>
    <s v="All property types"/>
    <s v="North Circular Road, Dublin 7"/>
    <x v="25"/>
    <s v="Euro"/>
    <n v="881.76"/>
  </r>
  <r>
    <s v="RTB Average Monthly Rent Report"/>
    <x v="1"/>
    <x v="1"/>
    <s v="All property types"/>
    <s v="Bray, Wicklow"/>
    <x v="22"/>
    <s v="Euro"/>
    <n v="882.4"/>
  </r>
  <r>
    <s v="RTB Average Monthly Rent Report"/>
    <x v="4"/>
    <x v="1"/>
    <s v="All property types"/>
    <s v="Cork"/>
    <x v="14"/>
    <s v="Euro"/>
    <n v="882.52"/>
  </r>
  <r>
    <s v="RTB Average Monthly Rent Report"/>
    <x v="4"/>
    <x v="2"/>
    <s v="All property types"/>
    <s v="Offaly"/>
    <x v="16"/>
    <s v="Euro"/>
    <n v="882.58"/>
  </r>
  <r>
    <s v="RTB Average Monthly Rent Report"/>
    <x v="3"/>
    <x v="2"/>
    <s v="All property types"/>
    <s v="Portarlington, Laois"/>
    <x v="15"/>
    <s v="Euro"/>
    <n v="882.65"/>
  </r>
  <r>
    <s v="RTB Average Monthly Rent Report"/>
    <x v="1"/>
    <x v="0"/>
    <s v="All property types"/>
    <s v="Crosshaven, Cork"/>
    <x v="14"/>
    <s v="Euro"/>
    <n v="883.18"/>
  </r>
  <r>
    <s v="RTB Average Monthly Rent Report"/>
    <x v="0"/>
    <x v="2"/>
    <s v="All property types"/>
    <s v="Navan, Meath"/>
    <x v="23"/>
    <s v="Euro"/>
    <n v="883.84"/>
  </r>
  <r>
    <s v="RTB Average Monthly Rent Report"/>
    <x v="3"/>
    <x v="2"/>
    <s v="All property types"/>
    <s v="Edenderry, Offaly"/>
    <x v="16"/>
    <s v="Euro"/>
    <n v="884.43"/>
  </r>
  <r>
    <s v="RTB Average Monthly Rent Report"/>
    <x v="4"/>
    <x v="1"/>
    <s v="All property types"/>
    <s v="Galway City"/>
    <x v="13"/>
    <s v="Euro"/>
    <n v="885.02"/>
  </r>
  <r>
    <s v="RTB Average Monthly Rent Report"/>
    <x v="3"/>
    <x v="1"/>
    <s v="All property types"/>
    <s v="Kildare"/>
    <x v="20"/>
    <s v="Euro"/>
    <n v="886.04"/>
  </r>
  <r>
    <s v="RTB Average Monthly Rent Report"/>
    <x v="0"/>
    <x v="1"/>
    <s v="All property types"/>
    <s v="Crumlin, Dublin 12"/>
    <x v="25"/>
    <s v="Euro"/>
    <n v="886.16"/>
  </r>
  <r>
    <s v="RTB Average Monthly Rent Report"/>
    <x v="3"/>
    <x v="0"/>
    <s v="All property types"/>
    <s v="Ballybane, Galway"/>
    <x v="13"/>
    <s v="Euro"/>
    <n v="886.27"/>
  </r>
  <r>
    <s v="RTB Average Monthly Rent Report"/>
    <x v="4"/>
    <x v="2"/>
    <s v="All property types"/>
    <s v="Callan, Kilkenny"/>
    <x v="24"/>
    <s v="Euro"/>
    <n v="886.31"/>
  </r>
  <r>
    <s v="RTB Average Monthly Rent Report"/>
    <x v="2"/>
    <x v="2"/>
    <s v="All property types"/>
    <s v="Bandon, Cork"/>
    <x v="14"/>
    <s v="Euro"/>
    <n v="886.51"/>
  </r>
  <r>
    <s v="RTB Average Monthly Rent Report"/>
    <x v="1"/>
    <x v="0"/>
    <s v="All property types"/>
    <s v="Carrigaline, Cork"/>
    <x v="14"/>
    <s v="Euro"/>
    <n v="886.63"/>
  </r>
  <r>
    <s v="RTB Average Monthly Rent Report"/>
    <x v="0"/>
    <x v="1"/>
    <s v="All property types"/>
    <s v="Stoneybatter, Dublin 7"/>
    <x v="25"/>
    <s v="Euro"/>
    <n v="886.76"/>
  </r>
  <r>
    <s v="RTB Average Monthly Rent Report"/>
    <x v="1"/>
    <x v="1"/>
    <s v="All property types"/>
    <s v="Naas, Kildare"/>
    <x v="20"/>
    <s v="Euro"/>
    <n v="886.86"/>
  </r>
  <r>
    <s v="RTB Average Monthly Rent Report"/>
    <x v="4"/>
    <x v="1"/>
    <s v="All property types"/>
    <s v="Drogheda, Louth"/>
    <x v="21"/>
    <s v="Euro"/>
    <n v="886.97"/>
  </r>
  <r>
    <s v="RTB Average Monthly Rent Report"/>
    <x v="1"/>
    <x v="0"/>
    <s v="All property types"/>
    <s v="Dunshaughlin, Meath"/>
    <x v="23"/>
    <s v="Euro"/>
    <n v="887.05"/>
  </r>
  <r>
    <s v="RTB Average Monthly Rent Report"/>
    <x v="0"/>
    <x v="2"/>
    <s v="All property types"/>
    <s v="Galway"/>
    <x v="13"/>
    <s v="Euro"/>
    <n v="887.69"/>
  </r>
  <r>
    <s v="RTB Average Monthly Rent Report"/>
    <x v="4"/>
    <x v="2"/>
    <s v="All property types"/>
    <s v="Kilkenny"/>
    <x v="24"/>
    <s v="Euro"/>
    <n v="888.39"/>
  </r>
  <r>
    <s v="RTB Average Monthly Rent Report"/>
    <x v="4"/>
    <x v="1"/>
    <s v="All property types"/>
    <s v="Meath"/>
    <x v="23"/>
    <s v="Euro"/>
    <n v="888.59"/>
  </r>
  <r>
    <s v="RTB Average Monthly Rent Report"/>
    <x v="0"/>
    <x v="1"/>
    <s v="All property types"/>
    <s v="Ashbourne, Meath"/>
    <x v="23"/>
    <s v="Euro"/>
    <n v="888.65"/>
  </r>
  <r>
    <s v="RTB Average Monthly Rent Report"/>
    <x v="4"/>
    <x v="2"/>
    <s v="All property types"/>
    <s v="Carlow"/>
    <x v="19"/>
    <s v="Euro"/>
    <n v="888.81"/>
  </r>
  <r>
    <s v="RTB Average Monthly Rent Report"/>
    <x v="4"/>
    <x v="0"/>
    <s v="All property types"/>
    <s v="Dock Road, Limerick"/>
    <x v="18"/>
    <s v="Euro"/>
    <n v="888.98"/>
  </r>
  <r>
    <s v="RTB Average Monthly Rent Report"/>
    <x v="3"/>
    <x v="2"/>
    <s v="All property types"/>
    <s v="Tullamore, Offaly"/>
    <x v="16"/>
    <s v="Euro"/>
    <n v="889.04"/>
  </r>
  <r>
    <s v="RTB Average Monthly Rent Report"/>
    <x v="1"/>
    <x v="2"/>
    <s v="All property types"/>
    <s v="Duleek, Meath"/>
    <x v="23"/>
    <s v="Euro"/>
    <n v="890.1"/>
  </r>
  <r>
    <s v="RTB Average Monthly Rent Report"/>
    <x v="2"/>
    <x v="0"/>
    <s v="All property types"/>
    <s v="Carrigtwohill, Cork"/>
    <x v="14"/>
    <s v="Euro"/>
    <n v="890.35"/>
  </r>
  <r>
    <s v="RTB Average Monthly Rent Report"/>
    <x v="0"/>
    <x v="1"/>
    <s v="All property types"/>
    <s v="Portobello, Dublin 8"/>
    <x v="25"/>
    <s v="Euro"/>
    <n v="891.2"/>
  </r>
  <r>
    <s v="RTB Average Monthly Rent Report"/>
    <x v="2"/>
    <x v="2"/>
    <s v="All property types"/>
    <s v="Cork Road, Waterford"/>
    <x v="9"/>
    <s v="Euro"/>
    <n v="891.82"/>
  </r>
  <r>
    <s v="RTB Average Monthly Rent Report"/>
    <x v="2"/>
    <x v="1"/>
    <s v="All property types"/>
    <s v="Kilcock, Kildare"/>
    <x v="20"/>
    <s v="Euro"/>
    <n v="892.03"/>
  </r>
  <r>
    <s v="RTB Average Monthly Rent Report"/>
    <x v="1"/>
    <x v="2"/>
    <s v="All property types"/>
    <s v="Arklow, Wicklow"/>
    <x v="22"/>
    <s v="Euro"/>
    <n v="892.22"/>
  </r>
  <r>
    <s v="RTB Average Monthly Rent Report"/>
    <x v="2"/>
    <x v="1"/>
    <s v="All property types"/>
    <s v="Wicklow"/>
    <x v="22"/>
    <s v="Euro"/>
    <n v="892.56"/>
  </r>
  <r>
    <s v="RTB Average Monthly Rent Report"/>
    <x v="0"/>
    <x v="1"/>
    <s v="All property types"/>
    <s v="Dublin 9"/>
    <x v="25"/>
    <s v="Euro"/>
    <n v="892.88"/>
  </r>
  <r>
    <s v="RTB Average Monthly Rent Report"/>
    <x v="1"/>
    <x v="1"/>
    <s v="All property types"/>
    <s v="Maynooth, Kildare"/>
    <x v="20"/>
    <s v="Euro"/>
    <n v="893.09"/>
  </r>
  <r>
    <s v="RTB Average Monthly Rent Report"/>
    <x v="1"/>
    <x v="0"/>
    <s v="All property types"/>
    <s v="Renmore, Galway"/>
    <x v="13"/>
    <s v="Euro"/>
    <n v="893.13"/>
  </r>
  <r>
    <s v="RTB Average Monthly Rent Report"/>
    <x v="1"/>
    <x v="2"/>
    <s v="All property types"/>
    <s v="Cloyne, Cork"/>
    <x v="14"/>
    <s v="Euro"/>
    <n v="893.74"/>
  </r>
  <r>
    <s v="RTB Average Monthly Rent Report"/>
    <x v="3"/>
    <x v="0"/>
    <s v="All property types"/>
    <s v="Killarney, Kerry"/>
    <x v="8"/>
    <s v="Euro"/>
    <n v="894.13"/>
  </r>
  <r>
    <s v="RTB Average Monthly Rent Report"/>
    <x v="3"/>
    <x v="2"/>
    <s v="All property types"/>
    <s v="Fermoy, Cork"/>
    <x v="14"/>
    <s v="Euro"/>
    <n v="894.24"/>
  </r>
  <r>
    <s v="RTB Average Monthly Rent Report"/>
    <x v="0"/>
    <x v="2"/>
    <s v="All property types"/>
    <s v="Crosshaven, Cork"/>
    <x v="14"/>
    <s v="Euro"/>
    <n v="895"/>
  </r>
  <r>
    <s v="RTB Average Monthly Rent Report"/>
    <x v="2"/>
    <x v="0"/>
    <s v="All property types"/>
    <s v="Castletroy, Limerick"/>
    <x v="18"/>
    <s v="Euro"/>
    <n v="895.58"/>
  </r>
  <r>
    <s v="RTB Average Monthly Rent Report"/>
    <x v="4"/>
    <x v="0"/>
    <s v="All property types"/>
    <s v="Portlaoise, Laois"/>
    <x v="15"/>
    <s v="Euro"/>
    <n v="895.78"/>
  </r>
  <r>
    <s v="RTB Average Monthly Rent Report"/>
    <x v="4"/>
    <x v="0"/>
    <s v="All property types"/>
    <s v="Athlone, Westmeath"/>
    <x v="17"/>
    <s v="Euro"/>
    <n v="895.83"/>
  </r>
  <r>
    <s v="RTB Average Monthly Rent Report"/>
    <x v="1"/>
    <x v="0"/>
    <s v="All property types"/>
    <s v="Drogheda, Louth"/>
    <x v="21"/>
    <s v="Euro"/>
    <n v="895.91"/>
  </r>
  <r>
    <s v="RTB Average Monthly Rent Report"/>
    <x v="4"/>
    <x v="2"/>
    <s v="All property types"/>
    <s v="Tramore, Waterford"/>
    <x v="9"/>
    <s v="Euro"/>
    <n v="896.38"/>
  </r>
  <r>
    <s v="RTB Average Monthly Rent Report"/>
    <x v="4"/>
    <x v="2"/>
    <s v="All property types"/>
    <s v="Youghal, Cork"/>
    <x v="14"/>
    <s v="Euro"/>
    <n v="896.59"/>
  </r>
  <r>
    <s v="RTB Average Monthly Rent Report"/>
    <x v="3"/>
    <x v="2"/>
    <s v="All property types"/>
    <s v="Athlone, Roscommon"/>
    <x v="0"/>
    <s v="Euro"/>
    <n v="896.65"/>
  </r>
  <r>
    <s v="RTB Average Monthly Rent Report"/>
    <x v="2"/>
    <x v="0"/>
    <s v="All property types"/>
    <s v="Laytown, Meath"/>
    <x v="23"/>
    <s v="Euro"/>
    <n v="897.06"/>
  </r>
  <r>
    <s v="RTB Average Monthly Rent Report"/>
    <x v="1"/>
    <x v="2"/>
    <s v="All property types"/>
    <s v="Castletroy, Limerick"/>
    <x v="18"/>
    <s v="Euro"/>
    <n v="897.61"/>
  </r>
  <r>
    <s v="RTB Average Monthly Rent Report"/>
    <x v="1"/>
    <x v="0"/>
    <s v="All property types"/>
    <s v="Galway"/>
    <x v="13"/>
    <s v="Euro"/>
    <n v="897.7"/>
  </r>
  <r>
    <s v="RTB Average Monthly Rent Report"/>
    <x v="0"/>
    <x v="2"/>
    <s v="All property types"/>
    <s v="Cork"/>
    <x v="14"/>
    <s v="Euro"/>
    <n v="898.19"/>
  </r>
  <r>
    <s v="RTB Average Monthly Rent Report"/>
    <x v="3"/>
    <x v="0"/>
    <s v="All property types"/>
    <s v="Monasterevin, Kildare"/>
    <x v="20"/>
    <s v="Euro"/>
    <n v="898.21"/>
  </r>
  <r>
    <s v="RTB Average Monthly Rent Report"/>
    <x v="2"/>
    <x v="2"/>
    <s v="All property types"/>
    <s v="Dunmore Road, Waterford"/>
    <x v="9"/>
    <s v="Euro"/>
    <n v="898.68"/>
  </r>
  <r>
    <s v="RTB Average Monthly Rent Report"/>
    <x v="3"/>
    <x v="0"/>
    <s v="All property types"/>
    <s v="Ardee, Louth"/>
    <x v="21"/>
    <s v="Euro"/>
    <n v="898.94"/>
  </r>
  <r>
    <s v="RTB Average Monthly Rent Report"/>
    <x v="0"/>
    <x v="1"/>
    <s v="All property types"/>
    <s v="North Strand, Dublin 3"/>
    <x v="25"/>
    <s v="Euro"/>
    <n v="899.18"/>
  </r>
  <r>
    <s v="RTB Average Monthly Rent Report"/>
    <x v="2"/>
    <x v="2"/>
    <s v="All property types"/>
    <s v="Kilkenny City"/>
    <x v="24"/>
    <s v="Euro"/>
    <n v="899.67"/>
  </r>
  <r>
    <s v="RTB Average Monthly Rent Report"/>
    <x v="0"/>
    <x v="2"/>
    <s v="All property types"/>
    <s v="Kildare Town"/>
    <x v="20"/>
    <s v="Euro"/>
    <n v="899.7"/>
  </r>
  <r>
    <s v="RTB Average Monthly Rent Report"/>
    <x v="0"/>
    <x v="1"/>
    <s v="All property types"/>
    <s v="Terenure, Dublin 6"/>
    <x v="25"/>
    <s v="Euro"/>
    <n v="899.96"/>
  </r>
  <r>
    <s v="RTB Average Monthly Rent Report"/>
    <x v="2"/>
    <x v="1"/>
    <s v="All property types"/>
    <s v="Naas, Kildare"/>
    <x v="20"/>
    <s v="Euro"/>
    <n v="900.26"/>
  </r>
  <r>
    <s v="RTB Average Monthly Rent Report"/>
    <x v="2"/>
    <x v="2"/>
    <s v="All property types"/>
    <s v="Athy, Kildare"/>
    <x v="20"/>
    <s v="Euro"/>
    <n v="901.26"/>
  </r>
  <r>
    <s v="RTB Average Monthly Rent Report"/>
    <x v="4"/>
    <x v="2"/>
    <s v="All property types"/>
    <s v="Carlow Town"/>
    <x v="19"/>
    <s v="Euro"/>
    <n v="901.97"/>
  </r>
  <r>
    <s v="RTB Average Monthly Rent Report"/>
    <x v="1"/>
    <x v="0"/>
    <s v="All property types"/>
    <s v="Doughiska, Galway"/>
    <x v="13"/>
    <s v="Euro"/>
    <n v="902.87"/>
  </r>
  <r>
    <s v="RTB Average Monthly Rent Report"/>
    <x v="2"/>
    <x v="0"/>
    <s v="All property types"/>
    <s v="Corbally, Limerick"/>
    <x v="18"/>
    <s v="Euro"/>
    <n v="902.9"/>
  </r>
  <r>
    <s v="RTB Average Monthly Rent Report"/>
    <x v="4"/>
    <x v="1"/>
    <s v="All property types"/>
    <s v="Blackpool, Cork"/>
    <x v="14"/>
    <s v="Euro"/>
    <n v="903.32"/>
  </r>
  <r>
    <s v="RTB Average Monthly Rent Report"/>
    <x v="4"/>
    <x v="1"/>
    <s v="All property types"/>
    <s v="Walkinstown, Dublin 12"/>
    <x v="25"/>
    <s v="Euro"/>
    <n v="903.53"/>
  </r>
  <r>
    <s v="RTB Average Monthly Rent Report"/>
    <x v="2"/>
    <x v="2"/>
    <s v="All property types"/>
    <s v="Limerick"/>
    <x v="18"/>
    <s v="Euro"/>
    <n v="903.61"/>
  </r>
  <r>
    <s v="RTB Average Monthly Rent Report"/>
    <x v="0"/>
    <x v="0"/>
    <s v="All property types"/>
    <s v="Blackpool, Cork"/>
    <x v="14"/>
    <s v="Euro"/>
    <n v="903.72"/>
  </r>
  <r>
    <s v="RTB Average Monthly Rent Report"/>
    <x v="0"/>
    <x v="0"/>
    <s v="All property types"/>
    <s v="Glanmire, Cork"/>
    <x v="14"/>
    <s v="Euro"/>
    <n v="904.69"/>
  </r>
  <r>
    <s v="RTB Average Monthly Rent Report"/>
    <x v="2"/>
    <x v="1"/>
    <s v="All property types"/>
    <s v="Douglas, Cork"/>
    <x v="14"/>
    <s v="Euro"/>
    <n v="905.13"/>
  </r>
  <r>
    <s v="RTB Average Monthly Rent Report"/>
    <x v="1"/>
    <x v="2"/>
    <s v="All property types"/>
    <s v="Midleton, Cork"/>
    <x v="14"/>
    <s v="Euro"/>
    <n v="905.98"/>
  </r>
  <r>
    <s v="RTB Average Monthly Rent Report"/>
    <x v="3"/>
    <x v="2"/>
    <s v="All property types"/>
    <s v="Castlecomer, Kilkenny"/>
    <x v="24"/>
    <s v="Euro"/>
    <n v="906.31"/>
  </r>
  <r>
    <s v="RTB Average Monthly Rent Report"/>
    <x v="3"/>
    <x v="2"/>
    <s v="All property types"/>
    <s v="Athlone, Westmeath"/>
    <x v="17"/>
    <s v="Euro"/>
    <n v="906.42"/>
  </r>
  <r>
    <s v="RTB Average Monthly Rent Report"/>
    <x v="2"/>
    <x v="2"/>
    <s v="All property types"/>
    <s v="Claregalway, Galway"/>
    <x v="13"/>
    <s v="Euro"/>
    <n v="906.5"/>
  </r>
  <r>
    <s v="RTB Average Monthly Rent Report"/>
    <x v="4"/>
    <x v="0"/>
    <s v="All property types"/>
    <s v="Headford, Galway"/>
    <x v="13"/>
    <s v="Euro"/>
    <n v="906.71"/>
  </r>
  <r>
    <s v="RTB Average Monthly Rent Report"/>
    <x v="4"/>
    <x v="2"/>
    <s v="All property types"/>
    <s v="Loughrea, Galway"/>
    <x v="13"/>
    <s v="Euro"/>
    <n v="906.94"/>
  </r>
  <r>
    <s v="RTB Average Monthly Rent Report"/>
    <x v="2"/>
    <x v="0"/>
    <s v="All property types"/>
    <s v="Midleton, Cork"/>
    <x v="14"/>
    <s v="Euro"/>
    <n v="907.61"/>
  </r>
  <r>
    <s v="RTB Average Monthly Rent Report"/>
    <x v="3"/>
    <x v="1"/>
    <s v="All property types"/>
    <s v="Blackpool, Cork"/>
    <x v="14"/>
    <s v="Euro"/>
    <n v="907.65"/>
  </r>
  <r>
    <s v="RTB Average Monthly Rent Report"/>
    <x v="1"/>
    <x v="0"/>
    <s v="All property types"/>
    <s v="Rathnew, Wicklow"/>
    <x v="22"/>
    <s v="Euro"/>
    <n v="908.27"/>
  </r>
  <r>
    <s v="RTB Average Monthly Rent Report"/>
    <x v="4"/>
    <x v="2"/>
    <s v="All property types"/>
    <s v="Tuam, Galway"/>
    <x v="13"/>
    <s v="Euro"/>
    <n v="908.33"/>
  </r>
  <r>
    <s v="RTB Average Monthly Rent Report"/>
    <x v="1"/>
    <x v="2"/>
    <s v="All property types"/>
    <s v="Ballybane, Galway"/>
    <x v="13"/>
    <s v="Euro"/>
    <n v="908.35"/>
  </r>
  <r>
    <s v="RTB Average Monthly Rent Report"/>
    <x v="2"/>
    <x v="2"/>
    <s v="All property types"/>
    <s v="Castleconnell, Limerick"/>
    <x v="18"/>
    <s v="Euro"/>
    <n v="908.58"/>
  </r>
  <r>
    <s v="RTB Average Monthly Rent Report"/>
    <x v="3"/>
    <x v="1"/>
    <s v="All property types"/>
    <s v="Cork City"/>
    <x v="14"/>
    <s v="Euro"/>
    <n v="909.13"/>
  </r>
  <r>
    <s v="RTB Average Monthly Rent Report"/>
    <x v="0"/>
    <x v="2"/>
    <s v="All property types"/>
    <s v="Headford, Galway"/>
    <x v="13"/>
    <s v="Euro"/>
    <n v="910.12"/>
  </r>
  <r>
    <s v="RTB Average Monthly Rent Report"/>
    <x v="4"/>
    <x v="2"/>
    <s v="All property types"/>
    <s v="Westmeath"/>
    <x v="17"/>
    <s v="Euro"/>
    <n v="910.65"/>
  </r>
  <r>
    <s v="RTB Average Monthly Rent Report"/>
    <x v="4"/>
    <x v="2"/>
    <s v="All property types"/>
    <s v="Dunmore East, Waterford"/>
    <x v="9"/>
    <s v="Euro"/>
    <n v="911.02"/>
  </r>
  <r>
    <s v="RTB Average Monthly Rent Report"/>
    <x v="0"/>
    <x v="2"/>
    <s v="All property types"/>
    <s v="Bettystown, Meath"/>
    <x v="23"/>
    <s v="Euro"/>
    <n v="911.32"/>
  </r>
  <r>
    <s v="RTB Average Monthly Rent Report"/>
    <x v="0"/>
    <x v="2"/>
    <s v="All property types"/>
    <s v="Blarney, Cork"/>
    <x v="14"/>
    <s v="Euro"/>
    <n v="911.84"/>
  </r>
  <r>
    <s v="RTB Average Monthly Rent Report"/>
    <x v="0"/>
    <x v="2"/>
    <s v="All property types"/>
    <s v="Ballinode, Sligo"/>
    <x v="3"/>
    <s v="Euro"/>
    <n v="912.01"/>
  </r>
  <r>
    <s v="RTB Average Monthly Rent Report"/>
    <x v="2"/>
    <x v="2"/>
    <s v="All property types"/>
    <s v="Castlemartyr, Cork"/>
    <x v="14"/>
    <s v="Euro"/>
    <n v="912.1"/>
  </r>
  <r>
    <s v="RTB Average Monthly Rent Report"/>
    <x v="0"/>
    <x v="0"/>
    <s v="All property types"/>
    <s v="Wilton, Cork"/>
    <x v="14"/>
    <s v="Euro"/>
    <n v="912.17"/>
  </r>
  <r>
    <s v="RTB Average Monthly Rent Report"/>
    <x v="0"/>
    <x v="2"/>
    <s v="All property types"/>
    <s v="Renmore, Galway"/>
    <x v="13"/>
    <s v="Euro"/>
    <n v="912.49"/>
  </r>
  <r>
    <s v="RTB Average Monthly Rent Report"/>
    <x v="3"/>
    <x v="0"/>
    <s v="All property types"/>
    <s v="Raheen, Limerick"/>
    <x v="18"/>
    <s v="Euro"/>
    <n v="912.5"/>
  </r>
  <r>
    <s v="RTB Average Monthly Rent Report"/>
    <x v="3"/>
    <x v="2"/>
    <s v="All property types"/>
    <s v="Killaloe, Clare"/>
    <x v="11"/>
    <s v="Euro"/>
    <n v="913.83"/>
  </r>
  <r>
    <s v="RTB Average Monthly Rent Report"/>
    <x v="2"/>
    <x v="0"/>
    <s v="All property types"/>
    <s v="Louth"/>
    <x v="21"/>
    <s v="Euro"/>
    <n v="914.94"/>
  </r>
  <r>
    <s v="RTB Average Monthly Rent Report"/>
    <x v="0"/>
    <x v="0"/>
    <s v="All property types"/>
    <s v="Enfield, Meath"/>
    <x v="23"/>
    <s v="Euro"/>
    <n v="915.49"/>
  </r>
  <r>
    <s v="RTB Average Monthly Rent Report"/>
    <x v="0"/>
    <x v="0"/>
    <s v="All property types"/>
    <s v="Galway City"/>
    <x v="13"/>
    <s v="Euro"/>
    <n v="915.77"/>
  </r>
  <r>
    <s v="RTB Average Monthly Rent Report"/>
    <x v="1"/>
    <x v="0"/>
    <s v="All property types"/>
    <s v="Blarney, Cork"/>
    <x v="14"/>
    <s v="Euro"/>
    <n v="916.4"/>
  </r>
  <r>
    <s v="RTB Average Monthly Rent Report"/>
    <x v="4"/>
    <x v="0"/>
    <s v="All property types"/>
    <s v="Baltinglass, Wicklow"/>
    <x v="22"/>
    <s v="Euro"/>
    <n v="917.16"/>
  </r>
  <r>
    <s v="RTB Average Monthly Rent Report"/>
    <x v="4"/>
    <x v="2"/>
    <s v="All property types"/>
    <s v="Fermoy, Cork"/>
    <x v="14"/>
    <s v="Euro"/>
    <n v="917.17"/>
  </r>
  <r>
    <s v="RTB Average Monthly Rent Report"/>
    <x v="2"/>
    <x v="1"/>
    <s v="All property types"/>
    <s v="Blackrock, Cork"/>
    <x v="14"/>
    <s v="Euro"/>
    <n v="917.85"/>
  </r>
  <r>
    <s v="RTB Average Monthly Rent Report"/>
    <x v="0"/>
    <x v="1"/>
    <s v="All property types"/>
    <s v="Rathgar, Dublin 6"/>
    <x v="25"/>
    <s v="Euro"/>
    <n v="919.07"/>
  </r>
  <r>
    <s v="RTB Average Monthly Rent Report"/>
    <x v="1"/>
    <x v="0"/>
    <s v="All property types"/>
    <s v="Passage West, Cork"/>
    <x v="14"/>
    <s v="Euro"/>
    <n v="919.57"/>
  </r>
  <r>
    <s v="RTB Average Monthly Rent Report"/>
    <x v="4"/>
    <x v="2"/>
    <s v="All property types"/>
    <s v="Athlone, Roscommon"/>
    <x v="0"/>
    <s v="Euro"/>
    <n v="919.79"/>
  </r>
  <r>
    <s v="RTB Average Monthly Rent Report"/>
    <x v="0"/>
    <x v="0"/>
    <s v="All property types"/>
    <s v="Kilcullen, Kildare"/>
    <x v="20"/>
    <s v="Euro"/>
    <n v="920.21"/>
  </r>
  <r>
    <s v="RTB Average Monthly Rent Report"/>
    <x v="1"/>
    <x v="2"/>
    <s v="All property types"/>
    <s v="Louth"/>
    <x v="21"/>
    <s v="Euro"/>
    <n v="920.91"/>
  </r>
  <r>
    <s v="RTB Average Monthly Rent Report"/>
    <x v="0"/>
    <x v="2"/>
    <s v="All property types"/>
    <s v="Doughiska, Galway"/>
    <x v="13"/>
    <s v="Euro"/>
    <n v="921.39"/>
  </r>
  <r>
    <s v="RTB Average Monthly Rent Report"/>
    <x v="1"/>
    <x v="2"/>
    <s v="All property types"/>
    <s v="Dooradoyle, Limerick"/>
    <x v="18"/>
    <s v="Euro"/>
    <n v="921.41"/>
  </r>
  <r>
    <s v="RTB Average Monthly Rent Report"/>
    <x v="2"/>
    <x v="1"/>
    <s v="All property types"/>
    <s v="Sallins, Kildare"/>
    <x v="20"/>
    <s v="Euro"/>
    <n v="921.64"/>
  </r>
  <r>
    <s v="RTB Average Monthly Rent Report"/>
    <x v="0"/>
    <x v="2"/>
    <s v="All property types"/>
    <s v="Meath"/>
    <x v="23"/>
    <s v="Euro"/>
    <n v="922.83"/>
  </r>
  <r>
    <s v="RTB Average Monthly Rent Report"/>
    <x v="3"/>
    <x v="2"/>
    <s v="All property types"/>
    <s v="Gorey, Wexford"/>
    <x v="12"/>
    <s v="Euro"/>
    <n v="923.09"/>
  </r>
  <r>
    <s v="RTB Average Monthly Rent Report"/>
    <x v="4"/>
    <x v="2"/>
    <s v="All property types"/>
    <s v="Portarlington, Laois"/>
    <x v="15"/>
    <s v="Euro"/>
    <n v="923.6"/>
  </r>
  <r>
    <s v="RTB Average Monthly Rent Report"/>
    <x v="1"/>
    <x v="0"/>
    <s v="All property types"/>
    <s v="Wicklow Town"/>
    <x v="22"/>
    <s v="Euro"/>
    <n v="923.7"/>
  </r>
  <r>
    <s v="RTB Average Monthly Rent Report"/>
    <x v="0"/>
    <x v="0"/>
    <s v="All property types"/>
    <s v="Kilcock, Kildare"/>
    <x v="20"/>
    <s v="Euro"/>
    <n v="923.76"/>
  </r>
  <r>
    <s v="RTB Average Monthly Rent Report"/>
    <x v="1"/>
    <x v="1"/>
    <s v="All property types"/>
    <s v="Ballincollig, Cork"/>
    <x v="14"/>
    <s v="Euro"/>
    <n v="924.01"/>
  </r>
  <r>
    <s v="RTB Average Monthly Rent Report"/>
    <x v="0"/>
    <x v="1"/>
    <s v="All property types"/>
    <s v="Dublin 6"/>
    <x v="25"/>
    <s v="Euro"/>
    <n v="924.35"/>
  </r>
  <r>
    <s v="RTB Average Monthly Rent Report"/>
    <x v="4"/>
    <x v="2"/>
    <s v="All property types"/>
    <s v="Ferrybank, Waterford"/>
    <x v="9"/>
    <s v="Euro"/>
    <n v="924.71"/>
  </r>
  <r>
    <s v="RTB Average Monthly Rent Report"/>
    <x v="4"/>
    <x v="0"/>
    <s v="All property types"/>
    <s v="Monasterevin, Kildare"/>
    <x v="20"/>
    <s v="Euro"/>
    <n v="925.8"/>
  </r>
  <r>
    <s v="RTB Average Monthly Rent Report"/>
    <x v="4"/>
    <x v="1"/>
    <s v="All property types"/>
    <s v="Kildare"/>
    <x v="20"/>
    <s v="Euro"/>
    <n v="925.85"/>
  </r>
  <r>
    <s v="RTB Average Monthly Rent Report"/>
    <x v="3"/>
    <x v="1"/>
    <s v="All property types"/>
    <s v="Wicklow"/>
    <x v="22"/>
    <s v="Euro"/>
    <n v="926.05"/>
  </r>
  <r>
    <s v="RTB Average Monthly Rent Report"/>
    <x v="0"/>
    <x v="1"/>
    <s v="All property types"/>
    <s v="Dublin 12"/>
    <x v="25"/>
    <s v="Euro"/>
    <n v="926.06"/>
  </r>
  <r>
    <s v="RTB Average Monthly Rent Report"/>
    <x v="2"/>
    <x v="1"/>
    <s v="All property types"/>
    <s v="Clane, Kildare"/>
    <x v="20"/>
    <s v="Euro"/>
    <n v="926.98"/>
  </r>
  <r>
    <s v="RTB Average Monthly Rent Report"/>
    <x v="3"/>
    <x v="2"/>
    <s v="All property types"/>
    <s v="Mallow, Cork"/>
    <x v="14"/>
    <s v="Euro"/>
    <n v="927.24"/>
  </r>
  <r>
    <s v="RTB Average Monthly Rent Report"/>
    <x v="4"/>
    <x v="2"/>
    <s v="All property types"/>
    <s v="Laois"/>
    <x v="15"/>
    <s v="Euro"/>
    <n v="927.91"/>
  </r>
  <r>
    <s v="RTB Average Monthly Rent Report"/>
    <x v="2"/>
    <x v="2"/>
    <s v="All property types"/>
    <s v="Athenry, Galway"/>
    <x v="13"/>
    <s v="Euro"/>
    <n v="928.04"/>
  </r>
  <r>
    <s v="RTB Average Monthly Rent Report"/>
    <x v="1"/>
    <x v="0"/>
    <s v="All property types"/>
    <s v="Meath"/>
    <x v="23"/>
    <s v="Euro"/>
    <n v="928.13"/>
  </r>
  <r>
    <s v="RTB Average Monthly Rent Report"/>
    <x v="3"/>
    <x v="0"/>
    <s v="All property types"/>
    <s v="Cobh, Cork"/>
    <x v="14"/>
    <s v="Euro"/>
    <n v="928.51"/>
  </r>
  <r>
    <s v="RTB Average Monthly Rent Report"/>
    <x v="4"/>
    <x v="2"/>
    <s v="All property types"/>
    <s v="Clonakilty, Cork"/>
    <x v="14"/>
    <s v="Euro"/>
    <n v="928.71"/>
  </r>
  <r>
    <s v="RTB Average Monthly Rent Report"/>
    <x v="0"/>
    <x v="2"/>
    <s v="All property types"/>
    <s v="Blackpool, Cork"/>
    <x v="14"/>
    <s v="Euro"/>
    <n v="928.86"/>
  </r>
  <r>
    <s v="RTB Average Monthly Rent Report"/>
    <x v="3"/>
    <x v="0"/>
    <s v="All property types"/>
    <s v="Limerick"/>
    <x v="18"/>
    <s v="Euro"/>
    <n v="928.89"/>
  </r>
  <r>
    <s v="RTB Average Monthly Rent Report"/>
    <x v="0"/>
    <x v="1"/>
    <s v="All property types"/>
    <s v="Dublin 3"/>
    <x v="25"/>
    <s v="Euro"/>
    <n v="929.31"/>
  </r>
  <r>
    <s v="RTB Average Monthly Rent Report"/>
    <x v="2"/>
    <x v="2"/>
    <s v="All property types"/>
    <s v="Corbally, Limerick"/>
    <x v="18"/>
    <s v="Euro"/>
    <n v="930.02"/>
  </r>
  <r>
    <s v="RTB Average Monthly Rent Report"/>
    <x v="4"/>
    <x v="2"/>
    <s v="All property types"/>
    <s v="Mullingar, Westmeath"/>
    <x v="17"/>
    <s v="Euro"/>
    <n v="930.37"/>
  </r>
  <r>
    <s v="RTB Average Monthly Rent Report"/>
    <x v="0"/>
    <x v="2"/>
    <s v="All property types"/>
    <s v="Laytown, Meath"/>
    <x v="23"/>
    <s v="Euro"/>
    <n v="930.44"/>
  </r>
  <r>
    <s v="RTB Average Monthly Rent Report"/>
    <x v="4"/>
    <x v="2"/>
    <s v="All property types"/>
    <s v="Killaloe, Clare"/>
    <x v="11"/>
    <s v="Euro"/>
    <n v="930.95"/>
  </r>
  <r>
    <s v="RTB Average Monthly Rent Report"/>
    <x v="0"/>
    <x v="0"/>
    <s v="All property types"/>
    <s v="Roscam, Galway"/>
    <x v="13"/>
    <s v="Euro"/>
    <n v="931.09"/>
  </r>
  <r>
    <s v="RTB Average Monthly Rent Report"/>
    <x v="0"/>
    <x v="2"/>
    <s v="All property types"/>
    <s v="Rahoon, Galway"/>
    <x v="13"/>
    <s v="Euro"/>
    <n v="932.55"/>
  </r>
  <r>
    <s v="RTB Average Monthly Rent Report"/>
    <x v="3"/>
    <x v="2"/>
    <s v="All property types"/>
    <s v="Castledermot, Kildare"/>
    <x v="20"/>
    <s v="Euro"/>
    <n v="932.57"/>
  </r>
  <r>
    <s v="RTB Average Monthly Rent Report"/>
    <x v="3"/>
    <x v="0"/>
    <s v="All property types"/>
    <s v="Dundalk, Louth"/>
    <x v="21"/>
    <s v="Euro"/>
    <n v="932.75"/>
  </r>
  <r>
    <s v="RTB Average Monthly Rent Report"/>
    <x v="3"/>
    <x v="2"/>
    <s v="All property types"/>
    <s v="Dunmore Road, Waterford"/>
    <x v="9"/>
    <s v="Euro"/>
    <n v="932.85"/>
  </r>
  <r>
    <s v="RTB Average Monthly Rent Report"/>
    <x v="1"/>
    <x v="1"/>
    <s v="All property types"/>
    <s v="Ashbourne, Meath"/>
    <x v="23"/>
    <s v="Euro"/>
    <n v="933.29"/>
  </r>
  <r>
    <s v="RTB Average Monthly Rent Report"/>
    <x v="0"/>
    <x v="1"/>
    <s v="All property types"/>
    <s v="Harolds Cross, Dublin 6W"/>
    <x v="25"/>
    <s v="Euro"/>
    <n v="934.18"/>
  </r>
  <r>
    <s v="RTB Average Monthly Rent Report"/>
    <x v="2"/>
    <x v="0"/>
    <s v="All property types"/>
    <s v="Carrigaline, Cork"/>
    <x v="14"/>
    <s v="Euro"/>
    <n v="934.25"/>
  </r>
  <r>
    <s v="RTB Average Monthly Rent Report"/>
    <x v="3"/>
    <x v="2"/>
    <s v="All property types"/>
    <s v="Bandon, Cork"/>
    <x v="14"/>
    <s v="Euro"/>
    <n v="934.49"/>
  </r>
  <r>
    <s v="RTB Average Monthly Rent Report"/>
    <x v="3"/>
    <x v="2"/>
    <s v="All property types"/>
    <s v="Killarney, Kerry"/>
    <x v="8"/>
    <s v="Euro"/>
    <n v="934.84"/>
  </r>
  <r>
    <s v="RTB Average Monthly Rent Report"/>
    <x v="1"/>
    <x v="0"/>
    <s v="All property types"/>
    <s v="Kinsale, Cork"/>
    <x v="14"/>
    <s v="Euro"/>
    <n v="935.26"/>
  </r>
  <r>
    <s v="RTB Average Monthly Rent Report"/>
    <x v="4"/>
    <x v="2"/>
    <s v="All property types"/>
    <s v="Kinnegad, Westmeath"/>
    <x v="17"/>
    <s v="Euro"/>
    <n v="935.41"/>
  </r>
  <r>
    <s v="RTB Average Monthly Rent Report"/>
    <x v="2"/>
    <x v="2"/>
    <s v="All property types"/>
    <s v="Ardee, Louth"/>
    <x v="21"/>
    <s v="Euro"/>
    <n v="935.43"/>
  </r>
  <r>
    <s v="RTB Average Monthly Rent Report"/>
    <x v="0"/>
    <x v="1"/>
    <s v="All property types"/>
    <s v="Dublin 11"/>
    <x v="25"/>
    <s v="Euro"/>
    <n v="935.66"/>
  </r>
  <r>
    <s v="RTB Average Monthly Rent Report"/>
    <x v="3"/>
    <x v="0"/>
    <s v="All property types"/>
    <s v="Headford, Galway"/>
    <x v="13"/>
    <s v="Euro"/>
    <n v="936.39"/>
  </r>
  <r>
    <s v="RTB Average Monthly Rent Report"/>
    <x v="2"/>
    <x v="1"/>
    <s v="All property types"/>
    <s v="Celbridge, Kildare"/>
    <x v="20"/>
    <s v="Euro"/>
    <n v="936.47"/>
  </r>
  <r>
    <s v="RTB Average Monthly Rent Report"/>
    <x v="3"/>
    <x v="0"/>
    <s v="All property types"/>
    <s v="Moycullen, Galway"/>
    <x v="13"/>
    <s v="Euro"/>
    <n v="936.9"/>
  </r>
  <r>
    <s v="RTB Average Monthly Rent Report"/>
    <x v="0"/>
    <x v="1"/>
    <s v="All property types"/>
    <s v="Rialto, Dublin 8"/>
    <x v="25"/>
    <s v="Euro"/>
    <n v="937"/>
  </r>
  <r>
    <s v="RTB Average Monthly Rent Report"/>
    <x v="3"/>
    <x v="1"/>
    <s v="All property types"/>
    <s v="Kilcock, Kildare"/>
    <x v="20"/>
    <s v="Euro"/>
    <n v="937.36"/>
  </r>
  <r>
    <s v="RTB Average Monthly Rent Report"/>
    <x v="2"/>
    <x v="1"/>
    <s v="All property types"/>
    <s v="Balbriggan, Dublin"/>
    <x v="25"/>
    <s v="Euro"/>
    <n v="937.38"/>
  </r>
  <r>
    <s v="RTB Average Monthly Rent Report"/>
    <x v="0"/>
    <x v="0"/>
    <s v="All property types"/>
    <s v="Kildare"/>
    <x v="20"/>
    <s v="Euro"/>
    <n v="937.79"/>
  </r>
  <r>
    <s v="RTB Average Monthly Rent Report"/>
    <x v="2"/>
    <x v="0"/>
    <s v="All property types"/>
    <s v="Annacotty, Limerick"/>
    <x v="18"/>
    <s v="Euro"/>
    <n v="937.9"/>
  </r>
  <r>
    <s v="RTB Average Monthly Rent Report"/>
    <x v="1"/>
    <x v="2"/>
    <s v="All property types"/>
    <s v="Monasterevin, Kildare"/>
    <x v="20"/>
    <s v="Euro"/>
    <n v="937.96"/>
  </r>
  <r>
    <s v="RTB Average Monthly Rent Report"/>
    <x v="0"/>
    <x v="0"/>
    <s v="All property types"/>
    <s v="Bohermore, Galway"/>
    <x v="13"/>
    <s v="Euro"/>
    <n v="938.17"/>
  </r>
  <r>
    <s v="RTB Average Monthly Rent Report"/>
    <x v="0"/>
    <x v="1"/>
    <s v="All property types"/>
    <s v="Dublin 6W"/>
    <x v="25"/>
    <s v="Euro"/>
    <n v="938.47"/>
  </r>
  <r>
    <s v="RTB Average Monthly Rent Report"/>
    <x v="4"/>
    <x v="2"/>
    <s v="All property types"/>
    <s v="Edenderry, Offaly"/>
    <x v="16"/>
    <s v="Euro"/>
    <n v="939.42"/>
  </r>
  <r>
    <s v="RTB Average Monthly Rent Report"/>
    <x v="1"/>
    <x v="0"/>
    <s v="All property types"/>
    <s v="Newbridge, Kildare"/>
    <x v="20"/>
    <s v="Euro"/>
    <n v="939.5"/>
  </r>
  <r>
    <s v="RTB Average Monthly Rent Report"/>
    <x v="1"/>
    <x v="1"/>
    <s v="All property types"/>
    <s v="Dublin 7"/>
    <x v="25"/>
    <s v="Euro"/>
    <n v="939.73"/>
  </r>
  <r>
    <s v="RTB Average Monthly Rent Report"/>
    <x v="4"/>
    <x v="1"/>
    <s v="All property types"/>
    <s v="Kilcock, Kildare"/>
    <x v="20"/>
    <s v="Euro"/>
    <n v="940.96"/>
  </r>
  <r>
    <s v="RTB Average Monthly Rent Report"/>
    <x v="2"/>
    <x v="2"/>
    <s v="All property types"/>
    <s v="Moycullen, Galway"/>
    <x v="13"/>
    <s v="Euro"/>
    <n v="941.09"/>
  </r>
  <r>
    <s v="RTB Average Monthly Rent Report"/>
    <x v="2"/>
    <x v="2"/>
    <s v="All property types"/>
    <s v="Templars Hall, Waterford"/>
    <x v="9"/>
    <s v="Euro"/>
    <n v="941.13"/>
  </r>
  <r>
    <s v="RTB Average Monthly Rent Report"/>
    <x v="1"/>
    <x v="2"/>
    <s v="All property types"/>
    <s v="Rathangan, Kildare"/>
    <x v="20"/>
    <s v="Euro"/>
    <n v="941.14"/>
  </r>
  <r>
    <s v="RTB Average Monthly Rent Report"/>
    <x v="2"/>
    <x v="0"/>
    <s v="All property types"/>
    <s v="Oranmore, Galway"/>
    <x v="13"/>
    <s v="Euro"/>
    <n v="941.33"/>
  </r>
  <r>
    <s v="RTB Average Monthly Rent Report"/>
    <x v="0"/>
    <x v="2"/>
    <s v="All property types"/>
    <s v="Knocknacarra, Galway"/>
    <x v="13"/>
    <s v="Euro"/>
    <n v="941.4"/>
  </r>
  <r>
    <s v="RTB Average Monthly Rent Report"/>
    <x v="0"/>
    <x v="1"/>
    <s v="All property types"/>
    <s v="Dublin 17"/>
    <x v="25"/>
    <s v="Euro"/>
    <n v="942.16"/>
  </r>
  <r>
    <s v="RTB Average Monthly Rent Report"/>
    <x v="3"/>
    <x v="2"/>
    <s v="All property types"/>
    <s v="Portlaoise, Laois"/>
    <x v="15"/>
    <s v="Euro"/>
    <n v="942.2"/>
  </r>
  <r>
    <s v="RTB Average Monthly Rent Report"/>
    <x v="0"/>
    <x v="0"/>
    <s v="All property types"/>
    <s v="Ballintemple, Cork"/>
    <x v="14"/>
    <s v="Euro"/>
    <n v="942.66"/>
  </r>
  <r>
    <s v="RTB Average Monthly Rent Report"/>
    <x v="1"/>
    <x v="2"/>
    <s v="All property types"/>
    <s v="Ballinode, Sligo"/>
    <x v="3"/>
    <s v="Euro"/>
    <n v="942.67"/>
  </r>
  <r>
    <s v="RTB Average Monthly Rent Report"/>
    <x v="4"/>
    <x v="0"/>
    <s v="All property types"/>
    <s v="Killarney, Kerry"/>
    <x v="8"/>
    <s v="Euro"/>
    <n v="942.75"/>
  </r>
  <r>
    <s v="RTB Average Monthly Rent Report"/>
    <x v="1"/>
    <x v="1"/>
    <s v="All property types"/>
    <s v="Rathmines, Dublin 6"/>
    <x v="25"/>
    <s v="Euro"/>
    <n v="943.05"/>
  </r>
  <r>
    <s v="RTB Average Monthly Rent Report"/>
    <x v="2"/>
    <x v="2"/>
    <s v="All property types"/>
    <s v="Athboy, Meath"/>
    <x v="23"/>
    <s v="Euro"/>
    <n v="943.21"/>
  </r>
  <r>
    <s v="RTB Average Monthly Rent Report"/>
    <x v="0"/>
    <x v="1"/>
    <s v="All property types"/>
    <s v="Clondalkin, Dublin 22"/>
    <x v="25"/>
    <s v="Euro"/>
    <n v="944.1"/>
  </r>
  <r>
    <s v="RTB Average Monthly Rent Report"/>
    <x v="0"/>
    <x v="1"/>
    <s v="All property types"/>
    <s v="Kimmage, Dublin 12"/>
    <x v="25"/>
    <s v="Euro"/>
    <n v="944.82"/>
  </r>
  <r>
    <s v="RTB Average Monthly Rent Report"/>
    <x v="1"/>
    <x v="0"/>
    <s v="All property types"/>
    <s v="South Circular Road, Dublin 8"/>
    <x v="25"/>
    <s v="Euro"/>
    <n v="944.84"/>
  </r>
  <r>
    <s v="RTB Average Monthly Rent Report"/>
    <x v="1"/>
    <x v="2"/>
    <s v="All property types"/>
    <s v="Annacotty, Limerick"/>
    <x v="18"/>
    <s v="Euro"/>
    <n v="945.13"/>
  </r>
  <r>
    <s v="RTB Average Monthly Rent Report"/>
    <x v="3"/>
    <x v="2"/>
    <s v="All property types"/>
    <s v="Baltinglass, Wicklow"/>
    <x v="22"/>
    <s v="Euro"/>
    <n v="945.32"/>
  </r>
  <r>
    <s v="RTB Average Monthly Rent Report"/>
    <x v="2"/>
    <x v="2"/>
    <s v="All property types"/>
    <s v="Cobh, Cork"/>
    <x v="14"/>
    <s v="Euro"/>
    <n v="945.83"/>
  </r>
  <r>
    <s v="RTB Average Monthly Rent Report"/>
    <x v="3"/>
    <x v="2"/>
    <s v="All property types"/>
    <s v="Castleconnell, Limerick"/>
    <x v="18"/>
    <s v="Euro"/>
    <n v="946.67"/>
  </r>
  <r>
    <s v="RTB Average Monthly Rent Report"/>
    <x v="4"/>
    <x v="2"/>
    <s v="All property types"/>
    <s v="Templars Hall, Waterford"/>
    <x v="9"/>
    <s v="Euro"/>
    <n v="946.72"/>
  </r>
  <r>
    <s v="RTB Average Monthly Rent Report"/>
    <x v="0"/>
    <x v="0"/>
    <s v="All property types"/>
    <s v="Balbriggan, Dublin"/>
    <x v="25"/>
    <s v="Euro"/>
    <n v="947.41"/>
  </r>
  <r>
    <s v="RTB Average Monthly Rent Report"/>
    <x v="1"/>
    <x v="0"/>
    <s v="All property types"/>
    <s v="Ballybrit, Galway"/>
    <x v="13"/>
    <s v="Euro"/>
    <n v="947.46"/>
  </r>
  <r>
    <s v="RTB Average Monthly Rent Report"/>
    <x v="3"/>
    <x v="1"/>
    <s v="All property types"/>
    <s v="Naas, Kildare"/>
    <x v="20"/>
    <s v="Euro"/>
    <n v="947.64"/>
  </r>
  <r>
    <s v="RTB Average Monthly Rent Report"/>
    <x v="0"/>
    <x v="0"/>
    <s v="All property types"/>
    <s v="Kill, Kildare"/>
    <x v="20"/>
    <s v="Euro"/>
    <n v="948.1"/>
  </r>
  <r>
    <s v="RTB Average Monthly Rent Report"/>
    <x v="3"/>
    <x v="1"/>
    <s v="All property types"/>
    <s v="Balbriggan, Dublin"/>
    <x v="25"/>
    <s v="Euro"/>
    <n v="948.91"/>
  </r>
  <r>
    <s v="RTB Average Monthly Rent Report"/>
    <x v="2"/>
    <x v="0"/>
    <s v="All property types"/>
    <s v="Kildare Town"/>
    <x v="20"/>
    <s v="Euro"/>
    <n v="949.2"/>
  </r>
  <r>
    <s v="RTB Average Monthly Rent Report"/>
    <x v="0"/>
    <x v="1"/>
    <s v="All property types"/>
    <s v="Rochestown, Cork"/>
    <x v="14"/>
    <s v="Euro"/>
    <n v="949.31"/>
  </r>
  <r>
    <s v="RTB Average Monthly Rent Report"/>
    <x v="0"/>
    <x v="0"/>
    <s v="All property types"/>
    <s v="Clane, Kildare"/>
    <x v="20"/>
    <s v="Euro"/>
    <n v="949.95"/>
  </r>
  <r>
    <s v="RTB Average Monthly Rent Report"/>
    <x v="3"/>
    <x v="1"/>
    <s v="All property types"/>
    <s v="Douglas, Cork"/>
    <x v="14"/>
    <s v="Euro"/>
    <n v="950.24"/>
  </r>
  <r>
    <s v="RTB Average Monthly Rent Report"/>
    <x v="4"/>
    <x v="0"/>
    <s v="All property types"/>
    <s v="Ardee, Louth"/>
    <x v="21"/>
    <s v="Euro"/>
    <n v="950.6"/>
  </r>
  <r>
    <s v="RTB Average Monthly Rent Report"/>
    <x v="1"/>
    <x v="0"/>
    <s v="All property types"/>
    <s v="Cork"/>
    <x v="14"/>
    <s v="Euro"/>
    <n v="950.65"/>
  </r>
  <r>
    <s v="RTB Average Monthly Rent Report"/>
    <x v="4"/>
    <x v="2"/>
    <s v="All property types"/>
    <s v="Kilkenny City"/>
    <x v="24"/>
    <s v="Euro"/>
    <n v="950.74"/>
  </r>
  <r>
    <s v="RTB Average Monthly Rent Report"/>
    <x v="1"/>
    <x v="1"/>
    <s v="All property types"/>
    <s v="Artane, Dublin 5"/>
    <x v="25"/>
    <s v="Euro"/>
    <n v="950.78"/>
  </r>
  <r>
    <s v="RTB Average Monthly Rent Report"/>
    <x v="3"/>
    <x v="0"/>
    <s v="All property types"/>
    <s v="Renmore, Galway"/>
    <x v="13"/>
    <s v="Euro"/>
    <n v="952.17"/>
  </r>
  <r>
    <s v="RTB Average Monthly Rent Report"/>
    <x v="0"/>
    <x v="1"/>
    <s v="All property types"/>
    <s v="Finglas, Dublin 11"/>
    <x v="25"/>
    <s v="Euro"/>
    <n v="952.26"/>
  </r>
  <r>
    <s v="RTB Average Monthly Rent Report"/>
    <x v="4"/>
    <x v="0"/>
    <s v="All property types"/>
    <s v="Ballybane, Galway"/>
    <x v="13"/>
    <s v="Euro"/>
    <n v="952.42"/>
  </r>
  <r>
    <s v="RTB Average Monthly Rent Report"/>
    <x v="0"/>
    <x v="2"/>
    <s v="All property types"/>
    <s v="Rathnew, Wicklow"/>
    <x v="22"/>
    <s v="Euro"/>
    <n v="952.57"/>
  </r>
  <r>
    <s v="RTB Average Monthly Rent Report"/>
    <x v="4"/>
    <x v="0"/>
    <s v="All property types"/>
    <s v="Raheen, Limerick"/>
    <x v="18"/>
    <s v="Euro"/>
    <n v="953.03"/>
  </r>
  <r>
    <s v="RTB Average Monthly Rent Report"/>
    <x v="2"/>
    <x v="2"/>
    <s v="All property types"/>
    <s v="Limerick City"/>
    <x v="18"/>
    <s v="Euro"/>
    <n v="953.09"/>
  </r>
  <r>
    <s v="RTB Average Monthly Rent Report"/>
    <x v="0"/>
    <x v="0"/>
    <s v="All property types"/>
    <s v="Sallins, Kildare"/>
    <x v="20"/>
    <s v="Euro"/>
    <n v="953.64"/>
  </r>
  <r>
    <s v="RTB Average Monthly Rent Report"/>
    <x v="0"/>
    <x v="2"/>
    <s v="All property types"/>
    <s v="Carrigaline, Cork"/>
    <x v="14"/>
    <s v="Euro"/>
    <n v="953.69"/>
  </r>
  <r>
    <s v="RTB Average Monthly Rent Report"/>
    <x v="1"/>
    <x v="2"/>
    <s v="All property types"/>
    <s v="Rahoon, Galway"/>
    <x v="13"/>
    <s v="Euro"/>
    <n v="953.72"/>
  </r>
  <r>
    <s v="RTB Average Monthly Rent Report"/>
    <x v="0"/>
    <x v="1"/>
    <s v="All property types"/>
    <s v="Lucan, Dublin"/>
    <x v="25"/>
    <s v="Euro"/>
    <n v="953.76"/>
  </r>
  <r>
    <s v="RTB Average Monthly Rent Report"/>
    <x v="3"/>
    <x v="0"/>
    <s v="All property types"/>
    <s v="Arklow, Wicklow"/>
    <x v="22"/>
    <s v="Euro"/>
    <n v="954.04"/>
  </r>
  <r>
    <s v="RTB Average Monthly Rent Report"/>
    <x v="0"/>
    <x v="1"/>
    <s v="All property types"/>
    <s v="Dublin 10"/>
    <x v="25"/>
    <s v="Euro"/>
    <n v="954.09"/>
  </r>
  <r>
    <s v="RTB Average Monthly Rent Report"/>
    <x v="2"/>
    <x v="2"/>
    <s v="All property types"/>
    <s v="Dundalk, Louth"/>
    <x v="21"/>
    <s v="Euro"/>
    <n v="954.22"/>
  </r>
  <r>
    <s v="RTB Average Monthly Rent Report"/>
    <x v="4"/>
    <x v="2"/>
    <s v="All property types"/>
    <s v="Killarney, Kerry"/>
    <x v="8"/>
    <s v="Euro"/>
    <n v="954.75"/>
  </r>
  <r>
    <s v="RTB Average Monthly Rent Report"/>
    <x v="4"/>
    <x v="1"/>
    <s v="All property types"/>
    <s v="Cork City"/>
    <x v="14"/>
    <s v="Euro"/>
    <n v="955.04"/>
  </r>
  <r>
    <s v="RTB Average Monthly Rent Report"/>
    <x v="0"/>
    <x v="0"/>
    <s v="All property types"/>
    <s v="Blessington, Wicklow"/>
    <x v="22"/>
    <s v="Euro"/>
    <n v="955.06"/>
  </r>
  <r>
    <s v="RTB Average Monthly Rent Report"/>
    <x v="0"/>
    <x v="1"/>
    <s v="All property types"/>
    <s v="Ongar, Dublin 15"/>
    <x v="25"/>
    <s v="Euro"/>
    <n v="955.34"/>
  </r>
  <r>
    <s v="RTB Average Monthly Rent Report"/>
    <x v="3"/>
    <x v="1"/>
    <s v="All property types"/>
    <s v="Phibsboro, Dublin 7"/>
    <x v="25"/>
    <s v="Euro"/>
    <n v="955.69"/>
  </r>
  <r>
    <s v="RTB Average Monthly Rent Report"/>
    <x v="2"/>
    <x v="1"/>
    <s v="All property types"/>
    <s v="Cabra, Dublin 7"/>
    <x v="25"/>
    <s v="Euro"/>
    <n v="955.88"/>
  </r>
  <r>
    <s v="RTB Average Monthly Rent Report"/>
    <x v="4"/>
    <x v="2"/>
    <s v="All property types"/>
    <s v="Gorey, Wexford"/>
    <x v="12"/>
    <s v="Euro"/>
    <n v="956.19"/>
  </r>
  <r>
    <s v="RTB Average Monthly Rent Report"/>
    <x v="1"/>
    <x v="2"/>
    <s v="All property types"/>
    <s v="Galway"/>
    <x v="13"/>
    <s v="Euro"/>
    <n v="956.31"/>
  </r>
  <r>
    <s v="RTB Average Monthly Rent Report"/>
    <x v="2"/>
    <x v="0"/>
    <s v="All property types"/>
    <s v="Crosshaven, Cork"/>
    <x v="14"/>
    <s v="Euro"/>
    <n v="956.4"/>
  </r>
  <r>
    <s v="RTB Average Monthly Rent Report"/>
    <x v="3"/>
    <x v="0"/>
    <s v="All property types"/>
    <s v="Limerick City"/>
    <x v="18"/>
    <s v="Euro"/>
    <n v="956.88"/>
  </r>
  <r>
    <s v="RTB Average Monthly Rent Report"/>
    <x v="3"/>
    <x v="2"/>
    <s v="All property types"/>
    <s v="Kilkenny City"/>
    <x v="24"/>
    <s v="Euro"/>
    <n v="957.73"/>
  </r>
  <r>
    <s v="RTB Average Monthly Rent Report"/>
    <x v="1"/>
    <x v="1"/>
    <s v="All property types"/>
    <s v="North Strand, Dublin 3"/>
    <x v="25"/>
    <s v="Euro"/>
    <n v="957.98"/>
  </r>
  <r>
    <s v="RTB Average Monthly Rent Report"/>
    <x v="1"/>
    <x v="1"/>
    <s v="All property types"/>
    <s v="Glasnevin, Dublin 11"/>
    <x v="25"/>
    <s v="Euro"/>
    <n v="958.24"/>
  </r>
  <r>
    <s v="RTB Average Monthly Rent Report"/>
    <x v="1"/>
    <x v="1"/>
    <s v="All property types"/>
    <s v="Donabate, Dublin"/>
    <x v="25"/>
    <s v="Euro"/>
    <n v="959.05"/>
  </r>
  <r>
    <s v="RTB Average Monthly Rent Report"/>
    <x v="1"/>
    <x v="0"/>
    <s v="All property types"/>
    <s v="Roscam, Galway"/>
    <x v="13"/>
    <s v="Euro"/>
    <n v="959.14"/>
  </r>
  <r>
    <s v="RTB Average Monthly Rent Report"/>
    <x v="1"/>
    <x v="0"/>
    <s v="All property types"/>
    <s v="Kilcullen, Kildare"/>
    <x v="20"/>
    <s v="Euro"/>
    <n v="960.13"/>
  </r>
  <r>
    <s v="RTB Average Monthly Rent Report"/>
    <x v="2"/>
    <x v="0"/>
    <s v="All property types"/>
    <s v="Trim, Meath"/>
    <x v="23"/>
    <s v="Euro"/>
    <n v="960.27"/>
  </r>
  <r>
    <s v="RTB Average Monthly Rent Report"/>
    <x v="3"/>
    <x v="0"/>
    <s v="All property types"/>
    <s v="Dunmore Road, Waterford"/>
    <x v="9"/>
    <s v="Euro"/>
    <n v="960.71"/>
  </r>
  <r>
    <s v="RTB Average Monthly Rent Report"/>
    <x v="1"/>
    <x v="1"/>
    <s v="All property types"/>
    <s v="Rochestown, Cork"/>
    <x v="14"/>
    <s v="Euro"/>
    <n v="961.09"/>
  </r>
  <r>
    <s v="RTB Average Monthly Rent Report"/>
    <x v="4"/>
    <x v="2"/>
    <s v="All property types"/>
    <s v="Tullamore, Offaly"/>
    <x v="16"/>
    <s v="Euro"/>
    <n v="961.44"/>
  </r>
  <r>
    <s v="RTB Average Monthly Rent Report"/>
    <x v="1"/>
    <x v="1"/>
    <s v="All property types"/>
    <s v="Terenure, Dublin 6"/>
    <x v="25"/>
    <s v="Euro"/>
    <n v="961.49"/>
  </r>
  <r>
    <s v="RTB Average Monthly Rent Report"/>
    <x v="3"/>
    <x v="0"/>
    <s v="All property types"/>
    <s v="Midleton, Cork"/>
    <x v="14"/>
    <s v="Euro"/>
    <n v="961.93"/>
  </r>
  <r>
    <s v="RTB Average Monthly Rent Report"/>
    <x v="2"/>
    <x v="1"/>
    <s v="All property types"/>
    <s v="Clonliffe, Dublin 3"/>
    <x v="25"/>
    <s v="Euro"/>
    <n v="962.02"/>
  </r>
  <r>
    <s v="RTB Average Monthly Rent Report"/>
    <x v="0"/>
    <x v="0"/>
    <s v="All property types"/>
    <s v="Barna, Galway"/>
    <x v="13"/>
    <s v="Euro"/>
    <n v="962.62"/>
  </r>
  <r>
    <s v="RTB Average Monthly Rent Report"/>
    <x v="3"/>
    <x v="2"/>
    <s v="All property types"/>
    <s v="Claregalway, Galway"/>
    <x v="13"/>
    <s v="Euro"/>
    <n v="962.86"/>
  </r>
  <r>
    <s v="RTB Average Monthly Rent Report"/>
    <x v="0"/>
    <x v="2"/>
    <s v="All property types"/>
    <s v="Dunshaughlin, Meath"/>
    <x v="23"/>
    <s v="Euro"/>
    <n v="963.16"/>
  </r>
  <r>
    <s v="RTB Average Monthly Rent Report"/>
    <x v="1"/>
    <x v="1"/>
    <s v="All property types"/>
    <s v="Portobello, Dublin 8"/>
    <x v="25"/>
    <s v="Euro"/>
    <n v="963.78"/>
  </r>
  <r>
    <s v="RTB Average Monthly Rent Report"/>
    <x v="0"/>
    <x v="2"/>
    <s v="All property types"/>
    <s v="Enfield, Meath"/>
    <x v="23"/>
    <s v="Euro"/>
    <n v="964.65"/>
  </r>
  <r>
    <s v="RTB Average Monthly Rent Report"/>
    <x v="2"/>
    <x v="1"/>
    <s v="All property types"/>
    <s v="Bray, Wicklow"/>
    <x v="22"/>
    <s v="Euro"/>
    <n v="964.92"/>
  </r>
  <r>
    <s v="RTB Average Monthly Rent Report"/>
    <x v="4"/>
    <x v="2"/>
    <s v="All property types"/>
    <s v="Athlone, Westmeath"/>
    <x v="17"/>
    <s v="Euro"/>
    <n v="964.99"/>
  </r>
  <r>
    <s v="RTB Average Monthly Rent Report"/>
    <x v="4"/>
    <x v="0"/>
    <s v="All property types"/>
    <s v="Moycullen, Galway"/>
    <x v="13"/>
    <s v="Euro"/>
    <n v="965.37"/>
  </r>
  <r>
    <s v="RTB Average Monthly Rent Report"/>
    <x v="2"/>
    <x v="1"/>
    <s v="All property types"/>
    <s v="Maynooth, Kildare"/>
    <x v="20"/>
    <s v="Euro"/>
    <n v="965.76"/>
  </r>
  <r>
    <s v="RTB Average Monthly Rent Report"/>
    <x v="1"/>
    <x v="2"/>
    <s v="All property types"/>
    <s v="Headford, Galway"/>
    <x v="13"/>
    <s v="Euro"/>
    <n v="966.1"/>
  </r>
  <r>
    <s v="RTB Average Monthly Rent Report"/>
    <x v="0"/>
    <x v="0"/>
    <s v="All property types"/>
    <s v="Cork City"/>
    <x v="14"/>
    <s v="Euro"/>
    <n v="966.3"/>
  </r>
  <r>
    <s v="RTB Average Monthly Rent Report"/>
    <x v="2"/>
    <x v="0"/>
    <s v="All property types"/>
    <s v="Renmore, Galway"/>
    <x v="13"/>
    <s v="Euro"/>
    <n v="966.4"/>
  </r>
  <r>
    <s v="RTB Average Monthly Rent Report"/>
    <x v="0"/>
    <x v="0"/>
    <s v="All property types"/>
    <s v="Salthill, Galway"/>
    <x v="13"/>
    <s v="Euro"/>
    <n v="966.5"/>
  </r>
  <r>
    <s v="RTB Average Monthly Rent Report"/>
    <x v="0"/>
    <x v="2"/>
    <s v="All property types"/>
    <s v="Passage West, Cork"/>
    <x v="14"/>
    <s v="Euro"/>
    <n v="967.21"/>
  </r>
  <r>
    <s v="RTB Average Monthly Rent Report"/>
    <x v="0"/>
    <x v="1"/>
    <s v="All property types"/>
    <s v="Ballymun, Dublin 11"/>
    <x v="25"/>
    <s v="Euro"/>
    <n v="967.71"/>
  </r>
  <r>
    <s v="RTB Average Monthly Rent Report"/>
    <x v="1"/>
    <x v="1"/>
    <s v="All property types"/>
    <s v="Leixlip, Kildare"/>
    <x v="20"/>
    <s v="Euro"/>
    <n v="967.74"/>
  </r>
  <r>
    <s v="RTB Average Monthly Rent Report"/>
    <x v="3"/>
    <x v="2"/>
    <s v="All property types"/>
    <s v="Kells, Meath"/>
    <x v="23"/>
    <s v="Euro"/>
    <n v="968.01"/>
  </r>
  <r>
    <s v="RTB Average Monthly Rent Report"/>
    <x v="0"/>
    <x v="1"/>
    <s v="All property types"/>
    <s v="Greystones, Wicklow"/>
    <x v="22"/>
    <s v="Euro"/>
    <n v="968.13"/>
  </r>
  <r>
    <s v="RTB Average Monthly Rent Report"/>
    <x v="0"/>
    <x v="1"/>
    <s v="All property types"/>
    <s v="Dublin 5"/>
    <x v="25"/>
    <s v="Euro"/>
    <n v="968.26"/>
  </r>
  <r>
    <s v="RTB Average Monthly Rent Report"/>
    <x v="0"/>
    <x v="0"/>
    <s v="All property types"/>
    <s v="South Circular Road, Dublin 8"/>
    <x v="25"/>
    <s v="Euro"/>
    <n v="969.02"/>
  </r>
  <r>
    <s v="RTB Average Monthly Rent Report"/>
    <x v="2"/>
    <x v="0"/>
    <s v="All property types"/>
    <s v="Galway"/>
    <x v="13"/>
    <s v="Euro"/>
    <n v="969.12"/>
  </r>
  <r>
    <s v="RTB Average Monthly Rent Report"/>
    <x v="1"/>
    <x v="0"/>
    <s v="All property types"/>
    <s v="Glanmire, Cork"/>
    <x v="14"/>
    <s v="Euro"/>
    <n v="969.33"/>
  </r>
  <r>
    <s v="RTB Average Monthly Rent Report"/>
    <x v="3"/>
    <x v="1"/>
    <s v="All property types"/>
    <s v="Sallins, Kildare"/>
    <x v="20"/>
    <s v="Euro"/>
    <n v="969.5"/>
  </r>
  <r>
    <s v="RTB Average Monthly Rent Report"/>
    <x v="0"/>
    <x v="0"/>
    <s v="All property types"/>
    <s v="Rush, Dublin"/>
    <x v="25"/>
    <s v="Euro"/>
    <n v="969.94"/>
  </r>
  <r>
    <s v="RTB Average Monthly Rent Report"/>
    <x v="4"/>
    <x v="2"/>
    <s v="All property types"/>
    <s v="Castleconnell, Limerick"/>
    <x v="18"/>
    <s v="Euro"/>
    <n v="970.25"/>
  </r>
  <r>
    <s v="RTB Average Monthly Rent Report"/>
    <x v="1"/>
    <x v="1"/>
    <s v="All property types"/>
    <s v="Crumlin, Dublin 12"/>
    <x v="25"/>
    <s v="Euro"/>
    <n v="970.62"/>
  </r>
  <r>
    <s v="RTB Average Monthly Rent Report"/>
    <x v="4"/>
    <x v="2"/>
    <s v="All property types"/>
    <s v="Ballinode, Sligo"/>
    <x v="3"/>
    <s v="Euro"/>
    <n v="970.9"/>
  </r>
  <r>
    <s v="RTB Average Monthly Rent Report"/>
    <x v="2"/>
    <x v="0"/>
    <s v="All property types"/>
    <s v="Enfield, Meath"/>
    <x v="23"/>
    <s v="Euro"/>
    <n v="972"/>
  </r>
  <r>
    <s v="RTB Average Monthly Rent Report"/>
    <x v="1"/>
    <x v="2"/>
    <s v="All property types"/>
    <s v="Carrigtwohill, Cork"/>
    <x v="14"/>
    <s v="Euro"/>
    <n v="973.15"/>
  </r>
  <r>
    <s v="RTB Average Monthly Rent Report"/>
    <x v="1"/>
    <x v="1"/>
    <s v="All property types"/>
    <s v="Dublin 10"/>
    <x v="25"/>
    <s v="Euro"/>
    <n v="973.38"/>
  </r>
  <r>
    <s v="RTB Average Monthly Rent Report"/>
    <x v="4"/>
    <x v="0"/>
    <s v="All property types"/>
    <s v="Dundalk, Louth"/>
    <x v="21"/>
    <s v="Euro"/>
    <n v="973.92"/>
  </r>
  <r>
    <s v="RTB Average Monthly Rent Report"/>
    <x v="1"/>
    <x v="1"/>
    <s v="All property types"/>
    <s v="Fairview, Dublin 3"/>
    <x v="25"/>
    <s v="Euro"/>
    <n v="974.46"/>
  </r>
  <r>
    <s v="RTB Average Monthly Rent Report"/>
    <x v="0"/>
    <x v="1"/>
    <s v="All property types"/>
    <s v="Ranelagh, Dublin 6"/>
    <x v="25"/>
    <s v="Euro"/>
    <n v="974.6"/>
  </r>
  <r>
    <s v="RTB Average Monthly Rent Report"/>
    <x v="2"/>
    <x v="0"/>
    <s v="All property types"/>
    <s v="Navan, Meath"/>
    <x v="23"/>
    <s v="Euro"/>
    <n v="975.01"/>
  </r>
  <r>
    <s v="RTB Average Monthly Rent Report"/>
    <x v="3"/>
    <x v="2"/>
    <s v="All property types"/>
    <s v="Rahoon, Galway"/>
    <x v="13"/>
    <s v="Euro"/>
    <n v="975.15"/>
  </r>
  <r>
    <s v="RTB Average Monthly Rent Report"/>
    <x v="0"/>
    <x v="1"/>
    <s v="All property types"/>
    <s v="Shankill, Dublin"/>
    <x v="25"/>
    <s v="Euro"/>
    <n v="975.59"/>
  </r>
  <r>
    <s v="RTB Average Monthly Rent Report"/>
    <x v="4"/>
    <x v="0"/>
    <s v="All property types"/>
    <s v="Athboy, Meath"/>
    <x v="23"/>
    <s v="Euro"/>
    <n v="975.68"/>
  </r>
  <r>
    <s v="RTB Average Monthly Rent Report"/>
    <x v="1"/>
    <x v="0"/>
    <s v="All property types"/>
    <s v="Drogheda, Meath"/>
    <x v="23"/>
    <s v="Euro"/>
    <n v="976.15"/>
  </r>
  <r>
    <s v="RTB Average Monthly Rent Report"/>
    <x v="4"/>
    <x v="0"/>
    <s v="All property types"/>
    <s v="Cobh, Cork"/>
    <x v="14"/>
    <s v="Euro"/>
    <n v="976.37"/>
  </r>
  <r>
    <s v="RTB Average Monthly Rent Report"/>
    <x v="1"/>
    <x v="1"/>
    <s v="All property types"/>
    <s v="Drumcondra, Dublin 3"/>
    <x v="25"/>
    <s v="Euro"/>
    <n v="976.9"/>
  </r>
  <r>
    <s v="RTB Average Monthly Rent Report"/>
    <x v="1"/>
    <x v="2"/>
    <s v="All property types"/>
    <s v="Oranmore, Galway"/>
    <x v="13"/>
    <s v="Euro"/>
    <n v="977.07"/>
  </r>
  <r>
    <s v="RTB Average Monthly Rent Report"/>
    <x v="3"/>
    <x v="0"/>
    <s v="All property types"/>
    <s v="Dooradoyle, Limerick"/>
    <x v="18"/>
    <s v="Euro"/>
    <n v="977.15"/>
  </r>
  <r>
    <s v="RTB Average Monthly Rent Report"/>
    <x v="3"/>
    <x v="2"/>
    <s v="All property types"/>
    <s v="Limerick"/>
    <x v="18"/>
    <s v="Euro"/>
    <n v="977.15"/>
  </r>
  <r>
    <s v="RTB Average Monthly Rent Report"/>
    <x v="4"/>
    <x v="0"/>
    <s v="All property types"/>
    <s v="Carrigtwohill, Cork"/>
    <x v="14"/>
    <s v="Euro"/>
    <n v="977.37"/>
  </r>
  <r>
    <s v="RTB Average Monthly Rent Report"/>
    <x v="4"/>
    <x v="0"/>
    <s v="All property types"/>
    <s v="Limerick"/>
    <x v="18"/>
    <s v="Euro"/>
    <n v="977.38"/>
  </r>
  <r>
    <s v="RTB Average Monthly Rent Report"/>
    <x v="3"/>
    <x v="2"/>
    <s v="All property types"/>
    <s v="Athy, Kildare"/>
    <x v="20"/>
    <s v="Euro"/>
    <n v="977.87"/>
  </r>
  <r>
    <s v="RTB Average Monthly Rent Report"/>
    <x v="3"/>
    <x v="0"/>
    <s v="All property types"/>
    <s v="Louth"/>
    <x v="21"/>
    <s v="Euro"/>
    <n v="979.5"/>
  </r>
  <r>
    <s v="RTB Average Monthly Rent Report"/>
    <x v="1"/>
    <x v="2"/>
    <s v="All property types"/>
    <s v="Blarney, Cork"/>
    <x v="14"/>
    <s v="Euro"/>
    <n v="980.24"/>
  </r>
  <r>
    <s v="RTB Average Monthly Rent Report"/>
    <x v="3"/>
    <x v="0"/>
    <s v="All property types"/>
    <s v="Newcastle, Galway"/>
    <x v="13"/>
    <s v="Euro"/>
    <n v="980.34"/>
  </r>
  <r>
    <s v="RTB Average Monthly Rent Report"/>
    <x v="4"/>
    <x v="2"/>
    <s v="All property types"/>
    <s v="Athboy, Meath"/>
    <x v="23"/>
    <s v="Euro"/>
    <n v="980.61"/>
  </r>
  <r>
    <s v="RTB Average Monthly Rent Report"/>
    <x v="0"/>
    <x v="2"/>
    <s v="All property types"/>
    <s v="Newbridge, Kildare"/>
    <x v="20"/>
    <s v="Euro"/>
    <n v="980.63"/>
  </r>
  <r>
    <s v="RTB Average Monthly Rent Report"/>
    <x v="2"/>
    <x v="2"/>
    <s v="All property types"/>
    <s v="Midleton, Cork"/>
    <x v="14"/>
    <s v="Euro"/>
    <n v="980.9"/>
  </r>
  <r>
    <s v="RTB Average Monthly Rent Report"/>
    <x v="1"/>
    <x v="0"/>
    <s v="All property types"/>
    <s v="Knocknacarra, Galway"/>
    <x v="13"/>
    <s v="Euro"/>
    <n v="981.55"/>
  </r>
  <r>
    <s v="RTB Average Monthly Rent Report"/>
    <x v="2"/>
    <x v="0"/>
    <s v="All property types"/>
    <s v="Rathnew, Wicklow"/>
    <x v="22"/>
    <s v="Euro"/>
    <n v="982.1"/>
  </r>
  <r>
    <s v="RTB Average Monthly Rent Report"/>
    <x v="4"/>
    <x v="1"/>
    <s v="All property types"/>
    <s v="Naas, Kildare"/>
    <x v="20"/>
    <s v="Euro"/>
    <n v="982.12"/>
  </r>
  <r>
    <s v="RTB Average Monthly Rent Report"/>
    <x v="3"/>
    <x v="2"/>
    <s v="All property types"/>
    <s v="Moycullen, Galway"/>
    <x v="13"/>
    <s v="Euro"/>
    <n v="982.31"/>
  </r>
  <r>
    <s v="RTB Average Monthly Rent Report"/>
    <x v="1"/>
    <x v="1"/>
    <s v="All property types"/>
    <s v="Glasnevin, Dublin 9"/>
    <x v="25"/>
    <s v="Euro"/>
    <n v="982.5"/>
  </r>
  <r>
    <s v="RTB Average Monthly Rent Report"/>
    <x v="2"/>
    <x v="0"/>
    <s v="All property types"/>
    <s v="Newbridge, Kildare"/>
    <x v="20"/>
    <s v="Euro"/>
    <n v="982.66"/>
  </r>
  <r>
    <s v="RTB Average Monthly Rent Report"/>
    <x v="3"/>
    <x v="1"/>
    <s v="All property types"/>
    <s v="Clane, Kildare"/>
    <x v="20"/>
    <s v="Euro"/>
    <n v="982.98"/>
  </r>
  <r>
    <s v="RTB Average Monthly Rent Report"/>
    <x v="0"/>
    <x v="2"/>
    <s v="All property types"/>
    <s v="Kilcullen, Kildare"/>
    <x v="20"/>
    <s v="Euro"/>
    <n v="983.37"/>
  </r>
  <r>
    <s v="RTB Average Monthly Rent Report"/>
    <x v="2"/>
    <x v="0"/>
    <s v="All property types"/>
    <s v="Dunshaughlin, Meath"/>
    <x v="23"/>
    <s v="Euro"/>
    <n v="983.47"/>
  </r>
  <r>
    <s v="RTB Average Monthly Rent Report"/>
    <x v="2"/>
    <x v="0"/>
    <s v="All property types"/>
    <s v="Wicklow Town"/>
    <x v="22"/>
    <s v="Euro"/>
    <n v="983.6"/>
  </r>
  <r>
    <s v="RTB Average Monthly Rent Report"/>
    <x v="4"/>
    <x v="1"/>
    <s v="All property types"/>
    <s v="Wicklow"/>
    <x v="22"/>
    <s v="Euro"/>
    <n v="985.82"/>
  </r>
  <r>
    <s v="RTB Average Monthly Rent Report"/>
    <x v="4"/>
    <x v="2"/>
    <s v="All property types"/>
    <s v="Cloyne, Cork"/>
    <x v="14"/>
    <s v="Euro"/>
    <n v="986.37"/>
  </r>
  <r>
    <s v="RTB Average Monthly Rent Report"/>
    <x v="1"/>
    <x v="2"/>
    <s v="All property types"/>
    <s v="Cork"/>
    <x v="14"/>
    <s v="Euro"/>
    <n v="986.6"/>
  </r>
  <r>
    <s v="RTB Average Monthly Rent Report"/>
    <x v="3"/>
    <x v="0"/>
    <s v="All property types"/>
    <s v="Carrigtwohill, Cork"/>
    <x v="14"/>
    <s v="Euro"/>
    <n v="986.89"/>
  </r>
  <r>
    <s v="RTB Average Monthly Rent Report"/>
    <x v="1"/>
    <x v="0"/>
    <s v="All property types"/>
    <s v="Galway City"/>
    <x v="13"/>
    <s v="Euro"/>
    <n v="987.03"/>
  </r>
  <r>
    <s v="RTB Average Monthly Rent Report"/>
    <x v="2"/>
    <x v="1"/>
    <s v="All property types"/>
    <s v="Ballincollig, Cork"/>
    <x v="14"/>
    <s v="Euro"/>
    <n v="988"/>
  </r>
  <r>
    <s v="RTB Average Monthly Rent Report"/>
    <x v="1"/>
    <x v="2"/>
    <s v="All property types"/>
    <s v="Ballytivnan, Sligo"/>
    <x v="3"/>
    <s v="Euro"/>
    <n v="988.02"/>
  </r>
  <r>
    <s v="RTB Average Monthly Rent Report"/>
    <x v="1"/>
    <x v="1"/>
    <s v="All property types"/>
    <s v="South Circular Road, Dublin 8"/>
    <x v="25"/>
    <s v="Euro"/>
    <n v="989.28"/>
  </r>
  <r>
    <s v="RTB Average Monthly Rent Report"/>
    <x v="3"/>
    <x v="0"/>
    <s v="All property types"/>
    <s v="Oranmore, Galway"/>
    <x v="13"/>
    <s v="Euro"/>
    <n v="989.41"/>
  </r>
  <r>
    <s v="RTB Average Monthly Rent Report"/>
    <x v="4"/>
    <x v="0"/>
    <s v="All property types"/>
    <s v="Kells, Meath"/>
    <x v="23"/>
    <s v="Euro"/>
    <n v="989.93"/>
  </r>
  <r>
    <s v="RTB Average Monthly Rent Report"/>
    <x v="2"/>
    <x v="1"/>
    <s v="All property types"/>
    <s v="North Circular Road, Dublin 7"/>
    <x v="25"/>
    <s v="Euro"/>
    <n v="991.39"/>
  </r>
  <r>
    <s v="RTB Average Monthly Rent Report"/>
    <x v="1"/>
    <x v="1"/>
    <s v="All property types"/>
    <s v="Rathgar, Dublin 6"/>
    <x v="25"/>
    <s v="Euro"/>
    <n v="991.53"/>
  </r>
  <r>
    <s v="RTB Average Monthly Rent Report"/>
    <x v="4"/>
    <x v="1"/>
    <s v="All property types"/>
    <s v="Celbridge, Kildare"/>
    <x v="20"/>
    <s v="Euro"/>
    <n v="991.57"/>
  </r>
  <r>
    <s v="RTB Average Monthly Rent Report"/>
    <x v="0"/>
    <x v="1"/>
    <s v="All property types"/>
    <s v="Swords, Dublin"/>
    <x v="25"/>
    <s v="Euro"/>
    <n v="991.61"/>
  </r>
  <r>
    <s v="RTB Average Monthly Rent Report"/>
    <x v="0"/>
    <x v="0"/>
    <s v="All property types"/>
    <s v="Wicklow"/>
    <x v="22"/>
    <s v="Euro"/>
    <n v="991.75"/>
  </r>
  <r>
    <s v="RTB Average Monthly Rent Report"/>
    <x v="1"/>
    <x v="2"/>
    <s v="All property types"/>
    <s v="Trim, Meath"/>
    <x v="23"/>
    <s v="Euro"/>
    <n v="992.26"/>
  </r>
  <r>
    <s v="RTB Average Monthly Rent Report"/>
    <x v="0"/>
    <x v="1"/>
    <s v="All property types"/>
    <s v="Clontarf, Dublin 3"/>
    <x v="25"/>
    <s v="Euro"/>
    <n v="992.56"/>
  </r>
  <r>
    <s v="RTB Average Monthly Rent Report"/>
    <x v="1"/>
    <x v="0"/>
    <s v="All property types"/>
    <s v="Blackpool, Cork"/>
    <x v="14"/>
    <s v="Euro"/>
    <n v="992.8"/>
  </r>
  <r>
    <s v="RTB Average Monthly Rent Report"/>
    <x v="2"/>
    <x v="0"/>
    <s v="All property types"/>
    <s v="Blarney, Cork"/>
    <x v="14"/>
    <s v="Euro"/>
    <n v="993.66"/>
  </r>
  <r>
    <s v="RTB Average Monthly Rent Report"/>
    <x v="3"/>
    <x v="0"/>
    <s v="All property types"/>
    <s v="Carrigaline, Cork"/>
    <x v="14"/>
    <s v="Euro"/>
    <n v="993.76"/>
  </r>
  <r>
    <s v="RTB Average Monthly Rent Report"/>
    <x v="4"/>
    <x v="2"/>
    <s v="All property types"/>
    <s v="Bandon, Cork"/>
    <x v="14"/>
    <s v="Euro"/>
    <n v="993.88"/>
  </r>
  <r>
    <s v="RTB Average Monthly Rent Report"/>
    <x v="4"/>
    <x v="1"/>
    <s v="All property types"/>
    <s v="Phibsboro, Dublin 7"/>
    <x v="25"/>
    <s v="Euro"/>
    <n v="994"/>
  </r>
  <r>
    <s v="RTB Average Monthly Rent Report"/>
    <x v="3"/>
    <x v="0"/>
    <s v="All property types"/>
    <s v="Castletroy, Limerick"/>
    <x v="18"/>
    <s v="Euro"/>
    <n v="994.03"/>
  </r>
  <r>
    <s v="RTB Average Monthly Rent Report"/>
    <x v="4"/>
    <x v="1"/>
    <s v="All property types"/>
    <s v="Balbriggan, Dublin"/>
    <x v="25"/>
    <s v="Euro"/>
    <n v="994.4"/>
  </r>
  <r>
    <s v="RTB Average Monthly Rent Report"/>
    <x v="0"/>
    <x v="0"/>
    <s v="All property types"/>
    <s v="Mulhuddart, Dublin 15"/>
    <x v="25"/>
    <s v="Euro"/>
    <n v="994.47"/>
  </r>
  <r>
    <s v="RTB Average Monthly Rent Report"/>
    <x v="0"/>
    <x v="1"/>
    <s v="All property types"/>
    <s v="Cork Street, Dublin 8"/>
    <x v="25"/>
    <s v="Euro"/>
    <n v="994.75"/>
  </r>
  <r>
    <s v="RTB Average Monthly Rent Report"/>
    <x v="2"/>
    <x v="0"/>
    <s v="All property types"/>
    <s v="Ballybrit, Galway"/>
    <x v="13"/>
    <s v="Euro"/>
    <n v="994.93"/>
  </r>
  <r>
    <s v="RTB Average Monthly Rent Report"/>
    <x v="0"/>
    <x v="0"/>
    <s v="All property types"/>
    <s v="Ashbourne, Meath"/>
    <x v="23"/>
    <s v="Euro"/>
    <n v="995.6"/>
  </r>
  <r>
    <s v="RTB Average Monthly Rent Report"/>
    <x v="2"/>
    <x v="0"/>
    <s v="All property types"/>
    <s v="Doughiska, Galway"/>
    <x v="13"/>
    <s v="Euro"/>
    <n v="995.61"/>
  </r>
  <r>
    <s v="RTB Average Monthly Rent Report"/>
    <x v="2"/>
    <x v="0"/>
    <s v="All property types"/>
    <s v="Passage West, Cork"/>
    <x v="14"/>
    <s v="Euro"/>
    <n v="995.7"/>
  </r>
  <r>
    <s v="RTB Average Monthly Rent Report"/>
    <x v="3"/>
    <x v="0"/>
    <s v="All property types"/>
    <s v="Corbally, Limerick"/>
    <x v="18"/>
    <s v="Euro"/>
    <n v="995.75"/>
  </r>
  <r>
    <s v="RTB Average Monthly Rent Report"/>
    <x v="3"/>
    <x v="2"/>
    <s v="All property types"/>
    <s v="Athenry, Galway"/>
    <x v="13"/>
    <s v="Euro"/>
    <n v="995.92"/>
  </r>
  <r>
    <s v="RTB Average Monthly Rent Report"/>
    <x v="4"/>
    <x v="2"/>
    <s v="All property types"/>
    <s v="Mallow, Cork"/>
    <x v="14"/>
    <s v="Euro"/>
    <n v="996.68"/>
  </r>
  <r>
    <s v="RTB Average Monthly Rent Report"/>
    <x v="2"/>
    <x v="0"/>
    <s v="All property types"/>
    <s v="Kilcullen, Kildare"/>
    <x v="20"/>
    <s v="Euro"/>
    <n v="996.69"/>
  </r>
  <r>
    <s v="RTB Average Monthly Rent Report"/>
    <x v="2"/>
    <x v="1"/>
    <s v="All property types"/>
    <s v="Ashbourne, Meath"/>
    <x v="23"/>
    <s v="Euro"/>
    <n v="997.15"/>
  </r>
  <r>
    <s v="RTB Average Monthly Rent Report"/>
    <x v="2"/>
    <x v="1"/>
    <s v="All property types"/>
    <s v="Donabate, Dublin"/>
    <x v="25"/>
    <s v="Euro"/>
    <n v="997.35"/>
  </r>
  <r>
    <s v="RTB Average Monthly Rent Report"/>
    <x v="0"/>
    <x v="2"/>
    <s v="All property types"/>
    <s v="Newcastle, Galway"/>
    <x v="13"/>
    <s v="Euro"/>
    <n v="997.38"/>
  </r>
  <r>
    <s v="RTB Average Monthly Rent Report"/>
    <x v="3"/>
    <x v="1"/>
    <s v="All property types"/>
    <s v="Bray, Wicklow"/>
    <x v="22"/>
    <s v="Euro"/>
    <n v="997.42"/>
  </r>
  <r>
    <s v="RTB Average Monthly Rent Report"/>
    <x v="0"/>
    <x v="2"/>
    <s v="All property types"/>
    <s v="Galway City"/>
    <x v="13"/>
    <s v="Euro"/>
    <n v="997.47"/>
  </r>
  <r>
    <s v="RTB Average Monthly Rent Report"/>
    <x v="4"/>
    <x v="0"/>
    <s v="All property types"/>
    <s v="Arklow, Wicklow"/>
    <x v="22"/>
    <s v="Euro"/>
    <n v="997.5"/>
  </r>
  <r>
    <s v="RTB Average Monthly Rent Report"/>
    <x v="1"/>
    <x v="0"/>
    <s v="All property types"/>
    <s v="Bettystown, Meath"/>
    <x v="23"/>
    <s v="Euro"/>
    <n v="997.94"/>
  </r>
  <r>
    <s v="RTB Average Monthly Rent Report"/>
    <x v="2"/>
    <x v="0"/>
    <s v="All property types"/>
    <s v="Drogheda, Louth"/>
    <x v="21"/>
    <s v="Euro"/>
    <n v="998.33"/>
  </r>
  <r>
    <s v="RTB Average Monthly Rent Report"/>
    <x v="1"/>
    <x v="0"/>
    <s v="All property types"/>
    <s v="Enfield, Meath"/>
    <x v="23"/>
    <s v="Euro"/>
    <n v="998.73"/>
  </r>
  <r>
    <s v="RTB Average Monthly Rent Report"/>
    <x v="1"/>
    <x v="2"/>
    <s v="All property types"/>
    <s v="Navan, Meath"/>
    <x v="23"/>
    <s v="Euro"/>
    <n v="998.93"/>
  </r>
  <r>
    <s v="RTB Average Monthly Rent Report"/>
    <x v="1"/>
    <x v="1"/>
    <s v="All property types"/>
    <s v="Dublin 9"/>
    <x v="25"/>
    <s v="Euro"/>
    <n v="999.32"/>
  </r>
  <r>
    <s v="RTB Average Monthly Rent Report"/>
    <x v="4"/>
    <x v="1"/>
    <s v="All property types"/>
    <s v="Sallins, Kildare"/>
    <x v="20"/>
    <s v="Euro"/>
    <n v="999.6"/>
  </r>
  <r>
    <s v="RTB Average Monthly Rent Report"/>
    <x v="3"/>
    <x v="2"/>
    <s v="All property types"/>
    <s v="Rathcormac, Cork"/>
    <x v="14"/>
    <s v="Euro"/>
    <n v="1000.13"/>
  </r>
  <r>
    <s v="RTB Average Monthly Rent Report"/>
    <x v="3"/>
    <x v="1"/>
    <s v="All property types"/>
    <s v="Maynooth, Kildare"/>
    <x v="20"/>
    <s v="Euro"/>
    <n v="1000.46"/>
  </r>
  <r>
    <s v="RTB Average Monthly Rent Report"/>
    <x v="3"/>
    <x v="1"/>
    <s v="All property types"/>
    <s v="Ballincollig, Cork"/>
    <x v="14"/>
    <s v="Euro"/>
    <n v="1001.72"/>
  </r>
  <r>
    <s v="RTB Average Monthly Rent Report"/>
    <x v="0"/>
    <x v="2"/>
    <s v="All property types"/>
    <s v="Stamullen, Meath"/>
    <x v="23"/>
    <s v="Euro"/>
    <n v="1002.34"/>
  </r>
  <r>
    <s v="RTB Average Monthly Rent Report"/>
    <x v="4"/>
    <x v="0"/>
    <s v="All property types"/>
    <s v="Midleton, Cork"/>
    <x v="14"/>
    <s v="Euro"/>
    <n v="1002.35"/>
  </r>
  <r>
    <s v="RTB Average Monthly Rent Report"/>
    <x v="0"/>
    <x v="1"/>
    <s v="All property types"/>
    <s v="Dublin 1"/>
    <x v="25"/>
    <s v="Euro"/>
    <n v="1002.58"/>
  </r>
  <r>
    <s v="RTB Average Monthly Rent Report"/>
    <x v="2"/>
    <x v="2"/>
    <s v="All property types"/>
    <s v="Ballybane, Galway"/>
    <x v="13"/>
    <s v="Euro"/>
    <n v="1002.86"/>
  </r>
  <r>
    <s v="RTB Average Monthly Rent Report"/>
    <x v="4"/>
    <x v="0"/>
    <s v="All property types"/>
    <s v="Crosshaven, Cork"/>
    <x v="14"/>
    <s v="Euro"/>
    <n v="1003.18"/>
  </r>
  <r>
    <s v="RTB Average Monthly Rent Report"/>
    <x v="4"/>
    <x v="2"/>
    <s v="All property types"/>
    <s v="Portlaoise, Laois"/>
    <x v="15"/>
    <s v="Euro"/>
    <n v="1003.18"/>
  </r>
  <r>
    <s v="RTB Average Monthly Rent Report"/>
    <x v="1"/>
    <x v="2"/>
    <s v="All property types"/>
    <s v="Kildare Town"/>
    <x v="20"/>
    <s v="Euro"/>
    <n v="1003.77"/>
  </r>
  <r>
    <s v="RTB Average Monthly Rent Report"/>
    <x v="2"/>
    <x v="2"/>
    <s v="All property types"/>
    <s v="Ballinode, Sligo"/>
    <x v="3"/>
    <s v="Euro"/>
    <n v="1003.84"/>
  </r>
  <r>
    <s v="RTB Average Monthly Rent Report"/>
    <x v="4"/>
    <x v="0"/>
    <s v="All property types"/>
    <s v="Limerick City"/>
    <x v="18"/>
    <s v="Euro"/>
    <n v="1003.93"/>
  </r>
  <r>
    <s v="RTB Average Monthly Rent Report"/>
    <x v="0"/>
    <x v="1"/>
    <s v="All property types"/>
    <s v="Dublin 24"/>
    <x v="25"/>
    <s v="Euro"/>
    <n v="1004.01"/>
  </r>
  <r>
    <s v="RTB Average Monthly Rent Report"/>
    <x v="3"/>
    <x v="1"/>
    <s v="All property types"/>
    <s v="Celbridge, Kildare"/>
    <x v="20"/>
    <s v="Euro"/>
    <n v="1004.59"/>
  </r>
  <r>
    <s v="RTB Average Monthly Rent Report"/>
    <x v="0"/>
    <x v="2"/>
    <s v="All property types"/>
    <s v="Wilton, Cork"/>
    <x v="14"/>
    <s v="Euro"/>
    <n v="1004.69"/>
  </r>
  <r>
    <s v="RTB Average Monthly Rent Report"/>
    <x v="1"/>
    <x v="1"/>
    <s v="All property types"/>
    <s v="Dublin 12"/>
    <x v="25"/>
    <s v="Euro"/>
    <n v="1005.03"/>
  </r>
  <r>
    <s v="RTB Average Monthly Rent Report"/>
    <x v="2"/>
    <x v="1"/>
    <s v="All property types"/>
    <s v="Leixlip, Kildare"/>
    <x v="20"/>
    <s v="Euro"/>
    <n v="1005.15"/>
  </r>
  <r>
    <s v="RTB Average Monthly Rent Report"/>
    <x v="0"/>
    <x v="1"/>
    <s v="All property types"/>
    <s v="Blanchardstown, Dublin 15"/>
    <x v="25"/>
    <s v="Euro"/>
    <n v="1005.67"/>
  </r>
  <r>
    <s v="RTB Average Monthly Rent Report"/>
    <x v="0"/>
    <x v="2"/>
    <s v="All property types"/>
    <s v="Glanmire, Cork"/>
    <x v="14"/>
    <s v="Euro"/>
    <n v="1005.83"/>
  </r>
  <r>
    <s v="RTB Average Monthly Rent Report"/>
    <x v="1"/>
    <x v="1"/>
    <s v="All property types"/>
    <s v="Dublin 17"/>
    <x v="25"/>
    <s v="Euro"/>
    <n v="1005.97"/>
  </r>
  <r>
    <s v="RTB Average Monthly Rent Report"/>
    <x v="4"/>
    <x v="2"/>
    <s v="All property types"/>
    <s v="Castledermot, Kildare"/>
    <x v="20"/>
    <s v="Euro"/>
    <n v="1006.32"/>
  </r>
  <r>
    <s v="RTB Average Monthly Rent Report"/>
    <x v="3"/>
    <x v="1"/>
    <s v="All property types"/>
    <s v="Ashbourne, Meath"/>
    <x v="23"/>
    <s v="Euro"/>
    <n v="1006.91"/>
  </r>
  <r>
    <s v="RTB Average Monthly Rent Report"/>
    <x v="0"/>
    <x v="1"/>
    <s v="All property types"/>
    <s v="Tallaght, Dublin 24"/>
    <x v="25"/>
    <s v="Euro"/>
    <n v="1007.41"/>
  </r>
  <r>
    <s v="RTB Average Monthly Rent Report"/>
    <x v="0"/>
    <x v="0"/>
    <s v="All property types"/>
    <s v="Ratoath, Meath"/>
    <x v="23"/>
    <s v="Euro"/>
    <n v="1007.69"/>
  </r>
  <r>
    <s v="RTB Average Monthly Rent Report"/>
    <x v="2"/>
    <x v="1"/>
    <s v="All property types"/>
    <s v="Artane, Dublin 5"/>
    <x v="25"/>
    <s v="Euro"/>
    <n v="1008.14"/>
  </r>
  <r>
    <s v="RTB Average Monthly Rent Report"/>
    <x v="0"/>
    <x v="1"/>
    <s v="All property types"/>
    <s v="Beaumont, Dublin 9"/>
    <x v="25"/>
    <s v="Euro"/>
    <n v="1008.18"/>
  </r>
  <r>
    <s v="RTB Average Monthly Rent Report"/>
    <x v="2"/>
    <x v="2"/>
    <s v="All property types"/>
    <s v="Galway"/>
    <x v="13"/>
    <s v="Euro"/>
    <n v="1008.5"/>
  </r>
  <r>
    <s v="RTB Average Monthly Rent Report"/>
    <x v="0"/>
    <x v="1"/>
    <s v="All property types"/>
    <s v="Inchicore, Dublin 8"/>
    <x v="25"/>
    <s v="Euro"/>
    <n v="1008.76"/>
  </r>
  <r>
    <s v="RTB Average Monthly Rent Report"/>
    <x v="3"/>
    <x v="0"/>
    <s v="All property types"/>
    <s v="Rathnew, Wicklow"/>
    <x v="22"/>
    <s v="Euro"/>
    <n v="1009.27"/>
  </r>
  <r>
    <s v="RTB Average Monthly Rent Report"/>
    <x v="1"/>
    <x v="0"/>
    <s v="All property types"/>
    <s v="Bohermore, Galway"/>
    <x v="13"/>
    <s v="Euro"/>
    <n v="1009.73"/>
  </r>
  <r>
    <s v="RTB Average Monthly Rent Report"/>
    <x v="1"/>
    <x v="0"/>
    <s v="All property types"/>
    <s v="Salthill, Galway"/>
    <x v="13"/>
    <s v="Euro"/>
    <n v="1010.13"/>
  </r>
  <r>
    <s v="RTB Average Monthly Rent Report"/>
    <x v="4"/>
    <x v="1"/>
    <s v="All property types"/>
    <s v="Clane, Kildare"/>
    <x v="20"/>
    <s v="Euro"/>
    <n v="1010.16"/>
  </r>
  <r>
    <s v="RTB Average Monthly Rent Report"/>
    <x v="3"/>
    <x v="2"/>
    <s v="All property types"/>
    <s v="Cobh, Cork"/>
    <x v="14"/>
    <s v="Euro"/>
    <n v="1010.25"/>
  </r>
  <r>
    <s v="RTB Average Monthly Rent Report"/>
    <x v="2"/>
    <x v="2"/>
    <s v="All property types"/>
    <s v="Castletroy, Limerick"/>
    <x v="18"/>
    <s v="Euro"/>
    <n v="1010.54"/>
  </r>
  <r>
    <s v="RTB Average Monthly Rent Report"/>
    <x v="0"/>
    <x v="2"/>
    <s v="All property types"/>
    <s v="Wicklow Town"/>
    <x v="22"/>
    <s v="Euro"/>
    <n v="1011.22"/>
  </r>
  <r>
    <s v="RTB Average Monthly Rent Report"/>
    <x v="0"/>
    <x v="0"/>
    <s v="All property types"/>
    <s v="Tivoli, Cork"/>
    <x v="14"/>
    <s v="Euro"/>
    <n v="1012.06"/>
  </r>
  <r>
    <s v="RTB Average Monthly Rent Report"/>
    <x v="1"/>
    <x v="2"/>
    <s v="All property types"/>
    <s v="Crosshaven, Cork"/>
    <x v="14"/>
    <s v="Euro"/>
    <n v="1012.22"/>
  </r>
  <r>
    <s v="RTB Average Monthly Rent Report"/>
    <x v="0"/>
    <x v="0"/>
    <s v="All property types"/>
    <s v="Naas, Kildare"/>
    <x v="20"/>
    <s v="Euro"/>
    <n v="1012.79"/>
  </r>
  <r>
    <s v="RTB Average Monthly Rent Report"/>
    <x v="4"/>
    <x v="2"/>
    <s v="All property types"/>
    <s v="Athy, Kildare"/>
    <x v="20"/>
    <s v="Euro"/>
    <n v="1012.97"/>
  </r>
  <r>
    <s v="RTB Average Monthly Rent Report"/>
    <x v="2"/>
    <x v="0"/>
    <s v="All property types"/>
    <s v="Cork"/>
    <x v="14"/>
    <s v="Euro"/>
    <n v="1013.21"/>
  </r>
  <r>
    <s v="RTB Average Monthly Rent Report"/>
    <x v="3"/>
    <x v="2"/>
    <s v="All property types"/>
    <s v="Cork Road, Waterford"/>
    <x v="9"/>
    <s v="Euro"/>
    <n v="1013.69"/>
  </r>
  <r>
    <s v="RTB Average Monthly Rent Report"/>
    <x v="2"/>
    <x v="2"/>
    <s v="All property types"/>
    <s v="Arklow, Wicklow"/>
    <x v="22"/>
    <s v="Euro"/>
    <n v="1014.08"/>
  </r>
  <r>
    <s v="RTB Average Monthly Rent Report"/>
    <x v="0"/>
    <x v="1"/>
    <s v="All property types"/>
    <s v="Dublin 8"/>
    <x v="25"/>
    <s v="Euro"/>
    <n v="1014.31"/>
  </r>
  <r>
    <s v="RTB Average Monthly Rent Report"/>
    <x v="3"/>
    <x v="1"/>
    <s v="All property types"/>
    <s v="Lucan, Dublin"/>
    <x v="25"/>
    <s v="Euro"/>
    <n v="1015.06"/>
  </r>
  <r>
    <s v="RTB Average Monthly Rent Report"/>
    <x v="2"/>
    <x v="2"/>
    <s v="All property types"/>
    <s v="Louth"/>
    <x v="21"/>
    <s v="Euro"/>
    <n v="1015.4"/>
  </r>
  <r>
    <s v="RTB Average Monthly Rent Report"/>
    <x v="4"/>
    <x v="0"/>
    <s v="All property types"/>
    <s v="Louth"/>
    <x v="21"/>
    <s v="Euro"/>
    <n v="1016.01"/>
  </r>
  <r>
    <s v="RTB Average Monthly Rent Report"/>
    <x v="2"/>
    <x v="2"/>
    <s v="All property types"/>
    <s v="Raheen, Limerick"/>
    <x v="18"/>
    <s v="Euro"/>
    <n v="1016.05"/>
  </r>
  <r>
    <s v="RTB Average Monthly Rent Report"/>
    <x v="0"/>
    <x v="0"/>
    <s v="All property types"/>
    <s v="Blackrock, Cork"/>
    <x v="14"/>
    <s v="Euro"/>
    <n v="1016.23"/>
  </r>
  <r>
    <s v="RTB Average Monthly Rent Report"/>
    <x v="0"/>
    <x v="1"/>
    <s v="All property types"/>
    <s v="Chapelizod, Dublin 20"/>
    <x v="25"/>
    <s v="Euro"/>
    <n v="1016.87"/>
  </r>
  <r>
    <s v="RTB Average Monthly Rent Report"/>
    <x v="4"/>
    <x v="2"/>
    <s v="All property types"/>
    <s v="Oughterard, Galway"/>
    <x v="13"/>
    <s v="Euro"/>
    <n v="1016.98"/>
  </r>
  <r>
    <s v="RTB Average Monthly Rent Report"/>
    <x v="0"/>
    <x v="0"/>
    <s v="All property types"/>
    <s v="Lusk, Dublin"/>
    <x v="25"/>
    <s v="Euro"/>
    <n v="1017.02"/>
  </r>
  <r>
    <s v="RTB Average Monthly Rent Report"/>
    <x v="2"/>
    <x v="1"/>
    <s v="All property types"/>
    <s v="Drumcondra, Dublin 9"/>
    <x v="25"/>
    <s v="Euro"/>
    <n v="1017.77"/>
  </r>
  <r>
    <s v="RTB Average Monthly Rent Report"/>
    <x v="1"/>
    <x v="1"/>
    <s v="All property types"/>
    <s v="Stoneybatter, Dublin 7"/>
    <x v="25"/>
    <s v="Euro"/>
    <n v="1018.74"/>
  </r>
  <r>
    <s v="RTB Average Monthly Rent Report"/>
    <x v="0"/>
    <x v="1"/>
    <s v="All property types"/>
    <s v="Malahide Road, Dublin 17"/>
    <x v="25"/>
    <s v="Euro"/>
    <n v="1018.9"/>
  </r>
  <r>
    <s v="RTB Average Monthly Rent Report"/>
    <x v="1"/>
    <x v="1"/>
    <s v="All property types"/>
    <s v="Dublin 6"/>
    <x v="25"/>
    <s v="Euro"/>
    <n v="1019.18"/>
  </r>
  <r>
    <s v="RTB Average Monthly Rent Report"/>
    <x v="1"/>
    <x v="2"/>
    <s v="All property types"/>
    <s v="Drogheda, Louth"/>
    <x v="21"/>
    <s v="Euro"/>
    <n v="1019.34"/>
  </r>
  <r>
    <s v="RTB Average Monthly Rent Report"/>
    <x v="0"/>
    <x v="2"/>
    <s v="All property types"/>
    <s v="Drogheda, Meath"/>
    <x v="23"/>
    <s v="Euro"/>
    <n v="1020.79"/>
  </r>
  <r>
    <s v="RTB Average Monthly Rent Report"/>
    <x v="0"/>
    <x v="1"/>
    <s v="All property types"/>
    <s v="Kilmainham , Dublin 8"/>
    <x v="25"/>
    <s v="Euro"/>
    <n v="1021"/>
  </r>
  <r>
    <s v="RTB Average Monthly Rent Report"/>
    <x v="2"/>
    <x v="0"/>
    <s v="All property types"/>
    <s v="Glanmire, Cork"/>
    <x v="14"/>
    <s v="Euro"/>
    <n v="1021.15"/>
  </r>
  <r>
    <s v="RTB Average Monthly Rent Report"/>
    <x v="4"/>
    <x v="0"/>
    <s v="All property types"/>
    <s v="Oranmore, Galway"/>
    <x v="13"/>
    <s v="Euro"/>
    <n v="1021.37"/>
  </r>
  <r>
    <s v="RTB Average Monthly Rent Report"/>
    <x v="1"/>
    <x v="0"/>
    <s v="All property types"/>
    <s v="Wilton, Cork"/>
    <x v="14"/>
    <s v="Euro"/>
    <n v="1021.61"/>
  </r>
  <r>
    <s v="RTB Average Monthly Rent Report"/>
    <x v="2"/>
    <x v="2"/>
    <s v="All property types"/>
    <s v="Monasterevin, Kildare"/>
    <x v="20"/>
    <s v="Euro"/>
    <n v="1021.73"/>
  </r>
  <r>
    <s v="RTB Average Monthly Rent Report"/>
    <x v="2"/>
    <x v="0"/>
    <s v="All property types"/>
    <s v="Meath"/>
    <x v="23"/>
    <s v="Euro"/>
    <n v="1022.22"/>
  </r>
  <r>
    <s v="RTB Average Monthly Rent Report"/>
    <x v="0"/>
    <x v="1"/>
    <s v="All property types"/>
    <s v="Dublin 20"/>
    <x v="25"/>
    <s v="Euro"/>
    <n v="1022.43"/>
  </r>
  <r>
    <s v="RTB Average Monthly Rent Report"/>
    <x v="2"/>
    <x v="0"/>
    <s v="All property types"/>
    <s v="Roscam, Galway"/>
    <x v="13"/>
    <s v="Euro"/>
    <n v="1022.49"/>
  </r>
  <r>
    <s v="RTB Average Monthly Rent Report"/>
    <x v="4"/>
    <x v="1"/>
    <s v="All property types"/>
    <s v="Ballincollig, Cork"/>
    <x v="14"/>
    <s v="Euro"/>
    <n v="1022.61"/>
  </r>
  <r>
    <s v="RTB Average Monthly Rent Report"/>
    <x v="0"/>
    <x v="1"/>
    <s v="All property types"/>
    <s v="Delgany, Wicklow"/>
    <x v="22"/>
    <s v="Euro"/>
    <n v="1022.65"/>
  </r>
  <r>
    <s v="RTB Average Monthly Rent Report"/>
    <x v="2"/>
    <x v="2"/>
    <s v="All property types"/>
    <s v="Cloyne, Cork"/>
    <x v="14"/>
    <s v="Euro"/>
    <n v="1022.74"/>
  </r>
  <r>
    <s v="RTB Average Monthly Rent Report"/>
    <x v="1"/>
    <x v="2"/>
    <s v="All property types"/>
    <s v="Renmore, Galway"/>
    <x v="13"/>
    <s v="Euro"/>
    <n v="1023.24"/>
  </r>
  <r>
    <s v="RTB Average Monthly Rent Report"/>
    <x v="3"/>
    <x v="2"/>
    <s v="All property types"/>
    <s v="Athboy, Meath"/>
    <x v="23"/>
    <s v="Euro"/>
    <n v="1023.46"/>
  </r>
  <r>
    <s v="RTB Average Monthly Rent Report"/>
    <x v="1"/>
    <x v="0"/>
    <s v="All property types"/>
    <s v="Kildare"/>
    <x v="20"/>
    <s v="Euro"/>
    <n v="1023.84"/>
  </r>
  <r>
    <s v="RTB Average Monthly Rent Report"/>
    <x v="1"/>
    <x v="2"/>
    <s v="All property types"/>
    <s v="Knocknacarra, Galway"/>
    <x v="13"/>
    <s v="Euro"/>
    <n v="1024.1400000000001"/>
  </r>
  <r>
    <s v="RTB Average Monthly Rent Report"/>
    <x v="0"/>
    <x v="2"/>
    <s v="All property types"/>
    <s v="Cork City"/>
    <x v="14"/>
    <s v="Euro"/>
    <n v="1025.05"/>
  </r>
  <r>
    <s v="RTB Average Monthly Rent Report"/>
    <x v="4"/>
    <x v="1"/>
    <s v="All property types"/>
    <s v="Bray, Wicklow"/>
    <x v="22"/>
    <s v="Euro"/>
    <n v="1025.08"/>
  </r>
  <r>
    <s v="RTB Average Monthly Rent Report"/>
    <x v="1"/>
    <x v="1"/>
    <s v="All property types"/>
    <s v="Greystones, Wicklow"/>
    <x v="22"/>
    <s v="Euro"/>
    <n v="1025.48"/>
  </r>
  <r>
    <s v="RTB Average Monthly Rent Report"/>
    <x v="1"/>
    <x v="2"/>
    <s v="All property types"/>
    <s v="Rathnew, Wicklow"/>
    <x v="22"/>
    <s v="Euro"/>
    <n v="1025.53"/>
  </r>
  <r>
    <s v="RTB Average Monthly Rent Report"/>
    <x v="3"/>
    <x v="2"/>
    <s v="All property types"/>
    <s v="Corbally, Limerick"/>
    <x v="18"/>
    <s v="Euro"/>
    <n v="1025.58"/>
  </r>
  <r>
    <s v="RTB Average Monthly Rent Report"/>
    <x v="4"/>
    <x v="2"/>
    <s v="All property types"/>
    <s v="Limerick"/>
    <x v="18"/>
    <s v="Euro"/>
    <n v="1025.6300000000001"/>
  </r>
  <r>
    <s v="RTB Average Monthly Rent Report"/>
    <x v="1"/>
    <x v="2"/>
    <s v="All property types"/>
    <s v="Doughiska, Galway"/>
    <x v="13"/>
    <s v="Euro"/>
    <n v="1025.71"/>
  </r>
  <r>
    <s v="RTB Average Monthly Rent Report"/>
    <x v="4"/>
    <x v="0"/>
    <s v="All property types"/>
    <s v="Dooradoyle, Limerick"/>
    <x v="18"/>
    <s v="Euro"/>
    <n v="1025.8699999999999"/>
  </r>
  <r>
    <s v="RTB Average Monthly Rent Report"/>
    <x v="1"/>
    <x v="1"/>
    <s v="All property types"/>
    <s v="Lucan, Dublin"/>
    <x v="25"/>
    <s v="Euro"/>
    <n v="1026.1099999999999"/>
  </r>
  <r>
    <s v="RTB Average Monthly Rent Report"/>
    <x v="0"/>
    <x v="1"/>
    <s v="All property types"/>
    <s v="Raheny, Dublin 5"/>
    <x v="25"/>
    <s v="Euro"/>
    <n v="1026.75"/>
  </r>
  <r>
    <s v="RTB Average Monthly Rent Report"/>
    <x v="3"/>
    <x v="0"/>
    <s v="All property types"/>
    <s v="Doughiska, Galway"/>
    <x v="13"/>
    <s v="Euro"/>
    <n v="1026.95"/>
  </r>
  <r>
    <s v="RTB Average Monthly Rent Report"/>
    <x v="3"/>
    <x v="0"/>
    <s v="All property types"/>
    <s v="Newbridge, Kildare"/>
    <x v="20"/>
    <s v="Euro"/>
    <n v="1027.1400000000001"/>
  </r>
  <r>
    <s v="RTB Average Monthly Rent Report"/>
    <x v="3"/>
    <x v="0"/>
    <s v="All property types"/>
    <s v="Galway"/>
    <x v="13"/>
    <s v="Euro"/>
    <n v="1027.33"/>
  </r>
  <r>
    <s v="RTB Average Monthly Rent Report"/>
    <x v="0"/>
    <x v="0"/>
    <s v="All property types"/>
    <s v="Celbridge, Kildare"/>
    <x v="20"/>
    <s v="Euro"/>
    <n v="1027.51"/>
  </r>
  <r>
    <s v="RTB Average Monthly Rent Report"/>
    <x v="0"/>
    <x v="1"/>
    <s v="All property types"/>
    <s v="Terenure, Dublin 6W"/>
    <x v="25"/>
    <s v="Euro"/>
    <n v="1028.07"/>
  </r>
  <r>
    <s v="RTB Average Monthly Rent Report"/>
    <x v="3"/>
    <x v="2"/>
    <s v="All property types"/>
    <s v="Knocknacarra, Galway"/>
    <x v="13"/>
    <s v="Euro"/>
    <n v="1028.3399999999999"/>
  </r>
  <r>
    <s v="RTB Average Monthly Rent Report"/>
    <x v="3"/>
    <x v="2"/>
    <s v="All property types"/>
    <s v="Ballinode, Sligo"/>
    <x v="3"/>
    <s v="Euro"/>
    <n v="1030.0899999999999"/>
  </r>
  <r>
    <s v="RTB Average Monthly Rent Report"/>
    <x v="4"/>
    <x v="2"/>
    <s v="All property types"/>
    <s v="Blackpool, Cork"/>
    <x v="14"/>
    <s v="Euro"/>
    <n v="1030.19"/>
  </r>
  <r>
    <s v="RTB Average Monthly Rent Report"/>
    <x v="4"/>
    <x v="0"/>
    <s v="All property types"/>
    <s v="Castletroy, Limerick"/>
    <x v="18"/>
    <s v="Euro"/>
    <n v="1030.21"/>
  </r>
  <r>
    <s v="RTB Average Monthly Rent Report"/>
    <x v="3"/>
    <x v="1"/>
    <s v="All property types"/>
    <s v="Blackrock, Cork"/>
    <x v="14"/>
    <s v="Euro"/>
    <n v="1030.45"/>
  </r>
  <r>
    <s v="RTB Average Monthly Rent Report"/>
    <x v="3"/>
    <x v="2"/>
    <s v="All property types"/>
    <s v="Limerick City"/>
    <x v="18"/>
    <s v="Euro"/>
    <n v="1030.7"/>
  </r>
  <r>
    <s v="RTB Average Monthly Rent Report"/>
    <x v="4"/>
    <x v="1"/>
    <s v="All property types"/>
    <s v="Blackrock, Cork"/>
    <x v="14"/>
    <s v="Euro"/>
    <n v="1031.02"/>
  </r>
  <r>
    <s v="RTB Average Monthly Rent Report"/>
    <x v="0"/>
    <x v="1"/>
    <s v="All property types"/>
    <s v="Dublin 15"/>
    <x v="25"/>
    <s v="Euro"/>
    <n v="1031.07"/>
  </r>
  <r>
    <s v="RTB Average Monthly Rent Report"/>
    <x v="3"/>
    <x v="0"/>
    <s v="All property types"/>
    <s v="Kildare Town"/>
    <x v="20"/>
    <s v="Euro"/>
    <n v="1031.1099999999999"/>
  </r>
  <r>
    <s v="RTB Average Monthly Rent Report"/>
    <x v="3"/>
    <x v="2"/>
    <s v="All property types"/>
    <s v="Cloyne, Cork"/>
    <x v="14"/>
    <s v="Euro"/>
    <n v="1031.25"/>
  </r>
  <r>
    <s v="RTB Average Monthly Rent Report"/>
    <x v="0"/>
    <x v="0"/>
    <s v="All property types"/>
    <s v="Ballyfermot, Dublin 10"/>
    <x v="25"/>
    <s v="Euro"/>
    <n v="1031.3399999999999"/>
  </r>
  <r>
    <s v="RTB Average Monthly Rent Report"/>
    <x v="0"/>
    <x v="1"/>
    <s v="All property types"/>
    <s v="Navan Road, Dublin 7"/>
    <x v="25"/>
    <s v="Euro"/>
    <n v="1031.51"/>
  </r>
  <r>
    <s v="RTB Average Monthly Rent Report"/>
    <x v="4"/>
    <x v="2"/>
    <s v="All property types"/>
    <s v="Athenry, Galway"/>
    <x v="13"/>
    <s v="Euro"/>
    <n v="1031.71"/>
  </r>
  <r>
    <s v="RTB Average Monthly Rent Report"/>
    <x v="2"/>
    <x v="1"/>
    <s v="All property types"/>
    <s v="Glasnevin, Dublin 9"/>
    <x v="25"/>
    <s v="Euro"/>
    <n v="1031.8699999999999"/>
  </r>
  <r>
    <s v="RTB Average Monthly Rent Report"/>
    <x v="2"/>
    <x v="2"/>
    <s v="All property types"/>
    <s v="Rathangan, Kildare"/>
    <x v="20"/>
    <s v="Euro"/>
    <n v="1031.8800000000001"/>
  </r>
  <r>
    <s v="RTB Average Monthly Rent Report"/>
    <x v="2"/>
    <x v="2"/>
    <s v="All property types"/>
    <s v="Rahoon, Galway"/>
    <x v="13"/>
    <s v="Euro"/>
    <n v="1033.3900000000001"/>
  </r>
  <r>
    <s v="RTB Average Monthly Rent Report"/>
    <x v="1"/>
    <x v="2"/>
    <s v="All property types"/>
    <s v="Kilcullen, Kildare"/>
    <x v="20"/>
    <s v="Euro"/>
    <n v="1033.9000000000001"/>
  </r>
  <r>
    <s v="RTB Average Monthly Rent Report"/>
    <x v="1"/>
    <x v="0"/>
    <s v="All property types"/>
    <s v="Kill, Kildare"/>
    <x v="20"/>
    <s v="Euro"/>
    <n v="1034.6400000000001"/>
  </r>
  <r>
    <s v="RTB Average Monthly Rent Report"/>
    <x v="0"/>
    <x v="2"/>
    <s v="All property types"/>
    <s v="Roscam, Galway"/>
    <x v="13"/>
    <s v="Euro"/>
    <n v="1035.6199999999999"/>
  </r>
  <r>
    <s v="RTB Average Monthly Rent Report"/>
    <x v="1"/>
    <x v="1"/>
    <s v="All property types"/>
    <s v="Ongar, Dublin 15"/>
    <x v="25"/>
    <s v="Euro"/>
    <n v="1035.8"/>
  </r>
  <r>
    <s v="RTB Average Monthly Rent Report"/>
    <x v="2"/>
    <x v="0"/>
    <s v="All property types"/>
    <s v="Kinsale, Cork"/>
    <x v="14"/>
    <s v="Euro"/>
    <n v="1035.81"/>
  </r>
  <r>
    <s v="RTB Average Monthly Rent Report"/>
    <x v="3"/>
    <x v="1"/>
    <s v="All property types"/>
    <s v="Artane, Dublin 5"/>
    <x v="25"/>
    <s v="Euro"/>
    <n v="1036.04"/>
  </r>
  <r>
    <s v="RTB Average Monthly Rent Report"/>
    <x v="3"/>
    <x v="0"/>
    <s v="All property types"/>
    <s v="Blarney, Cork"/>
    <x v="14"/>
    <s v="Euro"/>
    <n v="1036.1300000000001"/>
  </r>
  <r>
    <s v="RTB Average Monthly Rent Report"/>
    <x v="3"/>
    <x v="2"/>
    <s v="All property types"/>
    <s v="Dundalk, Louth"/>
    <x v="21"/>
    <s v="Euro"/>
    <n v="1036.42"/>
  </r>
  <r>
    <s v="RTB Average Monthly Rent Report"/>
    <x v="0"/>
    <x v="1"/>
    <s v="All property types"/>
    <s v="East Wall, Dublin 3"/>
    <x v="25"/>
    <s v="Euro"/>
    <n v="1036.5999999999999"/>
  </r>
  <r>
    <s v="RTB Average Monthly Rent Report"/>
    <x v="0"/>
    <x v="1"/>
    <s v="All property types"/>
    <s v="Santry, Dublin 9"/>
    <x v="25"/>
    <s v="Euro"/>
    <n v="1036.6400000000001"/>
  </r>
  <r>
    <s v="RTB Average Monthly Rent Report"/>
    <x v="1"/>
    <x v="1"/>
    <s v="All property types"/>
    <s v="Dublin 3"/>
    <x v="25"/>
    <s v="Euro"/>
    <n v="1036.6600000000001"/>
  </r>
  <r>
    <s v="RTB Average Monthly Rent Report"/>
    <x v="3"/>
    <x v="0"/>
    <s v="All property types"/>
    <s v="Crosshaven, Cork"/>
    <x v="14"/>
    <s v="Euro"/>
    <n v="1037.55"/>
  </r>
  <r>
    <s v="RTB Average Monthly Rent Report"/>
    <x v="0"/>
    <x v="2"/>
    <s v="All property types"/>
    <s v="Kildare"/>
    <x v="20"/>
    <s v="Euro"/>
    <n v="1038.53"/>
  </r>
  <r>
    <s v="RTB Average Monthly Rent Report"/>
    <x v="4"/>
    <x v="2"/>
    <s v="All property types"/>
    <s v="Moycullen, Galway"/>
    <x v="13"/>
    <s v="Euro"/>
    <n v="1038.9000000000001"/>
  </r>
  <r>
    <s v="RTB Average Monthly Rent Report"/>
    <x v="1"/>
    <x v="1"/>
    <s v="All property types"/>
    <s v="Clondalkin, Dublin 22"/>
    <x v="25"/>
    <s v="Euro"/>
    <n v="1038.95"/>
  </r>
  <r>
    <s v="RTB Average Monthly Rent Report"/>
    <x v="0"/>
    <x v="1"/>
    <s v="All property types"/>
    <s v="Harolds Cross, Dublin 6"/>
    <x v="25"/>
    <s v="Euro"/>
    <n v="1039.03"/>
  </r>
  <r>
    <s v="RTB Average Monthly Rent Report"/>
    <x v="4"/>
    <x v="2"/>
    <s v="All property types"/>
    <s v="Cobh, Cork"/>
    <x v="14"/>
    <s v="Euro"/>
    <n v="1040.3"/>
  </r>
  <r>
    <s v="RTB Average Monthly Rent Report"/>
    <x v="0"/>
    <x v="1"/>
    <s v="All property types"/>
    <s v="Dublin 13"/>
    <x v="25"/>
    <s v="Euro"/>
    <n v="1040.51"/>
  </r>
  <r>
    <s v="RTB Average Monthly Rent Report"/>
    <x v="1"/>
    <x v="0"/>
    <s v="All property types"/>
    <s v="Clane, Kildare"/>
    <x v="20"/>
    <s v="Euro"/>
    <n v="1040.52"/>
  </r>
  <r>
    <s v="RTB Average Monthly Rent Report"/>
    <x v="1"/>
    <x v="1"/>
    <s v="All property types"/>
    <s v="Rialto, Dublin 8"/>
    <x v="25"/>
    <s v="Euro"/>
    <n v="1040.56"/>
  </r>
  <r>
    <s v="RTB Average Monthly Rent Report"/>
    <x v="1"/>
    <x v="2"/>
    <s v="All property types"/>
    <s v="Meath"/>
    <x v="23"/>
    <s v="Euro"/>
    <n v="1040.8"/>
  </r>
  <r>
    <s v="RTB Average Monthly Rent Report"/>
    <x v="2"/>
    <x v="1"/>
    <s v="All property types"/>
    <s v="Dublin 7"/>
    <x v="25"/>
    <s v="Euro"/>
    <n v="1041.81"/>
  </r>
  <r>
    <s v="RTB Average Monthly Rent Report"/>
    <x v="1"/>
    <x v="1"/>
    <s v="All property types"/>
    <s v="Kimmage, Dublin 12"/>
    <x v="25"/>
    <s v="Euro"/>
    <n v="1042.48"/>
  </r>
  <r>
    <s v="RTB Average Monthly Rent Report"/>
    <x v="2"/>
    <x v="2"/>
    <s v="All property types"/>
    <s v="Headford, Galway"/>
    <x v="13"/>
    <s v="Euro"/>
    <n v="1042.49"/>
  </r>
  <r>
    <s v="RTB Average Monthly Rent Report"/>
    <x v="0"/>
    <x v="1"/>
    <s v="All property types"/>
    <s v="Ballymun, Dublin 9"/>
    <x v="25"/>
    <s v="Euro"/>
    <n v="1042.5"/>
  </r>
  <r>
    <s v="RTB Average Monthly Rent Report"/>
    <x v="1"/>
    <x v="0"/>
    <s v="All property types"/>
    <s v="Rush, Dublin"/>
    <x v="25"/>
    <s v="Euro"/>
    <n v="1042.72"/>
  </r>
  <r>
    <s v="RTB Average Monthly Rent Report"/>
    <x v="3"/>
    <x v="2"/>
    <s v="All property types"/>
    <s v="Templars Hall, Waterford"/>
    <x v="9"/>
    <s v="Euro"/>
    <n v="1042.93"/>
  </r>
  <r>
    <s v="RTB Average Monthly Rent Report"/>
    <x v="2"/>
    <x v="1"/>
    <s v="All property types"/>
    <s v="Rathmines, Dublin 6"/>
    <x v="25"/>
    <s v="Euro"/>
    <n v="1043.08"/>
  </r>
  <r>
    <s v="RTB Average Monthly Rent Report"/>
    <x v="3"/>
    <x v="0"/>
    <s v="All property types"/>
    <s v="Glanmire, Cork"/>
    <x v="14"/>
    <s v="Euro"/>
    <n v="1044.1600000000001"/>
  </r>
  <r>
    <s v="RTB Average Monthly Rent Report"/>
    <x v="4"/>
    <x v="1"/>
    <s v="All property types"/>
    <s v="Ashbourne, Meath"/>
    <x v="23"/>
    <s v="Euro"/>
    <n v="1044.5"/>
  </r>
  <r>
    <s v="RTB Average Monthly Rent Report"/>
    <x v="3"/>
    <x v="0"/>
    <s v="All property types"/>
    <s v="Wicklow Town"/>
    <x v="22"/>
    <s v="Euro"/>
    <n v="1044.54"/>
  </r>
  <r>
    <s v="RTB Average Monthly Rent Report"/>
    <x v="0"/>
    <x v="1"/>
    <s v="All property types"/>
    <s v="Dublin"/>
    <x v="25"/>
    <s v="Euro"/>
    <n v="1045.25"/>
  </r>
  <r>
    <s v="RTB Average Monthly Rent Report"/>
    <x v="3"/>
    <x v="0"/>
    <s v="All property types"/>
    <s v="Roscam, Galway"/>
    <x v="13"/>
    <s v="Euro"/>
    <n v="1045.3599999999999"/>
  </r>
  <r>
    <s v="RTB Average Monthly Rent Report"/>
    <x v="1"/>
    <x v="2"/>
    <s v="All property types"/>
    <s v="Blackpool, Cork"/>
    <x v="14"/>
    <s v="Euro"/>
    <n v="1045.6199999999999"/>
  </r>
  <r>
    <s v="RTB Average Monthly Rent Report"/>
    <x v="4"/>
    <x v="1"/>
    <s v="All property types"/>
    <s v="Maynooth, Kildare"/>
    <x v="20"/>
    <s v="Euro"/>
    <n v="1045.6600000000001"/>
  </r>
  <r>
    <s v="RTB Average Monthly Rent Report"/>
    <x v="2"/>
    <x v="2"/>
    <s v="All property types"/>
    <s v="Oranmore, Galway"/>
    <x v="13"/>
    <s v="Euro"/>
    <n v="1045.68"/>
  </r>
  <r>
    <s v="RTB Average Monthly Rent Report"/>
    <x v="3"/>
    <x v="1"/>
    <s v="All property types"/>
    <s v="Donabate, Dublin"/>
    <x v="25"/>
    <s v="Euro"/>
    <n v="1045.74"/>
  </r>
  <r>
    <s v="RTB Average Monthly Rent Report"/>
    <x v="0"/>
    <x v="1"/>
    <s v="All property types"/>
    <s v="Dun Laoghaire, Dublin"/>
    <x v="25"/>
    <s v="Euro"/>
    <n v="1046.8900000000001"/>
  </r>
  <r>
    <s v="RTB Average Monthly Rent Report"/>
    <x v="1"/>
    <x v="1"/>
    <s v="All property types"/>
    <s v="Harolds Cross, Dublin 6W"/>
    <x v="25"/>
    <s v="Euro"/>
    <n v="1046.8900000000001"/>
  </r>
  <r>
    <s v="RTB Average Monthly Rent Report"/>
    <x v="4"/>
    <x v="0"/>
    <s v="All property types"/>
    <s v="Kildare Town"/>
    <x v="20"/>
    <s v="Euro"/>
    <n v="1047.06"/>
  </r>
  <r>
    <s v="RTB Average Monthly Rent Report"/>
    <x v="4"/>
    <x v="0"/>
    <s v="All property types"/>
    <s v="Rathnew, Wicklow"/>
    <x v="22"/>
    <s v="Euro"/>
    <n v="1047.3"/>
  </r>
  <r>
    <s v="RTB Average Monthly Rent Report"/>
    <x v="2"/>
    <x v="0"/>
    <s v="All property types"/>
    <s v="Knocknacarra, Galway"/>
    <x v="13"/>
    <s v="Euro"/>
    <n v="1048.3"/>
  </r>
  <r>
    <s v="RTB Average Monthly Rent Report"/>
    <x v="3"/>
    <x v="2"/>
    <s v="All property types"/>
    <s v="Monasterevin, Kildare"/>
    <x v="20"/>
    <s v="Euro"/>
    <n v="1048.31"/>
  </r>
  <r>
    <s v="RTB Average Monthly Rent Report"/>
    <x v="4"/>
    <x v="0"/>
    <s v="All property types"/>
    <s v="Glanmire, Cork"/>
    <x v="14"/>
    <s v="Euro"/>
    <n v="1048.6300000000001"/>
  </r>
  <r>
    <s v="RTB Average Monthly Rent Report"/>
    <x v="2"/>
    <x v="0"/>
    <s v="All property types"/>
    <s v="Bettystown, Meath"/>
    <x v="23"/>
    <s v="Euro"/>
    <n v="1048.78"/>
  </r>
  <r>
    <s v="RTB Average Monthly Rent Report"/>
    <x v="0"/>
    <x v="0"/>
    <s v="All property types"/>
    <s v="Clonee, Meath"/>
    <x v="23"/>
    <s v="Euro"/>
    <n v="1049"/>
  </r>
  <r>
    <s v="RTB Average Monthly Rent Report"/>
    <x v="1"/>
    <x v="2"/>
    <s v="All property types"/>
    <s v="Bettystown, Meath"/>
    <x v="23"/>
    <s v="Euro"/>
    <n v="1049.1600000000001"/>
  </r>
  <r>
    <s v="RTB Average Monthly Rent Report"/>
    <x v="0"/>
    <x v="0"/>
    <s v="All property types"/>
    <s v="Ballincollig, Cork"/>
    <x v="14"/>
    <s v="Euro"/>
    <n v="1049.32"/>
  </r>
  <r>
    <s v="RTB Average Monthly Rent Report"/>
    <x v="1"/>
    <x v="0"/>
    <s v="All property types"/>
    <s v="Kilcock, Kildare"/>
    <x v="20"/>
    <s v="Euro"/>
    <n v="1049.69"/>
  </r>
  <r>
    <s v="RTB Average Monthly Rent Report"/>
    <x v="1"/>
    <x v="1"/>
    <s v="All property types"/>
    <s v="Blanchardstown, Dublin 15"/>
    <x v="25"/>
    <s v="Euro"/>
    <n v="1050.04"/>
  </r>
  <r>
    <s v="RTB Average Monthly Rent Report"/>
    <x v="2"/>
    <x v="2"/>
    <s v="All property types"/>
    <s v="Cork"/>
    <x v="14"/>
    <s v="Euro"/>
    <n v="1050.5"/>
  </r>
  <r>
    <s v="RTB Average Monthly Rent Report"/>
    <x v="0"/>
    <x v="1"/>
    <s v="All property types"/>
    <s v="Clongriffin, Dublin 13"/>
    <x v="25"/>
    <s v="Euro"/>
    <n v="1050.55"/>
  </r>
  <r>
    <s v="RTB Average Monthly Rent Report"/>
    <x v="1"/>
    <x v="0"/>
    <s v="All property types"/>
    <s v="Tivoli, Cork"/>
    <x v="14"/>
    <s v="Euro"/>
    <n v="1051.53"/>
  </r>
  <r>
    <s v="RTB Average Monthly Rent Report"/>
    <x v="3"/>
    <x v="0"/>
    <s v="All property types"/>
    <s v="Navan, Meath"/>
    <x v="23"/>
    <s v="Euro"/>
    <n v="1051.99"/>
  </r>
  <r>
    <s v="RTB Average Monthly Rent Report"/>
    <x v="1"/>
    <x v="2"/>
    <s v="All property types"/>
    <s v="Newcastle, Galway"/>
    <x v="13"/>
    <s v="Euro"/>
    <n v="1052.07"/>
  </r>
  <r>
    <s v="RTB Average Monthly Rent Report"/>
    <x v="2"/>
    <x v="2"/>
    <s v="All property types"/>
    <s v="Dooradoyle, Limerick"/>
    <x v="18"/>
    <s v="Euro"/>
    <n v="1052.3599999999999"/>
  </r>
  <r>
    <s v="RTB Average Monthly Rent Report"/>
    <x v="3"/>
    <x v="2"/>
    <s v="All property types"/>
    <s v="Ardee, Louth"/>
    <x v="21"/>
    <s v="Euro"/>
    <n v="1052.9000000000001"/>
  </r>
  <r>
    <s v="RTB Average Monthly Rent Report"/>
    <x v="1"/>
    <x v="1"/>
    <s v="All property types"/>
    <s v="Dublin 5"/>
    <x v="25"/>
    <s v="Euro"/>
    <n v="1053.18"/>
  </r>
  <r>
    <s v="RTB Average Monthly Rent Report"/>
    <x v="0"/>
    <x v="0"/>
    <s v="All property types"/>
    <s v="Bishopstown, Cork"/>
    <x v="14"/>
    <s v="Euro"/>
    <n v="1054.22"/>
  </r>
  <r>
    <s v="RTB Average Monthly Rent Report"/>
    <x v="1"/>
    <x v="1"/>
    <s v="All property types"/>
    <s v="Dublin 6W"/>
    <x v="25"/>
    <s v="Euro"/>
    <n v="1054.46"/>
  </r>
  <r>
    <s v="RTB Average Monthly Rent Report"/>
    <x v="0"/>
    <x v="1"/>
    <s v="All property types"/>
    <s v="Portmarnock, Dublin"/>
    <x v="25"/>
    <s v="Euro"/>
    <n v="1054.53"/>
  </r>
  <r>
    <s v="RTB Average Monthly Rent Report"/>
    <x v="2"/>
    <x v="1"/>
    <s v="All property types"/>
    <s v="Fairview, Dublin 3"/>
    <x v="25"/>
    <s v="Euro"/>
    <n v="1054.5999999999999"/>
  </r>
  <r>
    <s v="RTB Average Monthly Rent Report"/>
    <x v="4"/>
    <x v="2"/>
    <s v="All property types"/>
    <s v="Knocknacarra, Galway"/>
    <x v="13"/>
    <s v="Euro"/>
    <n v="1055.57"/>
  </r>
  <r>
    <s v="RTB Average Monthly Rent Report"/>
    <x v="2"/>
    <x v="1"/>
    <s v="All property types"/>
    <s v="Crumlin, Dublin 12"/>
    <x v="25"/>
    <s v="Euro"/>
    <n v="1055.6500000000001"/>
  </r>
  <r>
    <s v="RTB Average Monthly Rent Report"/>
    <x v="1"/>
    <x v="1"/>
    <s v="All property types"/>
    <s v="Dublin 11"/>
    <x v="25"/>
    <s v="Euro"/>
    <n v="1055.8"/>
  </r>
  <r>
    <s v="RTB Average Monthly Rent Report"/>
    <x v="4"/>
    <x v="2"/>
    <s v="All property types"/>
    <s v="Rathcormac, Cork"/>
    <x v="14"/>
    <s v="Euro"/>
    <n v="1056.25"/>
  </r>
  <r>
    <s v="RTB Average Monthly Rent Report"/>
    <x v="2"/>
    <x v="1"/>
    <s v="All property types"/>
    <s v="Greystones, Wicklow"/>
    <x v="22"/>
    <s v="Euro"/>
    <n v="1056.26"/>
  </r>
  <r>
    <s v="RTB Average Monthly Rent Report"/>
    <x v="1"/>
    <x v="1"/>
    <s v="All property types"/>
    <s v="Ballymun, Dublin 11"/>
    <x v="25"/>
    <s v="Euro"/>
    <n v="1056.74"/>
  </r>
  <r>
    <s v="RTB Average Monthly Rent Report"/>
    <x v="3"/>
    <x v="0"/>
    <s v="All property types"/>
    <s v="Annacotty, Limerick"/>
    <x v="18"/>
    <s v="Euro"/>
    <n v="1056.8"/>
  </r>
  <r>
    <s v="RTB Average Monthly Rent Report"/>
    <x v="4"/>
    <x v="0"/>
    <s v="All property types"/>
    <s v="Doughiska, Galway"/>
    <x v="13"/>
    <s v="Euro"/>
    <n v="1057.44"/>
  </r>
  <r>
    <s v="RTB Average Monthly Rent Report"/>
    <x v="0"/>
    <x v="0"/>
    <s v="All property types"/>
    <s v="Ballymun, Dublin 11"/>
    <x v="25"/>
    <s v="Euro"/>
    <n v="1057.5899999999999"/>
  </r>
  <r>
    <s v="RTB Average Monthly Rent Report"/>
    <x v="1"/>
    <x v="2"/>
    <s v="All property types"/>
    <s v="Carrigaline, Cork"/>
    <x v="14"/>
    <s v="Euro"/>
    <n v="1057.98"/>
  </r>
  <r>
    <s v="RTB Average Monthly Rent Report"/>
    <x v="4"/>
    <x v="0"/>
    <s v="All property types"/>
    <s v="Carrigaline, Cork"/>
    <x v="14"/>
    <s v="Euro"/>
    <n v="1058.02"/>
  </r>
  <r>
    <s v="RTB Average Monthly Rent Report"/>
    <x v="0"/>
    <x v="1"/>
    <s v="All property types"/>
    <s v="Monkstown, Dublin"/>
    <x v="25"/>
    <s v="Euro"/>
    <n v="1060.08"/>
  </r>
  <r>
    <s v="RTB Average Monthly Rent Report"/>
    <x v="1"/>
    <x v="0"/>
    <s v="All property types"/>
    <s v="Sallins, Kildare"/>
    <x v="20"/>
    <s v="Euro"/>
    <n v="1060.33"/>
  </r>
  <r>
    <s v="RTB Average Monthly Rent Report"/>
    <x v="0"/>
    <x v="2"/>
    <s v="All property types"/>
    <s v="Kinsale, Cork"/>
    <x v="14"/>
    <s v="Euro"/>
    <n v="1060.44"/>
  </r>
  <r>
    <s v="RTB Average Monthly Rent Report"/>
    <x v="2"/>
    <x v="2"/>
    <s v="All property types"/>
    <s v="Annacotty, Limerick"/>
    <x v="18"/>
    <s v="Euro"/>
    <n v="1060.71"/>
  </r>
  <r>
    <s v="RTB Average Monthly Rent Report"/>
    <x v="4"/>
    <x v="0"/>
    <s v="All property types"/>
    <s v="Corbally, Limerick"/>
    <x v="18"/>
    <s v="Euro"/>
    <n v="1060.9100000000001"/>
  </r>
  <r>
    <s v="RTB Average Monthly Rent Report"/>
    <x v="1"/>
    <x v="1"/>
    <s v="All property types"/>
    <s v="Finglas, Dublin 11"/>
    <x v="25"/>
    <s v="Euro"/>
    <n v="1061.08"/>
  </r>
  <r>
    <s v="RTB Average Monthly Rent Report"/>
    <x v="4"/>
    <x v="2"/>
    <s v="All property types"/>
    <s v="Raheen, Limerick"/>
    <x v="18"/>
    <s v="Euro"/>
    <n v="1061.5"/>
  </r>
  <r>
    <s v="RTB Average Monthly Rent Report"/>
    <x v="0"/>
    <x v="2"/>
    <s v="All property types"/>
    <s v="Kilcock, Kildare"/>
    <x v="20"/>
    <s v="Euro"/>
    <n v="1062.6199999999999"/>
  </r>
  <r>
    <s v="RTB Average Monthly Rent Report"/>
    <x v="1"/>
    <x v="2"/>
    <s v="All property types"/>
    <s v="Wicklow Town"/>
    <x v="22"/>
    <s v="Euro"/>
    <n v="1063.05"/>
  </r>
  <r>
    <s v="RTB Average Monthly Rent Report"/>
    <x v="2"/>
    <x v="2"/>
    <s v="All property types"/>
    <s v="Blarney, Cork"/>
    <x v="14"/>
    <s v="Euro"/>
    <n v="1063.27"/>
  </r>
  <r>
    <s v="RTB Average Monthly Rent Report"/>
    <x v="3"/>
    <x v="1"/>
    <s v="All property types"/>
    <s v="North Circular Road, Dublin 7"/>
    <x v="25"/>
    <s v="Euro"/>
    <n v="1063.5899999999999"/>
  </r>
  <r>
    <s v="RTB Average Monthly Rent Report"/>
    <x v="0"/>
    <x v="1"/>
    <s v="All property types"/>
    <s v="Howth, Dublin"/>
    <x v="25"/>
    <s v="Euro"/>
    <n v="1063.8599999999999"/>
  </r>
  <r>
    <s v="RTB Average Monthly Rent Report"/>
    <x v="1"/>
    <x v="0"/>
    <s v="All property types"/>
    <s v="Cork City"/>
    <x v="14"/>
    <s v="Euro"/>
    <n v="1064.27"/>
  </r>
  <r>
    <s v="RTB Average Monthly Rent Report"/>
    <x v="2"/>
    <x v="2"/>
    <s v="All property types"/>
    <s v="Duleek, Meath"/>
    <x v="23"/>
    <s v="Euro"/>
    <n v="1064.68"/>
  </r>
  <r>
    <s v="RTB Average Monthly Rent Report"/>
    <x v="4"/>
    <x v="2"/>
    <s v="All property types"/>
    <s v="Kells, Meath"/>
    <x v="23"/>
    <s v="Euro"/>
    <n v="1065.6099999999999"/>
  </r>
  <r>
    <s v="RTB Average Monthly Rent Report"/>
    <x v="3"/>
    <x v="1"/>
    <s v="All property types"/>
    <s v="Drumcondra, Dublin 9"/>
    <x v="25"/>
    <s v="Euro"/>
    <n v="1065.6400000000001"/>
  </r>
  <r>
    <s v="RTB Average Monthly Rent Report"/>
    <x v="3"/>
    <x v="1"/>
    <s v="All property types"/>
    <s v="Leixlip, Kildare"/>
    <x v="20"/>
    <s v="Euro"/>
    <n v="1066.43"/>
  </r>
  <r>
    <s v="RTB Average Monthly Rent Report"/>
    <x v="0"/>
    <x v="2"/>
    <s v="All property types"/>
    <s v="Ballincollig, Cork"/>
    <x v="14"/>
    <s v="Euro"/>
    <n v="1066.51"/>
  </r>
  <r>
    <s v="RTB Average Monthly Rent Report"/>
    <x v="1"/>
    <x v="0"/>
    <s v="All property types"/>
    <s v="Balbriggan, Dublin"/>
    <x v="25"/>
    <s v="Euro"/>
    <n v="1066.6300000000001"/>
  </r>
  <r>
    <s v="RTB Average Monthly Rent Report"/>
    <x v="0"/>
    <x v="0"/>
    <s v="All property types"/>
    <s v="Dunboyne, Meath"/>
    <x v="23"/>
    <s v="Euro"/>
    <n v="1066.78"/>
  </r>
  <r>
    <s v="RTB Average Monthly Rent Report"/>
    <x v="1"/>
    <x v="1"/>
    <s v="All property types"/>
    <s v="Cork Street, Dublin 8"/>
    <x v="25"/>
    <s v="Euro"/>
    <n v="1067.19"/>
  </r>
  <r>
    <s v="RTB Average Monthly Rent Report"/>
    <x v="0"/>
    <x v="2"/>
    <s v="All property types"/>
    <s v="Ballybrit, Galway"/>
    <x v="13"/>
    <s v="Euro"/>
    <n v="1067.2"/>
  </r>
  <r>
    <s v="RTB Average Monthly Rent Report"/>
    <x v="3"/>
    <x v="0"/>
    <s v="All property types"/>
    <s v="Kilcullen, Kildare"/>
    <x v="20"/>
    <s v="Euro"/>
    <n v="1068.03"/>
  </r>
  <r>
    <s v="RTB Average Monthly Rent Report"/>
    <x v="4"/>
    <x v="1"/>
    <s v="All property types"/>
    <s v="North Circular Road, Dublin 7"/>
    <x v="25"/>
    <s v="Euro"/>
    <n v="1068.08"/>
  </r>
  <r>
    <s v="RTB Average Monthly Rent Report"/>
    <x v="2"/>
    <x v="2"/>
    <s v="All property types"/>
    <s v="Rathnew, Wicklow"/>
    <x v="22"/>
    <s v="Euro"/>
    <n v="1068.6300000000001"/>
  </r>
  <r>
    <s v="RTB Average Monthly Rent Report"/>
    <x v="4"/>
    <x v="2"/>
    <s v="All property types"/>
    <s v="Monasterevin, Kildare"/>
    <x v="20"/>
    <s v="Euro"/>
    <n v="1068.78"/>
  </r>
  <r>
    <s v="RTB Average Monthly Rent Report"/>
    <x v="1"/>
    <x v="0"/>
    <s v="All property types"/>
    <s v="Wicklow"/>
    <x v="22"/>
    <s v="Euro"/>
    <n v="1068.8599999999999"/>
  </r>
  <r>
    <s v="RTB Average Monthly Rent Report"/>
    <x v="2"/>
    <x v="1"/>
    <s v="All property types"/>
    <s v="Portobello, Dublin 8"/>
    <x v="25"/>
    <s v="Euro"/>
    <n v="1069.31"/>
  </r>
  <r>
    <s v="RTB Average Monthly Rent Report"/>
    <x v="3"/>
    <x v="0"/>
    <s v="All property types"/>
    <s v="Drogheda, Louth"/>
    <x v="21"/>
    <s v="Euro"/>
    <n v="1069.5899999999999"/>
  </r>
  <r>
    <s v="RTB Average Monthly Rent Report"/>
    <x v="4"/>
    <x v="0"/>
    <s v="All property types"/>
    <s v="Passage West, Cork"/>
    <x v="14"/>
    <s v="Euro"/>
    <n v="1070.26"/>
  </r>
  <r>
    <s v="RTB Average Monthly Rent Report"/>
    <x v="1"/>
    <x v="2"/>
    <s v="All property types"/>
    <s v="Newbridge, Kildare"/>
    <x v="20"/>
    <s v="Euro"/>
    <n v="1070.6500000000001"/>
  </r>
  <r>
    <s v="RTB Average Monthly Rent Report"/>
    <x v="3"/>
    <x v="0"/>
    <s v="All property types"/>
    <s v="Cork"/>
    <x v="14"/>
    <s v="Euro"/>
    <n v="1070.93"/>
  </r>
  <r>
    <s v="RTB Average Monthly Rent Report"/>
    <x v="0"/>
    <x v="2"/>
    <s v="All property types"/>
    <s v="Wicklow"/>
    <x v="22"/>
    <s v="Euro"/>
    <n v="1071.03"/>
  </r>
  <r>
    <s v="RTB Average Monthly Rent Report"/>
    <x v="4"/>
    <x v="2"/>
    <s v="All property types"/>
    <s v="Limerick City"/>
    <x v="18"/>
    <s v="Euro"/>
    <n v="1071.08"/>
  </r>
  <r>
    <s v="RTB Average Monthly Rent Report"/>
    <x v="4"/>
    <x v="0"/>
    <s v="All property types"/>
    <s v="Galway"/>
    <x v="13"/>
    <s v="Euro"/>
    <n v="1071.0999999999999"/>
  </r>
  <r>
    <s v="RTB Average Monthly Rent Report"/>
    <x v="0"/>
    <x v="0"/>
    <s v="All property types"/>
    <s v="Cherry Orchard, Dublin 10"/>
    <x v="25"/>
    <s v="Euro"/>
    <n v="1071.93"/>
  </r>
  <r>
    <s v="RTB Average Monthly Rent Report"/>
    <x v="3"/>
    <x v="2"/>
    <s v="All property types"/>
    <s v="Castletroy, Limerick"/>
    <x v="18"/>
    <s v="Euro"/>
    <n v="1071.99"/>
  </r>
  <r>
    <s v="RTB Average Monthly Rent Report"/>
    <x v="2"/>
    <x v="1"/>
    <s v="All property types"/>
    <s v="Lucan, Dublin"/>
    <x v="25"/>
    <s v="Euro"/>
    <n v="1072.19"/>
  </r>
  <r>
    <s v="RTB Average Monthly Rent Report"/>
    <x v="3"/>
    <x v="2"/>
    <s v="All property types"/>
    <s v="Galway"/>
    <x v="13"/>
    <s v="Euro"/>
    <n v="1072.8599999999999"/>
  </r>
  <r>
    <s v="RTB Average Monthly Rent Report"/>
    <x v="3"/>
    <x v="0"/>
    <s v="All property types"/>
    <s v="Passage West, Cork"/>
    <x v="14"/>
    <s v="Euro"/>
    <n v="1073.05"/>
  </r>
  <r>
    <s v="RTB Average Monthly Rent Report"/>
    <x v="2"/>
    <x v="2"/>
    <s v="All property types"/>
    <s v="Crosshaven, Cork"/>
    <x v="14"/>
    <s v="Euro"/>
    <n v="1074.69"/>
  </r>
  <r>
    <s v="RTB Average Monthly Rent Report"/>
    <x v="0"/>
    <x v="2"/>
    <s v="All property types"/>
    <s v="Blessington, Wicklow"/>
    <x v="22"/>
    <s v="Euro"/>
    <n v="1074.94"/>
  </r>
  <r>
    <s v="RTB Average Monthly Rent Report"/>
    <x v="1"/>
    <x v="1"/>
    <s v="All property types"/>
    <s v="Harolds Cross, Dublin 6"/>
    <x v="25"/>
    <s v="Euro"/>
    <n v="1075.0899999999999"/>
  </r>
  <r>
    <s v="RTB Average Monthly Rent Report"/>
    <x v="0"/>
    <x v="0"/>
    <s v="All property types"/>
    <s v="Dublin 10"/>
    <x v="25"/>
    <s v="Euro"/>
    <n v="1075.0999999999999"/>
  </r>
  <r>
    <s v="RTB Average Monthly Rent Report"/>
    <x v="2"/>
    <x v="0"/>
    <s v="All property types"/>
    <s v="Galway City"/>
    <x v="13"/>
    <s v="Euro"/>
    <n v="1075.1600000000001"/>
  </r>
  <r>
    <s v="RTB Average Monthly Rent Report"/>
    <x v="1"/>
    <x v="0"/>
    <s v="All property types"/>
    <s v="Mulhuddart, Dublin 15"/>
    <x v="25"/>
    <s v="Euro"/>
    <n v="1075.74"/>
  </r>
  <r>
    <s v="RTB Average Monthly Rent Report"/>
    <x v="3"/>
    <x v="1"/>
    <s v="All property types"/>
    <s v="Cabra, Dublin 7"/>
    <x v="25"/>
    <s v="Euro"/>
    <n v="1076.54"/>
  </r>
  <r>
    <s v="RTB Average Monthly Rent Report"/>
    <x v="1"/>
    <x v="0"/>
    <s v="All property types"/>
    <s v="Blessington, Wicklow"/>
    <x v="22"/>
    <s v="Euro"/>
    <n v="1076.6500000000001"/>
  </r>
  <r>
    <s v="RTB Average Monthly Rent Report"/>
    <x v="1"/>
    <x v="1"/>
    <s v="All property types"/>
    <s v="Swords, Dublin"/>
    <x v="25"/>
    <s v="Euro"/>
    <n v="1077.07"/>
  </r>
  <r>
    <s v="RTB Average Monthly Rent Report"/>
    <x v="1"/>
    <x v="2"/>
    <s v="All property types"/>
    <s v="Laytown, Meath"/>
    <x v="23"/>
    <s v="Euro"/>
    <n v="1077.08"/>
  </r>
  <r>
    <s v="RTB Average Monthly Rent Report"/>
    <x v="4"/>
    <x v="0"/>
    <s v="All property types"/>
    <s v="Newbridge, Kildare"/>
    <x v="20"/>
    <s v="Euro"/>
    <n v="1077.26"/>
  </r>
  <r>
    <s v="RTB Average Monthly Rent Report"/>
    <x v="1"/>
    <x v="1"/>
    <s v="All property types"/>
    <s v="Dublin 1"/>
    <x v="25"/>
    <s v="Euro"/>
    <n v="1077.74"/>
  </r>
  <r>
    <s v="RTB Average Monthly Rent Report"/>
    <x v="3"/>
    <x v="2"/>
    <s v="All property types"/>
    <s v="Louth"/>
    <x v="21"/>
    <s v="Euro"/>
    <n v="1078.78"/>
  </r>
  <r>
    <s v="RTB Average Monthly Rent Report"/>
    <x v="0"/>
    <x v="1"/>
    <s v="All property types"/>
    <s v="Rathfarnham, Dublin 14"/>
    <x v="25"/>
    <s v="Euro"/>
    <n v="1078.9100000000001"/>
  </r>
  <r>
    <s v="RTB Average Monthly Rent Report"/>
    <x v="4"/>
    <x v="2"/>
    <s v="All property types"/>
    <s v="Corbally, Limerick"/>
    <x v="18"/>
    <s v="Euro"/>
    <n v="1079.4100000000001"/>
  </r>
  <r>
    <s v="RTB Average Monthly Rent Report"/>
    <x v="3"/>
    <x v="2"/>
    <s v="All property types"/>
    <s v="Midleton, Cork"/>
    <x v="14"/>
    <s v="Euro"/>
    <n v="1079.6099999999999"/>
  </r>
  <r>
    <s v="RTB Average Monthly Rent Report"/>
    <x v="2"/>
    <x v="0"/>
    <s v="All property types"/>
    <s v="Blackpool, Cork"/>
    <x v="14"/>
    <s v="Euro"/>
    <n v="1080.0899999999999"/>
  </r>
  <r>
    <s v="RTB Average Monthly Rent Report"/>
    <x v="1"/>
    <x v="1"/>
    <s v="All property types"/>
    <s v="Malahide Road, Dublin 17"/>
    <x v="25"/>
    <s v="Euro"/>
    <n v="1080.47"/>
  </r>
  <r>
    <s v="RTB Average Monthly Rent Report"/>
    <x v="1"/>
    <x v="2"/>
    <s v="All property types"/>
    <s v="Passage West, Cork"/>
    <x v="14"/>
    <s v="Euro"/>
    <n v="1080.52"/>
  </r>
  <r>
    <s v="RTB Average Monthly Rent Report"/>
    <x v="2"/>
    <x v="1"/>
    <s v="All property types"/>
    <s v="Terenure, Dublin 6"/>
    <x v="25"/>
    <s v="Euro"/>
    <n v="1080.92"/>
  </r>
  <r>
    <s v="RTB Average Monthly Rent Report"/>
    <x v="0"/>
    <x v="0"/>
    <s v="All property types"/>
    <s v="Douglas, Cork"/>
    <x v="14"/>
    <s v="Euro"/>
    <n v="1081.1199999999999"/>
  </r>
  <r>
    <s v="RTB Average Monthly Rent Report"/>
    <x v="3"/>
    <x v="2"/>
    <s v="All property types"/>
    <s v="Raheen, Limerick"/>
    <x v="18"/>
    <s v="Euro"/>
    <n v="1082.4100000000001"/>
  </r>
  <r>
    <s v="RTB Average Monthly Rent Report"/>
    <x v="1"/>
    <x v="2"/>
    <s v="All property types"/>
    <s v="Galway City"/>
    <x v="13"/>
    <s v="Euro"/>
    <n v="1082.48"/>
  </r>
  <r>
    <s v="RTB Average Monthly Rent Report"/>
    <x v="2"/>
    <x v="1"/>
    <s v="All property types"/>
    <s v="South Circular Road, Dublin 8"/>
    <x v="25"/>
    <s v="Euro"/>
    <n v="1082.57"/>
  </r>
  <r>
    <s v="RTB Average Monthly Rent Report"/>
    <x v="4"/>
    <x v="0"/>
    <s v="All property types"/>
    <s v="Blackpool, Cork"/>
    <x v="14"/>
    <s v="Euro"/>
    <n v="1083.08"/>
  </r>
  <r>
    <s v="RTB Average Monthly Rent Report"/>
    <x v="0"/>
    <x v="0"/>
    <s v="All property types"/>
    <s v="Rochestown, Cork"/>
    <x v="14"/>
    <s v="Euro"/>
    <n v="1083.1300000000001"/>
  </r>
  <r>
    <s v="RTB Average Monthly Rent Report"/>
    <x v="2"/>
    <x v="1"/>
    <s v="All property types"/>
    <s v="Dublin 12"/>
    <x v="25"/>
    <s v="Euro"/>
    <n v="1083.54"/>
  </r>
  <r>
    <s v="RTB Average Monthly Rent Report"/>
    <x v="3"/>
    <x v="0"/>
    <s v="All property types"/>
    <s v="Knocknacarra, Galway"/>
    <x v="13"/>
    <s v="Euro"/>
    <n v="1084.17"/>
  </r>
  <r>
    <s v="RTB Average Monthly Rent Report"/>
    <x v="1"/>
    <x v="0"/>
    <s v="All property types"/>
    <s v="Barna, Galway"/>
    <x v="13"/>
    <s v="Euro"/>
    <n v="1084.2"/>
  </r>
  <r>
    <s v="RTB Average Monthly Rent Report"/>
    <x v="4"/>
    <x v="2"/>
    <s v="All property types"/>
    <s v="Ballybrit, Galway"/>
    <x v="13"/>
    <s v="Euro"/>
    <n v="1084.3900000000001"/>
  </r>
  <r>
    <s v="RTB Average Monthly Rent Report"/>
    <x v="3"/>
    <x v="1"/>
    <s v="All property types"/>
    <s v="Glasnevin, Dublin 9"/>
    <x v="25"/>
    <s v="Euro"/>
    <n v="1084.95"/>
  </r>
  <r>
    <s v="RTB Average Monthly Rent Report"/>
    <x v="0"/>
    <x v="2"/>
    <s v="All property types"/>
    <s v="Naas, Kildare"/>
    <x v="20"/>
    <s v="Euro"/>
    <n v="1085.1500000000001"/>
  </r>
  <r>
    <s v="RTB Average Monthly Rent Report"/>
    <x v="2"/>
    <x v="1"/>
    <s v="All property types"/>
    <s v="Drumcondra, Dublin 3"/>
    <x v="25"/>
    <s v="Euro"/>
    <n v="1085.6400000000001"/>
  </r>
  <r>
    <s v="RTB Average Monthly Rent Report"/>
    <x v="3"/>
    <x v="0"/>
    <s v="All property types"/>
    <s v="Trim, Meath"/>
    <x v="23"/>
    <s v="Euro"/>
    <n v="1085.67"/>
  </r>
  <r>
    <s v="RTB Average Monthly Rent Report"/>
    <x v="4"/>
    <x v="1"/>
    <s v="All property types"/>
    <s v="Lucan, Dublin"/>
    <x v="25"/>
    <s v="Euro"/>
    <n v="1086.82"/>
  </r>
  <r>
    <s v="RTB Average Monthly Rent Report"/>
    <x v="3"/>
    <x v="0"/>
    <s v="All property types"/>
    <s v="Kinsale, Cork"/>
    <x v="14"/>
    <s v="Euro"/>
    <n v="1086.8800000000001"/>
  </r>
  <r>
    <s v="RTB Average Monthly Rent Report"/>
    <x v="0"/>
    <x v="0"/>
    <s v="All property types"/>
    <s v="Skerries, Dublin"/>
    <x v="25"/>
    <s v="Euro"/>
    <n v="1087.3900000000001"/>
  </r>
  <r>
    <s v="RTB Average Monthly Rent Report"/>
    <x v="3"/>
    <x v="2"/>
    <s v="All property types"/>
    <s v="Rathangan, Kildare"/>
    <x v="20"/>
    <s v="Euro"/>
    <n v="1087.55"/>
  </r>
  <r>
    <s v="RTB Average Monthly Rent Report"/>
    <x v="4"/>
    <x v="1"/>
    <s v="All property types"/>
    <s v="Cabra, Dublin 7"/>
    <x v="25"/>
    <s v="Euro"/>
    <n v="1087.5899999999999"/>
  </r>
  <r>
    <s v="RTB Average Monthly Rent Report"/>
    <x v="2"/>
    <x v="0"/>
    <s v="All property types"/>
    <s v="Kildare"/>
    <x v="20"/>
    <s v="Euro"/>
    <n v="1087.8900000000001"/>
  </r>
  <r>
    <s v="RTB Average Monthly Rent Report"/>
    <x v="4"/>
    <x v="1"/>
    <s v="All property types"/>
    <s v="Ongar, Dublin 15"/>
    <x v="25"/>
    <s v="Euro"/>
    <n v="1088.03"/>
  </r>
  <r>
    <s v="RTB Average Monthly Rent Report"/>
    <x v="3"/>
    <x v="2"/>
    <s v="All property types"/>
    <s v="Blarney, Cork"/>
    <x v="14"/>
    <s v="Euro"/>
    <n v="1088.1300000000001"/>
  </r>
  <r>
    <s v="RTB Average Monthly Rent Report"/>
    <x v="1"/>
    <x v="1"/>
    <s v="All property types"/>
    <s v="Chapelizod, Dublin 20"/>
    <x v="25"/>
    <s v="Euro"/>
    <n v="1088.6199999999999"/>
  </r>
  <r>
    <s v="RTB Average Monthly Rent Report"/>
    <x v="1"/>
    <x v="0"/>
    <s v="All property types"/>
    <s v="Ratoath, Meath"/>
    <x v="23"/>
    <s v="Euro"/>
    <n v="1088.9100000000001"/>
  </r>
  <r>
    <s v="RTB Average Monthly Rent Report"/>
    <x v="4"/>
    <x v="2"/>
    <s v="All property types"/>
    <s v="Dundalk, Louth"/>
    <x v="21"/>
    <s v="Euro"/>
    <n v="1089.0999999999999"/>
  </r>
  <r>
    <s v="RTB Average Monthly Rent Report"/>
    <x v="0"/>
    <x v="0"/>
    <s v="All property types"/>
    <s v="Rathcoole, Dublin"/>
    <x v="25"/>
    <s v="Euro"/>
    <n v="1089.67"/>
  </r>
  <r>
    <s v="RTB Average Monthly Rent Report"/>
    <x v="4"/>
    <x v="0"/>
    <s v="All property types"/>
    <s v="Navan, Meath"/>
    <x v="23"/>
    <s v="Euro"/>
    <n v="1090.43"/>
  </r>
  <r>
    <s v="RTB Average Monthly Rent Report"/>
    <x v="1"/>
    <x v="1"/>
    <s v="All property types"/>
    <s v="Shankill, Dublin"/>
    <x v="25"/>
    <s v="Euro"/>
    <n v="1090.5"/>
  </r>
  <r>
    <s v="RTB Average Monthly Rent Report"/>
    <x v="2"/>
    <x v="0"/>
    <s v="All property types"/>
    <s v="Tivoli, Cork"/>
    <x v="14"/>
    <s v="Euro"/>
    <n v="1090.7"/>
  </r>
  <r>
    <s v="RTB Average Monthly Rent Report"/>
    <x v="0"/>
    <x v="1"/>
    <s v="All property types"/>
    <s v="Ashtown, Dublin 15"/>
    <x v="25"/>
    <s v="Euro"/>
    <n v="1091.03"/>
  </r>
  <r>
    <s v="RTB Average Monthly Rent Report"/>
    <x v="2"/>
    <x v="0"/>
    <s v="All property types"/>
    <s v="Drogheda, Meath"/>
    <x v="23"/>
    <s v="Euro"/>
    <n v="1091.1400000000001"/>
  </r>
  <r>
    <s v="RTB Average Monthly Rent Report"/>
    <x v="4"/>
    <x v="0"/>
    <s v="All property types"/>
    <s v="Kilcullen, Kildare"/>
    <x v="20"/>
    <s v="Euro"/>
    <n v="1091.31"/>
  </r>
  <r>
    <s v="RTB Average Monthly Rent Report"/>
    <x v="0"/>
    <x v="0"/>
    <s v="All property types"/>
    <s v="Clondalkin, Dublin 22"/>
    <x v="25"/>
    <s v="Euro"/>
    <n v="1091.45"/>
  </r>
  <r>
    <s v="RTB Average Monthly Rent Report"/>
    <x v="3"/>
    <x v="2"/>
    <s v="All property types"/>
    <s v="Annacotty, Limerick"/>
    <x v="18"/>
    <s v="Euro"/>
    <n v="1092.06"/>
  </r>
  <r>
    <s v="RTB Average Monthly Rent Report"/>
    <x v="4"/>
    <x v="1"/>
    <s v="All property types"/>
    <s v="Drumcondra, Dublin 9"/>
    <x v="25"/>
    <s v="Euro"/>
    <n v="1092.18"/>
  </r>
  <r>
    <s v="RTB Average Monthly Rent Report"/>
    <x v="2"/>
    <x v="0"/>
    <s v="All property types"/>
    <s v="Salthill, Galway"/>
    <x v="13"/>
    <s v="Euro"/>
    <n v="1092.21"/>
  </r>
  <r>
    <s v="RTB Average Monthly Rent Report"/>
    <x v="2"/>
    <x v="2"/>
    <s v="All property types"/>
    <s v="Carrigtwohill, Cork"/>
    <x v="14"/>
    <s v="Euro"/>
    <n v="1092.3800000000001"/>
  </r>
  <r>
    <s v="RTB Average Monthly Rent Report"/>
    <x v="0"/>
    <x v="0"/>
    <s v="All property types"/>
    <s v="Ballymun, Dublin 9"/>
    <x v="25"/>
    <s v="Euro"/>
    <n v="1092.6099999999999"/>
  </r>
  <r>
    <s v="RTB Average Monthly Rent Report"/>
    <x v="0"/>
    <x v="2"/>
    <s v="All property types"/>
    <s v="Ballyfermot, Dublin 10"/>
    <x v="25"/>
    <s v="Euro"/>
    <n v="1092.83"/>
  </r>
  <r>
    <s v="RTB Average Monthly Rent Report"/>
    <x v="2"/>
    <x v="2"/>
    <s v="All property types"/>
    <s v="Kildare Town"/>
    <x v="20"/>
    <s v="Euro"/>
    <n v="1092.99"/>
  </r>
  <r>
    <s v="RTB Average Monthly Rent Report"/>
    <x v="4"/>
    <x v="2"/>
    <s v="All property types"/>
    <s v="Ardee, Louth"/>
    <x v="21"/>
    <s v="Euro"/>
    <n v="1093.4000000000001"/>
  </r>
  <r>
    <s v="RTB Average Monthly Rent Report"/>
    <x v="4"/>
    <x v="0"/>
    <s v="All property types"/>
    <s v="Wicklow Town"/>
    <x v="22"/>
    <s v="Euro"/>
    <n v="1093.8800000000001"/>
  </r>
  <r>
    <s v="RTB Average Monthly Rent Report"/>
    <x v="1"/>
    <x v="1"/>
    <s v="All property types"/>
    <s v="Dublin 20"/>
    <x v="25"/>
    <s v="Euro"/>
    <n v="1093.97"/>
  </r>
  <r>
    <s v="RTB Average Monthly Rent Report"/>
    <x v="1"/>
    <x v="0"/>
    <s v="All property types"/>
    <s v="Naas, Kildare"/>
    <x v="20"/>
    <s v="Euro"/>
    <n v="1094.3900000000001"/>
  </r>
  <r>
    <s v="RTB Average Monthly Rent Report"/>
    <x v="1"/>
    <x v="0"/>
    <s v="All property types"/>
    <s v="Blackrock, Cork"/>
    <x v="14"/>
    <s v="Euro"/>
    <n v="1095.01"/>
  </r>
  <r>
    <s v="RTB Average Monthly Rent Report"/>
    <x v="0"/>
    <x v="0"/>
    <s v="All property types"/>
    <s v="Donabate, Dublin"/>
    <x v="25"/>
    <s v="Euro"/>
    <n v="1095.22"/>
  </r>
  <r>
    <s v="RTB Average Monthly Rent Report"/>
    <x v="2"/>
    <x v="1"/>
    <s v="All property types"/>
    <s v="Dublin 9"/>
    <x v="25"/>
    <s v="Euro"/>
    <n v="1095.28"/>
  </r>
  <r>
    <s v="RTB Average Monthly Rent Report"/>
    <x v="3"/>
    <x v="0"/>
    <s v="All property types"/>
    <s v="Meath"/>
    <x v="23"/>
    <s v="Euro"/>
    <n v="1095.51"/>
  </r>
  <r>
    <s v="RTB Average Monthly Rent Report"/>
    <x v="3"/>
    <x v="2"/>
    <s v="All property types"/>
    <s v="Arklow, Wicklow"/>
    <x v="22"/>
    <s v="Euro"/>
    <n v="1095.8800000000001"/>
  </r>
  <r>
    <s v="RTB Average Monthly Rent Report"/>
    <x v="4"/>
    <x v="0"/>
    <s v="All property types"/>
    <s v="Annacotty, Limerick"/>
    <x v="18"/>
    <s v="Euro"/>
    <n v="1095.97"/>
  </r>
  <r>
    <s v="RTB Average Monthly Rent Report"/>
    <x v="1"/>
    <x v="0"/>
    <s v="All property types"/>
    <s v="Lusk, Dublin"/>
    <x v="25"/>
    <s v="Euro"/>
    <n v="1096.51"/>
  </r>
  <r>
    <s v="RTB Average Monthly Rent Report"/>
    <x v="1"/>
    <x v="1"/>
    <s v="All property types"/>
    <s v="Kilmainham , Dublin 8"/>
    <x v="25"/>
    <s v="Euro"/>
    <n v="1096.78"/>
  </r>
  <r>
    <s v="RTB Average Monthly Rent Report"/>
    <x v="0"/>
    <x v="1"/>
    <s v="All property types"/>
    <s v="Drimnagh, Dublin 12"/>
    <x v="25"/>
    <s v="Euro"/>
    <n v="1096.79"/>
  </r>
  <r>
    <s v="RTB Average Monthly Rent Report"/>
    <x v="0"/>
    <x v="2"/>
    <s v="All property types"/>
    <s v="Sallins, Kildare"/>
    <x v="20"/>
    <s v="Euro"/>
    <n v="1098.45"/>
  </r>
  <r>
    <s v="RTB Average Monthly Rent Report"/>
    <x v="1"/>
    <x v="2"/>
    <s v="All property types"/>
    <s v="Roscam, Galway"/>
    <x v="13"/>
    <s v="Euro"/>
    <n v="1098.81"/>
  </r>
  <r>
    <s v="RTB Average Monthly Rent Report"/>
    <x v="1"/>
    <x v="2"/>
    <s v="All property types"/>
    <s v="Enfield, Meath"/>
    <x v="23"/>
    <s v="Euro"/>
    <n v="1099.1099999999999"/>
  </r>
  <r>
    <s v="RTB Average Monthly Rent Report"/>
    <x v="2"/>
    <x v="0"/>
    <s v="All property types"/>
    <s v="Kilcock, Kildare"/>
    <x v="20"/>
    <s v="Euro"/>
    <n v="1099.1199999999999"/>
  </r>
  <r>
    <s v="RTB Average Monthly Rent Report"/>
    <x v="0"/>
    <x v="2"/>
    <s v="All property types"/>
    <s v="Dublin 10"/>
    <x v="25"/>
    <s v="Euro"/>
    <n v="1099.6600000000001"/>
  </r>
  <r>
    <s v="RTB Average Monthly Rent Report"/>
    <x v="2"/>
    <x v="2"/>
    <s v="All property types"/>
    <s v="Drogheda, Louth"/>
    <x v="21"/>
    <s v="Euro"/>
    <n v="1101.03"/>
  </r>
  <r>
    <s v="RTB Average Monthly Rent Report"/>
    <x v="4"/>
    <x v="1"/>
    <s v="All property types"/>
    <s v="Leixlip, Kildare"/>
    <x v="20"/>
    <s v="Euro"/>
    <n v="1101.27"/>
  </r>
  <r>
    <s v="RTB Average Monthly Rent Report"/>
    <x v="3"/>
    <x v="0"/>
    <s v="All property types"/>
    <s v="Bettystown, Meath"/>
    <x v="23"/>
    <s v="Euro"/>
    <n v="1101.98"/>
  </r>
  <r>
    <s v="RTB Average Monthly Rent Report"/>
    <x v="1"/>
    <x v="2"/>
    <s v="All property types"/>
    <s v="Stamullen, Meath"/>
    <x v="23"/>
    <s v="Euro"/>
    <n v="1102.05"/>
  </r>
  <r>
    <s v="RTB Average Monthly Rent Report"/>
    <x v="4"/>
    <x v="0"/>
    <s v="All property types"/>
    <s v="Drogheda, Louth"/>
    <x v="21"/>
    <s v="Euro"/>
    <n v="1102.29"/>
  </r>
  <r>
    <s v="RTB Average Monthly Rent Report"/>
    <x v="2"/>
    <x v="2"/>
    <s v="All property types"/>
    <s v="Knocknacarra, Galway"/>
    <x v="13"/>
    <s v="Euro"/>
    <n v="1102.5899999999999"/>
  </r>
  <r>
    <s v="RTB Average Monthly Rent Report"/>
    <x v="1"/>
    <x v="1"/>
    <s v="All property types"/>
    <s v="Ranelagh, Dublin 6"/>
    <x v="25"/>
    <s v="Euro"/>
    <n v="1103.08"/>
  </r>
  <r>
    <s v="RTB Average Monthly Rent Report"/>
    <x v="1"/>
    <x v="1"/>
    <s v="All property types"/>
    <s v="Clontarf, Dublin 3"/>
    <x v="25"/>
    <s v="Euro"/>
    <n v="1103.2"/>
  </r>
  <r>
    <s v="RTB Average Monthly Rent Report"/>
    <x v="0"/>
    <x v="2"/>
    <s v="All property types"/>
    <s v="Salthill, Galway"/>
    <x v="13"/>
    <s v="Euro"/>
    <n v="1103.6500000000001"/>
  </r>
  <r>
    <s v="RTB Average Monthly Rent Report"/>
    <x v="0"/>
    <x v="2"/>
    <s v="All property types"/>
    <s v="Balbriggan, Dublin"/>
    <x v="25"/>
    <s v="Euro"/>
    <n v="1104.5899999999999"/>
  </r>
  <r>
    <s v="RTB Average Monthly Rent Report"/>
    <x v="3"/>
    <x v="1"/>
    <s v="All property types"/>
    <s v="Fairview, Dublin 3"/>
    <x v="25"/>
    <s v="Euro"/>
    <n v="1104.83"/>
  </r>
  <r>
    <s v="RTB Average Monthly Rent Report"/>
    <x v="1"/>
    <x v="1"/>
    <s v="All property types"/>
    <s v="Dublin 24"/>
    <x v="25"/>
    <s v="Euro"/>
    <n v="1104.8599999999999"/>
  </r>
  <r>
    <s v="RTB Average Monthly Rent Report"/>
    <x v="0"/>
    <x v="0"/>
    <s v="All property types"/>
    <s v="Tyrrelstown, Dublin 15"/>
    <x v="25"/>
    <s v="Euro"/>
    <n v="1104.92"/>
  </r>
  <r>
    <s v="RTB Average Monthly Rent Report"/>
    <x v="2"/>
    <x v="1"/>
    <s v="All property types"/>
    <s v="Dublin 10"/>
    <x v="25"/>
    <s v="Euro"/>
    <n v="1105.51"/>
  </r>
  <r>
    <s v="RTB Average Monthly Rent Report"/>
    <x v="2"/>
    <x v="0"/>
    <s v="All property types"/>
    <s v="Wilton, Cork"/>
    <x v="14"/>
    <s v="Euro"/>
    <n v="1105.78"/>
  </r>
  <r>
    <s v="RTB Average Monthly Rent Report"/>
    <x v="3"/>
    <x v="0"/>
    <s v="All property types"/>
    <s v="Blackpool, Cork"/>
    <x v="14"/>
    <s v="Euro"/>
    <n v="1106.05"/>
  </r>
  <r>
    <s v="RTB Average Monthly Rent Report"/>
    <x v="3"/>
    <x v="2"/>
    <s v="All property types"/>
    <s v="Cork"/>
    <x v="14"/>
    <s v="Euro"/>
    <n v="1106.27"/>
  </r>
  <r>
    <s v="RTB Average Monthly Rent Report"/>
    <x v="2"/>
    <x v="1"/>
    <s v="All property types"/>
    <s v="Blanchardstown, Dublin 15"/>
    <x v="25"/>
    <s v="Euro"/>
    <n v="1107.2"/>
  </r>
  <r>
    <s v="RTB Average Monthly Rent Report"/>
    <x v="1"/>
    <x v="1"/>
    <s v="All property types"/>
    <s v="Baldoyle, Dublin 13"/>
    <x v="25"/>
    <s v="Euro"/>
    <n v="1107.21"/>
  </r>
  <r>
    <s v="RTB Average Monthly Rent Report"/>
    <x v="0"/>
    <x v="0"/>
    <s v="All property types"/>
    <s v="Clonee, Dublin 15"/>
    <x v="25"/>
    <s v="Euro"/>
    <n v="1107.69"/>
  </r>
  <r>
    <s v="RTB Average Monthly Rent Report"/>
    <x v="2"/>
    <x v="1"/>
    <s v="All property types"/>
    <s v="Dublin 5"/>
    <x v="25"/>
    <s v="Euro"/>
    <n v="1107.75"/>
  </r>
  <r>
    <s v="RTB Average Monthly Rent Report"/>
    <x v="4"/>
    <x v="0"/>
    <s v="All property types"/>
    <s v="Blarney, Cork"/>
    <x v="14"/>
    <s v="Euro"/>
    <n v="1107.8399999999999"/>
  </r>
  <r>
    <s v="RTB Average Monthly Rent Report"/>
    <x v="4"/>
    <x v="1"/>
    <s v="All property types"/>
    <s v="Drumcondra, Dublin 3"/>
    <x v="25"/>
    <s v="Euro"/>
    <n v="1107.8699999999999"/>
  </r>
  <r>
    <s v="RTB Average Monthly Rent Report"/>
    <x v="0"/>
    <x v="2"/>
    <s v="All property types"/>
    <s v="Blackrock, Cork"/>
    <x v="14"/>
    <s v="Euro"/>
    <n v="1109.3699999999999"/>
  </r>
  <r>
    <s v="RTB Average Monthly Rent Report"/>
    <x v="1"/>
    <x v="1"/>
    <s v="All property types"/>
    <s v="Raheny, Dublin 5"/>
    <x v="25"/>
    <s v="Euro"/>
    <n v="1109.3699999999999"/>
  </r>
  <r>
    <s v="RTB Average Monthly Rent Report"/>
    <x v="0"/>
    <x v="0"/>
    <s v="All property types"/>
    <s v="Maynooth, Kildare"/>
    <x v="20"/>
    <s v="Euro"/>
    <n v="1109.8800000000001"/>
  </r>
  <r>
    <s v="RTB Average Monthly Rent Report"/>
    <x v="1"/>
    <x v="2"/>
    <s v="All property types"/>
    <s v="Glanmire, Cork"/>
    <x v="14"/>
    <s v="Euro"/>
    <n v="1109.8900000000001"/>
  </r>
  <r>
    <s v="RTB Average Monthly Rent Report"/>
    <x v="2"/>
    <x v="0"/>
    <s v="All property types"/>
    <s v="Kill, Kildare"/>
    <x v="20"/>
    <s v="Euro"/>
    <n v="1109.8900000000001"/>
  </r>
  <r>
    <s v="RTB Average Monthly Rent Report"/>
    <x v="2"/>
    <x v="1"/>
    <s v="All property types"/>
    <s v="Stoneybatter, Dublin 7"/>
    <x v="25"/>
    <s v="Euro"/>
    <n v="1110.6500000000001"/>
  </r>
  <r>
    <s v="RTB Average Monthly Rent Report"/>
    <x v="4"/>
    <x v="1"/>
    <s v="All property types"/>
    <s v="Glasnevin, Dublin 9"/>
    <x v="25"/>
    <s v="Euro"/>
    <n v="1110.68"/>
  </r>
  <r>
    <s v="RTB Average Monthly Rent Report"/>
    <x v="1"/>
    <x v="0"/>
    <s v="All property types"/>
    <s v="Ballintemple, Cork"/>
    <x v="14"/>
    <s v="Euro"/>
    <n v="1111.1099999999999"/>
  </r>
  <r>
    <s v="RTB Average Monthly Rent Report"/>
    <x v="1"/>
    <x v="1"/>
    <s v="All property types"/>
    <s v="East Wall, Dublin 3"/>
    <x v="25"/>
    <s v="Euro"/>
    <n v="1112.23"/>
  </r>
  <r>
    <s v="RTB Average Monthly Rent Report"/>
    <x v="2"/>
    <x v="1"/>
    <s v="All property types"/>
    <s v="Clondalkin, Dublin 22"/>
    <x v="25"/>
    <s v="Euro"/>
    <n v="1112.24"/>
  </r>
  <r>
    <s v="RTB Average Monthly Rent Report"/>
    <x v="2"/>
    <x v="0"/>
    <s v="All property types"/>
    <s v="Bohermore, Galway"/>
    <x v="13"/>
    <s v="Euro"/>
    <n v="1112.29"/>
  </r>
  <r>
    <s v="RTB Average Monthly Rent Report"/>
    <x v="2"/>
    <x v="2"/>
    <s v="All property types"/>
    <s v="Newcastle, Galway"/>
    <x v="13"/>
    <s v="Euro"/>
    <n v="1112.4000000000001"/>
  </r>
  <r>
    <s v="RTB Average Monthly Rent Report"/>
    <x v="1"/>
    <x v="2"/>
    <s v="All property types"/>
    <s v="Wilton, Cork"/>
    <x v="14"/>
    <s v="Euro"/>
    <n v="1112.82"/>
  </r>
  <r>
    <s v="RTB Average Monthly Rent Report"/>
    <x v="2"/>
    <x v="1"/>
    <s v="All property types"/>
    <s v="Harolds Cross, Dublin 6W"/>
    <x v="25"/>
    <s v="Euro"/>
    <n v="1113.03"/>
  </r>
  <r>
    <s v="RTB Average Monthly Rent Report"/>
    <x v="1"/>
    <x v="1"/>
    <s v="All property types"/>
    <s v="Inchicore, Dublin 8"/>
    <x v="25"/>
    <s v="Euro"/>
    <n v="1113.4000000000001"/>
  </r>
  <r>
    <s v="RTB Average Monthly Rent Report"/>
    <x v="1"/>
    <x v="1"/>
    <s v="All property types"/>
    <s v="Tallaght, Dublin 24"/>
    <x v="25"/>
    <s v="Euro"/>
    <n v="1113.76"/>
  </r>
  <r>
    <s v="RTB Average Monthly Rent Report"/>
    <x v="1"/>
    <x v="0"/>
    <s v="All property types"/>
    <s v="Ashbourne, Meath"/>
    <x v="23"/>
    <s v="Euro"/>
    <n v="1114.48"/>
  </r>
  <r>
    <s v="RTB Average Monthly Rent Report"/>
    <x v="2"/>
    <x v="1"/>
    <s v="All property types"/>
    <s v="Rialto, Dublin 8"/>
    <x v="25"/>
    <s v="Euro"/>
    <n v="1114.5"/>
  </r>
  <r>
    <s v="RTB Average Monthly Rent Report"/>
    <x v="3"/>
    <x v="2"/>
    <s v="All property types"/>
    <s v="Ballybane, Galway"/>
    <x v="13"/>
    <s v="Euro"/>
    <n v="1114.55"/>
  </r>
  <r>
    <s v="RTB Average Monthly Rent Report"/>
    <x v="1"/>
    <x v="1"/>
    <s v="All property types"/>
    <s v="Santry, Dublin 9"/>
    <x v="25"/>
    <s v="Euro"/>
    <n v="1115.3499999999999"/>
  </r>
  <r>
    <s v="RTB Average Monthly Rent Report"/>
    <x v="4"/>
    <x v="2"/>
    <s v="All property types"/>
    <s v="Midleton, Cork"/>
    <x v="14"/>
    <s v="Euro"/>
    <n v="1115.72"/>
  </r>
  <r>
    <s v="RTB Average Monthly Rent Report"/>
    <x v="1"/>
    <x v="0"/>
    <s v="All property types"/>
    <s v="Celbridge, Kildare"/>
    <x v="20"/>
    <s v="Euro"/>
    <n v="1115.8399999999999"/>
  </r>
  <r>
    <s v="RTB Average Monthly Rent Report"/>
    <x v="1"/>
    <x v="1"/>
    <s v="All property types"/>
    <s v="Dublin 15"/>
    <x v="25"/>
    <s v="Euro"/>
    <n v="1116.3900000000001"/>
  </r>
  <r>
    <s v="RTB Average Monthly Rent Report"/>
    <x v="2"/>
    <x v="1"/>
    <s v="All property types"/>
    <s v="Dublin 17"/>
    <x v="25"/>
    <s v="Euro"/>
    <n v="1116.53"/>
  </r>
  <r>
    <s v="RTB Average Monthly Rent Report"/>
    <x v="0"/>
    <x v="2"/>
    <s v="All property types"/>
    <s v="Bohermore, Galway"/>
    <x v="13"/>
    <s v="Euro"/>
    <n v="1116.76"/>
  </r>
  <r>
    <s v="RTB Average Monthly Rent Report"/>
    <x v="2"/>
    <x v="1"/>
    <s v="All property types"/>
    <s v="Glasnevin, Dublin 11"/>
    <x v="25"/>
    <s v="Euro"/>
    <n v="1116.98"/>
  </r>
  <r>
    <s v="RTB Average Monthly Rent Report"/>
    <x v="3"/>
    <x v="1"/>
    <s v="All property types"/>
    <s v="Greystones, Wicklow"/>
    <x v="22"/>
    <s v="Euro"/>
    <n v="1117.7"/>
  </r>
  <r>
    <s v="RTB Average Monthly Rent Report"/>
    <x v="1"/>
    <x v="1"/>
    <s v="All property types"/>
    <s v="Beaumont, Dublin 9"/>
    <x v="25"/>
    <s v="Euro"/>
    <n v="1118.48"/>
  </r>
  <r>
    <s v="RTB Average Monthly Rent Report"/>
    <x v="2"/>
    <x v="0"/>
    <s v="All property types"/>
    <s v="Clane, Kildare"/>
    <x v="20"/>
    <s v="Euro"/>
    <n v="1119.31"/>
  </r>
  <r>
    <s v="RTB Average Monthly Rent Report"/>
    <x v="3"/>
    <x v="2"/>
    <s v="All property types"/>
    <s v="Oranmore, Galway"/>
    <x v="13"/>
    <s v="Euro"/>
    <n v="1119.3599999999999"/>
  </r>
  <r>
    <s v="RTB Average Monthly Rent Report"/>
    <x v="2"/>
    <x v="2"/>
    <s v="All property types"/>
    <s v="Doughiska, Galway"/>
    <x v="13"/>
    <s v="Euro"/>
    <n v="1119.72"/>
  </r>
  <r>
    <s v="RTB Average Monthly Rent Report"/>
    <x v="0"/>
    <x v="1"/>
    <s v="All property types"/>
    <s v="Royal Canal Park, Dublin 15"/>
    <x v="25"/>
    <s v="Euro"/>
    <n v="1120.83"/>
  </r>
  <r>
    <s v="RTB Average Monthly Rent Report"/>
    <x v="0"/>
    <x v="2"/>
    <s v="All property types"/>
    <s v="Frankfield, Cork"/>
    <x v="14"/>
    <s v="Euro"/>
    <n v="1121.32"/>
  </r>
  <r>
    <s v="RTB Average Monthly Rent Report"/>
    <x v="2"/>
    <x v="1"/>
    <s v="All property types"/>
    <s v="Ongar, Dublin 15"/>
    <x v="25"/>
    <s v="Euro"/>
    <n v="1121.77"/>
  </r>
  <r>
    <s v="RTB Average Monthly Rent Report"/>
    <x v="4"/>
    <x v="2"/>
    <s v="All property types"/>
    <s v="Headford, Galway"/>
    <x v="13"/>
    <s v="Euro"/>
    <n v="1122.03"/>
  </r>
  <r>
    <s v="RTB Average Monthly Rent Report"/>
    <x v="2"/>
    <x v="2"/>
    <s v="All property types"/>
    <s v="Newbridge, Kildare"/>
    <x v="20"/>
    <s v="Euro"/>
    <n v="1122.05"/>
  </r>
  <r>
    <s v="RTB Average Monthly Rent Report"/>
    <x v="4"/>
    <x v="0"/>
    <s v="All property types"/>
    <s v="Cork"/>
    <x v="14"/>
    <s v="Euro"/>
    <n v="1122.2"/>
  </r>
  <r>
    <s v="RTB Average Monthly Rent Report"/>
    <x v="3"/>
    <x v="2"/>
    <s v="All property types"/>
    <s v="Dooradoyle, Limerick"/>
    <x v="18"/>
    <s v="Euro"/>
    <n v="1122.81"/>
  </r>
  <r>
    <s v="RTB Average Monthly Rent Report"/>
    <x v="3"/>
    <x v="2"/>
    <s v="All property types"/>
    <s v="Duleek, Meath"/>
    <x v="23"/>
    <s v="Euro"/>
    <n v="1123.53"/>
  </r>
  <r>
    <s v="RTB Average Monthly Rent Report"/>
    <x v="2"/>
    <x v="1"/>
    <s v="All property types"/>
    <s v="North Strand, Dublin 3"/>
    <x v="25"/>
    <s v="Euro"/>
    <n v="1123.9000000000001"/>
  </r>
  <r>
    <s v="RTB Average Monthly Rent Report"/>
    <x v="2"/>
    <x v="1"/>
    <s v="All property types"/>
    <s v="Dublin 6"/>
    <x v="25"/>
    <s v="Euro"/>
    <n v="1124.67"/>
  </r>
  <r>
    <s v="RTB Average Monthly Rent Report"/>
    <x v="4"/>
    <x v="2"/>
    <s v="All property types"/>
    <s v="Louth"/>
    <x v="21"/>
    <s v="Euro"/>
    <n v="1125.22"/>
  </r>
  <r>
    <s v="RTB Average Monthly Rent Report"/>
    <x v="1"/>
    <x v="1"/>
    <s v="All property types"/>
    <s v="Dublin 8"/>
    <x v="25"/>
    <s v="Euro"/>
    <n v="1126.72"/>
  </r>
  <r>
    <s v="RTB Average Monthly Rent Report"/>
    <x v="1"/>
    <x v="1"/>
    <s v="All property types"/>
    <s v="Delgany, Wicklow"/>
    <x v="22"/>
    <s v="Euro"/>
    <n v="1127.02"/>
  </r>
  <r>
    <s v="RTB Average Monthly Rent Report"/>
    <x v="2"/>
    <x v="2"/>
    <s v="All property types"/>
    <s v="Laytown, Meath"/>
    <x v="23"/>
    <s v="Euro"/>
    <n v="1128.56"/>
  </r>
  <r>
    <s v="RTB Average Monthly Rent Report"/>
    <x v="3"/>
    <x v="1"/>
    <s v="All property types"/>
    <s v="Clonliffe, Dublin 3"/>
    <x v="25"/>
    <s v="Euro"/>
    <n v="1128.5999999999999"/>
  </r>
  <r>
    <s v="RTB Average Monthly Rent Report"/>
    <x v="0"/>
    <x v="1"/>
    <s v="All property types"/>
    <s v="Castleknock, Dublin 15"/>
    <x v="25"/>
    <s v="Euro"/>
    <n v="1128.68"/>
  </r>
  <r>
    <s v="RTB Average Monthly Rent Report"/>
    <x v="3"/>
    <x v="2"/>
    <s v="All property types"/>
    <s v="Headford, Galway"/>
    <x v="13"/>
    <s v="Euro"/>
    <n v="1128.76"/>
  </r>
  <r>
    <s v="RTB Average Monthly Rent Report"/>
    <x v="2"/>
    <x v="2"/>
    <s v="All property types"/>
    <s v="Carrigaline, Cork"/>
    <x v="14"/>
    <s v="Euro"/>
    <n v="1128.93"/>
  </r>
  <r>
    <s v="RTB Average Monthly Rent Report"/>
    <x v="3"/>
    <x v="1"/>
    <s v="All property types"/>
    <s v="Dublin 7"/>
    <x v="25"/>
    <s v="Euro"/>
    <n v="1129.02"/>
  </r>
  <r>
    <s v="RTB Average Monthly Rent Report"/>
    <x v="3"/>
    <x v="1"/>
    <s v="All property types"/>
    <s v="Harolds Cross, Dublin 6W"/>
    <x v="25"/>
    <s v="Euro"/>
    <n v="1130.28"/>
  </r>
  <r>
    <s v="RTB Average Monthly Rent Report"/>
    <x v="4"/>
    <x v="0"/>
    <s v="All property types"/>
    <s v="Barna, Galway"/>
    <x v="13"/>
    <s v="Euro"/>
    <n v="1130.57"/>
  </r>
  <r>
    <s v="RTB Average Monthly Rent Report"/>
    <x v="4"/>
    <x v="2"/>
    <s v="All property types"/>
    <s v="Annacotty, Limerick"/>
    <x v="18"/>
    <s v="Euro"/>
    <n v="1130.74"/>
  </r>
  <r>
    <s v="RTB Average Monthly Rent Report"/>
    <x v="2"/>
    <x v="0"/>
    <s v="All property types"/>
    <s v="Wicklow"/>
    <x v="22"/>
    <s v="Euro"/>
    <n v="1130.95"/>
  </r>
  <r>
    <s v="RTB Average Monthly Rent Report"/>
    <x v="0"/>
    <x v="2"/>
    <s v="All property types"/>
    <s v="Bishopstown, Cork"/>
    <x v="14"/>
    <s v="Euro"/>
    <n v="1131.1300000000001"/>
  </r>
  <r>
    <s v="RTB Average Monthly Rent Report"/>
    <x v="0"/>
    <x v="1"/>
    <s v="All property types"/>
    <s v="Christchurch, Dublin 8"/>
    <x v="25"/>
    <s v="Euro"/>
    <n v="1131.33"/>
  </r>
  <r>
    <s v="RTB Average Monthly Rent Report"/>
    <x v="1"/>
    <x v="2"/>
    <s v="All property types"/>
    <s v="Kildare"/>
    <x v="20"/>
    <s v="Euro"/>
    <n v="1131.46"/>
  </r>
  <r>
    <s v="RTB Average Monthly Rent Report"/>
    <x v="0"/>
    <x v="2"/>
    <s v="All property types"/>
    <s v="Rush, Dublin"/>
    <x v="25"/>
    <s v="Euro"/>
    <n v="1131.6199999999999"/>
  </r>
  <r>
    <s v="RTB Average Monthly Rent Report"/>
    <x v="2"/>
    <x v="2"/>
    <s v="All property types"/>
    <s v="Kilcullen, Kildare"/>
    <x v="20"/>
    <s v="Euro"/>
    <n v="1131.8900000000001"/>
  </r>
  <r>
    <s v="RTB Average Monthly Rent Report"/>
    <x v="3"/>
    <x v="0"/>
    <s v="All property types"/>
    <s v="Galway City"/>
    <x v="13"/>
    <s v="Euro"/>
    <n v="1133.26"/>
  </r>
  <r>
    <s v="RTB Average Monthly Rent Report"/>
    <x v="0"/>
    <x v="2"/>
    <s v="All property types"/>
    <s v="Clane, Kildare"/>
    <x v="20"/>
    <s v="Euro"/>
    <n v="1133.44"/>
  </r>
  <r>
    <s v="RTB Average Monthly Rent Report"/>
    <x v="2"/>
    <x v="2"/>
    <s v="All property types"/>
    <s v="Bettystown, Meath"/>
    <x v="23"/>
    <s v="Euro"/>
    <n v="1133.8599999999999"/>
  </r>
  <r>
    <s v="RTB Average Monthly Rent Report"/>
    <x v="2"/>
    <x v="2"/>
    <s v="All property types"/>
    <s v="Wicklow Town"/>
    <x v="22"/>
    <s v="Euro"/>
    <n v="1133.8599999999999"/>
  </r>
  <r>
    <s v="RTB Average Monthly Rent Report"/>
    <x v="4"/>
    <x v="2"/>
    <s v="All property types"/>
    <s v="Galway"/>
    <x v="13"/>
    <s v="Euro"/>
    <n v="1134.46"/>
  </r>
  <r>
    <s v="RTB Average Monthly Rent Report"/>
    <x v="2"/>
    <x v="2"/>
    <s v="All property types"/>
    <s v="Navan, Meath"/>
    <x v="23"/>
    <s v="Euro"/>
    <n v="1134.6600000000001"/>
  </r>
  <r>
    <s v="RTB Average Monthly Rent Report"/>
    <x v="4"/>
    <x v="2"/>
    <s v="All property types"/>
    <s v="Renmore, Galway"/>
    <x v="13"/>
    <s v="Euro"/>
    <n v="1134.92"/>
  </r>
  <r>
    <s v="RTB Average Monthly Rent Report"/>
    <x v="2"/>
    <x v="0"/>
    <s v="All property types"/>
    <s v="Sallins, Kildare"/>
    <x v="20"/>
    <s v="Euro"/>
    <n v="1136.1099999999999"/>
  </r>
  <r>
    <s v="RTB Average Monthly Rent Report"/>
    <x v="4"/>
    <x v="0"/>
    <s v="All property types"/>
    <s v="Trim, Meath"/>
    <x v="23"/>
    <s v="Euro"/>
    <n v="1136.22"/>
  </r>
  <r>
    <s v="RTB Average Monthly Rent Report"/>
    <x v="3"/>
    <x v="1"/>
    <s v="All property types"/>
    <s v="Drumcondra, Dublin 3"/>
    <x v="25"/>
    <s v="Euro"/>
    <n v="1136.24"/>
  </r>
  <r>
    <s v="RTB Average Monthly Rent Report"/>
    <x v="1"/>
    <x v="0"/>
    <s v="All property types"/>
    <s v="Ballincollig, Cork"/>
    <x v="14"/>
    <s v="Euro"/>
    <n v="1136.56"/>
  </r>
  <r>
    <s v="RTB Average Monthly Rent Report"/>
    <x v="2"/>
    <x v="1"/>
    <s v="All property types"/>
    <s v="Dublin 3"/>
    <x v="25"/>
    <s v="Euro"/>
    <n v="1136.76"/>
  </r>
  <r>
    <s v="RTB Average Monthly Rent Report"/>
    <x v="0"/>
    <x v="2"/>
    <s v="All property types"/>
    <s v="Ashbourne, Meath"/>
    <x v="23"/>
    <s v="Euro"/>
    <n v="1136.93"/>
  </r>
  <r>
    <s v="RTB Average Monthly Rent Report"/>
    <x v="2"/>
    <x v="0"/>
    <s v="All property types"/>
    <s v="Cork City"/>
    <x v="14"/>
    <s v="Euro"/>
    <n v="1137.6500000000001"/>
  </r>
  <r>
    <s v="RTB Average Monthly Rent Report"/>
    <x v="3"/>
    <x v="1"/>
    <s v="All property types"/>
    <s v="Ongar, Dublin 15"/>
    <x v="25"/>
    <s v="Euro"/>
    <n v="1138.43"/>
  </r>
  <r>
    <s v="RTB Average Monthly Rent Report"/>
    <x v="2"/>
    <x v="2"/>
    <s v="All property types"/>
    <s v="Trim, Meath"/>
    <x v="23"/>
    <s v="Euro"/>
    <n v="1138.78"/>
  </r>
  <r>
    <s v="RTB Average Monthly Rent Report"/>
    <x v="2"/>
    <x v="2"/>
    <s v="All property types"/>
    <s v="Renmore, Galway"/>
    <x v="13"/>
    <s v="Euro"/>
    <n v="1138.98"/>
  </r>
  <r>
    <s v="RTB Average Monthly Rent Report"/>
    <x v="0"/>
    <x v="1"/>
    <s v="All property types"/>
    <s v="Carrickmines, Dublin 18"/>
    <x v="25"/>
    <s v="Euro"/>
    <n v="1139.24"/>
  </r>
  <r>
    <s v="RTB Average Monthly Rent Report"/>
    <x v="1"/>
    <x v="1"/>
    <s v="All property types"/>
    <s v="Dublin 13"/>
    <x v="25"/>
    <s v="Euro"/>
    <n v="1140.92"/>
  </r>
  <r>
    <s v="RTB Average Monthly Rent Report"/>
    <x v="3"/>
    <x v="1"/>
    <s v="All property types"/>
    <s v="Dublin 9"/>
    <x v="25"/>
    <s v="Euro"/>
    <n v="1140.98"/>
  </r>
  <r>
    <s v="RTB Average Monthly Rent Report"/>
    <x v="4"/>
    <x v="0"/>
    <s v="All property types"/>
    <s v="Knocknacarra, Galway"/>
    <x v="13"/>
    <s v="Euro"/>
    <n v="1141.58"/>
  </r>
  <r>
    <s v="RTB Average Monthly Rent Report"/>
    <x v="1"/>
    <x v="2"/>
    <s v="All property types"/>
    <s v="Drogheda, Meath"/>
    <x v="23"/>
    <s v="Euro"/>
    <n v="1141.9000000000001"/>
  </r>
  <r>
    <s v="RTB Average Monthly Rent Report"/>
    <x v="2"/>
    <x v="2"/>
    <s v="All property types"/>
    <s v="Passage West, Cork"/>
    <x v="14"/>
    <s v="Euro"/>
    <n v="1142.31"/>
  </r>
  <r>
    <s v="RTB Average Monthly Rent Report"/>
    <x v="1"/>
    <x v="0"/>
    <s v="All property types"/>
    <s v="Bishopstown, Cork"/>
    <x v="14"/>
    <s v="Euro"/>
    <n v="1142.3399999999999"/>
  </r>
  <r>
    <s v="RTB Average Monthly Rent Report"/>
    <x v="4"/>
    <x v="2"/>
    <s v="All property types"/>
    <s v="Dooradoyle, Limerick"/>
    <x v="18"/>
    <s v="Euro"/>
    <n v="1142.7"/>
  </r>
  <r>
    <s v="RTB Average Monthly Rent Report"/>
    <x v="0"/>
    <x v="2"/>
    <s v="All property types"/>
    <s v="Mulhuddart, Dublin 15"/>
    <x v="25"/>
    <s v="Euro"/>
    <n v="1143.6199999999999"/>
  </r>
  <r>
    <s v="RTB Average Monthly Rent Report"/>
    <x v="2"/>
    <x v="1"/>
    <s v="All property types"/>
    <s v="Kimmage, Dublin 12"/>
    <x v="25"/>
    <s v="Euro"/>
    <n v="1144.08"/>
  </r>
  <r>
    <s v="RTB Average Monthly Rent Report"/>
    <x v="2"/>
    <x v="2"/>
    <s v="All property types"/>
    <s v="Meath"/>
    <x v="23"/>
    <s v="Euro"/>
    <n v="1144.4000000000001"/>
  </r>
  <r>
    <s v="RTB Average Monthly Rent Report"/>
    <x v="2"/>
    <x v="1"/>
    <s v="All property types"/>
    <s v="Dublin 6W"/>
    <x v="25"/>
    <s v="Euro"/>
    <n v="1144.56"/>
  </r>
  <r>
    <s v="RTB Average Monthly Rent Report"/>
    <x v="4"/>
    <x v="2"/>
    <s v="All property types"/>
    <s v="Blarney, Cork"/>
    <x v="14"/>
    <s v="Euro"/>
    <n v="1144.5999999999999"/>
  </r>
  <r>
    <s v="RTB Average Monthly Rent Report"/>
    <x v="2"/>
    <x v="1"/>
    <s v="All property types"/>
    <s v="Rathgar, Dublin 6"/>
    <x v="25"/>
    <s v="Euro"/>
    <n v="1144.8"/>
  </r>
  <r>
    <s v="RTB Average Monthly Rent Report"/>
    <x v="1"/>
    <x v="1"/>
    <s v="All property types"/>
    <s v="Dun Laoghaire, Dublin"/>
    <x v="25"/>
    <s v="Euro"/>
    <n v="1146.24"/>
  </r>
  <r>
    <s v="RTB Average Monthly Rent Report"/>
    <x v="3"/>
    <x v="0"/>
    <s v="All property types"/>
    <s v="Kildare"/>
    <x v="20"/>
    <s v="Euro"/>
    <n v="1147.1400000000001"/>
  </r>
  <r>
    <s v="RTB Average Monthly Rent Report"/>
    <x v="2"/>
    <x v="2"/>
    <s v="All property types"/>
    <s v="Galway City"/>
    <x v="13"/>
    <s v="Euro"/>
    <n v="1148.33"/>
  </r>
  <r>
    <s v="RTB Average Monthly Rent Report"/>
    <x v="0"/>
    <x v="2"/>
    <s v="All property types"/>
    <s v="Kilcoole, Wicklow"/>
    <x v="22"/>
    <s v="Euro"/>
    <n v="1148.83"/>
  </r>
  <r>
    <s v="RTB Average Monthly Rent Report"/>
    <x v="3"/>
    <x v="1"/>
    <s v="All property types"/>
    <s v="Blanchardstown, Dublin 15"/>
    <x v="25"/>
    <s v="Euro"/>
    <n v="1149.22"/>
  </r>
  <r>
    <s v="RTB Average Monthly Rent Report"/>
    <x v="3"/>
    <x v="0"/>
    <s v="All property types"/>
    <s v="Sallins, Kildare"/>
    <x v="20"/>
    <s v="Euro"/>
    <n v="1149.69"/>
  </r>
  <r>
    <s v="RTB Average Monthly Rent Report"/>
    <x v="2"/>
    <x v="0"/>
    <s v="All property types"/>
    <s v="Naas, Kildare"/>
    <x v="20"/>
    <s v="Euro"/>
    <n v="1149.7"/>
  </r>
  <r>
    <s v="RTB Average Monthly Rent Report"/>
    <x v="1"/>
    <x v="2"/>
    <s v="All property types"/>
    <s v="Cork City"/>
    <x v="14"/>
    <s v="Euro"/>
    <n v="1149.78"/>
  </r>
  <r>
    <s v="RTB Average Monthly Rent Report"/>
    <x v="4"/>
    <x v="2"/>
    <s v="All property types"/>
    <s v="Arklow, Wicklow"/>
    <x v="22"/>
    <s v="Euro"/>
    <n v="1150.81"/>
  </r>
  <r>
    <s v="RTB Average Monthly Rent Report"/>
    <x v="1"/>
    <x v="1"/>
    <s v="All property types"/>
    <s v="Ballymun, Dublin 9"/>
    <x v="25"/>
    <s v="Euro"/>
    <n v="1150.93"/>
  </r>
  <r>
    <s v="RTB Average Monthly Rent Report"/>
    <x v="4"/>
    <x v="0"/>
    <s v="All property types"/>
    <s v="Kinsale, Cork"/>
    <x v="14"/>
    <s v="Euro"/>
    <n v="1151.05"/>
  </r>
  <r>
    <s v="RTB Average Monthly Rent Report"/>
    <x v="1"/>
    <x v="2"/>
    <s v="All property types"/>
    <s v="Ballincollig, Cork"/>
    <x v="14"/>
    <s v="Euro"/>
    <n v="1151.06"/>
  </r>
  <r>
    <s v="RTB Average Monthly Rent Report"/>
    <x v="0"/>
    <x v="0"/>
    <s v="All property types"/>
    <s v="Ongar, Dublin 15"/>
    <x v="25"/>
    <s v="Euro"/>
    <n v="1151.6400000000001"/>
  </r>
  <r>
    <s v="RTB Average Monthly Rent Report"/>
    <x v="4"/>
    <x v="0"/>
    <s v="All property types"/>
    <s v="Salthill, Galway"/>
    <x v="13"/>
    <s v="Euro"/>
    <n v="1151.6600000000001"/>
  </r>
  <r>
    <s v="RTB Average Monthly Rent Report"/>
    <x v="4"/>
    <x v="2"/>
    <s v="All property types"/>
    <s v="Rathangan, Kildare"/>
    <x v="20"/>
    <s v="Euro"/>
    <n v="1152.1600000000001"/>
  </r>
  <r>
    <s v="RTB Average Monthly Rent Report"/>
    <x v="0"/>
    <x v="1"/>
    <s v="All property types"/>
    <s v="Donnybrook, Dublin 4"/>
    <x v="25"/>
    <s v="Euro"/>
    <n v="1152.5999999999999"/>
  </r>
  <r>
    <s v="RTB Average Monthly Rent Report"/>
    <x v="2"/>
    <x v="1"/>
    <s v="All property types"/>
    <s v="Swords, Dublin"/>
    <x v="25"/>
    <s v="Euro"/>
    <n v="1153"/>
  </r>
  <r>
    <s v="RTB Average Monthly Rent Report"/>
    <x v="3"/>
    <x v="0"/>
    <s v="All property types"/>
    <s v="Clane, Kildare"/>
    <x v="20"/>
    <s v="Euro"/>
    <n v="1153"/>
  </r>
  <r>
    <s v="RTB Average Monthly Rent Report"/>
    <x v="0"/>
    <x v="2"/>
    <s v="All property types"/>
    <s v="Douglas, Cork"/>
    <x v="14"/>
    <s v="Euro"/>
    <n v="1153.3900000000001"/>
  </r>
  <r>
    <s v="RTB Average Monthly Rent Report"/>
    <x v="2"/>
    <x v="0"/>
    <s v="All property types"/>
    <s v="South Circular Road, Dublin 8"/>
    <x v="25"/>
    <s v="Euro"/>
    <n v="1154.1400000000001"/>
  </r>
  <r>
    <s v="RTB Average Monthly Rent Report"/>
    <x v="3"/>
    <x v="0"/>
    <s v="All property types"/>
    <s v="Kilcock, Kildare"/>
    <x v="20"/>
    <s v="Euro"/>
    <n v="1154.6600000000001"/>
  </r>
  <r>
    <s v="RTB Average Monthly Rent Report"/>
    <x v="3"/>
    <x v="1"/>
    <s v="All property types"/>
    <s v="Dublin 10"/>
    <x v="25"/>
    <s v="Euro"/>
    <n v="1154.83"/>
  </r>
  <r>
    <s v="RTB Average Monthly Rent Report"/>
    <x v="2"/>
    <x v="0"/>
    <s v="All property types"/>
    <s v="Bishopstown, Cork"/>
    <x v="14"/>
    <s v="Euro"/>
    <n v="1155.6099999999999"/>
  </r>
  <r>
    <s v="RTB Average Monthly Rent Report"/>
    <x v="4"/>
    <x v="2"/>
    <s v="All property types"/>
    <s v="Oranmore, Galway"/>
    <x v="13"/>
    <s v="Euro"/>
    <n v="1155.6300000000001"/>
  </r>
  <r>
    <s v="RTB Average Monthly Rent Report"/>
    <x v="2"/>
    <x v="0"/>
    <s v="All property types"/>
    <s v="Rush, Dublin"/>
    <x v="25"/>
    <s v="Euro"/>
    <n v="1155.76"/>
  </r>
  <r>
    <s v="RTB Average Monthly Rent Report"/>
    <x v="2"/>
    <x v="1"/>
    <s v="All property types"/>
    <s v="Navan Road, Dublin 7"/>
    <x v="25"/>
    <s v="Euro"/>
    <n v="1155.78"/>
  </r>
  <r>
    <s v="RTB Average Monthly Rent Report"/>
    <x v="4"/>
    <x v="2"/>
    <s v="All property types"/>
    <s v="Castletroy, Limerick"/>
    <x v="18"/>
    <s v="Euro"/>
    <n v="1156.27"/>
  </r>
  <r>
    <s v="RTB Average Monthly Rent Report"/>
    <x v="2"/>
    <x v="0"/>
    <s v="All property types"/>
    <s v="Balbriggan, Dublin"/>
    <x v="25"/>
    <s v="Euro"/>
    <n v="1156.3599999999999"/>
  </r>
  <r>
    <s v="RTB Average Monthly Rent Report"/>
    <x v="0"/>
    <x v="0"/>
    <s v="All property types"/>
    <s v="Clonsilla, Dublin 15"/>
    <x v="25"/>
    <s v="Euro"/>
    <n v="1156.48"/>
  </r>
  <r>
    <s v="RTB Average Monthly Rent Report"/>
    <x v="4"/>
    <x v="2"/>
    <s v="All property types"/>
    <s v="Cork"/>
    <x v="14"/>
    <s v="Euro"/>
    <n v="1156.8399999999999"/>
  </r>
  <r>
    <s v="RTB Average Monthly Rent Report"/>
    <x v="3"/>
    <x v="2"/>
    <s v="All property types"/>
    <s v="Drogheda, Louth"/>
    <x v="21"/>
    <s v="Euro"/>
    <n v="1157.01"/>
  </r>
  <r>
    <s v="RTB Average Monthly Rent Report"/>
    <x v="3"/>
    <x v="1"/>
    <s v="All property types"/>
    <s v="Dublin 17"/>
    <x v="25"/>
    <s v="Euro"/>
    <n v="1157.73"/>
  </r>
  <r>
    <s v="RTB Average Monthly Rent Report"/>
    <x v="4"/>
    <x v="1"/>
    <s v="All property types"/>
    <s v="Dublin 7"/>
    <x v="25"/>
    <s v="Euro"/>
    <n v="1158.1099999999999"/>
  </r>
  <r>
    <s v="RTB Average Monthly Rent Report"/>
    <x v="3"/>
    <x v="2"/>
    <s v="All property types"/>
    <s v="Newbridge, Kildare"/>
    <x v="20"/>
    <s v="Euro"/>
    <n v="1158.54"/>
  </r>
  <r>
    <s v="RTB Average Monthly Rent Report"/>
    <x v="0"/>
    <x v="0"/>
    <s v="All property types"/>
    <s v="Leixlip, Kildare"/>
    <x v="20"/>
    <s v="Euro"/>
    <n v="1158.6199999999999"/>
  </r>
  <r>
    <s v="RTB Average Monthly Rent Report"/>
    <x v="0"/>
    <x v="0"/>
    <s v="All property types"/>
    <s v="Kinsealy, Dublin"/>
    <x v="25"/>
    <s v="Euro"/>
    <n v="1159.26"/>
  </r>
  <r>
    <s v="RTB Average Monthly Rent Report"/>
    <x v="1"/>
    <x v="0"/>
    <s v="All property types"/>
    <s v="Ballymun, Dublin 11"/>
    <x v="25"/>
    <s v="Euro"/>
    <n v="1159.3499999999999"/>
  </r>
  <r>
    <s v="RTB Average Monthly Rent Report"/>
    <x v="3"/>
    <x v="1"/>
    <s v="All property types"/>
    <s v="Glasnevin, Dublin 11"/>
    <x v="25"/>
    <s v="Euro"/>
    <n v="1160.02"/>
  </r>
  <r>
    <s v="RTB Average Monthly Rent Report"/>
    <x v="2"/>
    <x v="1"/>
    <s v="All property types"/>
    <s v="Beaumont, Dublin 9"/>
    <x v="25"/>
    <s v="Euro"/>
    <n v="1160.23"/>
  </r>
  <r>
    <s v="RTB Average Monthly Rent Report"/>
    <x v="1"/>
    <x v="2"/>
    <s v="All property types"/>
    <s v="Kilcock, Kildare"/>
    <x v="20"/>
    <s v="Euro"/>
    <n v="1160.28"/>
  </r>
  <r>
    <s v="RTB Average Monthly Rent Report"/>
    <x v="1"/>
    <x v="1"/>
    <s v="All property types"/>
    <s v="Portmarnock, Dublin"/>
    <x v="25"/>
    <s v="Euro"/>
    <n v="1160.6500000000001"/>
  </r>
  <r>
    <s v="RTB Average Monthly Rent Report"/>
    <x v="3"/>
    <x v="1"/>
    <s v="All property types"/>
    <s v="Dublin 12"/>
    <x v="25"/>
    <s v="Euro"/>
    <n v="1160.9100000000001"/>
  </r>
  <r>
    <s v="RTB Average Monthly Rent Report"/>
    <x v="1"/>
    <x v="0"/>
    <s v="All property types"/>
    <s v="Tyrrelstown, Dublin 15"/>
    <x v="25"/>
    <s v="Euro"/>
    <n v="1160.98"/>
  </r>
  <r>
    <s v="RTB Average Monthly Rent Report"/>
    <x v="3"/>
    <x v="0"/>
    <s v="All property types"/>
    <s v="Drogheda, Meath"/>
    <x v="23"/>
    <s v="Euro"/>
    <n v="1160.98"/>
  </r>
  <r>
    <s v="RTB Average Monthly Rent Report"/>
    <x v="1"/>
    <x v="1"/>
    <s v="All property types"/>
    <s v="Terenure, Dublin 6W"/>
    <x v="25"/>
    <s v="Euro"/>
    <n v="1161.18"/>
  </r>
  <r>
    <s v="RTB Average Monthly Rent Report"/>
    <x v="1"/>
    <x v="1"/>
    <s v="All property types"/>
    <s v="Dublin"/>
    <x v="25"/>
    <s v="Euro"/>
    <n v="1161.46"/>
  </r>
  <r>
    <s v="RTB Average Monthly Rent Report"/>
    <x v="1"/>
    <x v="0"/>
    <s v="All property types"/>
    <s v="Skerries, Dublin"/>
    <x v="25"/>
    <s v="Euro"/>
    <n v="1161.8900000000001"/>
  </r>
  <r>
    <s v="RTB Average Monthly Rent Report"/>
    <x v="3"/>
    <x v="1"/>
    <s v="All property types"/>
    <s v="South Circular Road, Dublin 8"/>
    <x v="25"/>
    <s v="Euro"/>
    <n v="1161.92"/>
  </r>
  <r>
    <s v="RTB Average Monthly Rent Report"/>
    <x v="1"/>
    <x v="0"/>
    <s v="All property types"/>
    <s v="Rochestown, Cork"/>
    <x v="14"/>
    <s v="Euro"/>
    <n v="1162.82"/>
  </r>
  <r>
    <s v="RTB Average Monthly Rent Report"/>
    <x v="1"/>
    <x v="0"/>
    <s v="All property types"/>
    <s v="Ballymun, Dublin 9"/>
    <x v="25"/>
    <s v="Euro"/>
    <n v="1162.95"/>
  </r>
  <r>
    <s v="RTB Average Monthly Rent Report"/>
    <x v="2"/>
    <x v="1"/>
    <s v="All property types"/>
    <s v="Tallaght, Dublin 24"/>
    <x v="25"/>
    <s v="Euro"/>
    <n v="1164.04"/>
  </r>
  <r>
    <s v="RTB Average Monthly Rent Report"/>
    <x v="4"/>
    <x v="1"/>
    <s v="All property types"/>
    <s v="Donabate, Dublin"/>
    <x v="25"/>
    <s v="Euro"/>
    <n v="1164.08"/>
  </r>
  <r>
    <s v="RTB Average Monthly Rent Report"/>
    <x v="0"/>
    <x v="1"/>
    <s v="All property types"/>
    <s v="Parnell Street, Dublin 1"/>
    <x v="25"/>
    <s v="Euro"/>
    <n v="1164.43"/>
  </r>
  <r>
    <s v="RTB Average Monthly Rent Report"/>
    <x v="0"/>
    <x v="0"/>
    <s v="All property types"/>
    <s v="Phibsboro, Dublin 7"/>
    <x v="25"/>
    <s v="Euro"/>
    <n v="1164.58"/>
  </r>
  <r>
    <s v="RTB Average Monthly Rent Report"/>
    <x v="3"/>
    <x v="2"/>
    <s v="All property types"/>
    <s v="Blackpool, Cork"/>
    <x v="14"/>
    <s v="Euro"/>
    <n v="1164.95"/>
  </r>
  <r>
    <s v="RTB Average Monthly Rent Report"/>
    <x v="3"/>
    <x v="0"/>
    <s v="All property types"/>
    <s v="Wilton, Cork"/>
    <x v="14"/>
    <s v="Euro"/>
    <n v="1165.17"/>
  </r>
  <r>
    <s v="RTB Average Monthly Rent Report"/>
    <x v="4"/>
    <x v="1"/>
    <s v="All property types"/>
    <s v="Harolds Cross, Dublin 6W"/>
    <x v="25"/>
    <s v="Euro"/>
    <n v="1165.31"/>
  </r>
  <r>
    <s v="RTB Average Monthly Rent Report"/>
    <x v="4"/>
    <x v="0"/>
    <s v="All property types"/>
    <s v="Meath"/>
    <x v="23"/>
    <s v="Euro"/>
    <n v="1165.5"/>
  </r>
  <r>
    <s v="RTB Average Monthly Rent Report"/>
    <x v="3"/>
    <x v="0"/>
    <s v="All property types"/>
    <s v="Salthill, Galway"/>
    <x v="13"/>
    <s v="Euro"/>
    <n v="1165.82"/>
  </r>
  <r>
    <s v="RTB Average Monthly Rent Report"/>
    <x v="2"/>
    <x v="1"/>
    <s v="All property types"/>
    <s v="Raheny, Dublin 5"/>
    <x v="25"/>
    <s v="Euro"/>
    <n v="1165.98"/>
  </r>
  <r>
    <s v="RTB Average Monthly Rent Report"/>
    <x v="2"/>
    <x v="0"/>
    <s v="All property types"/>
    <s v="Barna, Galway"/>
    <x v="13"/>
    <s v="Euro"/>
    <n v="1166.1300000000001"/>
  </r>
  <r>
    <s v="RTB Average Monthly Rent Report"/>
    <x v="1"/>
    <x v="2"/>
    <s v="All property types"/>
    <s v="Blessington, Wicklow"/>
    <x v="22"/>
    <s v="Euro"/>
    <n v="1166.33"/>
  </r>
  <r>
    <s v="RTB Average Monthly Rent Report"/>
    <x v="1"/>
    <x v="0"/>
    <s v="All property types"/>
    <s v="Walkinstown, Dublin 12"/>
    <x v="25"/>
    <s v="Euro"/>
    <n v="1166.6500000000001"/>
  </r>
  <r>
    <s v="RTB Average Monthly Rent Report"/>
    <x v="2"/>
    <x v="2"/>
    <s v="All property types"/>
    <s v="Dunshaughlin, Meath"/>
    <x v="23"/>
    <s v="Euro"/>
    <n v="1167.01"/>
  </r>
  <r>
    <s v="RTB Average Monthly Rent Report"/>
    <x v="4"/>
    <x v="1"/>
    <s v="All property types"/>
    <s v="Dublin 9"/>
    <x v="25"/>
    <s v="Euro"/>
    <n v="1167.1500000000001"/>
  </r>
  <r>
    <s v="RTB Average Monthly Rent Report"/>
    <x v="1"/>
    <x v="0"/>
    <s v="All property types"/>
    <s v="Douglas, Cork"/>
    <x v="14"/>
    <s v="Euro"/>
    <n v="1167.6199999999999"/>
  </r>
  <r>
    <s v="RTB Average Monthly Rent Report"/>
    <x v="3"/>
    <x v="2"/>
    <s v="All property types"/>
    <s v="Passage West, Cork"/>
    <x v="14"/>
    <s v="Euro"/>
    <n v="1167.96"/>
  </r>
  <r>
    <s v="RTB Average Monthly Rent Report"/>
    <x v="2"/>
    <x v="1"/>
    <s v="All property types"/>
    <s v="Dublin 24"/>
    <x v="25"/>
    <s v="Euro"/>
    <n v="1168.1400000000001"/>
  </r>
  <r>
    <s v="RTB Average Monthly Rent Report"/>
    <x v="1"/>
    <x v="0"/>
    <s v="All property types"/>
    <s v="Ballyfermot, Dublin 10"/>
    <x v="25"/>
    <s v="Euro"/>
    <n v="1168.6099999999999"/>
  </r>
  <r>
    <s v="RTB Average Monthly Rent Report"/>
    <x v="0"/>
    <x v="0"/>
    <s v="All property types"/>
    <s v="Citywest, Dublin 24"/>
    <x v="25"/>
    <s v="Euro"/>
    <n v="1168.6600000000001"/>
  </r>
  <r>
    <s v="RTB Average Monthly Rent Report"/>
    <x v="3"/>
    <x v="1"/>
    <s v="All property types"/>
    <s v="Rialto, Dublin 8"/>
    <x v="25"/>
    <s v="Euro"/>
    <n v="1168.72"/>
  </r>
  <r>
    <s v="RTB Average Monthly Rent Report"/>
    <x v="0"/>
    <x v="1"/>
    <s v="All property types"/>
    <s v="Stepaside, Dublin 18"/>
    <x v="25"/>
    <s v="Euro"/>
    <n v="1168.75"/>
  </r>
  <r>
    <s v="RTB Average Monthly Rent Report"/>
    <x v="1"/>
    <x v="0"/>
    <s v="All property types"/>
    <s v="Cherry Orchard, Dublin 10"/>
    <x v="25"/>
    <s v="Euro"/>
    <n v="1169"/>
  </r>
  <r>
    <s v="RTB Average Monthly Rent Report"/>
    <x v="3"/>
    <x v="2"/>
    <s v="All property types"/>
    <s v="Kildare Town"/>
    <x v="20"/>
    <s v="Euro"/>
    <n v="1169.01"/>
  </r>
  <r>
    <s v="RTB Average Monthly Rent Report"/>
    <x v="4"/>
    <x v="0"/>
    <s v="All property types"/>
    <s v="Galway City"/>
    <x v="13"/>
    <s v="Euro"/>
    <n v="1169.03"/>
  </r>
  <r>
    <s v="RTB Average Monthly Rent Report"/>
    <x v="3"/>
    <x v="1"/>
    <s v="All property types"/>
    <s v="Clondalkin, Dublin 22"/>
    <x v="25"/>
    <s v="Euro"/>
    <n v="1169.2"/>
  </r>
  <r>
    <s v="RTB Average Monthly Rent Report"/>
    <x v="2"/>
    <x v="1"/>
    <s v="All property types"/>
    <s v="Cork Street, Dublin 8"/>
    <x v="25"/>
    <s v="Euro"/>
    <n v="1169.3599999999999"/>
  </r>
  <r>
    <s v="RTB Average Monthly Rent Report"/>
    <x v="3"/>
    <x v="1"/>
    <s v="All property types"/>
    <s v="Rathmines, Dublin 6"/>
    <x v="25"/>
    <s v="Euro"/>
    <n v="1169.54"/>
  </r>
  <r>
    <s v="RTB Average Monthly Rent Report"/>
    <x v="1"/>
    <x v="2"/>
    <s v="All property types"/>
    <s v="Kill, Kildare"/>
    <x v="20"/>
    <s v="Euro"/>
    <n v="1170.1600000000001"/>
  </r>
  <r>
    <s v="RTB Average Monthly Rent Report"/>
    <x v="0"/>
    <x v="1"/>
    <s v="All property types"/>
    <s v="Sandymount, Dublin 4"/>
    <x v="25"/>
    <s v="Euro"/>
    <n v="1170.9000000000001"/>
  </r>
  <r>
    <s v="RTB Average Monthly Rent Report"/>
    <x v="1"/>
    <x v="1"/>
    <s v="All property types"/>
    <s v="Ashtown, Dublin 15"/>
    <x v="25"/>
    <s v="Euro"/>
    <n v="1171.25"/>
  </r>
  <r>
    <s v="RTB Average Monthly Rent Report"/>
    <x v="3"/>
    <x v="1"/>
    <s v="All property types"/>
    <s v="Stoneybatter, Dublin 7"/>
    <x v="25"/>
    <s v="Euro"/>
    <n v="1172.0899999999999"/>
  </r>
  <r>
    <s v="RTB Average Monthly Rent Report"/>
    <x v="2"/>
    <x v="0"/>
    <s v="All property types"/>
    <s v="Ballincollig, Cork"/>
    <x v="14"/>
    <s v="Euro"/>
    <n v="1172.52"/>
  </r>
  <r>
    <s v="RTB Average Monthly Rent Report"/>
    <x v="2"/>
    <x v="2"/>
    <s v="All property types"/>
    <s v="Wilton, Cork"/>
    <x v="14"/>
    <s v="Euro"/>
    <n v="1172.92"/>
  </r>
  <r>
    <s v="RTB Average Monthly Rent Report"/>
    <x v="1"/>
    <x v="2"/>
    <s v="All property types"/>
    <s v="Bohermore, Galway"/>
    <x v="13"/>
    <s v="Euro"/>
    <n v="1173.02"/>
  </r>
  <r>
    <s v="RTB Average Monthly Rent Report"/>
    <x v="2"/>
    <x v="2"/>
    <s v="All property types"/>
    <s v="Glanmire, Cork"/>
    <x v="14"/>
    <s v="Euro"/>
    <n v="1173.3599999999999"/>
  </r>
  <r>
    <s v="RTB Average Monthly Rent Report"/>
    <x v="4"/>
    <x v="1"/>
    <s v="All property types"/>
    <s v="Stoneybatter, Dublin 7"/>
    <x v="25"/>
    <s v="Euro"/>
    <n v="1174.21"/>
  </r>
  <r>
    <s v="RTB Average Monthly Rent Report"/>
    <x v="2"/>
    <x v="1"/>
    <s v="All property types"/>
    <s v="Malahide Road, Dublin 17"/>
    <x v="25"/>
    <s v="Euro"/>
    <n v="1174.27"/>
  </r>
  <r>
    <s v="RTB Average Monthly Rent Report"/>
    <x v="2"/>
    <x v="1"/>
    <s v="All property types"/>
    <s v="Harolds Cross, Dublin 6"/>
    <x v="25"/>
    <s v="Euro"/>
    <n v="1174.54"/>
  </r>
  <r>
    <s v="RTB Average Monthly Rent Report"/>
    <x v="4"/>
    <x v="0"/>
    <s v="All property types"/>
    <s v="Drogheda, Meath"/>
    <x v="23"/>
    <s v="Euro"/>
    <n v="1174.75"/>
  </r>
  <r>
    <s v="RTB Average Monthly Rent Report"/>
    <x v="3"/>
    <x v="1"/>
    <s v="All property types"/>
    <s v="Portobello, Dublin 8"/>
    <x v="25"/>
    <s v="Euro"/>
    <n v="1174.8900000000001"/>
  </r>
  <r>
    <s v="RTB Average Monthly Rent Report"/>
    <x v="2"/>
    <x v="0"/>
    <s v="All property types"/>
    <s v="Blackrock, Cork"/>
    <x v="14"/>
    <s v="Euro"/>
    <n v="1175.1500000000001"/>
  </r>
  <r>
    <s v="RTB Average Monthly Rent Report"/>
    <x v="2"/>
    <x v="0"/>
    <s v="All property types"/>
    <s v="Ballintemple, Cork"/>
    <x v="14"/>
    <s v="Euro"/>
    <n v="1176.06"/>
  </r>
  <r>
    <s v="RTB Average Monthly Rent Report"/>
    <x v="3"/>
    <x v="1"/>
    <s v="All property types"/>
    <s v="Terenure, Dublin 6"/>
    <x v="25"/>
    <s v="Euro"/>
    <n v="1176.3900000000001"/>
  </r>
  <r>
    <s v="RTB Average Monthly Rent Report"/>
    <x v="4"/>
    <x v="1"/>
    <s v="All property types"/>
    <s v="Kimmage, Dublin 12"/>
    <x v="25"/>
    <s v="Euro"/>
    <n v="1176.54"/>
  </r>
  <r>
    <s v="RTB Average Monthly Rent Report"/>
    <x v="3"/>
    <x v="1"/>
    <s v="All property types"/>
    <s v="Dublin 5"/>
    <x v="25"/>
    <s v="Euro"/>
    <n v="1176.8"/>
  </r>
  <r>
    <s v="RTB Average Monthly Rent Report"/>
    <x v="3"/>
    <x v="1"/>
    <s v="All property types"/>
    <s v="Tallaght, Dublin 24"/>
    <x v="25"/>
    <s v="Euro"/>
    <n v="1176.92"/>
  </r>
  <r>
    <s v="RTB Average Monthly Rent Report"/>
    <x v="2"/>
    <x v="1"/>
    <s v="All property types"/>
    <s v="Delgany, Wicklow"/>
    <x v="22"/>
    <s v="Euro"/>
    <n v="1177.6500000000001"/>
  </r>
  <r>
    <s v="RTB Average Monthly Rent Report"/>
    <x v="2"/>
    <x v="0"/>
    <s v="All property types"/>
    <s v="Celbridge, Kildare"/>
    <x v="20"/>
    <s v="Euro"/>
    <n v="1177.97"/>
  </r>
  <r>
    <s v="RTB Average Monthly Rent Report"/>
    <x v="2"/>
    <x v="1"/>
    <s v="All property types"/>
    <s v="Inchicore, Dublin 8"/>
    <x v="25"/>
    <s v="Euro"/>
    <n v="1178.8699999999999"/>
  </r>
  <r>
    <s v="RTB Average Monthly Rent Report"/>
    <x v="2"/>
    <x v="2"/>
    <s v="All property types"/>
    <s v="Barna, Galway"/>
    <x v="13"/>
    <s v="Euro"/>
    <n v="1179.0999999999999"/>
  </r>
  <r>
    <s v="RTB Average Monthly Rent Report"/>
    <x v="3"/>
    <x v="2"/>
    <s v="All property types"/>
    <s v="Carrigtwohill, Cork"/>
    <x v="14"/>
    <s v="Euro"/>
    <n v="1179.0999999999999"/>
  </r>
  <r>
    <s v="RTB Average Monthly Rent Report"/>
    <x v="1"/>
    <x v="1"/>
    <s v="All property types"/>
    <s v="Monkstown, Dublin"/>
    <x v="25"/>
    <s v="Euro"/>
    <n v="1179.21"/>
  </r>
  <r>
    <s v="RTB Average Monthly Rent Report"/>
    <x v="0"/>
    <x v="2"/>
    <s v="All property types"/>
    <s v="Clondalkin, Dublin 22"/>
    <x v="25"/>
    <s v="Euro"/>
    <n v="1179.52"/>
  </r>
  <r>
    <s v="RTB Average Monthly Rent Report"/>
    <x v="1"/>
    <x v="2"/>
    <s v="All property types"/>
    <s v="Ballyfermot, Dublin 10"/>
    <x v="25"/>
    <s v="Euro"/>
    <n v="1179.79"/>
  </r>
  <r>
    <s v="RTB Average Monthly Rent Report"/>
    <x v="3"/>
    <x v="2"/>
    <s v="All property types"/>
    <s v="Laytown, Meath"/>
    <x v="23"/>
    <s v="Euro"/>
    <n v="1179.95"/>
  </r>
  <r>
    <s v="RTB Average Monthly Rent Report"/>
    <x v="4"/>
    <x v="1"/>
    <s v="All property types"/>
    <s v="Blanchardstown, Dublin 15"/>
    <x v="25"/>
    <s v="Euro"/>
    <n v="1180"/>
  </r>
  <r>
    <s v="RTB Average Monthly Rent Report"/>
    <x v="0"/>
    <x v="0"/>
    <s v="All property types"/>
    <s v="Whitehall, Dublin 9"/>
    <x v="25"/>
    <s v="Euro"/>
    <n v="1180.1600000000001"/>
  </r>
  <r>
    <s v="RTB Average Monthly Rent Report"/>
    <x v="2"/>
    <x v="2"/>
    <s v="All property types"/>
    <s v="Roscam, Galway"/>
    <x v="13"/>
    <s v="Euro"/>
    <n v="1180.77"/>
  </r>
  <r>
    <s v="RTB Average Monthly Rent Report"/>
    <x v="0"/>
    <x v="2"/>
    <s v="All property types"/>
    <s v="Celbridge, Kildare"/>
    <x v="20"/>
    <s v="Euro"/>
    <n v="1181.01"/>
  </r>
  <r>
    <s v="RTB Average Monthly Rent Report"/>
    <x v="1"/>
    <x v="2"/>
    <s v="All property types"/>
    <s v="Wicklow"/>
    <x v="22"/>
    <s v="Euro"/>
    <n v="1181.1400000000001"/>
  </r>
  <r>
    <s v="RTB Average Monthly Rent Report"/>
    <x v="1"/>
    <x v="2"/>
    <s v="All property types"/>
    <s v="Clane, Kildare"/>
    <x v="20"/>
    <s v="Euro"/>
    <n v="1181.22"/>
  </r>
  <r>
    <s v="RTB Average Monthly Rent Report"/>
    <x v="4"/>
    <x v="1"/>
    <s v="All property types"/>
    <s v="Fairview, Dublin 3"/>
    <x v="25"/>
    <s v="Euro"/>
    <n v="1181.3800000000001"/>
  </r>
  <r>
    <s v="RTB Average Monthly Rent Report"/>
    <x v="0"/>
    <x v="0"/>
    <s v="All property types"/>
    <s v="Beaumont, Dublin 9"/>
    <x v="25"/>
    <s v="Euro"/>
    <n v="1181.44"/>
  </r>
  <r>
    <s v="RTB Average Monthly Rent Report"/>
    <x v="3"/>
    <x v="0"/>
    <s v="All property types"/>
    <s v="Ballintemple, Cork"/>
    <x v="14"/>
    <s v="Euro"/>
    <n v="1181.49"/>
  </r>
  <r>
    <s v="RTB Average Monthly Rent Report"/>
    <x v="3"/>
    <x v="0"/>
    <s v="All property types"/>
    <s v="Wicklow"/>
    <x v="22"/>
    <s v="Euro"/>
    <n v="1182.02"/>
  </r>
  <r>
    <s v="RTB Average Monthly Rent Report"/>
    <x v="3"/>
    <x v="1"/>
    <s v="All property types"/>
    <s v="Crumlin, Dublin 12"/>
    <x v="25"/>
    <s v="Euro"/>
    <n v="1182.1300000000001"/>
  </r>
  <r>
    <s v="RTB Average Monthly Rent Report"/>
    <x v="3"/>
    <x v="2"/>
    <s v="All property types"/>
    <s v="Trim, Meath"/>
    <x v="23"/>
    <s v="Euro"/>
    <n v="1182.81"/>
  </r>
  <r>
    <s v="RTB Average Monthly Rent Report"/>
    <x v="0"/>
    <x v="0"/>
    <s v="All property types"/>
    <s v="Lucan, Dublin"/>
    <x v="25"/>
    <s v="Euro"/>
    <n v="1183.08"/>
  </r>
  <r>
    <s v="RTB Average Monthly Rent Report"/>
    <x v="4"/>
    <x v="1"/>
    <s v="All property types"/>
    <s v="Dublin 10"/>
    <x v="25"/>
    <s v="Euro"/>
    <n v="1183.23"/>
  </r>
  <r>
    <s v="RTB Average Monthly Rent Report"/>
    <x v="3"/>
    <x v="2"/>
    <s v="All property types"/>
    <s v="Kilcullen, Kildare"/>
    <x v="20"/>
    <s v="Euro"/>
    <n v="1183.4000000000001"/>
  </r>
  <r>
    <s v="RTB Average Monthly Rent Report"/>
    <x v="0"/>
    <x v="0"/>
    <s v="All property types"/>
    <s v="Dublin 11"/>
    <x v="25"/>
    <s v="Euro"/>
    <n v="1183.4100000000001"/>
  </r>
  <r>
    <s v="RTB Average Monthly Rent Report"/>
    <x v="0"/>
    <x v="2"/>
    <s v="All property types"/>
    <s v="Lusk, Dublin"/>
    <x v="25"/>
    <s v="Euro"/>
    <n v="1183.45"/>
  </r>
  <r>
    <s v="RTB Average Monthly Rent Report"/>
    <x v="1"/>
    <x v="1"/>
    <s v="All property types"/>
    <s v="Clongriffin, Dublin 13"/>
    <x v="25"/>
    <s v="Euro"/>
    <n v="1184.08"/>
  </r>
  <r>
    <s v="RTB Average Monthly Rent Report"/>
    <x v="1"/>
    <x v="0"/>
    <s v="All property types"/>
    <s v="Dublin 10"/>
    <x v="25"/>
    <s v="Euro"/>
    <n v="1184.53"/>
  </r>
  <r>
    <s v="RTB Average Monthly Rent Report"/>
    <x v="2"/>
    <x v="1"/>
    <s v="All property types"/>
    <s v="Ranelagh, Dublin 6"/>
    <x v="25"/>
    <s v="Euro"/>
    <n v="1184.68"/>
  </r>
  <r>
    <s v="RTB Average Monthly Rent Report"/>
    <x v="4"/>
    <x v="2"/>
    <s v="All property types"/>
    <s v="Ballybane, Galway"/>
    <x v="13"/>
    <s v="Euro"/>
    <n v="1184.8399999999999"/>
  </r>
  <r>
    <s v="RTB Average Monthly Rent Report"/>
    <x v="2"/>
    <x v="1"/>
    <s v="All property types"/>
    <s v="Summerhill, Dublin 1"/>
    <x v="25"/>
    <s v="Euro"/>
    <n v="1185.92"/>
  </r>
  <r>
    <s v="RTB Average Monthly Rent Report"/>
    <x v="3"/>
    <x v="2"/>
    <s v="All property types"/>
    <s v="Wicklow Town"/>
    <x v="22"/>
    <s v="Euro"/>
    <n v="1186.04"/>
  </r>
  <r>
    <s v="RTB Average Monthly Rent Report"/>
    <x v="4"/>
    <x v="2"/>
    <s v="All property types"/>
    <s v="Duleek, Meath"/>
    <x v="23"/>
    <s v="Euro"/>
    <n v="1186.25"/>
  </r>
  <r>
    <s v="RTB Average Monthly Rent Report"/>
    <x v="4"/>
    <x v="0"/>
    <s v="All property types"/>
    <s v="Clane, Kildare"/>
    <x v="20"/>
    <s v="Euro"/>
    <n v="1186.6199999999999"/>
  </r>
  <r>
    <s v="RTB Average Monthly Rent Report"/>
    <x v="0"/>
    <x v="0"/>
    <s v="All property types"/>
    <s v="Swords, Dublin"/>
    <x v="25"/>
    <s v="Euro"/>
    <n v="1186.71"/>
  </r>
  <r>
    <s v="RTB Average Monthly Rent Report"/>
    <x v="4"/>
    <x v="2"/>
    <s v="All property types"/>
    <s v="Kilcullen, Kildare"/>
    <x v="20"/>
    <s v="Euro"/>
    <n v="1186.8499999999999"/>
  </r>
  <r>
    <s v="RTB Average Monthly Rent Report"/>
    <x v="3"/>
    <x v="2"/>
    <s v="All property types"/>
    <s v="Bettystown, Meath"/>
    <x v="23"/>
    <s v="Euro"/>
    <n v="1187.17"/>
  </r>
  <r>
    <s v="RTB Average Monthly Rent Report"/>
    <x v="4"/>
    <x v="1"/>
    <s v="All property types"/>
    <s v="Dublin 12"/>
    <x v="25"/>
    <s v="Euro"/>
    <n v="1187.52"/>
  </r>
  <r>
    <s v="RTB Average Monthly Rent Report"/>
    <x v="1"/>
    <x v="2"/>
    <s v="All property types"/>
    <s v="Kinsale, Cork"/>
    <x v="14"/>
    <s v="Euro"/>
    <n v="1187.72"/>
  </r>
  <r>
    <s v="RTB Average Monthly Rent Report"/>
    <x v="1"/>
    <x v="2"/>
    <s v="All property types"/>
    <s v="Rush, Dublin"/>
    <x v="25"/>
    <s v="Euro"/>
    <n v="1187.9100000000001"/>
  </r>
  <r>
    <s v="RTB Average Monthly Rent Report"/>
    <x v="3"/>
    <x v="1"/>
    <s v="All property types"/>
    <s v="Malahide Road, Dublin 17"/>
    <x v="25"/>
    <s v="Euro"/>
    <n v="1188.29"/>
  </r>
  <r>
    <s v="RTB Average Monthly Rent Report"/>
    <x v="0"/>
    <x v="0"/>
    <s v="All property types"/>
    <s v="Bray, Wicklow"/>
    <x v="22"/>
    <s v="Euro"/>
    <n v="1188.3599999999999"/>
  </r>
  <r>
    <s v="RTB Average Monthly Rent Report"/>
    <x v="1"/>
    <x v="2"/>
    <s v="All property types"/>
    <s v="Salthill, Galway"/>
    <x v="13"/>
    <s v="Euro"/>
    <n v="1188.76"/>
  </r>
  <r>
    <s v="RTB Average Monthly Rent Report"/>
    <x v="2"/>
    <x v="0"/>
    <s v="All property types"/>
    <s v="Ratoath, Meath"/>
    <x v="23"/>
    <s v="Euro"/>
    <n v="1188.81"/>
  </r>
  <r>
    <s v="RTB Average Monthly Rent Report"/>
    <x v="0"/>
    <x v="1"/>
    <s v="All property types"/>
    <s v="Malahide, Dublin"/>
    <x v="25"/>
    <s v="Euro"/>
    <n v="1189.1099999999999"/>
  </r>
  <r>
    <s v="RTB Average Monthly Rent Report"/>
    <x v="2"/>
    <x v="0"/>
    <s v="All property types"/>
    <s v="Blessington, Wicklow"/>
    <x v="22"/>
    <s v="Euro"/>
    <n v="1189.22"/>
  </r>
  <r>
    <s v="RTB Average Monthly Rent Report"/>
    <x v="1"/>
    <x v="0"/>
    <s v="All property types"/>
    <s v="Clondalkin, Dublin 22"/>
    <x v="25"/>
    <s v="Euro"/>
    <n v="1189.3399999999999"/>
  </r>
  <r>
    <s v="RTB Average Monthly Rent Report"/>
    <x v="3"/>
    <x v="1"/>
    <s v="All property types"/>
    <s v="Swords, Dublin"/>
    <x v="25"/>
    <s v="Euro"/>
    <n v="1189.47"/>
  </r>
  <r>
    <s v="RTB Average Monthly Rent Report"/>
    <x v="3"/>
    <x v="1"/>
    <s v="All property types"/>
    <s v="Dublin 6W"/>
    <x v="25"/>
    <s v="Euro"/>
    <n v="1189.57"/>
  </r>
  <r>
    <s v="RTB Average Monthly Rent Report"/>
    <x v="2"/>
    <x v="0"/>
    <s v="All property types"/>
    <s v="Kilcoole, Wicklow"/>
    <x v="22"/>
    <s v="Euro"/>
    <n v="1189.73"/>
  </r>
  <r>
    <s v="RTB Average Monthly Rent Report"/>
    <x v="3"/>
    <x v="0"/>
    <s v="All property types"/>
    <s v="Ballincollig, Cork"/>
    <x v="14"/>
    <s v="Euro"/>
    <n v="1190"/>
  </r>
  <r>
    <s v="RTB Average Monthly Rent Report"/>
    <x v="1"/>
    <x v="2"/>
    <s v="All property types"/>
    <s v="Dublin 10"/>
    <x v="25"/>
    <s v="Euro"/>
    <n v="1190.05"/>
  </r>
  <r>
    <s v="RTB Average Monthly Rent Report"/>
    <x v="1"/>
    <x v="0"/>
    <s v="All property types"/>
    <s v="Rathcoole, Dublin"/>
    <x v="25"/>
    <s v="Euro"/>
    <n v="1190.0899999999999"/>
  </r>
  <r>
    <s v="RTB Average Monthly Rent Report"/>
    <x v="3"/>
    <x v="2"/>
    <s v="All property types"/>
    <s v="Ballincollig, Cork"/>
    <x v="14"/>
    <s v="Euro"/>
    <n v="1190.25"/>
  </r>
  <r>
    <s v="RTB Average Monthly Rent Report"/>
    <x v="1"/>
    <x v="1"/>
    <s v="All property types"/>
    <s v="Rathfarnham, Dublin 16"/>
    <x v="25"/>
    <s v="Euro"/>
    <n v="1190.3900000000001"/>
  </r>
  <r>
    <s v="RTB Average Monthly Rent Report"/>
    <x v="3"/>
    <x v="1"/>
    <s v="All property types"/>
    <s v="Dublin 24"/>
    <x v="25"/>
    <s v="Euro"/>
    <n v="1190.3900000000001"/>
  </r>
  <r>
    <s v="RTB Average Monthly Rent Report"/>
    <x v="4"/>
    <x v="1"/>
    <s v="All property types"/>
    <s v="Glasnevin, Dublin 11"/>
    <x v="25"/>
    <s v="Euro"/>
    <n v="1190.69"/>
  </r>
  <r>
    <s v="RTB Average Monthly Rent Report"/>
    <x v="4"/>
    <x v="0"/>
    <s v="All property types"/>
    <s v="Wilton, Cork"/>
    <x v="14"/>
    <s v="Euro"/>
    <n v="1190.77"/>
  </r>
  <r>
    <s v="RTB Average Monthly Rent Report"/>
    <x v="2"/>
    <x v="1"/>
    <s v="All property types"/>
    <s v="Monkstown, Dublin"/>
    <x v="25"/>
    <s v="Euro"/>
    <n v="1191.6300000000001"/>
  </r>
  <r>
    <s v="RTB Average Monthly Rent Report"/>
    <x v="4"/>
    <x v="2"/>
    <s v="All property types"/>
    <s v="Doughiska, Galway"/>
    <x v="13"/>
    <s v="Euro"/>
    <n v="1192.32"/>
  </r>
  <r>
    <s v="RTB Average Monthly Rent Report"/>
    <x v="1"/>
    <x v="0"/>
    <s v="All property types"/>
    <s v="Clonee, Meath"/>
    <x v="23"/>
    <s v="Euro"/>
    <n v="1192.43"/>
  </r>
  <r>
    <s v="RTB Average Monthly Rent Report"/>
    <x v="3"/>
    <x v="1"/>
    <s v="All property types"/>
    <s v="Delgany, Wicklow"/>
    <x v="22"/>
    <s v="Euro"/>
    <n v="1192.8"/>
  </r>
  <r>
    <s v="RTB Average Monthly Rent Report"/>
    <x v="2"/>
    <x v="2"/>
    <s v="All property types"/>
    <s v="Ballincollig, Cork"/>
    <x v="14"/>
    <s v="Euro"/>
    <n v="1193.47"/>
  </r>
  <r>
    <s v="RTB Average Monthly Rent Report"/>
    <x v="4"/>
    <x v="2"/>
    <s v="All property types"/>
    <s v="Carrigtwohill, Cork"/>
    <x v="14"/>
    <s v="Euro"/>
    <n v="1193.57"/>
  </r>
  <r>
    <s v="RTB Average Monthly Rent Report"/>
    <x v="0"/>
    <x v="1"/>
    <s v="All property types"/>
    <s v="Smithfield, Dublin 7"/>
    <x v="25"/>
    <s v="Euro"/>
    <n v="1193.75"/>
  </r>
  <r>
    <s v="RTB Average Monthly Rent Report"/>
    <x v="2"/>
    <x v="1"/>
    <s v="All property types"/>
    <s v="Dublin 11"/>
    <x v="25"/>
    <s v="Euro"/>
    <n v="1193.92"/>
  </r>
  <r>
    <s v="RTB Average Monthly Rent Report"/>
    <x v="0"/>
    <x v="0"/>
    <s v="All property types"/>
    <s v="Finglas, Dublin 11"/>
    <x v="25"/>
    <s v="Euro"/>
    <n v="1194.3499999999999"/>
  </r>
  <r>
    <s v="RTB Average Monthly Rent Report"/>
    <x v="0"/>
    <x v="0"/>
    <s v="All property types"/>
    <s v="Dublin 24"/>
    <x v="25"/>
    <s v="Euro"/>
    <n v="1194.3699999999999"/>
  </r>
  <r>
    <s v="RTB Average Monthly Rent Report"/>
    <x v="3"/>
    <x v="2"/>
    <s v="All property types"/>
    <s v="Carrigaline, Cork"/>
    <x v="14"/>
    <s v="Euro"/>
    <n v="1194.4000000000001"/>
  </r>
  <r>
    <s v="RTB Average Monthly Rent Report"/>
    <x v="0"/>
    <x v="0"/>
    <s v="All property types"/>
    <s v="Dublin 17"/>
    <x v="25"/>
    <s v="Euro"/>
    <n v="1194.4100000000001"/>
  </r>
  <r>
    <s v="RTB Average Monthly Rent Report"/>
    <x v="4"/>
    <x v="1"/>
    <s v="All property types"/>
    <s v="Delgany, Wicklow"/>
    <x v="22"/>
    <s v="Euro"/>
    <n v="1194.58"/>
  </r>
  <r>
    <s v="RTB Average Monthly Rent Report"/>
    <x v="3"/>
    <x v="2"/>
    <s v="All property types"/>
    <s v="Barna, Galway"/>
    <x v="13"/>
    <s v="Euro"/>
    <n v="1195.08"/>
  </r>
  <r>
    <s v="RTB Average Monthly Rent Report"/>
    <x v="2"/>
    <x v="1"/>
    <s v="All property types"/>
    <s v="East Wall, Dublin 3"/>
    <x v="25"/>
    <s v="Euro"/>
    <n v="1195.3900000000001"/>
  </r>
  <r>
    <s v="RTB Average Monthly Rent Report"/>
    <x v="4"/>
    <x v="1"/>
    <s v="All property types"/>
    <s v="Tallaght, Dublin 24"/>
    <x v="25"/>
    <s v="Euro"/>
    <n v="1195.6400000000001"/>
  </r>
  <r>
    <s v="RTB Average Monthly Rent Report"/>
    <x v="4"/>
    <x v="1"/>
    <s v="All property types"/>
    <s v="Clondalkin, Dublin 22"/>
    <x v="25"/>
    <s v="Euro"/>
    <n v="1195.82"/>
  </r>
  <r>
    <s v="RTB Average Monthly Rent Report"/>
    <x v="2"/>
    <x v="1"/>
    <s v="All property types"/>
    <s v="Clontarf, Dublin 3"/>
    <x v="25"/>
    <s v="Euro"/>
    <n v="1195.9000000000001"/>
  </r>
  <r>
    <s v="RTB Average Monthly Rent Report"/>
    <x v="2"/>
    <x v="0"/>
    <s v="All property types"/>
    <s v="Ashbourne, Meath"/>
    <x v="23"/>
    <s v="Euro"/>
    <n v="1195.9000000000001"/>
  </r>
  <r>
    <s v="RTB Average Monthly Rent Report"/>
    <x v="1"/>
    <x v="1"/>
    <s v="All property types"/>
    <s v="Royal Canal Park, Dublin 15"/>
    <x v="25"/>
    <s v="Euro"/>
    <n v="1196"/>
  </r>
  <r>
    <s v="RTB Average Monthly Rent Report"/>
    <x v="0"/>
    <x v="0"/>
    <s v="All property types"/>
    <s v="Porterstown, Dublin 15"/>
    <x v="25"/>
    <s v="Euro"/>
    <n v="1196.32"/>
  </r>
  <r>
    <s v="RTB Average Monthly Rent Report"/>
    <x v="3"/>
    <x v="1"/>
    <s v="All property types"/>
    <s v="North Strand, Dublin 3"/>
    <x v="25"/>
    <s v="Euro"/>
    <n v="1197.05"/>
  </r>
  <r>
    <s v="RTB Average Monthly Rent Report"/>
    <x v="3"/>
    <x v="2"/>
    <s v="All property types"/>
    <s v="Rathnew, Wicklow"/>
    <x v="22"/>
    <s v="Euro"/>
    <n v="1197.18"/>
  </r>
  <r>
    <s v="RTB Average Monthly Rent Report"/>
    <x v="2"/>
    <x v="1"/>
    <s v="All property types"/>
    <s v="Dublin 1"/>
    <x v="25"/>
    <s v="Euro"/>
    <n v="1197.21"/>
  </r>
  <r>
    <s v="RTB Average Monthly Rent Report"/>
    <x v="4"/>
    <x v="0"/>
    <s v="All property types"/>
    <s v="Bettystown, Meath"/>
    <x v="23"/>
    <s v="Euro"/>
    <n v="1197.69"/>
  </r>
  <r>
    <s v="RTB Average Monthly Rent Report"/>
    <x v="1"/>
    <x v="2"/>
    <s v="All property types"/>
    <s v="Naas, Kildare"/>
    <x v="20"/>
    <s v="Euro"/>
    <n v="1197.9000000000001"/>
  </r>
  <r>
    <s v="RTB Average Monthly Rent Report"/>
    <x v="0"/>
    <x v="0"/>
    <s v="All property types"/>
    <s v="Artane, Dublin 5"/>
    <x v="25"/>
    <s v="Euro"/>
    <n v="1197.97"/>
  </r>
  <r>
    <s v="RTB Average Monthly Rent Report"/>
    <x v="4"/>
    <x v="1"/>
    <s v="All property types"/>
    <s v="Swords, Dublin"/>
    <x v="25"/>
    <s v="Euro"/>
    <n v="1198.46"/>
  </r>
  <r>
    <s v="RTB Average Monthly Rent Report"/>
    <x v="2"/>
    <x v="2"/>
    <s v="All property types"/>
    <s v="Stamullen, Meath"/>
    <x v="23"/>
    <s v="Euro"/>
    <n v="1198.6400000000001"/>
  </r>
  <r>
    <s v="RTB Average Monthly Rent Report"/>
    <x v="1"/>
    <x v="2"/>
    <s v="All property types"/>
    <s v="Ballybrit, Galway"/>
    <x v="13"/>
    <s v="Euro"/>
    <n v="1198.79"/>
  </r>
  <r>
    <s v="RTB Average Monthly Rent Report"/>
    <x v="2"/>
    <x v="1"/>
    <s v="All property types"/>
    <s v="Drimnagh, Dublin 12"/>
    <x v="25"/>
    <s v="Euro"/>
    <n v="1198.79"/>
  </r>
  <r>
    <s v="RTB Average Monthly Rent Report"/>
    <x v="0"/>
    <x v="1"/>
    <s v="All property types"/>
    <s v="Cabinteely, Dublin 18"/>
    <x v="25"/>
    <s v="Euro"/>
    <n v="1198.9000000000001"/>
  </r>
  <r>
    <s v="RTB Average Monthly Rent Report"/>
    <x v="3"/>
    <x v="0"/>
    <s v="All property types"/>
    <s v="Bohermore, Galway"/>
    <x v="13"/>
    <s v="Euro"/>
    <n v="1199.54"/>
  </r>
  <r>
    <s v="RTB Average Monthly Rent Report"/>
    <x v="2"/>
    <x v="1"/>
    <s v="All property types"/>
    <s v="Santry, Dublin 9"/>
    <x v="25"/>
    <s v="Euro"/>
    <n v="1199.8599999999999"/>
  </r>
  <r>
    <s v="RTB Average Monthly Rent Report"/>
    <x v="3"/>
    <x v="0"/>
    <s v="All property types"/>
    <s v="Cork City"/>
    <x v="14"/>
    <s v="Euro"/>
    <n v="1200.27"/>
  </r>
  <r>
    <s v="RTB Average Monthly Rent Report"/>
    <x v="3"/>
    <x v="1"/>
    <s v="All property types"/>
    <s v="Kimmage, Dublin 12"/>
    <x v="25"/>
    <s v="Euro"/>
    <n v="1200.5899999999999"/>
  </r>
  <r>
    <s v="RTB Average Monthly Rent Report"/>
    <x v="4"/>
    <x v="2"/>
    <s v="All property types"/>
    <s v="Trim, Meath"/>
    <x v="23"/>
    <s v="Euro"/>
    <n v="1201.0899999999999"/>
  </r>
  <r>
    <s v="RTB Average Monthly Rent Report"/>
    <x v="0"/>
    <x v="0"/>
    <s v="All property types"/>
    <s v="Saggart, Dublin"/>
    <x v="25"/>
    <s v="Euro"/>
    <n v="1201.2"/>
  </r>
  <r>
    <s v="RTB Average Monthly Rent Report"/>
    <x v="3"/>
    <x v="2"/>
    <s v="All property types"/>
    <s v="Renmore, Galway"/>
    <x v="13"/>
    <s v="Euro"/>
    <n v="1201.6099999999999"/>
  </r>
  <r>
    <s v="RTB Average Monthly Rent Report"/>
    <x v="0"/>
    <x v="0"/>
    <s v="All property types"/>
    <s v="Walkinstown, Dublin 12"/>
    <x v="25"/>
    <s v="Euro"/>
    <n v="1201.8599999999999"/>
  </r>
  <r>
    <s v="RTB Average Monthly Rent Report"/>
    <x v="1"/>
    <x v="0"/>
    <s v="All property types"/>
    <s v="Dunboyne, Meath"/>
    <x v="23"/>
    <s v="Euro"/>
    <n v="1201.8699999999999"/>
  </r>
  <r>
    <s v="RTB Average Monthly Rent Report"/>
    <x v="4"/>
    <x v="0"/>
    <s v="All property types"/>
    <s v="Sallins, Kildare"/>
    <x v="20"/>
    <s v="Euro"/>
    <n v="1202.02"/>
  </r>
  <r>
    <s v="RTB Average Monthly Rent Report"/>
    <x v="1"/>
    <x v="0"/>
    <s v="All property types"/>
    <s v="Ongar, Dublin 15"/>
    <x v="25"/>
    <s v="Euro"/>
    <n v="1202.3599999999999"/>
  </r>
  <r>
    <s v="RTB Average Monthly Rent Report"/>
    <x v="0"/>
    <x v="0"/>
    <s v="All property types"/>
    <s v="Chapelizod, Dublin 20"/>
    <x v="25"/>
    <s v="Euro"/>
    <n v="1202.3699999999999"/>
  </r>
  <r>
    <s v="RTB Average Monthly Rent Report"/>
    <x v="0"/>
    <x v="0"/>
    <s v="All property types"/>
    <s v="Tallaght, Dublin 24"/>
    <x v="25"/>
    <s v="Euro"/>
    <n v="1202.3900000000001"/>
  </r>
  <r>
    <s v="RTB Average Monthly Rent Report"/>
    <x v="0"/>
    <x v="0"/>
    <s v="All property types"/>
    <s v="Firhouse, Dublin 24"/>
    <x v="25"/>
    <s v="Euro"/>
    <n v="1204.5"/>
  </r>
  <r>
    <s v="RTB Average Monthly Rent Report"/>
    <x v="1"/>
    <x v="0"/>
    <s v="All property types"/>
    <s v="Maynooth, Kildare"/>
    <x v="20"/>
    <s v="Euro"/>
    <n v="1204.5"/>
  </r>
  <r>
    <s v="RTB Average Monthly Rent Report"/>
    <x v="1"/>
    <x v="1"/>
    <s v="All property types"/>
    <s v="Drimnagh, Dublin 12"/>
    <x v="25"/>
    <s v="Euro"/>
    <n v="1204.5899999999999"/>
  </r>
  <r>
    <s v="RTB Average Monthly Rent Report"/>
    <x v="0"/>
    <x v="0"/>
    <s v="All property types"/>
    <s v="Greystones, Wicklow"/>
    <x v="22"/>
    <s v="Euro"/>
    <n v="1204.6300000000001"/>
  </r>
  <r>
    <s v="RTB Average Monthly Rent Report"/>
    <x v="4"/>
    <x v="2"/>
    <s v="All property types"/>
    <s v="Newcastle, Galway"/>
    <x v="13"/>
    <s v="Euro"/>
    <n v="1204.68"/>
  </r>
  <r>
    <s v="RTB Average Monthly Rent Report"/>
    <x v="0"/>
    <x v="0"/>
    <s v="All property types"/>
    <s v="Carpenterstown, Dublin 15"/>
    <x v="25"/>
    <s v="Euro"/>
    <n v="1204.8399999999999"/>
  </r>
  <r>
    <s v="RTB Average Monthly Rent Report"/>
    <x v="3"/>
    <x v="2"/>
    <s v="All property types"/>
    <s v="Doughiska, Galway"/>
    <x v="13"/>
    <s v="Euro"/>
    <n v="1205.33"/>
  </r>
  <r>
    <s v="RTB Average Monthly Rent Report"/>
    <x v="3"/>
    <x v="0"/>
    <s v="All property types"/>
    <s v="Naas, Kildare"/>
    <x v="20"/>
    <s v="Euro"/>
    <n v="1205.3900000000001"/>
  </r>
  <r>
    <s v="RTB Average Monthly Rent Report"/>
    <x v="4"/>
    <x v="2"/>
    <s v="All property types"/>
    <s v="Newbridge, Kildare"/>
    <x v="20"/>
    <s v="Euro"/>
    <n v="1205.78"/>
  </r>
  <r>
    <s v="RTB Average Monthly Rent Report"/>
    <x v="4"/>
    <x v="1"/>
    <s v="All property types"/>
    <s v="Crumlin, Dublin 12"/>
    <x v="25"/>
    <s v="Euro"/>
    <n v="1206.2"/>
  </r>
  <r>
    <s v="RTB Average Monthly Rent Report"/>
    <x v="2"/>
    <x v="1"/>
    <s v="All property types"/>
    <s v="Chapelizod, Dublin 20"/>
    <x v="25"/>
    <s v="Euro"/>
    <n v="1206.23"/>
  </r>
  <r>
    <s v="RTB Average Monthly Rent Report"/>
    <x v="0"/>
    <x v="2"/>
    <s v="All property types"/>
    <s v="Blanchardstown, Dublin 15"/>
    <x v="25"/>
    <s v="Euro"/>
    <n v="1206.8499999999999"/>
  </r>
  <r>
    <s v="RTB Average Monthly Rent Report"/>
    <x v="0"/>
    <x v="1"/>
    <s v="All property types"/>
    <s v="Dublin 16"/>
    <x v="25"/>
    <s v="Euro"/>
    <n v="1207.1400000000001"/>
  </r>
  <r>
    <s v="RTB Average Monthly Rent Report"/>
    <x v="1"/>
    <x v="0"/>
    <s v="All property types"/>
    <s v="Donabate, Dublin"/>
    <x v="25"/>
    <s v="Euro"/>
    <n v="1207.27"/>
  </r>
  <r>
    <s v="RTB Average Monthly Rent Report"/>
    <x v="2"/>
    <x v="0"/>
    <s v="All property types"/>
    <s v="Mulhuddart, Dublin 15"/>
    <x v="25"/>
    <s v="Euro"/>
    <n v="1207.5"/>
  </r>
  <r>
    <s v="RTB Average Monthly Rent Report"/>
    <x v="3"/>
    <x v="1"/>
    <s v="All property types"/>
    <s v="Inchicore, Dublin 8"/>
    <x v="25"/>
    <s v="Euro"/>
    <n v="1207.8"/>
  </r>
  <r>
    <s v="RTB Average Monthly Rent Report"/>
    <x v="3"/>
    <x v="2"/>
    <s v="All property types"/>
    <s v="Meath"/>
    <x v="23"/>
    <s v="Euro"/>
    <n v="1207.8699999999999"/>
  </r>
  <r>
    <s v="RTB Average Monthly Rent Report"/>
    <x v="0"/>
    <x v="0"/>
    <s v="All property types"/>
    <s v="Crumlin, Dublin 12"/>
    <x v="25"/>
    <s v="Euro"/>
    <n v="1208.18"/>
  </r>
  <r>
    <s v="RTB Average Monthly Rent Report"/>
    <x v="2"/>
    <x v="1"/>
    <s v="All property types"/>
    <s v="Dublin 15"/>
    <x v="25"/>
    <s v="Euro"/>
    <n v="1208.33"/>
  </r>
  <r>
    <s v="RTB Average Monthly Rent Report"/>
    <x v="1"/>
    <x v="0"/>
    <s v="All property types"/>
    <s v="Coolmine, Dublin 15"/>
    <x v="25"/>
    <s v="Euro"/>
    <n v="1209.33"/>
  </r>
  <r>
    <s v="RTB Average Monthly Rent Report"/>
    <x v="2"/>
    <x v="2"/>
    <s v="All property types"/>
    <s v="Blackpool, Cork"/>
    <x v="14"/>
    <s v="Euro"/>
    <n v="1209.3900000000001"/>
  </r>
  <r>
    <s v="RTB Average Monthly Rent Report"/>
    <x v="4"/>
    <x v="2"/>
    <s v="All property types"/>
    <s v="Wilton, Cork"/>
    <x v="14"/>
    <s v="Euro"/>
    <n v="1209.95"/>
  </r>
  <r>
    <s v="RTB Average Monthly Rent Report"/>
    <x v="1"/>
    <x v="2"/>
    <s v="All property types"/>
    <s v="Frankfield, Cork"/>
    <x v="14"/>
    <s v="Euro"/>
    <n v="1210.3399999999999"/>
  </r>
  <r>
    <s v="RTB Average Monthly Rent Report"/>
    <x v="1"/>
    <x v="2"/>
    <s v="All property types"/>
    <s v="Sallins, Kildare"/>
    <x v="20"/>
    <s v="Euro"/>
    <n v="1211.08"/>
  </r>
  <r>
    <s v="RTB Average Monthly Rent Report"/>
    <x v="2"/>
    <x v="2"/>
    <s v="All property types"/>
    <s v="Kildare"/>
    <x v="20"/>
    <s v="Euro"/>
    <n v="1211.32"/>
  </r>
  <r>
    <s v="RTB Average Monthly Rent Report"/>
    <x v="4"/>
    <x v="1"/>
    <s v="All property types"/>
    <s v="Rathmines, Dublin 6"/>
    <x v="25"/>
    <s v="Euro"/>
    <n v="1211.44"/>
  </r>
  <r>
    <s v="RTB Average Monthly Rent Report"/>
    <x v="4"/>
    <x v="0"/>
    <s v="All property types"/>
    <s v="Kildare"/>
    <x v="20"/>
    <s v="Euro"/>
    <n v="1212.3900000000001"/>
  </r>
  <r>
    <s v="RTB Average Monthly Rent Report"/>
    <x v="3"/>
    <x v="2"/>
    <s v="All property types"/>
    <s v="Wilton, Cork"/>
    <x v="14"/>
    <s v="Euro"/>
    <n v="1212.55"/>
  </r>
  <r>
    <s v="RTB Average Monthly Rent Report"/>
    <x v="4"/>
    <x v="2"/>
    <s v="All property types"/>
    <s v="Carrigaline, Cork"/>
    <x v="14"/>
    <s v="Euro"/>
    <n v="1212.6500000000001"/>
  </r>
  <r>
    <s v="RTB Average Monthly Rent Report"/>
    <x v="2"/>
    <x v="1"/>
    <s v="All property types"/>
    <s v="Finglas, Dublin 11"/>
    <x v="25"/>
    <s v="Euro"/>
    <n v="1212.68"/>
  </r>
  <r>
    <s v="RTB Average Monthly Rent Report"/>
    <x v="4"/>
    <x v="2"/>
    <s v="All property types"/>
    <s v="Drogheda, Louth"/>
    <x v="21"/>
    <s v="Euro"/>
    <n v="1213.05"/>
  </r>
  <r>
    <s v="RTB Average Monthly Rent Report"/>
    <x v="2"/>
    <x v="2"/>
    <s v="All property types"/>
    <s v="Enfield, Meath"/>
    <x v="23"/>
    <s v="Euro"/>
    <n v="1213.4100000000001"/>
  </r>
  <r>
    <s v="RTB Average Monthly Rent Report"/>
    <x v="2"/>
    <x v="0"/>
    <s v="All property types"/>
    <s v="Lusk, Dublin"/>
    <x v="25"/>
    <s v="Euro"/>
    <n v="1214.33"/>
  </r>
  <r>
    <s v="RTB Average Monthly Rent Report"/>
    <x v="3"/>
    <x v="2"/>
    <s v="All property types"/>
    <s v="Glanmire, Cork"/>
    <x v="14"/>
    <s v="Euro"/>
    <n v="1215.18"/>
  </r>
  <r>
    <s v="RTB Average Monthly Rent Report"/>
    <x v="2"/>
    <x v="1"/>
    <s v="All property types"/>
    <s v="Dublin 20"/>
    <x v="25"/>
    <s v="Euro"/>
    <n v="1215.73"/>
  </r>
  <r>
    <s v="RTB Average Monthly Rent Report"/>
    <x v="1"/>
    <x v="2"/>
    <s v="All property types"/>
    <s v="Balbriggan, Dublin"/>
    <x v="25"/>
    <s v="Euro"/>
    <n v="1216.3699999999999"/>
  </r>
  <r>
    <s v="RTB Average Monthly Rent Report"/>
    <x v="0"/>
    <x v="0"/>
    <s v="All property types"/>
    <s v="Delgany, Wicklow"/>
    <x v="22"/>
    <s v="Euro"/>
    <n v="1216.3800000000001"/>
  </r>
  <r>
    <s v="RTB Average Monthly Rent Report"/>
    <x v="0"/>
    <x v="2"/>
    <s v="All property types"/>
    <s v="Ratoath, Meath"/>
    <x v="23"/>
    <s v="Euro"/>
    <n v="1216.95"/>
  </r>
  <r>
    <s v="RTB Average Monthly Rent Report"/>
    <x v="3"/>
    <x v="1"/>
    <s v="All property types"/>
    <s v="Dublin 11"/>
    <x v="25"/>
    <s v="Euro"/>
    <n v="1217.03"/>
  </r>
  <r>
    <s v="RTB Average Monthly Rent Report"/>
    <x v="3"/>
    <x v="2"/>
    <s v="All property types"/>
    <s v="Navan, Meath"/>
    <x v="23"/>
    <s v="Euro"/>
    <n v="1217.17"/>
  </r>
  <r>
    <s v="RTB Average Monthly Rent Report"/>
    <x v="0"/>
    <x v="0"/>
    <s v="All property types"/>
    <s v="Cabra, Dublin 7"/>
    <x v="25"/>
    <s v="Euro"/>
    <n v="1217.3399999999999"/>
  </r>
  <r>
    <s v="RTB Average Monthly Rent Report"/>
    <x v="4"/>
    <x v="1"/>
    <s v="All property types"/>
    <s v="Inchicore, Dublin 8"/>
    <x v="25"/>
    <s v="Euro"/>
    <n v="1217.75"/>
  </r>
  <r>
    <s v="RTB Average Monthly Rent Report"/>
    <x v="3"/>
    <x v="0"/>
    <s v="All property types"/>
    <s v="Dunshaughlin, Meath"/>
    <x v="23"/>
    <s v="Euro"/>
    <n v="1218.98"/>
  </r>
  <r>
    <s v="RTB Average Monthly Rent Report"/>
    <x v="1"/>
    <x v="2"/>
    <s v="All property types"/>
    <s v="Kilcoole, Wicklow"/>
    <x v="22"/>
    <s v="Euro"/>
    <n v="1219.03"/>
  </r>
  <r>
    <s v="RTB Average Monthly Rent Report"/>
    <x v="3"/>
    <x v="2"/>
    <s v="All property types"/>
    <s v="Galway City"/>
    <x v="13"/>
    <s v="Euro"/>
    <n v="1219.31"/>
  </r>
  <r>
    <s v="RTB Average Monthly Rent Report"/>
    <x v="4"/>
    <x v="2"/>
    <s v="All property types"/>
    <s v="Wicklow Town"/>
    <x v="22"/>
    <s v="Euro"/>
    <n v="1219.52"/>
  </r>
  <r>
    <s v="RTB Average Monthly Rent Report"/>
    <x v="0"/>
    <x v="1"/>
    <s v="All property types"/>
    <s v="Clonskeagh, Dublin 14"/>
    <x v="25"/>
    <s v="Euro"/>
    <n v="1220.75"/>
  </r>
  <r>
    <s v="RTB Average Monthly Rent Report"/>
    <x v="2"/>
    <x v="0"/>
    <s v="All property types"/>
    <s v="Rochestown, Cork"/>
    <x v="14"/>
    <s v="Euro"/>
    <n v="1220.8699999999999"/>
  </r>
  <r>
    <s v="RTB Average Monthly Rent Report"/>
    <x v="3"/>
    <x v="1"/>
    <s v="All property types"/>
    <s v="Finglas, Dublin 11"/>
    <x v="25"/>
    <s v="Euro"/>
    <n v="1221.05"/>
  </r>
  <r>
    <s v="RTB Average Monthly Rent Report"/>
    <x v="0"/>
    <x v="0"/>
    <s v="All property types"/>
    <s v="North Strand, Dublin 3"/>
    <x v="25"/>
    <s v="Euro"/>
    <n v="1221.3800000000001"/>
  </r>
  <r>
    <s v="RTB Average Monthly Rent Report"/>
    <x v="0"/>
    <x v="1"/>
    <s v="All property types"/>
    <s v="Dublin 14"/>
    <x v="25"/>
    <s v="Euro"/>
    <n v="1221.96"/>
  </r>
  <r>
    <s v="RTB Average Monthly Rent Report"/>
    <x v="0"/>
    <x v="0"/>
    <s v="All property types"/>
    <s v="Glasnevin, Dublin 9"/>
    <x v="25"/>
    <s v="Euro"/>
    <n v="1222.5999999999999"/>
  </r>
  <r>
    <s v="RTB Average Monthly Rent Report"/>
    <x v="4"/>
    <x v="1"/>
    <s v="All property types"/>
    <s v="Finglas, Dublin 11"/>
    <x v="25"/>
    <s v="Euro"/>
    <n v="1223.1300000000001"/>
  </r>
  <r>
    <s v="RTB Average Monthly Rent Report"/>
    <x v="0"/>
    <x v="2"/>
    <s v="All property types"/>
    <s v="Dublin 17"/>
    <x v="25"/>
    <s v="Euro"/>
    <n v="1223.5899999999999"/>
  </r>
  <r>
    <s v="RTB Average Monthly Rent Report"/>
    <x v="0"/>
    <x v="0"/>
    <s v="All property types"/>
    <s v="Blanchardstown, Dublin 15"/>
    <x v="25"/>
    <s v="Euro"/>
    <n v="1223.78"/>
  </r>
  <r>
    <s v="RTB Average Monthly Rent Report"/>
    <x v="2"/>
    <x v="1"/>
    <s v="All property types"/>
    <s v="Baldoyle, Dublin 13"/>
    <x v="25"/>
    <s v="Euro"/>
    <n v="1223.8599999999999"/>
  </r>
  <r>
    <s v="RTB Average Monthly Rent Report"/>
    <x v="4"/>
    <x v="1"/>
    <s v="All property types"/>
    <s v="Dublin 6W"/>
    <x v="25"/>
    <s v="Euro"/>
    <n v="1223.9100000000001"/>
  </r>
  <r>
    <s v="RTB Average Monthly Rent Report"/>
    <x v="0"/>
    <x v="2"/>
    <s v="All property types"/>
    <s v="Finglas, Dublin 11"/>
    <x v="25"/>
    <s v="Euro"/>
    <n v="1224.06"/>
  </r>
  <r>
    <s v="RTB Average Monthly Rent Report"/>
    <x v="0"/>
    <x v="0"/>
    <s v="All property types"/>
    <s v="Malahide Road, Dublin 17"/>
    <x v="25"/>
    <s v="Euro"/>
    <n v="1224.0999999999999"/>
  </r>
  <r>
    <s v="RTB Average Monthly Rent Report"/>
    <x v="4"/>
    <x v="1"/>
    <s v="All property types"/>
    <s v="Malahide Road, Dublin 17"/>
    <x v="25"/>
    <s v="Euro"/>
    <n v="1224.6300000000001"/>
  </r>
  <r>
    <s v="RTB Average Monthly Rent Report"/>
    <x v="3"/>
    <x v="1"/>
    <s v="All property types"/>
    <s v="Dublin 3"/>
    <x v="25"/>
    <s v="Euro"/>
    <n v="1225.25"/>
  </r>
  <r>
    <s v="RTB Average Monthly Rent Report"/>
    <x v="0"/>
    <x v="0"/>
    <s v="All property types"/>
    <s v="Balgriffin, Dublin 13"/>
    <x v="25"/>
    <s v="Euro"/>
    <n v="1225.27"/>
  </r>
  <r>
    <s v="RTB Average Monthly Rent Report"/>
    <x v="2"/>
    <x v="2"/>
    <s v="All property types"/>
    <s v="Cork City"/>
    <x v="14"/>
    <s v="Euro"/>
    <n v="1225.3"/>
  </r>
  <r>
    <s v="RTB Average Monthly Rent Report"/>
    <x v="0"/>
    <x v="1"/>
    <s v="All property types"/>
    <s v="Dublin 4"/>
    <x v="25"/>
    <s v="Euro"/>
    <n v="1225.55"/>
  </r>
  <r>
    <s v="RTB Average Monthly Rent Report"/>
    <x v="4"/>
    <x v="2"/>
    <s v="All property types"/>
    <s v="Kildare Town"/>
    <x v="20"/>
    <s v="Euro"/>
    <n v="1225.56"/>
  </r>
  <r>
    <s v="RTB Average Monthly Rent Report"/>
    <x v="0"/>
    <x v="0"/>
    <s v="All property types"/>
    <s v="Summerhill, Dublin 1"/>
    <x v="25"/>
    <s v="Euro"/>
    <n v="1226.53"/>
  </r>
  <r>
    <s v="RTB Average Monthly Rent Report"/>
    <x v="3"/>
    <x v="1"/>
    <s v="All property types"/>
    <s v="Cork Street, Dublin 8"/>
    <x v="25"/>
    <s v="Euro"/>
    <n v="1226.98"/>
  </r>
  <r>
    <s v="RTB Average Monthly Rent Report"/>
    <x v="4"/>
    <x v="1"/>
    <s v="All property types"/>
    <s v="Dublin 24"/>
    <x v="25"/>
    <s v="Euro"/>
    <n v="1227.23"/>
  </r>
  <r>
    <s v="RTB Average Monthly Rent Report"/>
    <x v="1"/>
    <x v="2"/>
    <s v="All property types"/>
    <s v="Ashbourne, Meath"/>
    <x v="23"/>
    <s v="Euro"/>
    <n v="1227.47"/>
  </r>
  <r>
    <s v="RTB Average Monthly Rent Report"/>
    <x v="1"/>
    <x v="2"/>
    <s v="All property types"/>
    <s v="Douglas, Cork"/>
    <x v="14"/>
    <s v="Euro"/>
    <n v="1227.48"/>
  </r>
  <r>
    <s v="RTB Average Monthly Rent Report"/>
    <x v="2"/>
    <x v="0"/>
    <s v="All property types"/>
    <s v="Douglas, Cork"/>
    <x v="14"/>
    <s v="Euro"/>
    <n v="1227.53"/>
  </r>
  <r>
    <s v="RTB Average Monthly Rent Report"/>
    <x v="1"/>
    <x v="0"/>
    <s v="All property types"/>
    <s v="Clonee, Dublin 15"/>
    <x v="25"/>
    <s v="Euro"/>
    <n v="1227.55"/>
  </r>
  <r>
    <s v="RTB Average Monthly Rent Report"/>
    <x v="4"/>
    <x v="1"/>
    <s v="All property types"/>
    <s v="Dublin 11"/>
    <x v="25"/>
    <s v="Euro"/>
    <n v="1227.57"/>
  </r>
  <r>
    <s v="RTB Average Monthly Rent Report"/>
    <x v="2"/>
    <x v="1"/>
    <s v="All property types"/>
    <s v="Dublin 8"/>
    <x v="25"/>
    <s v="Euro"/>
    <n v="1229.06"/>
  </r>
  <r>
    <s v="RTB Average Monthly Rent Report"/>
    <x v="4"/>
    <x v="1"/>
    <s v="All property types"/>
    <s v="North Strand, Dublin 3"/>
    <x v="25"/>
    <s v="Euro"/>
    <n v="1229.6099999999999"/>
  </r>
  <r>
    <s v="RTB Average Monthly Rent Report"/>
    <x v="1"/>
    <x v="1"/>
    <s v="All property types"/>
    <s v="Castleknock, Dublin 15"/>
    <x v="25"/>
    <s v="Euro"/>
    <n v="1230.24"/>
  </r>
  <r>
    <s v="RTB Average Monthly Rent Report"/>
    <x v="3"/>
    <x v="1"/>
    <s v="All property types"/>
    <s v="Dublin 6"/>
    <x v="25"/>
    <s v="Euro"/>
    <n v="1230.92"/>
  </r>
  <r>
    <s v="RTB Average Monthly Rent Report"/>
    <x v="3"/>
    <x v="1"/>
    <s v="All property types"/>
    <s v="Rathgar, Dublin 6"/>
    <x v="25"/>
    <s v="Euro"/>
    <n v="1231.32"/>
  </r>
  <r>
    <s v="RTB Average Monthly Rent Report"/>
    <x v="4"/>
    <x v="2"/>
    <s v="All property types"/>
    <s v="Passage West, Cork"/>
    <x v="14"/>
    <s v="Euro"/>
    <n v="1232.25"/>
  </r>
  <r>
    <s v="RTB Average Monthly Rent Report"/>
    <x v="0"/>
    <x v="2"/>
    <s v="All property types"/>
    <s v="Clonsilla, Dublin 15"/>
    <x v="25"/>
    <s v="Euro"/>
    <n v="1232.82"/>
  </r>
  <r>
    <s v="RTB Average Monthly Rent Report"/>
    <x v="3"/>
    <x v="2"/>
    <s v="All property types"/>
    <s v="Newcastle, Galway"/>
    <x v="13"/>
    <s v="Euro"/>
    <n v="1232.95"/>
  </r>
  <r>
    <s v="RTB Average Monthly Rent Report"/>
    <x v="4"/>
    <x v="0"/>
    <s v="All property types"/>
    <s v="Ballincollig, Cork"/>
    <x v="14"/>
    <s v="Euro"/>
    <n v="1233.3699999999999"/>
  </r>
  <r>
    <s v="RTB Average Monthly Rent Report"/>
    <x v="0"/>
    <x v="0"/>
    <s v="All property types"/>
    <s v="Ballycullen, Dublin 24"/>
    <x v="25"/>
    <s v="Euro"/>
    <n v="1233.76"/>
  </r>
  <r>
    <s v="RTB Average Monthly Rent Report"/>
    <x v="0"/>
    <x v="2"/>
    <s v="All property types"/>
    <s v="Walkinstown, Dublin 12"/>
    <x v="25"/>
    <s v="Euro"/>
    <n v="1234.02"/>
  </r>
  <r>
    <s v="RTB Average Monthly Rent Report"/>
    <x v="4"/>
    <x v="1"/>
    <s v="All property types"/>
    <s v="Terenure, Dublin 6"/>
    <x v="25"/>
    <s v="Euro"/>
    <n v="1234.23"/>
  </r>
  <r>
    <s v="RTB Average Monthly Rent Report"/>
    <x v="4"/>
    <x v="1"/>
    <s v="All property types"/>
    <s v="Dublin 5"/>
    <x v="25"/>
    <s v="Euro"/>
    <n v="1234.3599999999999"/>
  </r>
  <r>
    <s v="RTB Average Monthly Rent Report"/>
    <x v="4"/>
    <x v="0"/>
    <s v="All property types"/>
    <s v="Kilcock, Kildare"/>
    <x v="20"/>
    <s v="Euro"/>
    <n v="1234.8900000000001"/>
  </r>
  <r>
    <s v="RTB Average Monthly Rent Report"/>
    <x v="2"/>
    <x v="1"/>
    <s v="All property types"/>
    <s v="Kilmainham , Dublin 8"/>
    <x v="25"/>
    <s v="Euro"/>
    <n v="1234.94"/>
  </r>
  <r>
    <s v="RTB Average Monthly Rent Report"/>
    <x v="1"/>
    <x v="1"/>
    <s v="All property types"/>
    <s v="Parnell Street, Dublin 1"/>
    <x v="25"/>
    <s v="Euro"/>
    <n v="1235.5999999999999"/>
  </r>
  <r>
    <s v="RTB Average Monthly Rent Report"/>
    <x v="3"/>
    <x v="0"/>
    <s v="All property types"/>
    <s v="Kill, Kildare"/>
    <x v="20"/>
    <s v="Euro"/>
    <n v="1236"/>
  </r>
  <r>
    <s v="RTB Average Monthly Rent Report"/>
    <x v="3"/>
    <x v="1"/>
    <s v="All property types"/>
    <s v="Beaumont, Dublin 9"/>
    <x v="25"/>
    <s v="Euro"/>
    <n v="1236.22"/>
  </r>
  <r>
    <s v="RTB Average Monthly Rent Report"/>
    <x v="0"/>
    <x v="0"/>
    <s v="All property types"/>
    <s v="Santry, Dublin 9"/>
    <x v="25"/>
    <s v="Euro"/>
    <n v="1237.82"/>
  </r>
  <r>
    <s v="RTB Average Monthly Rent Report"/>
    <x v="4"/>
    <x v="1"/>
    <s v="All property types"/>
    <s v="Dublin 17"/>
    <x v="25"/>
    <s v="Euro"/>
    <n v="1238.3399999999999"/>
  </r>
  <r>
    <s v="RTB Average Monthly Rent Report"/>
    <x v="1"/>
    <x v="1"/>
    <s v="All property types"/>
    <s v="Pembroke, Dublin 4"/>
    <x v="25"/>
    <s v="Euro"/>
    <n v="1238.48"/>
  </r>
  <r>
    <s v="RTB Average Monthly Rent Report"/>
    <x v="3"/>
    <x v="0"/>
    <s v="All property types"/>
    <s v="Ratoath, Meath"/>
    <x v="23"/>
    <s v="Euro"/>
    <n v="1239.24"/>
  </r>
  <r>
    <s v="RTB Average Monthly Rent Report"/>
    <x v="0"/>
    <x v="2"/>
    <s v="All property types"/>
    <s v="Tallaght, Dublin 24"/>
    <x v="25"/>
    <s v="Euro"/>
    <n v="1239.3499999999999"/>
  </r>
  <r>
    <s v="RTB Average Monthly Rent Report"/>
    <x v="2"/>
    <x v="2"/>
    <s v="All property types"/>
    <s v="Blessington, Wicklow"/>
    <x v="22"/>
    <s v="Euro"/>
    <n v="1239.3699999999999"/>
  </r>
  <r>
    <s v="RTB Average Monthly Rent Report"/>
    <x v="4"/>
    <x v="1"/>
    <s v="All property types"/>
    <s v="Rialto, Dublin 8"/>
    <x v="25"/>
    <s v="Euro"/>
    <n v="1239.8499999999999"/>
  </r>
  <r>
    <s v="RTB Average Monthly Rent Report"/>
    <x v="4"/>
    <x v="2"/>
    <s v="All property types"/>
    <s v="Ballincollig, Cork"/>
    <x v="14"/>
    <s v="Euro"/>
    <n v="1240.1400000000001"/>
  </r>
  <r>
    <s v="RTB Average Monthly Rent Report"/>
    <x v="2"/>
    <x v="2"/>
    <s v="All property types"/>
    <s v="Drogheda, Meath"/>
    <x v="23"/>
    <s v="Euro"/>
    <n v="1240.98"/>
  </r>
  <r>
    <s v="RTB Average Monthly Rent Report"/>
    <x v="4"/>
    <x v="1"/>
    <s v="All property types"/>
    <s v="Beaumont, Dublin 9"/>
    <x v="25"/>
    <s v="Euro"/>
    <n v="1241.22"/>
  </r>
  <r>
    <s v="RTB Average Monthly Rent Report"/>
    <x v="4"/>
    <x v="0"/>
    <s v="All property types"/>
    <s v="Cork City"/>
    <x v="14"/>
    <s v="Euro"/>
    <n v="1241.29"/>
  </r>
  <r>
    <s v="RTB Average Monthly Rent Report"/>
    <x v="0"/>
    <x v="0"/>
    <s v="All property types"/>
    <s v="Dublin 9"/>
    <x v="25"/>
    <s v="Euro"/>
    <n v="1241.32"/>
  </r>
  <r>
    <s v="RTB Average Monthly Rent Report"/>
    <x v="0"/>
    <x v="1"/>
    <s v="All property types"/>
    <s v="Dublin 2"/>
    <x v="25"/>
    <s v="Euro"/>
    <n v="1241.77"/>
  </r>
  <r>
    <s v="RTB Average Monthly Rent Report"/>
    <x v="2"/>
    <x v="1"/>
    <s v="All property types"/>
    <s v="Royal Canal Park, Dublin 15"/>
    <x v="25"/>
    <s v="Euro"/>
    <n v="1242.02"/>
  </r>
  <r>
    <s v="RTB Average Monthly Rent Report"/>
    <x v="3"/>
    <x v="0"/>
    <s v="All property types"/>
    <s v="Ashbourne, Meath"/>
    <x v="23"/>
    <s v="Euro"/>
    <n v="1242.3800000000001"/>
  </r>
  <r>
    <s v="RTB Average Monthly Rent Report"/>
    <x v="0"/>
    <x v="0"/>
    <s v="All property types"/>
    <s v="Dublin 15"/>
    <x v="25"/>
    <s v="Euro"/>
    <n v="1242.6099999999999"/>
  </r>
  <r>
    <s v="RTB Average Monthly Rent Report"/>
    <x v="0"/>
    <x v="0"/>
    <s v="All property types"/>
    <s v="Royal Canal Park, Dublin 15"/>
    <x v="25"/>
    <s v="Euro"/>
    <n v="1242.71"/>
  </r>
  <r>
    <s v="RTB Average Monthly Rent Report"/>
    <x v="1"/>
    <x v="1"/>
    <s v="All property types"/>
    <s v="Howth, Dublin"/>
    <x v="25"/>
    <s v="Euro"/>
    <n v="1242.73"/>
  </r>
  <r>
    <s v="RTB Average Monthly Rent Report"/>
    <x v="3"/>
    <x v="2"/>
    <s v="All property types"/>
    <s v="Enfield, Meath"/>
    <x v="23"/>
    <s v="Euro"/>
    <n v="1243.8499999999999"/>
  </r>
  <r>
    <s v="RTB Average Monthly Rent Report"/>
    <x v="4"/>
    <x v="1"/>
    <s v="All property types"/>
    <s v="Dublin 20"/>
    <x v="25"/>
    <s v="Euro"/>
    <n v="1244.53"/>
  </r>
  <r>
    <s v="RTB Average Monthly Rent Report"/>
    <x v="3"/>
    <x v="0"/>
    <s v="All property types"/>
    <s v="Blessington, Wicklow"/>
    <x v="22"/>
    <s v="Euro"/>
    <n v="1244.67"/>
  </r>
  <r>
    <s v="RTB Average Monthly Rent Report"/>
    <x v="2"/>
    <x v="1"/>
    <s v="All property types"/>
    <s v="Dalkey, Dublin"/>
    <x v="25"/>
    <s v="Euro"/>
    <n v="1244.97"/>
  </r>
  <r>
    <s v="RTB Average Monthly Rent Report"/>
    <x v="2"/>
    <x v="1"/>
    <s v="All property types"/>
    <s v="Dublin 13"/>
    <x v="25"/>
    <s v="Euro"/>
    <n v="1245"/>
  </r>
  <r>
    <s v="RTB Average Monthly Rent Report"/>
    <x v="3"/>
    <x v="1"/>
    <s v="All property types"/>
    <s v="Dublin 15"/>
    <x v="25"/>
    <s v="Euro"/>
    <n v="1245.02"/>
  </r>
  <r>
    <s v="RTB Average Monthly Rent Report"/>
    <x v="1"/>
    <x v="2"/>
    <s v="All property types"/>
    <s v="Blackrock, Cork"/>
    <x v="14"/>
    <s v="Euro"/>
    <n v="1245.6500000000001"/>
  </r>
  <r>
    <s v="RTB Average Monthly Rent Report"/>
    <x v="1"/>
    <x v="2"/>
    <s v="All property types"/>
    <s v="Mulhuddart, Dublin 15"/>
    <x v="25"/>
    <s v="Euro"/>
    <n v="1245.8800000000001"/>
  </r>
  <r>
    <s v="RTB Average Monthly Rent Report"/>
    <x v="4"/>
    <x v="2"/>
    <s v="All property types"/>
    <s v="Navan, Meath"/>
    <x v="23"/>
    <s v="Euro"/>
    <n v="1246.1400000000001"/>
  </r>
  <r>
    <s v="RTB Average Monthly Rent Report"/>
    <x v="0"/>
    <x v="1"/>
    <s v="All property types"/>
    <s v="Ballsbridge, Dublin 4"/>
    <x v="25"/>
    <s v="Euro"/>
    <n v="1246.22"/>
  </r>
  <r>
    <s v="RTB Average Monthly Rent Report"/>
    <x v="0"/>
    <x v="0"/>
    <s v="All property types"/>
    <s v="Dublin 20"/>
    <x v="25"/>
    <s v="Euro"/>
    <n v="1246.77"/>
  </r>
  <r>
    <s v="RTB Average Monthly Rent Report"/>
    <x v="3"/>
    <x v="0"/>
    <s v="All property types"/>
    <s v="Rush, Dublin"/>
    <x v="25"/>
    <s v="Euro"/>
    <n v="1247.1099999999999"/>
  </r>
  <r>
    <s v="RTB Average Monthly Rent Report"/>
    <x v="0"/>
    <x v="0"/>
    <s v="All property types"/>
    <s v="Dublin 12"/>
    <x v="25"/>
    <s v="Euro"/>
    <n v="1247.6099999999999"/>
  </r>
  <r>
    <s v="RTB Average Monthly Rent Report"/>
    <x v="1"/>
    <x v="0"/>
    <s v="All property types"/>
    <s v="Porterstown, Dublin 15"/>
    <x v="25"/>
    <s v="Euro"/>
    <n v="1247.6500000000001"/>
  </r>
  <r>
    <s v="RTB Average Monthly Rent Report"/>
    <x v="4"/>
    <x v="0"/>
    <s v="All property types"/>
    <s v="Wicklow"/>
    <x v="22"/>
    <s v="Euro"/>
    <n v="1248.8800000000001"/>
  </r>
  <r>
    <s v="RTB Average Monthly Rent Report"/>
    <x v="2"/>
    <x v="0"/>
    <s v="All property types"/>
    <s v="Skerries, Dublin"/>
    <x v="25"/>
    <s v="Euro"/>
    <n v="1249.26"/>
  </r>
  <r>
    <s v="RTB Average Monthly Rent Report"/>
    <x v="4"/>
    <x v="0"/>
    <s v="All property types"/>
    <s v="Bishopstown, Cork"/>
    <x v="14"/>
    <s v="Euro"/>
    <n v="1249.44"/>
  </r>
  <r>
    <s v="RTB Average Monthly Rent Report"/>
    <x v="0"/>
    <x v="0"/>
    <s v="All property types"/>
    <s v="Inchicore, Dublin 8"/>
    <x v="25"/>
    <s v="Euro"/>
    <n v="1250.3599999999999"/>
  </r>
  <r>
    <s v="RTB Average Monthly Rent Report"/>
    <x v="1"/>
    <x v="1"/>
    <s v="All property types"/>
    <s v="Dublin 16"/>
    <x v="25"/>
    <s v="Euro"/>
    <n v="1250.55"/>
  </r>
  <r>
    <s v="RTB Average Monthly Rent Report"/>
    <x v="4"/>
    <x v="0"/>
    <s v="All property types"/>
    <s v="Bohermore, Galway"/>
    <x v="13"/>
    <s v="Euro"/>
    <n v="1251.21"/>
  </r>
  <r>
    <s v="RTB Average Monthly Rent Report"/>
    <x v="0"/>
    <x v="0"/>
    <s v="All property types"/>
    <s v="Navan Road, Dublin 7"/>
    <x v="25"/>
    <s v="Euro"/>
    <n v="1251.3"/>
  </r>
  <r>
    <s v="RTB Average Monthly Rent Report"/>
    <x v="1"/>
    <x v="0"/>
    <s v="All property types"/>
    <s v="Bray, Wicklow"/>
    <x v="22"/>
    <s v="Euro"/>
    <n v="1251.4100000000001"/>
  </r>
  <r>
    <s v="RTB Average Monthly Rent Report"/>
    <x v="2"/>
    <x v="1"/>
    <s v="All property types"/>
    <s v="Ballymun, Dublin 9"/>
    <x v="25"/>
    <s v="Euro"/>
    <n v="1251.75"/>
  </r>
  <r>
    <s v="RTB Average Monthly Rent Report"/>
    <x v="4"/>
    <x v="1"/>
    <s v="All property types"/>
    <s v="Saggart, Dublin"/>
    <x v="25"/>
    <s v="Euro"/>
    <n v="1252.1400000000001"/>
  </r>
  <r>
    <s v="RTB Average Monthly Rent Report"/>
    <x v="4"/>
    <x v="2"/>
    <s v="All property types"/>
    <s v="Stamullen, Meath"/>
    <x v="23"/>
    <s v="Euro"/>
    <n v="1253.1300000000001"/>
  </r>
  <r>
    <s v="RTB Average Monthly Rent Report"/>
    <x v="3"/>
    <x v="0"/>
    <s v="All property types"/>
    <s v="Celbridge, Kildare"/>
    <x v="20"/>
    <s v="Euro"/>
    <n v="1253.27"/>
  </r>
  <r>
    <s v="RTB Average Monthly Rent Report"/>
    <x v="0"/>
    <x v="2"/>
    <s v="All property types"/>
    <s v="Rochestown, Cork"/>
    <x v="14"/>
    <s v="Euro"/>
    <n v="1253.8"/>
  </r>
  <r>
    <s v="RTB Average Monthly Rent Report"/>
    <x v="3"/>
    <x v="1"/>
    <s v="All property types"/>
    <s v="Harolds Cross, Dublin 6"/>
    <x v="25"/>
    <s v="Euro"/>
    <n v="1253.8399999999999"/>
  </r>
  <r>
    <s v="RTB Average Monthly Rent Report"/>
    <x v="1"/>
    <x v="1"/>
    <s v="All property types"/>
    <s v="Donnybrook, Dublin 4"/>
    <x v="25"/>
    <s v="Euro"/>
    <n v="1253.8900000000001"/>
  </r>
  <r>
    <s v="RTB Average Monthly Rent Report"/>
    <x v="4"/>
    <x v="2"/>
    <s v="All property types"/>
    <s v="Glanmire, Cork"/>
    <x v="14"/>
    <s v="Euro"/>
    <n v="1254.29"/>
  </r>
  <r>
    <s v="RTB Average Monthly Rent Report"/>
    <x v="0"/>
    <x v="0"/>
    <s v="All property types"/>
    <s v="Glasnevin, Dublin 11"/>
    <x v="25"/>
    <s v="Euro"/>
    <n v="1254.6500000000001"/>
  </r>
  <r>
    <s v="RTB Average Monthly Rent Report"/>
    <x v="3"/>
    <x v="1"/>
    <s v="All property types"/>
    <s v="Raheny, Dublin 5"/>
    <x v="25"/>
    <s v="Euro"/>
    <n v="1255.17"/>
  </r>
  <r>
    <s v="RTB Average Monthly Rent Report"/>
    <x v="3"/>
    <x v="2"/>
    <s v="All property types"/>
    <s v="Ballybrit, Galway"/>
    <x v="13"/>
    <s v="Euro"/>
    <n v="1255.2"/>
  </r>
  <r>
    <s v="RTB Average Monthly Rent Report"/>
    <x v="3"/>
    <x v="2"/>
    <s v="All property types"/>
    <s v="Stamullen, Meath"/>
    <x v="23"/>
    <s v="Euro"/>
    <n v="1255.56"/>
  </r>
  <r>
    <s v="RTB Average Monthly Rent Report"/>
    <x v="3"/>
    <x v="1"/>
    <s v="All property types"/>
    <s v="Dalkey, Dublin"/>
    <x v="25"/>
    <s v="Euro"/>
    <n v="1255.77"/>
  </r>
  <r>
    <s v="RTB Average Monthly Rent Report"/>
    <x v="2"/>
    <x v="0"/>
    <s v="All property types"/>
    <s v="Meakstown, Dublin 11"/>
    <x v="25"/>
    <s v="Euro"/>
    <n v="1256.58"/>
  </r>
  <r>
    <s v="RTB Average Monthly Rent Report"/>
    <x v="0"/>
    <x v="2"/>
    <s v="All property types"/>
    <s v="Dublin 24"/>
    <x v="25"/>
    <s v="Euro"/>
    <n v="1256.6300000000001"/>
  </r>
  <r>
    <s v="RTB Average Monthly Rent Report"/>
    <x v="2"/>
    <x v="2"/>
    <s v="All property types"/>
    <s v="Clane, Kildare"/>
    <x v="20"/>
    <s v="Euro"/>
    <n v="1257.19"/>
  </r>
  <r>
    <s v="RTB Average Monthly Rent Report"/>
    <x v="1"/>
    <x v="0"/>
    <s v="All property types"/>
    <s v="Leixlip, Kildare"/>
    <x v="20"/>
    <s v="Euro"/>
    <n v="1257.8900000000001"/>
  </r>
  <r>
    <s v="RTB Average Monthly Rent Report"/>
    <x v="4"/>
    <x v="1"/>
    <s v="All property types"/>
    <s v="Portobello, Dublin 8"/>
    <x v="25"/>
    <s v="Euro"/>
    <n v="1258.06"/>
  </r>
  <r>
    <s v="RTB Average Monthly Rent Report"/>
    <x v="2"/>
    <x v="1"/>
    <s v="All property types"/>
    <s v="Clongriffin, Dublin 13"/>
    <x v="25"/>
    <s v="Euro"/>
    <n v="1258.2"/>
  </r>
  <r>
    <s v="RTB Average Monthly Rent Report"/>
    <x v="2"/>
    <x v="2"/>
    <s v="All property types"/>
    <s v="Wicklow"/>
    <x v="22"/>
    <s v="Euro"/>
    <n v="1258.57"/>
  </r>
  <r>
    <s v="RTB Average Monthly Rent Report"/>
    <x v="3"/>
    <x v="1"/>
    <s v="All property types"/>
    <s v="Dublin 20"/>
    <x v="25"/>
    <s v="Euro"/>
    <n v="1258.69"/>
  </r>
  <r>
    <s v="RTB Average Monthly Rent Report"/>
    <x v="4"/>
    <x v="0"/>
    <s v="All property types"/>
    <s v="Douglas, Cork"/>
    <x v="14"/>
    <s v="Euro"/>
    <n v="1258.75"/>
  </r>
  <r>
    <s v="RTB Average Monthly Rent Report"/>
    <x v="1"/>
    <x v="0"/>
    <s v="All property types"/>
    <s v="Clonsilla, Dublin 15"/>
    <x v="25"/>
    <s v="Euro"/>
    <n v="1259.3900000000001"/>
  </r>
  <r>
    <s v="RTB Average Monthly Rent Report"/>
    <x v="3"/>
    <x v="1"/>
    <s v="All property types"/>
    <s v="Dublin 13"/>
    <x v="25"/>
    <s v="Euro"/>
    <n v="1259.97"/>
  </r>
  <r>
    <s v="RTB Average Monthly Rent Report"/>
    <x v="0"/>
    <x v="1"/>
    <s v="All property types"/>
    <s v="Stillorgan, Dublin"/>
    <x v="25"/>
    <s v="Euro"/>
    <n v="1260.25"/>
  </r>
  <r>
    <s v="RTB Average Monthly Rent Report"/>
    <x v="0"/>
    <x v="0"/>
    <s v="All property types"/>
    <s v="The Coombe, Dublin 8"/>
    <x v="25"/>
    <s v="Euro"/>
    <n v="1260.3499999999999"/>
  </r>
  <r>
    <s v="RTB Average Monthly Rent Report"/>
    <x v="1"/>
    <x v="0"/>
    <s v="All property types"/>
    <s v="Crumlin, Dublin 12"/>
    <x v="25"/>
    <s v="Euro"/>
    <n v="1260.42"/>
  </r>
  <r>
    <s v="RTB Average Monthly Rent Report"/>
    <x v="3"/>
    <x v="1"/>
    <s v="All property types"/>
    <s v="Clongriffin, Dublin 13"/>
    <x v="25"/>
    <s v="Euro"/>
    <n v="1260.54"/>
  </r>
  <r>
    <s v="RTB Average Monthly Rent Report"/>
    <x v="4"/>
    <x v="0"/>
    <s v="All property types"/>
    <s v="Blessington, Wicklow"/>
    <x v="22"/>
    <s v="Euro"/>
    <n v="1260.71"/>
  </r>
  <r>
    <s v="RTB Average Monthly Rent Report"/>
    <x v="3"/>
    <x v="0"/>
    <s v="All property types"/>
    <s v="Bishopstown, Cork"/>
    <x v="14"/>
    <s v="Euro"/>
    <n v="1260.77"/>
  </r>
  <r>
    <s v="RTB Average Monthly Rent Report"/>
    <x v="0"/>
    <x v="2"/>
    <s v="All property types"/>
    <s v="Dunboyne, Meath"/>
    <x v="23"/>
    <s v="Euro"/>
    <n v="1260.83"/>
  </r>
  <r>
    <s v="RTB Average Monthly Rent Report"/>
    <x v="3"/>
    <x v="1"/>
    <s v="All property types"/>
    <s v="Monkstown, Dublin"/>
    <x v="25"/>
    <s v="Euro"/>
    <n v="1260.95"/>
  </r>
  <r>
    <s v="RTB Average Monthly Rent Report"/>
    <x v="3"/>
    <x v="0"/>
    <s v="All property types"/>
    <s v="Douglas, Cork"/>
    <x v="14"/>
    <s v="Euro"/>
    <n v="1261.02"/>
  </r>
  <r>
    <s v="RTB Average Monthly Rent Report"/>
    <x v="4"/>
    <x v="1"/>
    <s v="All property types"/>
    <s v="Chapelizod, Dublin 20"/>
    <x v="25"/>
    <s v="Euro"/>
    <n v="1261.17"/>
  </r>
  <r>
    <s v="RTB Average Monthly Rent Report"/>
    <x v="4"/>
    <x v="2"/>
    <s v="All property types"/>
    <s v="Meath"/>
    <x v="23"/>
    <s v="Euro"/>
    <n v="1261.47"/>
  </r>
  <r>
    <s v="RTB Average Monthly Rent Report"/>
    <x v="4"/>
    <x v="1"/>
    <s v="All property types"/>
    <s v="Citywest, Dublin 24"/>
    <x v="25"/>
    <s v="Euro"/>
    <n v="1261.83"/>
  </r>
  <r>
    <s v="RTB Average Monthly Rent Report"/>
    <x v="0"/>
    <x v="0"/>
    <s v="All property types"/>
    <s v="Fairview, Dublin 3"/>
    <x v="25"/>
    <s v="Euro"/>
    <n v="1262.47"/>
  </r>
  <r>
    <s v="RTB Average Monthly Rent Report"/>
    <x v="4"/>
    <x v="2"/>
    <s v="All property types"/>
    <s v="Enfield, Meath"/>
    <x v="23"/>
    <s v="Euro"/>
    <n v="1263.03"/>
  </r>
  <r>
    <s v="RTB Average Monthly Rent Report"/>
    <x v="1"/>
    <x v="1"/>
    <s v="All property types"/>
    <s v="Smithfield, Dublin 7"/>
    <x v="25"/>
    <s v="Euro"/>
    <n v="1263.24"/>
  </r>
  <r>
    <s v="RTB Average Monthly Rent Report"/>
    <x v="2"/>
    <x v="1"/>
    <s v="All property types"/>
    <s v="Rathfarnham, Dublin 16"/>
    <x v="25"/>
    <s v="Euro"/>
    <n v="1263.3699999999999"/>
  </r>
  <r>
    <s v="RTB Average Monthly Rent Report"/>
    <x v="0"/>
    <x v="1"/>
    <s v="All property types"/>
    <s v="Ringsend, Dublin 4"/>
    <x v="25"/>
    <s v="Euro"/>
    <n v="1263.6199999999999"/>
  </r>
  <r>
    <s v="RTB Average Monthly Rent Report"/>
    <x v="2"/>
    <x v="1"/>
    <s v="All property types"/>
    <s v="Dublin"/>
    <x v="25"/>
    <s v="Euro"/>
    <n v="1263.95"/>
  </r>
  <r>
    <s v="RTB Average Monthly Rent Report"/>
    <x v="0"/>
    <x v="1"/>
    <s v="All property types"/>
    <s v="Blackrock, Dublin"/>
    <x v="25"/>
    <s v="Euro"/>
    <n v="1264.1199999999999"/>
  </r>
  <r>
    <s v="RTB Average Monthly Rent Report"/>
    <x v="2"/>
    <x v="2"/>
    <s v="All property types"/>
    <s v="Frankfield, Cork"/>
    <x v="14"/>
    <s v="Euro"/>
    <n v="1264.8"/>
  </r>
  <r>
    <s v="RTB Average Monthly Rent Report"/>
    <x v="0"/>
    <x v="0"/>
    <s v="All property types"/>
    <s v="Baldoyle, Dublin 13"/>
    <x v="25"/>
    <s v="Euro"/>
    <n v="1265.6199999999999"/>
  </r>
  <r>
    <s v="RTB Average Monthly Rent Report"/>
    <x v="0"/>
    <x v="2"/>
    <s v="All property types"/>
    <s v="Tyrrelstown, Dublin 15"/>
    <x v="25"/>
    <s v="Euro"/>
    <n v="1266.03"/>
  </r>
  <r>
    <s v="RTB Average Monthly Rent Report"/>
    <x v="2"/>
    <x v="1"/>
    <s v="All property types"/>
    <s v="Ashtown, Dublin 15"/>
    <x v="25"/>
    <s v="Euro"/>
    <n v="1266.04"/>
  </r>
  <r>
    <s v="RTB Average Monthly Rent Report"/>
    <x v="4"/>
    <x v="1"/>
    <s v="All property types"/>
    <s v="Clonliffe, Dublin 3"/>
    <x v="25"/>
    <s v="Euro"/>
    <n v="1266.32"/>
  </r>
  <r>
    <s v="RTB Average Monthly Rent Report"/>
    <x v="0"/>
    <x v="2"/>
    <s v="All property types"/>
    <s v="Dublin 11"/>
    <x v="25"/>
    <s v="Euro"/>
    <n v="1266.3800000000001"/>
  </r>
  <r>
    <s v="RTB Average Monthly Rent Report"/>
    <x v="2"/>
    <x v="2"/>
    <s v="All property types"/>
    <s v="Bishopstown, Cork"/>
    <x v="14"/>
    <s v="Euro"/>
    <n v="1266.57"/>
  </r>
  <r>
    <s v="RTB Average Monthly Rent Report"/>
    <x v="0"/>
    <x v="2"/>
    <s v="All property types"/>
    <s v="Clonee, Dublin 15"/>
    <x v="25"/>
    <s v="Euro"/>
    <n v="1266.6500000000001"/>
  </r>
  <r>
    <s v="RTB Average Monthly Rent Report"/>
    <x v="0"/>
    <x v="0"/>
    <s v="All property types"/>
    <s v="Killester, Dublin 5"/>
    <x v="25"/>
    <s v="Euro"/>
    <n v="1266.75"/>
  </r>
  <r>
    <s v="RTB Average Monthly Rent Report"/>
    <x v="0"/>
    <x v="0"/>
    <s v="All property types"/>
    <s v="Ashtown, Dublin 15"/>
    <x v="25"/>
    <s v="Euro"/>
    <n v="1267.07"/>
  </r>
  <r>
    <s v="RTB Average Monthly Rent Report"/>
    <x v="4"/>
    <x v="0"/>
    <s v="All property types"/>
    <s v="Naas, Kildare"/>
    <x v="20"/>
    <s v="Euro"/>
    <n v="1267.2"/>
  </r>
  <r>
    <s v="RTB Average Monthly Rent Report"/>
    <x v="0"/>
    <x v="0"/>
    <s v="All property types"/>
    <s v="Shankill, Dublin"/>
    <x v="25"/>
    <s v="Euro"/>
    <n v="1267.3"/>
  </r>
  <r>
    <s v="RTB Average Monthly Rent Report"/>
    <x v="3"/>
    <x v="0"/>
    <s v="All property types"/>
    <s v="Balbriggan, Dublin"/>
    <x v="25"/>
    <s v="Euro"/>
    <n v="1267.5899999999999"/>
  </r>
  <r>
    <s v="RTB Average Monthly Rent Report"/>
    <x v="4"/>
    <x v="1"/>
    <s v="All property types"/>
    <s v="South Circular Road, Dublin 8"/>
    <x v="25"/>
    <s v="Euro"/>
    <n v="1267.76"/>
  </r>
  <r>
    <s v="RTB Average Monthly Rent Report"/>
    <x v="0"/>
    <x v="2"/>
    <s v="All property types"/>
    <s v="Skerries, Dublin"/>
    <x v="25"/>
    <s v="Euro"/>
    <n v="1268.51"/>
  </r>
  <r>
    <s v="RTB Average Monthly Rent Report"/>
    <x v="1"/>
    <x v="2"/>
    <s v="All property types"/>
    <s v="Clondalkin, Dublin 22"/>
    <x v="25"/>
    <s v="Euro"/>
    <n v="1268.7"/>
  </r>
  <r>
    <s v="RTB Average Monthly Rent Report"/>
    <x v="0"/>
    <x v="1"/>
    <s v="All property types"/>
    <s v="Sandyford, Dublin 18"/>
    <x v="25"/>
    <s v="Euro"/>
    <n v="1269.29"/>
  </r>
  <r>
    <s v="RTB Average Monthly Rent Report"/>
    <x v="4"/>
    <x v="1"/>
    <s v="All property types"/>
    <s v="Raheny, Dublin 5"/>
    <x v="25"/>
    <s v="Euro"/>
    <n v="1269.32"/>
  </r>
  <r>
    <s v="RTB Average Monthly Rent Report"/>
    <x v="2"/>
    <x v="2"/>
    <s v="All property types"/>
    <s v="Salthill, Galway"/>
    <x v="13"/>
    <s v="Euro"/>
    <n v="1271.1300000000001"/>
  </r>
  <r>
    <s v="RTB Average Monthly Rent Report"/>
    <x v="1"/>
    <x v="0"/>
    <s v="All property types"/>
    <s v="Dublin 11"/>
    <x v="25"/>
    <s v="Euro"/>
    <n v="1271.1500000000001"/>
  </r>
  <r>
    <s v="RTB Average Monthly Rent Report"/>
    <x v="1"/>
    <x v="0"/>
    <s v="All property types"/>
    <s v="Kinsealy, Dublin"/>
    <x v="25"/>
    <s v="Euro"/>
    <n v="1271.5899999999999"/>
  </r>
  <r>
    <s v="RTB Average Monthly Rent Report"/>
    <x v="1"/>
    <x v="0"/>
    <s v="All property types"/>
    <s v="Citywest, Dublin 24"/>
    <x v="25"/>
    <s v="Euro"/>
    <n v="1271.71"/>
  </r>
  <r>
    <s v="RTB Average Monthly Rent Report"/>
    <x v="4"/>
    <x v="0"/>
    <s v="All property types"/>
    <s v="Ratoath, Meath"/>
    <x v="23"/>
    <s v="Euro"/>
    <n v="1271.71"/>
  </r>
  <r>
    <s v="RTB Average Monthly Rent Report"/>
    <x v="3"/>
    <x v="2"/>
    <s v="All property types"/>
    <s v="Dunshaughlin, Meath"/>
    <x v="23"/>
    <s v="Euro"/>
    <n v="1271.76"/>
  </r>
  <r>
    <s v="RTB Average Monthly Rent Report"/>
    <x v="0"/>
    <x v="2"/>
    <s v="All property types"/>
    <s v="Ongar, Dublin 15"/>
    <x v="25"/>
    <s v="Euro"/>
    <n v="1271.95"/>
  </r>
  <r>
    <s v="RTB Average Monthly Rent Report"/>
    <x v="0"/>
    <x v="2"/>
    <s v="All property types"/>
    <s v="Leixlip, Kildare"/>
    <x v="20"/>
    <s v="Euro"/>
    <n v="1272.77"/>
  </r>
  <r>
    <s v="RTB Average Monthly Rent Report"/>
    <x v="0"/>
    <x v="0"/>
    <s v="All property types"/>
    <s v="East Wall, Dublin 3"/>
    <x v="25"/>
    <s v="Euro"/>
    <n v="1272.8800000000001"/>
  </r>
  <r>
    <s v="RTB Average Monthly Rent Report"/>
    <x v="3"/>
    <x v="0"/>
    <s v="All property types"/>
    <s v="Rochestown, Cork"/>
    <x v="14"/>
    <s v="Euro"/>
    <n v="1273.0999999999999"/>
  </r>
  <r>
    <s v="RTB Average Monthly Rent Report"/>
    <x v="4"/>
    <x v="1"/>
    <s v="All property types"/>
    <s v="Rathgar, Dublin 6"/>
    <x v="25"/>
    <s v="Euro"/>
    <n v="1273.18"/>
  </r>
  <r>
    <s v="RTB Average Monthly Rent Report"/>
    <x v="4"/>
    <x v="0"/>
    <s v="All property types"/>
    <s v="Rush, Dublin"/>
    <x v="25"/>
    <s v="Euro"/>
    <n v="1273.23"/>
  </r>
  <r>
    <s v="RTB Average Monthly Rent Report"/>
    <x v="2"/>
    <x v="1"/>
    <s v="All property types"/>
    <s v="Terenure, Dublin 6W"/>
    <x v="25"/>
    <s v="Euro"/>
    <n v="1273.54"/>
  </r>
  <r>
    <s v="RTB Average Monthly Rent Report"/>
    <x v="0"/>
    <x v="1"/>
    <s v="All property types"/>
    <s v="Dalkey, Dublin"/>
    <x v="25"/>
    <s v="Euro"/>
    <n v="1273.83"/>
  </r>
  <r>
    <s v="RTB Average Monthly Rent Report"/>
    <x v="4"/>
    <x v="2"/>
    <s v="All property types"/>
    <s v="Bettystown, Meath"/>
    <x v="23"/>
    <s v="Euro"/>
    <n v="1273.94"/>
  </r>
  <r>
    <s v="RTB Average Monthly Rent Report"/>
    <x v="4"/>
    <x v="0"/>
    <s v="All property types"/>
    <s v="Ballintemple, Cork"/>
    <x v="14"/>
    <s v="Euro"/>
    <n v="1273.97"/>
  </r>
  <r>
    <s v="RTB Average Monthly Rent Report"/>
    <x v="4"/>
    <x v="1"/>
    <s v="All property types"/>
    <s v="Dublin 6"/>
    <x v="25"/>
    <s v="Euro"/>
    <n v="1274.02"/>
  </r>
  <r>
    <s v="RTB Average Monthly Rent Report"/>
    <x v="0"/>
    <x v="0"/>
    <s v="All property types"/>
    <s v="Portmarnock, Dublin"/>
    <x v="25"/>
    <s v="Euro"/>
    <n v="1274.3"/>
  </r>
  <r>
    <s v="RTB Average Monthly Rent Report"/>
    <x v="4"/>
    <x v="0"/>
    <s v="All property types"/>
    <s v="Kill, Kildare"/>
    <x v="20"/>
    <s v="Euro"/>
    <n v="1275.1500000000001"/>
  </r>
  <r>
    <s v="RTB Average Monthly Rent Report"/>
    <x v="3"/>
    <x v="2"/>
    <s v="All property types"/>
    <s v="Cork City"/>
    <x v="14"/>
    <s v="Euro"/>
    <n v="1275.78"/>
  </r>
  <r>
    <s v="RTB Average Monthly Rent Report"/>
    <x v="4"/>
    <x v="2"/>
    <s v="All property types"/>
    <s v="Galway City"/>
    <x v="13"/>
    <s v="Euro"/>
    <n v="1275.93"/>
  </r>
  <r>
    <s v="RTB Average Monthly Rent Report"/>
    <x v="3"/>
    <x v="1"/>
    <s v="All property types"/>
    <s v="Santry, Dublin 9"/>
    <x v="25"/>
    <s v="Euro"/>
    <n v="1276.97"/>
  </r>
  <r>
    <s v="RTB Average Monthly Rent Report"/>
    <x v="3"/>
    <x v="1"/>
    <s v="All property types"/>
    <s v="Howth, Dublin"/>
    <x v="25"/>
    <s v="Euro"/>
    <n v="1277.22"/>
  </r>
  <r>
    <s v="RTB Average Monthly Rent Report"/>
    <x v="0"/>
    <x v="0"/>
    <s v="All property types"/>
    <s v="Dublin 7"/>
    <x v="25"/>
    <s v="Euro"/>
    <n v="1278.05"/>
  </r>
  <r>
    <s v="RTB Average Monthly Rent Report"/>
    <x v="1"/>
    <x v="1"/>
    <s v="All property types"/>
    <s v="Sandymount, Dublin 4"/>
    <x v="25"/>
    <s v="Euro"/>
    <n v="1278.05"/>
  </r>
  <r>
    <s v="RTB Average Monthly Rent Report"/>
    <x v="1"/>
    <x v="1"/>
    <s v="All property types"/>
    <s v="Stepaside, Dublin 18"/>
    <x v="25"/>
    <s v="Euro"/>
    <n v="1278.1199999999999"/>
  </r>
  <r>
    <s v="RTB Average Monthly Rent Report"/>
    <x v="0"/>
    <x v="2"/>
    <s v="All property types"/>
    <s v="Maynooth, Kildare"/>
    <x v="20"/>
    <s v="Euro"/>
    <n v="1278.21"/>
  </r>
  <r>
    <s v="RTB Average Monthly Rent Report"/>
    <x v="2"/>
    <x v="0"/>
    <s v="All property types"/>
    <s v="Tyrrelstown, Dublin 15"/>
    <x v="25"/>
    <s v="Euro"/>
    <n v="1278.69"/>
  </r>
  <r>
    <s v="RTB Average Monthly Rent Report"/>
    <x v="2"/>
    <x v="2"/>
    <s v="All property types"/>
    <s v="Kinsale, Cork"/>
    <x v="14"/>
    <s v="Euro"/>
    <n v="1278.8800000000001"/>
  </r>
  <r>
    <s v="RTB Average Monthly Rent Report"/>
    <x v="0"/>
    <x v="2"/>
    <s v="All property types"/>
    <s v="Artane, Dublin 5"/>
    <x v="25"/>
    <s v="Euro"/>
    <n v="1278.95"/>
  </r>
  <r>
    <s v="RTB Average Monthly Rent Report"/>
    <x v="2"/>
    <x v="0"/>
    <s v="All property types"/>
    <s v="Ballymun, Dublin 11"/>
    <x v="25"/>
    <s v="Euro"/>
    <n v="1279.46"/>
  </r>
  <r>
    <s v="RTB Average Monthly Rent Report"/>
    <x v="3"/>
    <x v="2"/>
    <s v="All property types"/>
    <s v="Drogheda, Meath"/>
    <x v="23"/>
    <s v="Euro"/>
    <n v="1279.51"/>
  </r>
  <r>
    <s v="RTB Average Monthly Rent Report"/>
    <x v="2"/>
    <x v="1"/>
    <s v="All property types"/>
    <s v="Cabinteely, Dublin 18"/>
    <x v="25"/>
    <s v="Euro"/>
    <n v="1279.6099999999999"/>
  </r>
  <r>
    <s v="RTB Average Monthly Rent Report"/>
    <x v="3"/>
    <x v="0"/>
    <s v="All property types"/>
    <s v="Blackrock, Cork"/>
    <x v="14"/>
    <s v="Euro"/>
    <n v="1279.93"/>
  </r>
  <r>
    <s v="RTB Average Monthly Rent Report"/>
    <x v="3"/>
    <x v="1"/>
    <s v="All property types"/>
    <s v="Royal Canal Park, Dublin 15"/>
    <x v="25"/>
    <s v="Euro"/>
    <n v="1280.4000000000001"/>
  </r>
  <r>
    <s v="RTB Average Monthly Rent Report"/>
    <x v="4"/>
    <x v="1"/>
    <s v="All property types"/>
    <s v="Dublin 3"/>
    <x v="25"/>
    <s v="Euro"/>
    <n v="1280.93"/>
  </r>
  <r>
    <s v="RTB Average Monthly Rent Report"/>
    <x v="1"/>
    <x v="0"/>
    <s v="All property types"/>
    <s v="Finglas, Dublin 11"/>
    <x v="25"/>
    <s v="Euro"/>
    <n v="1280.94"/>
  </r>
  <r>
    <s v="RTB Average Monthly Rent Report"/>
    <x v="3"/>
    <x v="1"/>
    <s v="All property types"/>
    <s v="Ranelagh, Dublin 6"/>
    <x v="25"/>
    <s v="Euro"/>
    <n v="1281.1500000000001"/>
  </r>
  <r>
    <s v="RTB Average Monthly Rent Report"/>
    <x v="4"/>
    <x v="0"/>
    <s v="All property types"/>
    <s v="Celbridge, Kildare"/>
    <x v="20"/>
    <s v="Euro"/>
    <n v="1281.76"/>
  </r>
  <r>
    <s v="RTB Average Monthly Rent Report"/>
    <x v="0"/>
    <x v="2"/>
    <s v="All property types"/>
    <s v="Lucan, Dublin"/>
    <x v="25"/>
    <s v="Euro"/>
    <n v="1281.9100000000001"/>
  </r>
  <r>
    <s v="RTB Average Monthly Rent Report"/>
    <x v="3"/>
    <x v="2"/>
    <s v="All property types"/>
    <s v="Roscam, Galway"/>
    <x v="13"/>
    <s v="Euro"/>
    <n v="1281.93"/>
  </r>
  <r>
    <s v="RTB Average Monthly Rent Report"/>
    <x v="1"/>
    <x v="2"/>
    <s v="All property types"/>
    <s v="Lusk, Dublin"/>
    <x v="25"/>
    <s v="Euro"/>
    <n v="1282.27"/>
  </r>
  <r>
    <s v="RTB Average Monthly Rent Report"/>
    <x v="0"/>
    <x v="0"/>
    <s v="All property types"/>
    <s v="Dublin 13"/>
    <x v="25"/>
    <s v="Euro"/>
    <n v="1282.83"/>
  </r>
  <r>
    <s v="RTB Average Monthly Rent Report"/>
    <x v="1"/>
    <x v="2"/>
    <s v="All property types"/>
    <s v="Celbridge, Kildare"/>
    <x v="20"/>
    <s v="Euro"/>
    <n v="1283.04"/>
  </r>
  <r>
    <s v="RTB Average Monthly Rent Report"/>
    <x v="4"/>
    <x v="1"/>
    <s v="All property types"/>
    <s v="Terenure, Dublin 6W"/>
    <x v="25"/>
    <s v="Euro"/>
    <n v="1283.1099999999999"/>
  </r>
  <r>
    <s v="RTB Average Monthly Rent Report"/>
    <x v="0"/>
    <x v="1"/>
    <s v="All property types"/>
    <s v="Dublin 18"/>
    <x v="25"/>
    <s v="Euro"/>
    <n v="1283.49"/>
  </r>
  <r>
    <s v="RTB Average Monthly Rent Report"/>
    <x v="0"/>
    <x v="0"/>
    <s v="All property types"/>
    <s v="Stoneybatter, Dublin 7"/>
    <x v="25"/>
    <s v="Euro"/>
    <n v="1283.83"/>
  </r>
  <r>
    <s v="RTB Average Monthly Rent Report"/>
    <x v="1"/>
    <x v="0"/>
    <s v="All property types"/>
    <s v="Delgany, Wicklow"/>
    <x v="22"/>
    <s v="Euro"/>
    <n v="1283.9000000000001"/>
  </r>
  <r>
    <s v="RTB Average Monthly Rent Report"/>
    <x v="1"/>
    <x v="2"/>
    <s v="All property types"/>
    <s v="Bishopstown, Cork"/>
    <x v="14"/>
    <s v="Euro"/>
    <n v="1284.21"/>
  </r>
  <r>
    <s v="RTB Average Monthly Rent Report"/>
    <x v="4"/>
    <x v="1"/>
    <s v="All property types"/>
    <s v="Dublin 15"/>
    <x v="25"/>
    <s v="Euro"/>
    <n v="1285.48"/>
  </r>
  <r>
    <s v="RTB Average Monthly Rent Report"/>
    <x v="4"/>
    <x v="0"/>
    <s v="All property types"/>
    <s v="Tyrrelstown, Dublin 15"/>
    <x v="25"/>
    <s v="Euro"/>
    <n v="1286.07"/>
  </r>
  <r>
    <s v="RTB Average Monthly Rent Report"/>
    <x v="0"/>
    <x v="2"/>
    <s v="All property types"/>
    <s v="Swords, Dublin"/>
    <x v="25"/>
    <s v="Euro"/>
    <n v="1286.1300000000001"/>
  </r>
  <r>
    <s v="RTB Average Monthly Rent Report"/>
    <x v="0"/>
    <x v="0"/>
    <s v="All property types"/>
    <s v="Dublin 5"/>
    <x v="25"/>
    <s v="Euro"/>
    <n v="1286.25"/>
  </r>
  <r>
    <s v="RTB Average Monthly Rent Report"/>
    <x v="2"/>
    <x v="0"/>
    <s v="All property types"/>
    <s v="Maynooth, Kildare"/>
    <x v="20"/>
    <s v="Euro"/>
    <n v="1286.3"/>
  </r>
  <r>
    <s v="RTB Average Monthly Rent Report"/>
    <x v="0"/>
    <x v="2"/>
    <s v="All property types"/>
    <s v="Donabate, Dublin"/>
    <x v="25"/>
    <s v="Euro"/>
    <n v="1286.46"/>
  </r>
  <r>
    <s v="RTB Average Monthly Rent Report"/>
    <x v="4"/>
    <x v="1"/>
    <s v="All property types"/>
    <s v="Navan Road, Dublin 7"/>
    <x v="25"/>
    <s v="Euro"/>
    <n v="1286.8"/>
  </r>
  <r>
    <s v="RTB Average Monthly Rent Report"/>
    <x v="3"/>
    <x v="1"/>
    <s v="All property types"/>
    <s v="Kilmainham , Dublin 8"/>
    <x v="25"/>
    <s v="Euro"/>
    <n v="1287.48"/>
  </r>
  <r>
    <s v="RTB Average Monthly Rent Report"/>
    <x v="0"/>
    <x v="0"/>
    <s v="All property types"/>
    <s v="Rialto, Dublin 8"/>
    <x v="25"/>
    <s v="Euro"/>
    <n v="1288"/>
  </r>
  <r>
    <s v="RTB Average Monthly Rent Report"/>
    <x v="1"/>
    <x v="1"/>
    <s v="All property types"/>
    <s v="Christchurch, Dublin 8"/>
    <x v="25"/>
    <s v="Euro"/>
    <n v="1288.0999999999999"/>
  </r>
  <r>
    <s v="RTB Average Monthly Rent Report"/>
    <x v="2"/>
    <x v="0"/>
    <s v="All property types"/>
    <s v="Clonee, Meath"/>
    <x v="23"/>
    <s v="Euro"/>
    <n v="1288.1400000000001"/>
  </r>
  <r>
    <s v="RTB Average Monthly Rent Report"/>
    <x v="1"/>
    <x v="0"/>
    <s v="All property types"/>
    <s v="Lucan, Dublin"/>
    <x v="25"/>
    <s v="Euro"/>
    <n v="1289.27"/>
  </r>
  <r>
    <s v="RTB Average Monthly Rent Report"/>
    <x v="3"/>
    <x v="2"/>
    <s v="All property types"/>
    <s v="Kildare"/>
    <x v="20"/>
    <s v="Euro"/>
    <n v="1290.01"/>
  </r>
  <r>
    <s v="RTB Average Monthly Rent Report"/>
    <x v="3"/>
    <x v="1"/>
    <s v="All property types"/>
    <s v="Chapelizod, Dublin 20"/>
    <x v="25"/>
    <s v="Euro"/>
    <n v="1290.18"/>
  </r>
  <r>
    <s v="RTB Average Monthly Rent Report"/>
    <x v="2"/>
    <x v="0"/>
    <s v="All property types"/>
    <s v="Donabate, Dublin"/>
    <x v="25"/>
    <s v="Euro"/>
    <n v="1290.5"/>
  </r>
  <r>
    <s v="RTB Average Monthly Rent Report"/>
    <x v="1"/>
    <x v="0"/>
    <s v="All property types"/>
    <s v="Swords, Dublin"/>
    <x v="25"/>
    <s v="Euro"/>
    <n v="1290.56"/>
  </r>
  <r>
    <s v="RTB Average Monthly Rent Report"/>
    <x v="1"/>
    <x v="1"/>
    <s v="All property types"/>
    <s v="Rathfarnham, Dublin 14"/>
    <x v="25"/>
    <s v="Euro"/>
    <n v="1291.31"/>
  </r>
  <r>
    <s v="RTB Average Monthly Rent Report"/>
    <x v="4"/>
    <x v="1"/>
    <s v="All property types"/>
    <s v="Kilmainham , Dublin 8"/>
    <x v="25"/>
    <s v="Euro"/>
    <n v="1293.3599999999999"/>
  </r>
  <r>
    <s v="RTB Average Monthly Rent Report"/>
    <x v="0"/>
    <x v="2"/>
    <s v="All property types"/>
    <s v="Kinsealy, Dublin"/>
    <x v="25"/>
    <s v="Euro"/>
    <n v="1293.4000000000001"/>
  </r>
  <r>
    <s v="RTB Average Monthly Rent Report"/>
    <x v="2"/>
    <x v="0"/>
    <s v="All property types"/>
    <s v="Rathcoole, Dublin"/>
    <x v="25"/>
    <s v="Euro"/>
    <n v="1293.95"/>
  </r>
  <r>
    <s v="RTB Average Monthly Rent Report"/>
    <x v="0"/>
    <x v="0"/>
    <s v="All property types"/>
    <s v="Portobello, Dublin 8"/>
    <x v="25"/>
    <s v="Euro"/>
    <n v="1294.1199999999999"/>
  </r>
  <r>
    <s v="RTB Average Monthly Rent Report"/>
    <x v="1"/>
    <x v="0"/>
    <s v="All property types"/>
    <s v="Dublin 17"/>
    <x v="25"/>
    <s v="Euro"/>
    <n v="1294.19"/>
  </r>
  <r>
    <s v="RTB Average Monthly Rent Report"/>
    <x v="2"/>
    <x v="2"/>
    <s v="All property types"/>
    <s v="Kilcock, Kildare"/>
    <x v="20"/>
    <s v="Euro"/>
    <n v="1294.81"/>
  </r>
  <r>
    <s v="RTB Average Monthly Rent Report"/>
    <x v="0"/>
    <x v="0"/>
    <s v="All property types"/>
    <s v="Rathmines, Dublin 6"/>
    <x v="25"/>
    <s v="Euro"/>
    <n v="1295.18"/>
  </r>
  <r>
    <s v="RTB Average Monthly Rent Report"/>
    <x v="3"/>
    <x v="1"/>
    <s v="All property types"/>
    <s v="Clontarf, Dublin 3"/>
    <x v="25"/>
    <s v="Euro"/>
    <n v="1295.4100000000001"/>
  </r>
  <r>
    <s v="RTB Average Monthly Rent Report"/>
    <x v="0"/>
    <x v="2"/>
    <s v="All property types"/>
    <s v="Palmerstown, Dublin 20"/>
    <x v="25"/>
    <s v="Euro"/>
    <n v="1295.54"/>
  </r>
  <r>
    <s v="RTB Average Monthly Rent Report"/>
    <x v="0"/>
    <x v="0"/>
    <s v="All property types"/>
    <s v="Clongriffin, Dublin 13"/>
    <x v="25"/>
    <s v="Euro"/>
    <n v="1295.8"/>
  </r>
  <r>
    <s v="RTB Average Monthly Rent Report"/>
    <x v="1"/>
    <x v="0"/>
    <s v="All property types"/>
    <s v="Greystones, Wicklow"/>
    <x v="22"/>
    <s v="Euro"/>
    <n v="1295.8699999999999"/>
  </r>
  <r>
    <s v="RTB Average Monthly Rent Report"/>
    <x v="1"/>
    <x v="0"/>
    <s v="All property types"/>
    <s v="Phibsboro, Dublin 7"/>
    <x v="25"/>
    <s v="Euro"/>
    <n v="1296.3399999999999"/>
  </r>
  <r>
    <s v="RTB Average Monthly Rent Report"/>
    <x v="0"/>
    <x v="0"/>
    <s v="All property types"/>
    <s v="Kimmage, Dublin 12"/>
    <x v="25"/>
    <s v="Euro"/>
    <n v="1296.46"/>
  </r>
  <r>
    <s v="RTB Average Monthly Rent Report"/>
    <x v="1"/>
    <x v="0"/>
    <s v="All property types"/>
    <s v="Balgriffin, Dublin 13"/>
    <x v="25"/>
    <s v="Euro"/>
    <n v="1296.56"/>
  </r>
  <r>
    <s v="RTB Average Monthly Rent Report"/>
    <x v="3"/>
    <x v="2"/>
    <s v="All property types"/>
    <s v="Bishopstown, Cork"/>
    <x v="14"/>
    <s v="Euro"/>
    <n v="1296.77"/>
  </r>
  <r>
    <s v="RTB Average Monthly Rent Report"/>
    <x v="1"/>
    <x v="0"/>
    <s v="All property types"/>
    <s v="Saggart, Dublin"/>
    <x v="25"/>
    <s v="Euro"/>
    <n v="1296.81"/>
  </r>
  <r>
    <s v="RTB Average Monthly Rent Report"/>
    <x v="4"/>
    <x v="0"/>
    <s v="All property types"/>
    <s v="Dunshaughlin, Meath"/>
    <x v="23"/>
    <s v="Euro"/>
    <n v="1296.95"/>
  </r>
  <r>
    <s v="RTB Average Monthly Rent Report"/>
    <x v="2"/>
    <x v="2"/>
    <s v="All property types"/>
    <s v="Douglas, Cork"/>
    <x v="14"/>
    <s v="Euro"/>
    <n v="1297.7"/>
  </r>
  <r>
    <s v="RTB Average Monthly Rent Report"/>
    <x v="0"/>
    <x v="1"/>
    <s v="All property types"/>
    <s v="Temple Bar, Dublin 2"/>
    <x v="25"/>
    <s v="Euro"/>
    <n v="1298.6099999999999"/>
  </r>
  <r>
    <s v="RTB Average Monthly Rent Report"/>
    <x v="1"/>
    <x v="1"/>
    <s v="All property types"/>
    <s v="Clonskeagh, Dublin 14"/>
    <x v="25"/>
    <s v="Euro"/>
    <n v="1298.6300000000001"/>
  </r>
  <r>
    <s v="RTB Average Monthly Rent Report"/>
    <x v="3"/>
    <x v="1"/>
    <s v="All property types"/>
    <s v="Baldoyle, Dublin 13"/>
    <x v="25"/>
    <s v="Euro"/>
    <n v="1298.95"/>
  </r>
  <r>
    <s v="RTB Average Monthly Rent Report"/>
    <x v="4"/>
    <x v="0"/>
    <s v="All property types"/>
    <s v="Blackrock, Cork"/>
    <x v="14"/>
    <s v="Euro"/>
    <n v="1298.97"/>
  </r>
  <r>
    <s v="RTB Average Monthly Rent Report"/>
    <x v="0"/>
    <x v="0"/>
    <s v="All property types"/>
    <s v="North Circular Road, Dublin 7"/>
    <x v="25"/>
    <s v="Euro"/>
    <n v="1299.04"/>
  </r>
  <r>
    <s v="RTB Average Monthly Rent Report"/>
    <x v="2"/>
    <x v="0"/>
    <s v="All property types"/>
    <s v="Leixlip, Kildare"/>
    <x v="20"/>
    <s v="Euro"/>
    <n v="1299.1600000000001"/>
  </r>
  <r>
    <s v="RTB Average Monthly Rent Report"/>
    <x v="1"/>
    <x v="1"/>
    <s v="All property types"/>
    <s v="Malahide, Dublin"/>
    <x v="25"/>
    <s v="Euro"/>
    <n v="1299.6500000000001"/>
  </r>
  <r>
    <s v="RTB Average Monthly Rent Report"/>
    <x v="3"/>
    <x v="0"/>
    <s v="All property types"/>
    <s v="Kilcoole, Wicklow"/>
    <x v="22"/>
    <s v="Euro"/>
    <n v="1299.75"/>
  </r>
  <r>
    <s v="RTB Average Monthly Rent Report"/>
    <x v="2"/>
    <x v="2"/>
    <s v="All property types"/>
    <s v="Naas, Kildare"/>
    <x v="20"/>
    <s v="Euro"/>
    <n v="1299.9100000000001"/>
  </r>
  <r>
    <s v="RTB Average Monthly Rent Report"/>
    <x v="2"/>
    <x v="2"/>
    <s v="All property types"/>
    <s v="Sallins, Kildare"/>
    <x v="20"/>
    <s v="Euro"/>
    <n v="1300.4100000000001"/>
  </r>
  <r>
    <s v="RTB Average Monthly Rent Report"/>
    <x v="2"/>
    <x v="1"/>
    <s v="All property types"/>
    <s v="Portmarnock, Dublin"/>
    <x v="25"/>
    <s v="Euro"/>
    <n v="1301.3"/>
  </r>
  <r>
    <s v="RTB Average Monthly Rent Report"/>
    <x v="0"/>
    <x v="2"/>
    <s v="All property types"/>
    <s v="Dublin 15"/>
    <x v="25"/>
    <s v="Euro"/>
    <n v="1301.78"/>
  </r>
  <r>
    <s v="RTB Average Monthly Rent Report"/>
    <x v="4"/>
    <x v="2"/>
    <s v="All property types"/>
    <s v="Rathnew, Wicklow"/>
    <x v="22"/>
    <s v="Euro"/>
    <n v="1302.1300000000001"/>
  </r>
  <r>
    <s v="RTB Average Monthly Rent Report"/>
    <x v="1"/>
    <x v="2"/>
    <s v="All property types"/>
    <s v="Blanchardstown, Dublin 15"/>
    <x v="25"/>
    <s v="Euro"/>
    <n v="1302.4100000000001"/>
  </r>
  <r>
    <s v="RTB Average Monthly Rent Report"/>
    <x v="1"/>
    <x v="0"/>
    <s v="All property types"/>
    <s v="Royal Canal Park, Dublin 15"/>
    <x v="25"/>
    <s v="Euro"/>
    <n v="1302.42"/>
  </r>
  <r>
    <s v="RTB Average Monthly Rent Report"/>
    <x v="3"/>
    <x v="1"/>
    <s v="All property types"/>
    <s v="Dublin 1"/>
    <x v="25"/>
    <s v="Euro"/>
    <n v="1302.48"/>
  </r>
  <r>
    <s v="RTB Average Monthly Rent Report"/>
    <x v="4"/>
    <x v="1"/>
    <s v="All property types"/>
    <s v="Baldoyle, Dublin 13"/>
    <x v="25"/>
    <s v="Euro"/>
    <n v="1302.75"/>
  </r>
  <r>
    <s v="RTB Average Monthly Rent Report"/>
    <x v="4"/>
    <x v="0"/>
    <s v="All property types"/>
    <s v="Rochestown, Cork"/>
    <x v="14"/>
    <s v="Euro"/>
    <n v="1303.79"/>
  </r>
  <r>
    <s v="RTB Average Monthly Rent Report"/>
    <x v="0"/>
    <x v="0"/>
    <s v="All property types"/>
    <s v="Dublin 8"/>
    <x v="25"/>
    <s v="Euro"/>
    <n v="1304.22"/>
  </r>
  <r>
    <s v="RTB Average Monthly Rent Report"/>
    <x v="0"/>
    <x v="1"/>
    <s v="All property types"/>
    <s v="Booterstown, Dublin"/>
    <x v="25"/>
    <s v="Euro"/>
    <n v="1306.52"/>
  </r>
  <r>
    <s v="RTB Average Monthly Rent Report"/>
    <x v="2"/>
    <x v="0"/>
    <s v="All property types"/>
    <s v="Cherry Orchard, Dublin 10"/>
    <x v="25"/>
    <s v="Euro"/>
    <n v="1306.67"/>
  </r>
  <r>
    <s v="RTB Average Monthly Rent Report"/>
    <x v="2"/>
    <x v="0"/>
    <s v="All property types"/>
    <s v="Bray, Wicklow"/>
    <x v="22"/>
    <s v="Euro"/>
    <n v="1306.69"/>
  </r>
  <r>
    <s v="RTB Average Monthly Rent Report"/>
    <x v="0"/>
    <x v="1"/>
    <s v="All property types"/>
    <s v="I.F.S.C., Dublin 1"/>
    <x v="25"/>
    <s v="Euro"/>
    <n v="1307.21"/>
  </r>
  <r>
    <s v="RTB Average Monthly Rent Report"/>
    <x v="1"/>
    <x v="0"/>
    <s v="All property types"/>
    <s v="Chapelizod, Dublin 20"/>
    <x v="25"/>
    <s v="Euro"/>
    <n v="1308.44"/>
  </r>
  <r>
    <s v="RTB Average Monthly Rent Report"/>
    <x v="2"/>
    <x v="1"/>
    <s v="All property types"/>
    <s v="Stepaside, Dublin 18"/>
    <x v="25"/>
    <s v="Euro"/>
    <n v="1308.75"/>
  </r>
  <r>
    <s v="RTB Average Monthly Rent Report"/>
    <x v="3"/>
    <x v="1"/>
    <s v="All property types"/>
    <s v="Dublin 8"/>
    <x v="25"/>
    <s v="Euro"/>
    <n v="1309.26"/>
  </r>
  <r>
    <s v="RTB Average Monthly Rent Report"/>
    <x v="3"/>
    <x v="1"/>
    <s v="All property types"/>
    <s v="Dublin"/>
    <x v="25"/>
    <s v="Euro"/>
    <n v="1309.3"/>
  </r>
  <r>
    <s v="RTB Average Monthly Rent Report"/>
    <x v="1"/>
    <x v="0"/>
    <s v="All property types"/>
    <s v="Dublin 24"/>
    <x v="25"/>
    <s v="Euro"/>
    <n v="1310.1300000000001"/>
  </r>
  <r>
    <s v="RTB Average Monthly Rent Report"/>
    <x v="4"/>
    <x v="0"/>
    <s v="All property types"/>
    <s v="Ashbourne, Meath"/>
    <x v="23"/>
    <s v="Euro"/>
    <n v="1311.79"/>
  </r>
  <r>
    <s v="RTB Average Monthly Rent Report"/>
    <x v="0"/>
    <x v="2"/>
    <s v="All property types"/>
    <s v="Donaghmede, Dublin 13"/>
    <x v="25"/>
    <s v="Euro"/>
    <n v="1312.33"/>
  </r>
  <r>
    <s v="RTB Average Monthly Rent Report"/>
    <x v="0"/>
    <x v="2"/>
    <s v="All property types"/>
    <s v="Phibsboro, Dublin 7"/>
    <x v="25"/>
    <s v="Euro"/>
    <n v="1313.78"/>
  </r>
  <r>
    <s v="RTB Average Monthly Rent Report"/>
    <x v="4"/>
    <x v="1"/>
    <s v="All property types"/>
    <s v="Royal Canal Park, Dublin 15"/>
    <x v="25"/>
    <s v="Euro"/>
    <n v="1314"/>
  </r>
  <r>
    <s v="RTB Average Monthly Rent Report"/>
    <x v="4"/>
    <x v="2"/>
    <s v="All property types"/>
    <s v="Drogheda, Meath"/>
    <x v="23"/>
    <s v="Euro"/>
    <n v="1314.16"/>
  </r>
  <r>
    <s v="RTB Average Monthly Rent Report"/>
    <x v="0"/>
    <x v="2"/>
    <s v="All property types"/>
    <s v="Saggart, Dublin"/>
    <x v="25"/>
    <s v="Euro"/>
    <n v="1314.9"/>
  </r>
  <r>
    <s v="RTB Average Monthly Rent Report"/>
    <x v="4"/>
    <x v="1"/>
    <s v="All property types"/>
    <s v="Monkstown, Dublin"/>
    <x v="25"/>
    <s v="Euro"/>
    <n v="1315.35"/>
  </r>
  <r>
    <s v="RTB Average Monthly Rent Report"/>
    <x v="3"/>
    <x v="2"/>
    <s v="All property types"/>
    <s v="Wicklow"/>
    <x v="22"/>
    <s v="Euro"/>
    <n v="1317.17"/>
  </r>
  <r>
    <s v="RTB Average Monthly Rent Report"/>
    <x v="2"/>
    <x v="0"/>
    <s v="All property types"/>
    <s v="Delgany, Wicklow"/>
    <x v="22"/>
    <s v="Euro"/>
    <n v="1317.37"/>
  </r>
  <r>
    <s v="RTB Average Monthly Rent Report"/>
    <x v="3"/>
    <x v="2"/>
    <s v="All property types"/>
    <s v="Blessington, Wicklow"/>
    <x v="22"/>
    <s v="Euro"/>
    <n v="1317.97"/>
  </r>
  <r>
    <s v="RTB Average Monthly Rent Report"/>
    <x v="2"/>
    <x v="0"/>
    <s v="All property types"/>
    <s v="Ballyfermot, Dublin 10"/>
    <x v="25"/>
    <s v="Euro"/>
    <n v="1318.15"/>
  </r>
  <r>
    <s v="RTB Average Monthly Rent Report"/>
    <x v="4"/>
    <x v="0"/>
    <s v="All property types"/>
    <s v="Balbriggan, Dublin"/>
    <x v="25"/>
    <s v="Euro"/>
    <n v="1318.27"/>
  </r>
  <r>
    <s v="RTB Average Monthly Rent Report"/>
    <x v="3"/>
    <x v="0"/>
    <s v="All property types"/>
    <s v="Skerries, Dublin"/>
    <x v="25"/>
    <s v="Euro"/>
    <n v="1318.97"/>
  </r>
  <r>
    <s v="RTB Average Monthly Rent Report"/>
    <x v="2"/>
    <x v="2"/>
    <s v="All property types"/>
    <s v="Ballybrit, Galway"/>
    <x v="13"/>
    <s v="Euro"/>
    <n v="1319.71"/>
  </r>
  <r>
    <s v="RTB Average Monthly Rent Report"/>
    <x v="2"/>
    <x v="0"/>
    <s v="All property types"/>
    <s v="Ongar, Dublin 15"/>
    <x v="25"/>
    <s v="Euro"/>
    <n v="1319.87"/>
  </r>
  <r>
    <s v="RTB Average Monthly Rent Report"/>
    <x v="2"/>
    <x v="2"/>
    <s v="All property types"/>
    <s v="Balbriggan, Dublin"/>
    <x v="25"/>
    <s v="Euro"/>
    <n v="1320.6"/>
  </r>
  <r>
    <s v="RTB Average Monthly Rent Report"/>
    <x v="1"/>
    <x v="0"/>
    <s v="All property types"/>
    <s v="Tallaght, Dublin 24"/>
    <x v="25"/>
    <s v="Euro"/>
    <n v="1320.67"/>
  </r>
  <r>
    <s v="RTB Average Monthly Rent Report"/>
    <x v="1"/>
    <x v="0"/>
    <s v="All property types"/>
    <s v="Blanchardstown, Dublin 15"/>
    <x v="25"/>
    <s v="Euro"/>
    <n v="1321.25"/>
  </r>
  <r>
    <s v="RTB Average Monthly Rent Report"/>
    <x v="1"/>
    <x v="2"/>
    <s v="All property types"/>
    <s v="Finglas, Dublin 11"/>
    <x v="25"/>
    <s v="Euro"/>
    <n v="1321.35"/>
  </r>
  <r>
    <s v="RTB Average Monthly Rent Report"/>
    <x v="3"/>
    <x v="2"/>
    <s v="All property types"/>
    <s v="Clane, Kildare"/>
    <x v="20"/>
    <s v="Euro"/>
    <n v="1321.76"/>
  </r>
  <r>
    <s v="RTB Average Monthly Rent Report"/>
    <x v="1"/>
    <x v="0"/>
    <s v="All property types"/>
    <s v="Glasnevin, Dublin 9"/>
    <x v="25"/>
    <s v="Euro"/>
    <n v="1322.05"/>
  </r>
  <r>
    <s v="RTB Average Monthly Rent Report"/>
    <x v="3"/>
    <x v="0"/>
    <s v="All property types"/>
    <s v="Lusk, Dublin"/>
    <x v="25"/>
    <s v="Euro"/>
    <n v="1322.24"/>
  </r>
  <r>
    <s v="RTB Average Monthly Rent Report"/>
    <x v="0"/>
    <x v="1"/>
    <s v="All property types"/>
    <s v="Dundrum, Dublin 14"/>
    <x v="25"/>
    <s v="Euro"/>
    <n v="1322.92"/>
  </r>
  <r>
    <s v="RTB Average Monthly Rent Report"/>
    <x v="0"/>
    <x v="0"/>
    <s v="All property types"/>
    <s v="Drumcondra, Dublin 3"/>
    <x v="25"/>
    <s v="Euro"/>
    <n v="1322.97"/>
  </r>
  <r>
    <s v="RTB Average Monthly Rent Report"/>
    <x v="1"/>
    <x v="2"/>
    <s v="All property types"/>
    <s v="Ratoath, Meath"/>
    <x v="23"/>
    <s v="Euro"/>
    <n v="1323.28"/>
  </r>
  <r>
    <s v="RTB Average Monthly Rent Report"/>
    <x v="0"/>
    <x v="0"/>
    <s v="All property types"/>
    <s v="Cork Street, Dublin 8"/>
    <x v="25"/>
    <s v="Euro"/>
    <n v="1323.31"/>
  </r>
  <r>
    <s v="RTB Average Monthly Rent Report"/>
    <x v="1"/>
    <x v="2"/>
    <s v="All property types"/>
    <s v="Leixlip, Kildare"/>
    <x v="20"/>
    <s v="Euro"/>
    <n v="1323.69"/>
  </r>
  <r>
    <s v="RTB Average Monthly Rent Report"/>
    <x v="0"/>
    <x v="0"/>
    <s v="All property types"/>
    <s v="Dublin"/>
    <x v="25"/>
    <s v="Euro"/>
    <n v="1323.71"/>
  </r>
  <r>
    <s v="RTB Average Monthly Rent Report"/>
    <x v="1"/>
    <x v="1"/>
    <s v="All property types"/>
    <s v="Dublin 4"/>
    <x v="25"/>
    <s v="Euro"/>
    <n v="1324.35"/>
  </r>
  <r>
    <s v="RTB Average Monthly Rent Report"/>
    <x v="3"/>
    <x v="2"/>
    <s v="All property types"/>
    <s v="Kilcock, Kildare"/>
    <x v="20"/>
    <s v="Euro"/>
    <n v="1325.33"/>
  </r>
  <r>
    <s v="RTB Average Monthly Rent Report"/>
    <x v="0"/>
    <x v="2"/>
    <s v="All property types"/>
    <s v="Bray, Wicklow"/>
    <x v="22"/>
    <s v="Euro"/>
    <n v="1325.79"/>
  </r>
  <r>
    <s v="RTB Average Monthly Rent Report"/>
    <x v="2"/>
    <x v="1"/>
    <s v="All property types"/>
    <s v="Dublin 16"/>
    <x v="25"/>
    <s v="Euro"/>
    <n v="1326.34"/>
  </r>
  <r>
    <s v="RTB Average Monthly Rent Report"/>
    <x v="2"/>
    <x v="2"/>
    <s v="All property types"/>
    <s v="Rush, Dublin"/>
    <x v="25"/>
    <s v="Euro"/>
    <n v="1326.41"/>
  </r>
  <r>
    <s v="RTB Average Monthly Rent Report"/>
    <x v="1"/>
    <x v="1"/>
    <s v="All property types"/>
    <s v="Dublin 14"/>
    <x v="25"/>
    <s v="Euro"/>
    <n v="1326.96"/>
  </r>
  <r>
    <s v="RTB Average Monthly Rent Report"/>
    <x v="1"/>
    <x v="0"/>
    <s v="All property types"/>
    <s v="Firhouse, Dublin 24"/>
    <x v="25"/>
    <s v="Euro"/>
    <n v="1326.97"/>
  </r>
  <r>
    <s v="RTB Average Monthly Rent Report"/>
    <x v="1"/>
    <x v="2"/>
    <s v="All property types"/>
    <s v="Dublin 17"/>
    <x v="25"/>
    <s v="Euro"/>
    <n v="1327.08"/>
  </r>
  <r>
    <s v="RTB Average Monthly Rent Report"/>
    <x v="1"/>
    <x v="0"/>
    <s v="All property types"/>
    <s v="Carpenterstown, Dublin 15"/>
    <x v="25"/>
    <s v="Euro"/>
    <n v="1328.09"/>
  </r>
  <r>
    <s v="RTB Average Monthly Rent Report"/>
    <x v="1"/>
    <x v="2"/>
    <s v="All property types"/>
    <s v="Rochestown, Cork"/>
    <x v="14"/>
    <s v="Euro"/>
    <n v="1328.44"/>
  </r>
  <r>
    <s v="RTB Average Monthly Rent Report"/>
    <x v="4"/>
    <x v="2"/>
    <s v="All property types"/>
    <s v="Cork City"/>
    <x v="14"/>
    <s v="Euro"/>
    <n v="1328.52"/>
  </r>
  <r>
    <s v="RTB Average Monthly Rent Report"/>
    <x v="2"/>
    <x v="0"/>
    <s v="All property types"/>
    <s v="Dublin 10"/>
    <x v="25"/>
    <s v="Euro"/>
    <n v="1329.04"/>
  </r>
  <r>
    <s v="RTB Average Monthly Rent Report"/>
    <x v="1"/>
    <x v="2"/>
    <s v="All property types"/>
    <s v="Saggart, Dublin"/>
    <x v="25"/>
    <s v="Euro"/>
    <n v="1329.05"/>
  </r>
  <r>
    <s v="RTB Average Monthly Rent Report"/>
    <x v="0"/>
    <x v="0"/>
    <s v="All property types"/>
    <s v="Cabinteely, Dublin 18"/>
    <x v="25"/>
    <s v="Euro"/>
    <n v="1329.4"/>
  </r>
  <r>
    <s v="RTB Average Monthly Rent Report"/>
    <x v="1"/>
    <x v="0"/>
    <s v="All property types"/>
    <s v="Northern Cross, Dublin 17"/>
    <x v="25"/>
    <s v="Euro"/>
    <n v="1329.43"/>
  </r>
  <r>
    <s v="RTB Average Monthly Rent Report"/>
    <x v="2"/>
    <x v="1"/>
    <s v="All property types"/>
    <s v="Howth, Dublin"/>
    <x v="25"/>
    <s v="Euro"/>
    <n v="1329.47"/>
  </r>
  <r>
    <s v="RTB Average Monthly Rent Report"/>
    <x v="3"/>
    <x v="0"/>
    <s v="All property types"/>
    <s v="North Circular Road, Dublin 7"/>
    <x v="25"/>
    <s v="Euro"/>
    <n v="1329.57"/>
  </r>
  <r>
    <s v="RTB Average Monthly Rent Report"/>
    <x v="1"/>
    <x v="1"/>
    <s v="All property types"/>
    <s v="Cabinteely, Dublin 18"/>
    <x v="25"/>
    <s v="Euro"/>
    <n v="1329.88"/>
  </r>
  <r>
    <s v="RTB Average Monthly Rent Report"/>
    <x v="0"/>
    <x v="1"/>
    <s v="All property types"/>
    <s v="Townsend Street, Dublin 2"/>
    <x v="25"/>
    <s v="Euro"/>
    <n v="1330.96"/>
  </r>
  <r>
    <s v="RTB Average Monthly Rent Report"/>
    <x v="0"/>
    <x v="2"/>
    <s v="All property types"/>
    <s v="Crumlin, Dublin 12"/>
    <x v="25"/>
    <s v="Euro"/>
    <n v="1331.07"/>
  </r>
  <r>
    <s v="RTB Average Monthly Rent Report"/>
    <x v="1"/>
    <x v="1"/>
    <s v="All property types"/>
    <s v="Stillorgan, Dublin"/>
    <x v="25"/>
    <s v="Euro"/>
    <n v="1331.12"/>
  </r>
  <r>
    <s v="RTB Average Monthly Rent Report"/>
    <x v="2"/>
    <x v="0"/>
    <s v="All property types"/>
    <s v="Crumlin, Dublin 12"/>
    <x v="25"/>
    <s v="Euro"/>
    <n v="1331.28"/>
  </r>
  <r>
    <s v="RTB Average Monthly Rent Report"/>
    <x v="1"/>
    <x v="2"/>
    <s v="All property types"/>
    <s v="Tallaght, Dublin 24"/>
    <x v="25"/>
    <s v="Euro"/>
    <n v="1331.78"/>
  </r>
  <r>
    <s v="RTB Average Monthly Rent Report"/>
    <x v="2"/>
    <x v="1"/>
    <s v="All property types"/>
    <s v="Dun Laoghaire, Dublin"/>
    <x v="25"/>
    <s v="Euro"/>
    <n v="1332.21"/>
  </r>
  <r>
    <s v="RTB Average Monthly Rent Report"/>
    <x v="1"/>
    <x v="0"/>
    <s v="All property types"/>
    <s v="Artane, Dublin 5"/>
    <x v="25"/>
    <s v="Euro"/>
    <n v="1332.37"/>
  </r>
  <r>
    <s v="RTB Average Monthly Rent Report"/>
    <x v="0"/>
    <x v="2"/>
    <s v="All property types"/>
    <s v="Carpenterstown, Dublin 15"/>
    <x v="25"/>
    <s v="Euro"/>
    <n v="1332.39"/>
  </r>
  <r>
    <s v="RTB Average Monthly Rent Report"/>
    <x v="2"/>
    <x v="0"/>
    <s v="All property types"/>
    <s v="Dunboyne, Meath"/>
    <x v="23"/>
    <s v="Euro"/>
    <n v="1332.55"/>
  </r>
  <r>
    <s v="RTB Average Monthly Rent Report"/>
    <x v="0"/>
    <x v="2"/>
    <s v="All property types"/>
    <s v="Rialto, Dublin 8"/>
    <x v="25"/>
    <s v="Euro"/>
    <n v="1333.68"/>
  </r>
  <r>
    <s v="RTB Average Monthly Rent Report"/>
    <x v="2"/>
    <x v="2"/>
    <s v="All property types"/>
    <s v="Ashbourne, Meath"/>
    <x v="23"/>
    <s v="Euro"/>
    <n v="1334.06"/>
  </r>
  <r>
    <s v="RTB Average Monthly Rent Report"/>
    <x v="2"/>
    <x v="2"/>
    <s v="All property types"/>
    <s v="Kill, Kildare"/>
    <x v="20"/>
    <s v="Euro"/>
    <n v="1334.42"/>
  </r>
  <r>
    <s v="RTB Average Monthly Rent Report"/>
    <x v="1"/>
    <x v="0"/>
    <s v="All property types"/>
    <s v="Cabra, Dublin 7"/>
    <x v="25"/>
    <s v="Euro"/>
    <n v="1334.98"/>
  </r>
  <r>
    <s v="RTB Average Monthly Rent Report"/>
    <x v="1"/>
    <x v="1"/>
    <s v="All property types"/>
    <s v="Blackrock, Dublin"/>
    <x v="25"/>
    <s v="Euro"/>
    <n v="1335.17"/>
  </r>
  <r>
    <s v="RTB Average Monthly Rent Report"/>
    <x v="0"/>
    <x v="0"/>
    <s v="All property types"/>
    <s v="Drimnagh, Dublin 12"/>
    <x v="25"/>
    <s v="Euro"/>
    <n v="1335.3"/>
  </r>
  <r>
    <s v="RTB Average Monthly Rent Report"/>
    <x v="3"/>
    <x v="1"/>
    <s v="All property types"/>
    <s v="Drimnagh, Dublin 12"/>
    <x v="25"/>
    <s v="Euro"/>
    <n v="1335.32"/>
  </r>
  <r>
    <s v="RTB Average Monthly Rent Report"/>
    <x v="0"/>
    <x v="0"/>
    <s v="All property types"/>
    <s v="Drumcondra, Dublin 9"/>
    <x v="25"/>
    <s v="Euro"/>
    <n v="1335.33"/>
  </r>
  <r>
    <s v="RTB Average Monthly Rent Report"/>
    <x v="1"/>
    <x v="2"/>
    <s v="All property types"/>
    <s v="Rathcoole, Dublin"/>
    <x v="25"/>
    <s v="Euro"/>
    <n v="1336.08"/>
  </r>
  <r>
    <s v="RTB Average Monthly Rent Report"/>
    <x v="0"/>
    <x v="0"/>
    <s v="All property types"/>
    <s v="Palmerstown, Dublin 20"/>
    <x v="25"/>
    <s v="Euro"/>
    <n v="1336.16"/>
  </r>
  <r>
    <s v="RTB Average Monthly Rent Report"/>
    <x v="1"/>
    <x v="1"/>
    <s v="All property types"/>
    <s v="Ballsbridge, Dublin 4"/>
    <x v="25"/>
    <s v="Euro"/>
    <n v="1336.51"/>
  </r>
  <r>
    <s v="RTB Average Monthly Rent Report"/>
    <x v="1"/>
    <x v="0"/>
    <s v="All property types"/>
    <s v="Navan Road, Dublin 7"/>
    <x v="25"/>
    <s v="Euro"/>
    <n v="1337.97"/>
  </r>
  <r>
    <s v="RTB Average Monthly Rent Report"/>
    <x v="1"/>
    <x v="0"/>
    <s v="All property types"/>
    <s v="Ballycullen, Dublin 24"/>
    <x v="25"/>
    <s v="Euro"/>
    <n v="1338.4"/>
  </r>
  <r>
    <s v="RTB Average Monthly Rent Report"/>
    <x v="0"/>
    <x v="0"/>
    <s v="All property types"/>
    <s v="Dublin 3"/>
    <x v="25"/>
    <s v="Euro"/>
    <n v="1339.66"/>
  </r>
  <r>
    <s v="RTB Average Monthly Rent Report"/>
    <x v="2"/>
    <x v="2"/>
    <s v="All property types"/>
    <s v="Ballyfermot, Dublin 10"/>
    <x v="25"/>
    <s v="Euro"/>
    <n v="1339.69"/>
  </r>
  <r>
    <s v="RTB Average Monthly Rent Report"/>
    <x v="4"/>
    <x v="1"/>
    <s v="All property types"/>
    <s v="Ranelagh, Dublin 6"/>
    <x v="25"/>
    <s v="Euro"/>
    <n v="1340.22"/>
  </r>
  <r>
    <s v="RTB Average Monthly Rent Report"/>
    <x v="2"/>
    <x v="2"/>
    <s v="All property types"/>
    <s v="Mulhuddart, Dublin 15"/>
    <x v="25"/>
    <s v="Euro"/>
    <n v="1340.59"/>
  </r>
  <r>
    <s v="RTB Average Monthly Rent Report"/>
    <x v="4"/>
    <x v="1"/>
    <s v="All property types"/>
    <s v="Santry, Dublin 9"/>
    <x v="25"/>
    <s v="Euro"/>
    <n v="1340.67"/>
  </r>
  <r>
    <s v="RTB Average Monthly Rent Report"/>
    <x v="4"/>
    <x v="1"/>
    <s v="All property types"/>
    <s v="Drimnagh, Dublin 12"/>
    <x v="25"/>
    <s v="Euro"/>
    <n v="1340.88"/>
  </r>
  <r>
    <s v="RTB Average Monthly Rent Report"/>
    <x v="1"/>
    <x v="2"/>
    <s v="All property types"/>
    <s v="Clonee, Dublin 15"/>
    <x v="25"/>
    <s v="Euro"/>
    <n v="1340.98"/>
  </r>
  <r>
    <s v="RTB Average Monthly Rent Report"/>
    <x v="1"/>
    <x v="0"/>
    <s v="All property types"/>
    <s v="Santry, Dublin 9"/>
    <x v="25"/>
    <s v="Euro"/>
    <n v="1341.06"/>
  </r>
  <r>
    <s v="RTB Average Monthly Rent Report"/>
    <x v="4"/>
    <x v="1"/>
    <s v="All property types"/>
    <s v="Dublin"/>
    <x v="25"/>
    <s v="Euro"/>
    <n v="1341.17"/>
  </r>
  <r>
    <s v="RTB Average Monthly Rent Report"/>
    <x v="1"/>
    <x v="0"/>
    <s v="All property types"/>
    <s v="Glasnevin, Dublin 11"/>
    <x v="25"/>
    <s v="Euro"/>
    <n v="1341.25"/>
  </r>
  <r>
    <s v="RTB Average Monthly Rent Report"/>
    <x v="3"/>
    <x v="0"/>
    <s v="All property types"/>
    <s v="Donaghmede, Dublin 13"/>
    <x v="25"/>
    <s v="Euro"/>
    <n v="1342.03"/>
  </r>
  <r>
    <s v="RTB Average Monthly Rent Report"/>
    <x v="0"/>
    <x v="2"/>
    <s v="All property types"/>
    <s v="Firhouse, Dublin 24"/>
    <x v="25"/>
    <s v="Euro"/>
    <n v="1342.16"/>
  </r>
  <r>
    <s v="RTB Average Monthly Rent Report"/>
    <x v="1"/>
    <x v="0"/>
    <s v="All property types"/>
    <s v="Dublin 15"/>
    <x v="25"/>
    <s v="Euro"/>
    <n v="1343.1"/>
  </r>
  <r>
    <s v="RTB Average Monthly Rent Report"/>
    <x v="1"/>
    <x v="0"/>
    <s v="All property types"/>
    <s v="Dublin 12"/>
    <x v="25"/>
    <s v="Euro"/>
    <n v="1343.38"/>
  </r>
  <r>
    <s v="RTB Average Monthly Rent Report"/>
    <x v="3"/>
    <x v="1"/>
    <s v="All property types"/>
    <s v="Pembroke, Dublin 4"/>
    <x v="25"/>
    <s v="Euro"/>
    <n v="1343.44"/>
  </r>
  <r>
    <s v="RTB Average Monthly Rent Report"/>
    <x v="0"/>
    <x v="2"/>
    <s v="All property types"/>
    <s v="Cabra, Dublin 7"/>
    <x v="25"/>
    <s v="Euro"/>
    <n v="1344.49"/>
  </r>
  <r>
    <s v="RTB Average Monthly Rent Report"/>
    <x v="3"/>
    <x v="0"/>
    <s v="All property types"/>
    <s v="Leixlip, Kildare"/>
    <x v="20"/>
    <s v="Euro"/>
    <n v="1344.7"/>
  </r>
  <r>
    <s v="RTB Average Monthly Rent Report"/>
    <x v="2"/>
    <x v="1"/>
    <s v="All property types"/>
    <s v="Malahide, Dublin"/>
    <x v="25"/>
    <s v="Euro"/>
    <n v="1344.93"/>
  </r>
  <r>
    <s v="RTB Average Monthly Rent Report"/>
    <x v="4"/>
    <x v="1"/>
    <s v="All property types"/>
    <s v="Summerhill, Dublin 1"/>
    <x v="25"/>
    <s v="Euro"/>
    <n v="1345.28"/>
  </r>
  <r>
    <s v="RTB Average Monthly Rent Report"/>
    <x v="2"/>
    <x v="0"/>
    <s v="All property types"/>
    <s v="Clonee, Dublin 15"/>
    <x v="25"/>
    <s v="Euro"/>
    <n v="1345.31"/>
  </r>
  <r>
    <s v="RTB Average Monthly Rent Report"/>
    <x v="0"/>
    <x v="2"/>
    <s v="All property types"/>
    <s v="Citywest, Dublin 24"/>
    <x v="25"/>
    <s v="Euro"/>
    <n v="1345.9"/>
  </r>
  <r>
    <s v="RTB Average Monthly Rent Report"/>
    <x v="4"/>
    <x v="0"/>
    <s v="All property types"/>
    <s v="Cherry Orchard, Dublin 10"/>
    <x v="25"/>
    <s v="Euro"/>
    <n v="1346.15"/>
  </r>
  <r>
    <s v="RTB Average Monthly Rent Report"/>
    <x v="3"/>
    <x v="1"/>
    <s v="All property types"/>
    <s v="Terenure, Dublin 6W"/>
    <x v="25"/>
    <s v="Euro"/>
    <n v="1346.54"/>
  </r>
  <r>
    <s v="RTB Average Monthly Rent Report"/>
    <x v="2"/>
    <x v="2"/>
    <s v="All property types"/>
    <s v="Donaghmede, Dublin 13"/>
    <x v="25"/>
    <s v="Euro"/>
    <n v="1346.56"/>
  </r>
  <r>
    <s v="RTB Average Monthly Rent Report"/>
    <x v="2"/>
    <x v="2"/>
    <s v="All property types"/>
    <s v="Dublin 10"/>
    <x v="25"/>
    <s v="Euro"/>
    <n v="1347.24"/>
  </r>
  <r>
    <s v="RTB Average Monthly Rent Report"/>
    <x v="4"/>
    <x v="1"/>
    <s v="All property types"/>
    <s v="Portmarnock, Dublin"/>
    <x v="25"/>
    <s v="Euro"/>
    <n v="1347.66"/>
  </r>
  <r>
    <s v="RTB Average Monthly Rent Report"/>
    <x v="3"/>
    <x v="1"/>
    <s v="All property types"/>
    <s v="Carrickmines, Dublin 18"/>
    <x v="25"/>
    <s v="Euro"/>
    <n v="1347.81"/>
  </r>
  <r>
    <s v="RTB Average Monthly Rent Report"/>
    <x v="1"/>
    <x v="0"/>
    <s v="All property types"/>
    <s v="Dublin 9"/>
    <x v="25"/>
    <s v="Euro"/>
    <n v="1348.71"/>
  </r>
  <r>
    <s v="RTB Average Monthly Rent Report"/>
    <x v="2"/>
    <x v="1"/>
    <s v="All property types"/>
    <s v="Donnybrook, Dublin 4"/>
    <x v="25"/>
    <s v="Euro"/>
    <n v="1348.98"/>
  </r>
  <r>
    <s v="RTB Average Monthly Rent Report"/>
    <x v="1"/>
    <x v="1"/>
    <s v="All property types"/>
    <s v="Carrickmines, Dublin 18"/>
    <x v="25"/>
    <s v="Euro"/>
    <n v="1349.66"/>
  </r>
  <r>
    <s v="RTB Average Monthly Rent Report"/>
    <x v="4"/>
    <x v="1"/>
    <s v="All property types"/>
    <s v="Cork Street, Dublin 8"/>
    <x v="25"/>
    <s v="Euro"/>
    <n v="1350.05"/>
  </r>
  <r>
    <s v="RTB Average Monthly Rent Report"/>
    <x v="4"/>
    <x v="1"/>
    <s v="All property types"/>
    <s v="Dublin 1"/>
    <x v="25"/>
    <s v="Euro"/>
    <n v="1350.26"/>
  </r>
  <r>
    <s v="RTB Average Monthly Rent Report"/>
    <x v="0"/>
    <x v="1"/>
    <s v="All property types"/>
    <s v="Pearse Street, Dublin 2"/>
    <x v="25"/>
    <s v="Euro"/>
    <n v="1350.44"/>
  </r>
  <r>
    <s v="RTB Average Monthly Rent Report"/>
    <x v="0"/>
    <x v="0"/>
    <s v="All property types"/>
    <s v="Knocklyon, Dublin 16"/>
    <x v="25"/>
    <s v="Euro"/>
    <n v="1350.45"/>
  </r>
  <r>
    <s v="RTB Average Monthly Rent Report"/>
    <x v="1"/>
    <x v="2"/>
    <s v="All property types"/>
    <s v="Donabate, Dublin"/>
    <x v="25"/>
    <s v="Euro"/>
    <n v="1350.45"/>
  </r>
  <r>
    <s v="RTB Average Monthly Rent Report"/>
    <x v="1"/>
    <x v="2"/>
    <s v="All property types"/>
    <s v="Dublin 24"/>
    <x v="25"/>
    <s v="Euro"/>
    <n v="1350.68"/>
  </r>
  <r>
    <s v="RTB Average Monthly Rent Report"/>
    <x v="1"/>
    <x v="0"/>
    <s v="All property types"/>
    <s v="Beaumont, Dublin 9"/>
    <x v="25"/>
    <s v="Euro"/>
    <n v="1350.91"/>
  </r>
  <r>
    <s v="RTB Average Monthly Rent Report"/>
    <x v="1"/>
    <x v="0"/>
    <s v="All property types"/>
    <s v="Dublin 20"/>
    <x v="25"/>
    <s v="Euro"/>
    <n v="1351.82"/>
  </r>
  <r>
    <s v="RTB Average Monthly Rent Report"/>
    <x v="0"/>
    <x v="0"/>
    <s v="All property types"/>
    <s v="Harolds Cross, Dublin 6"/>
    <x v="25"/>
    <s v="Euro"/>
    <n v="1352.24"/>
  </r>
  <r>
    <s v="RTB Average Monthly Rent Report"/>
    <x v="1"/>
    <x v="2"/>
    <s v="All property types"/>
    <s v="Dublin 11"/>
    <x v="25"/>
    <s v="Euro"/>
    <n v="1352.78"/>
  </r>
  <r>
    <s v="RTB Average Monthly Rent Report"/>
    <x v="4"/>
    <x v="1"/>
    <s v="All property types"/>
    <s v="Howth, Dublin"/>
    <x v="25"/>
    <s v="Euro"/>
    <n v="1353.11"/>
  </r>
  <r>
    <s v="RTB Average Monthly Rent Report"/>
    <x v="1"/>
    <x v="2"/>
    <s v="All property types"/>
    <s v="Donaghmede, Dublin 13"/>
    <x v="25"/>
    <s v="Euro"/>
    <n v="1353.86"/>
  </r>
  <r>
    <s v="RTB Average Monthly Rent Report"/>
    <x v="0"/>
    <x v="2"/>
    <s v="All property types"/>
    <s v="Dublin 12"/>
    <x v="25"/>
    <s v="Euro"/>
    <n v="1353.89"/>
  </r>
  <r>
    <s v="RTB Average Monthly Rent Report"/>
    <x v="0"/>
    <x v="1"/>
    <s v="All property types"/>
    <s v="Merrion, Dublin 4"/>
    <x v="25"/>
    <s v="Euro"/>
    <n v="1353.93"/>
  </r>
  <r>
    <s v="RTB Average Monthly Rent Report"/>
    <x v="3"/>
    <x v="0"/>
    <s v="All property types"/>
    <s v="Meakstown, Dublin 11"/>
    <x v="25"/>
    <s v="Euro"/>
    <n v="1353.95"/>
  </r>
  <r>
    <s v="RTB Average Monthly Rent Report"/>
    <x v="4"/>
    <x v="1"/>
    <s v="All property types"/>
    <s v="Clontarf, Dublin 3"/>
    <x v="25"/>
    <s v="Euro"/>
    <n v="1354.66"/>
  </r>
  <r>
    <s v="RTB Average Monthly Rent Report"/>
    <x v="2"/>
    <x v="2"/>
    <s v="All property types"/>
    <s v="Blackrock, Cork"/>
    <x v="14"/>
    <s v="Euro"/>
    <n v="1354.85"/>
  </r>
  <r>
    <s v="RTB Average Monthly Rent Report"/>
    <x v="4"/>
    <x v="2"/>
    <s v="All property types"/>
    <s v="Rochestown, Cork"/>
    <x v="14"/>
    <s v="Euro"/>
    <n v="1355.61"/>
  </r>
  <r>
    <s v="RTB Average Monthly Rent Report"/>
    <x v="4"/>
    <x v="1"/>
    <s v="All property types"/>
    <s v="Dublin 8"/>
    <x v="25"/>
    <s v="Euro"/>
    <n v="1356.51"/>
  </r>
  <r>
    <s v="RTB Average Monthly Rent Report"/>
    <x v="2"/>
    <x v="1"/>
    <s v="All property types"/>
    <s v="Clonskeagh, Dublin 14"/>
    <x v="25"/>
    <s v="Euro"/>
    <n v="1356.84"/>
  </r>
  <r>
    <s v="RTB Average Monthly Rent Report"/>
    <x v="3"/>
    <x v="0"/>
    <s v="All property types"/>
    <s v="Bray, Wicklow"/>
    <x v="22"/>
    <s v="Euro"/>
    <n v="1357.54"/>
  </r>
  <r>
    <s v="RTB Average Monthly Rent Report"/>
    <x v="3"/>
    <x v="1"/>
    <s v="All property types"/>
    <s v="Rathfarnham, Dublin 14"/>
    <x v="25"/>
    <s v="Euro"/>
    <n v="1359.16"/>
  </r>
  <r>
    <s v="RTB Average Monthly Rent Report"/>
    <x v="2"/>
    <x v="0"/>
    <s v="All property types"/>
    <s v="Ballymun, Dublin 9"/>
    <x v="25"/>
    <s v="Euro"/>
    <n v="1359.17"/>
  </r>
  <r>
    <s v="RTB Average Monthly Rent Report"/>
    <x v="1"/>
    <x v="1"/>
    <s v="All property types"/>
    <s v="Dublin 2"/>
    <x v="25"/>
    <s v="Euro"/>
    <n v="1359.2"/>
  </r>
  <r>
    <s v="RTB Average Monthly Rent Report"/>
    <x v="2"/>
    <x v="1"/>
    <s v="All property types"/>
    <s v="Smithfield, Dublin 7"/>
    <x v="25"/>
    <s v="Euro"/>
    <n v="1359.48"/>
  </r>
  <r>
    <s v="RTB Average Monthly Rent Report"/>
    <x v="1"/>
    <x v="1"/>
    <s v="All property types"/>
    <s v="Ringsend, Dublin 4"/>
    <x v="25"/>
    <s v="Euro"/>
    <n v="1359.89"/>
  </r>
  <r>
    <s v="RTB Average Monthly Rent Report"/>
    <x v="2"/>
    <x v="0"/>
    <s v="All property types"/>
    <s v="Clondalkin, Dublin 22"/>
    <x v="25"/>
    <s v="Euro"/>
    <n v="1360.27"/>
  </r>
  <r>
    <s v="RTB Average Monthly Rent Report"/>
    <x v="1"/>
    <x v="0"/>
    <s v="All property types"/>
    <s v="East Wall, Dublin 3"/>
    <x v="25"/>
    <s v="Euro"/>
    <n v="1360.44"/>
  </r>
  <r>
    <s v="RTB Average Monthly Rent Report"/>
    <x v="2"/>
    <x v="2"/>
    <s v="All property types"/>
    <s v="Celbridge, Kildare"/>
    <x v="20"/>
    <s v="Euro"/>
    <n v="1360.98"/>
  </r>
  <r>
    <s v="RTB Average Monthly Rent Report"/>
    <x v="3"/>
    <x v="2"/>
    <s v="All property types"/>
    <s v="Douglas, Cork"/>
    <x v="14"/>
    <s v="Euro"/>
    <n v="1361.82"/>
  </r>
  <r>
    <s v="RTB Average Monthly Rent Report"/>
    <x v="4"/>
    <x v="2"/>
    <s v="All property types"/>
    <s v="Wicklow"/>
    <x v="22"/>
    <s v="Euro"/>
    <n v="1362.99"/>
  </r>
  <r>
    <s v="RTB Average Monthly Rent Report"/>
    <x v="0"/>
    <x v="1"/>
    <s v="All property types"/>
    <s v="Islandbridge, Dublin 8"/>
    <x v="25"/>
    <s v="Euro"/>
    <n v="1363.8"/>
  </r>
  <r>
    <s v="RTB Average Monthly Rent Report"/>
    <x v="3"/>
    <x v="0"/>
    <s v="All property types"/>
    <s v="Mulhuddart, Dublin 15"/>
    <x v="25"/>
    <s v="Euro"/>
    <n v="1364.06"/>
  </r>
  <r>
    <s v="RTB Average Monthly Rent Report"/>
    <x v="1"/>
    <x v="2"/>
    <s v="All property types"/>
    <s v="Skerries, Dublin"/>
    <x v="25"/>
    <s v="Euro"/>
    <n v="1364.39"/>
  </r>
  <r>
    <s v="RTB Average Monthly Rent Report"/>
    <x v="0"/>
    <x v="2"/>
    <s v="All property types"/>
    <s v="Ballycullen, Dublin 24"/>
    <x v="25"/>
    <s v="Euro"/>
    <n v="1364.85"/>
  </r>
  <r>
    <s v="RTB Average Monthly Rent Report"/>
    <x v="4"/>
    <x v="1"/>
    <s v="All property types"/>
    <s v="Clongriffin, Dublin 13"/>
    <x v="25"/>
    <s v="Euro"/>
    <n v="1365.09"/>
  </r>
  <r>
    <s v="RTB Average Monthly Rent Report"/>
    <x v="2"/>
    <x v="2"/>
    <s v="All property types"/>
    <s v="Rochestown, Cork"/>
    <x v="14"/>
    <s v="Euro"/>
    <n v="1365.16"/>
  </r>
  <r>
    <s v="RTB Average Monthly Rent Report"/>
    <x v="4"/>
    <x v="1"/>
    <s v="All property types"/>
    <s v="Greystones, Wicklow"/>
    <x v="22"/>
    <s v="Euro"/>
    <n v="1365.26"/>
  </r>
  <r>
    <s v="RTB Average Monthly Rent Report"/>
    <x v="1"/>
    <x v="0"/>
    <s v="All property types"/>
    <s v="Donaghmede, Dublin 13"/>
    <x v="25"/>
    <s v="Euro"/>
    <n v="1365.49"/>
  </r>
  <r>
    <s v="RTB Average Monthly Rent Report"/>
    <x v="3"/>
    <x v="2"/>
    <s v="All property types"/>
    <s v="Sallins, Kildare"/>
    <x v="20"/>
    <s v="Euro"/>
    <n v="1365.84"/>
  </r>
  <r>
    <s v="RTB Average Monthly Rent Report"/>
    <x v="0"/>
    <x v="0"/>
    <s v="All property types"/>
    <s v="Castleknock, Dublin 15"/>
    <x v="25"/>
    <s v="Euro"/>
    <n v="1366.32"/>
  </r>
  <r>
    <s v="RTB Average Monthly Rent Report"/>
    <x v="3"/>
    <x v="1"/>
    <s v="All property types"/>
    <s v="Portmarnock, Dublin"/>
    <x v="25"/>
    <s v="Euro"/>
    <n v="1366.98"/>
  </r>
  <r>
    <s v="RTB Average Monthly Rent Report"/>
    <x v="3"/>
    <x v="2"/>
    <s v="All property types"/>
    <s v="Kinsale, Cork"/>
    <x v="14"/>
    <s v="Euro"/>
    <n v="1367.2"/>
  </r>
  <r>
    <s v="RTB Average Monthly Rent Report"/>
    <x v="1"/>
    <x v="0"/>
    <s v="All property types"/>
    <s v="Inchicore, Dublin 8"/>
    <x v="25"/>
    <s v="Euro"/>
    <n v="1368.64"/>
  </r>
  <r>
    <s v="RTB Average Monthly Rent Report"/>
    <x v="4"/>
    <x v="2"/>
    <s v="All property types"/>
    <s v="Blessington, Wicklow"/>
    <x v="22"/>
    <s v="Euro"/>
    <n v="1368.87"/>
  </r>
  <r>
    <s v="RTB Average Monthly Rent Report"/>
    <x v="0"/>
    <x v="2"/>
    <s v="All property types"/>
    <s v="Clongriffin, Dublin 13"/>
    <x v="25"/>
    <s v="Euro"/>
    <n v="1368.97"/>
  </r>
  <r>
    <s v="RTB Average Monthly Rent Report"/>
    <x v="3"/>
    <x v="1"/>
    <s v="All property types"/>
    <s v="Navan Road, Dublin 7"/>
    <x v="25"/>
    <s v="Euro"/>
    <n v="1369.48"/>
  </r>
  <r>
    <s v="RTB Average Monthly Rent Report"/>
    <x v="1"/>
    <x v="1"/>
    <s v="All property types"/>
    <s v="Sandyford, Dublin 18"/>
    <x v="25"/>
    <s v="Euro"/>
    <n v="1370.41"/>
  </r>
  <r>
    <s v="RTB Average Monthly Rent Report"/>
    <x v="0"/>
    <x v="2"/>
    <s v="All property types"/>
    <s v="Dublin 20"/>
    <x v="25"/>
    <s v="Euro"/>
    <n v="1371.69"/>
  </r>
  <r>
    <s v="RTB Average Monthly Rent Report"/>
    <x v="3"/>
    <x v="2"/>
    <s v="All property types"/>
    <s v="Naas, Kildare"/>
    <x v="20"/>
    <s v="Euro"/>
    <n v="1371.83"/>
  </r>
  <r>
    <s v="RTB Average Monthly Rent Report"/>
    <x v="2"/>
    <x v="1"/>
    <s v="All property types"/>
    <s v="Blackrock, Dublin"/>
    <x v="25"/>
    <s v="Euro"/>
    <n v="1371.98"/>
  </r>
  <r>
    <s v="RTB Average Monthly Rent Report"/>
    <x v="2"/>
    <x v="0"/>
    <s v="All property types"/>
    <s v="Citywest, Dublin 24"/>
    <x v="25"/>
    <s v="Euro"/>
    <n v="1372.05"/>
  </r>
  <r>
    <s v="RTB Average Monthly Rent Report"/>
    <x v="3"/>
    <x v="0"/>
    <s v="All property types"/>
    <s v="Dunboyne, Meath"/>
    <x v="23"/>
    <s v="Euro"/>
    <n v="1372.17"/>
  </r>
  <r>
    <s v="RTB Average Monthly Rent Report"/>
    <x v="0"/>
    <x v="0"/>
    <s v="All property types"/>
    <s v="Raheny, Dublin 5"/>
    <x v="25"/>
    <s v="Euro"/>
    <n v="1372.3"/>
  </r>
  <r>
    <s v="RTB Average Monthly Rent Report"/>
    <x v="1"/>
    <x v="0"/>
    <s v="All property types"/>
    <s v="Baldoyle, Dublin 13"/>
    <x v="25"/>
    <s v="Euro"/>
    <n v="1372.3"/>
  </r>
  <r>
    <s v="RTB Average Monthly Rent Report"/>
    <x v="0"/>
    <x v="0"/>
    <s v="All property types"/>
    <s v="Harolds Cross, Dublin 6W"/>
    <x v="25"/>
    <s v="Euro"/>
    <n v="1372.31"/>
  </r>
  <r>
    <s v="RTB Average Monthly Rent Report"/>
    <x v="0"/>
    <x v="0"/>
    <s v="All property types"/>
    <s v="Kilmainham , Dublin 8"/>
    <x v="25"/>
    <s v="Euro"/>
    <n v="1372.56"/>
  </r>
  <r>
    <s v="RTB Average Monthly Rent Report"/>
    <x v="0"/>
    <x v="2"/>
    <s v="All property types"/>
    <s v="Dublin 5"/>
    <x v="25"/>
    <s v="Euro"/>
    <n v="1372.76"/>
  </r>
  <r>
    <s v="RTB Average Monthly Rent Report"/>
    <x v="0"/>
    <x v="0"/>
    <s v="All property types"/>
    <s v="Terenure, Dublin 6"/>
    <x v="25"/>
    <s v="Euro"/>
    <n v="1373.83"/>
  </r>
  <r>
    <s v="RTB Average Monthly Rent Report"/>
    <x v="4"/>
    <x v="1"/>
    <s v="All property types"/>
    <s v="Carrickmines, Dublin 18"/>
    <x v="25"/>
    <s v="Euro"/>
    <n v="1373.91"/>
  </r>
  <r>
    <s v="RTB Average Monthly Rent Report"/>
    <x v="2"/>
    <x v="2"/>
    <s v="All property types"/>
    <s v="Leixlip, Kildare"/>
    <x v="20"/>
    <s v="Euro"/>
    <n v="1375.58"/>
  </r>
  <r>
    <s v="RTB Average Monthly Rent Report"/>
    <x v="3"/>
    <x v="0"/>
    <s v="All property types"/>
    <s v="Donabate, Dublin"/>
    <x v="25"/>
    <s v="Euro"/>
    <n v="1375.94"/>
  </r>
  <r>
    <s v="RTB Average Monthly Rent Report"/>
    <x v="1"/>
    <x v="0"/>
    <s v="All property types"/>
    <s v="Dublin 7"/>
    <x v="25"/>
    <s v="Euro"/>
    <n v="1376.38"/>
  </r>
  <r>
    <s v="RTB Average Monthly Rent Report"/>
    <x v="3"/>
    <x v="1"/>
    <s v="All property types"/>
    <s v="Cabinteely, Dublin 18"/>
    <x v="25"/>
    <s v="Euro"/>
    <n v="1376.87"/>
  </r>
  <r>
    <s v="RTB Average Monthly Rent Report"/>
    <x v="3"/>
    <x v="0"/>
    <s v="All property types"/>
    <s v="Maynooth, Kildare"/>
    <x v="20"/>
    <s v="Euro"/>
    <n v="1377.67"/>
  </r>
  <r>
    <s v="RTB Average Monthly Rent Report"/>
    <x v="2"/>
    <x v="0"/>
    <s v="All property types"/>
    <s v="Swords, Dublin"/>
    <x v="25"/>
    <s v="Euro"/>
    <n v="1377.74"/>
  </r>
  <r>
    <s v="RTB Average Monthly Rent Report"/>
    <x v="1"/>
    <x v="2"/>
    <s v="All property types"/>
    <s v="Clonsilla, Dublin 15"/>
    <x v="25"/>
    <s v="Euro"/>
    <n v="1378"/>
  </r>
  <r>
    <s v="RTB Average Monthly Rent Report"/>
    <x v="2"/>
    <x v="1"/>
    <s v="All property types"/>
    <s v="Dublin 14"/>
    <x v="25"/>
    <s v="Euro"/>
    <n v="1378"/>
  </r>
  <r>
    <s v="RTB Average Monthly Rent Report"/>
    <x v="3"/>
    <x v="0"/>
    <s v="All property types"/>
    <s v="Clonee, Dublin 15"/>
    <x v="25"/>
    <s v="Euro"/>
    <n v="1378.63"/>
  </r>
  <r>
    <s v="RTB Average Monthly Rent Report"/>
    <x v="4"/>
    <x v="2"/>
    <s v="All property types"/>
    <s v="Kildare"/>
    <x v="20"/>
    <s v="Euro"/>
    <n v="1379.03"/>
  </r>
  <r>
    <s v="RTB Average Monthly Rent Report"/>
    <x v="2"/>
    <x v="0"/>
    <s v="All property types"/>
    <s v="Kinsealy, Dublin"/>
    <x v="25"/>
    <s v="Euro"/>
    <n v="1379.08"/>
  </r>
  <r>
    <s v="RTB Average Monthly Rent Report"/>
    <x v="0"/>
    <x v="1"/>
    <s v="All property types"/>
    <s v="Milltown, Dublin 6"/>
    <x v="25"/>
    <s v="Euro"/>
    <n v="1379.09"/>
  </r>
  <r>
    <s v="RTB Average Monthly Rent Report"/>
    <x v="4"/>
    <x v="2"/>
    <s v="All property types"/>
    <s v="Clane, Kildare"/>
    <x v="20"/>
    <s v="Euro"/>
    <n v="1379.17"/>
  </r>
  <r>
    <s v="RTB Average Monthly Rent Report"/>
    <x v="0"/>
    <x v="0"/>
    <s v="All property types"/>
    <s v="Rathfarnham, Dublin 16"/>
    <x v="25"/>
    <s v="Euro"/>
    <n v="1379.28"/>
  </r>
  <r>
    <s v="RTB Average Monthly Rent Report"/>
    <x v="1"/>
    <x v="0"/>
    <s v="All property types"/>
    <s v="Ashtown, Dublin 15"/>
    <x v="25"/>
    <s v="Euro"/>
    <n v="1379.4"/>
  </r>
  <r>
    <s v="RTB Average Monthly Rent Report"/>
    <x v="0"/>
    <x v="0"/>
    <s v="All property types"/>
    <s v="Rathgar, Dublin 6"/>
    <x v="25"/>
    <s v="Euro"/>
    <n v="1379.44"/>
  </r>
  <r>
    <s v="RTB Average Monthly Rent Report"/>
    <x v="1"/>
    <x v="0"/>
    <s v="All property types"/>
    <s v="Fairview, Dublin 3"/>
    <x v="25"/>
    <s v="Euro"/>
    <n v="1379.86"/>
  </r>
  <r>
    <s v="RTB Average Monthly Rent Report"/>
    <x v="2"/>
    <x v="1"/>
    <s v="All property types"/>
    <s v="Castleknock, Dublin 15"/>
    <x v="25"/>
    <s v="Euro"/>
    <n v="1379.95"/>
  </r>
  <r>
    <s v="RTB Average Monthly Rent Report"/>
    <x v="2"/>
    <x v="2"/>
    <s v="All property types"/>
    <s v="Clondalkin, Dublin 22"/>
    <x v="25"/>
    <s v="Euro"/>
    <n v="1380.34"/>
  </r>
  <r>
    <s v="RTB Average Monthly Rent Report"/>
    <x v="1"/>
    <x v="0"/>
    <s v="All property types"/>
    <s v="Killester, Dublin 5"/>
    <x v="25"/>
    <s v="Euro"/>
    <n v="1380.54"/>
  </r>
  <r>
    <s v="RTB Average Monthly Rent Report"/>
    <x v="1"/>
    <x v="2"/>
    <s v="All property types"/>
    <s v="Tyrrelstown, Dublin 15"/>
    <x v="25"/>
    <s v="Euro"/>
    <n v="1380.61"/>
  </r>
  <r>
    <s v="RTB Average Monthly Rent Report"/>
    <x v="2"/>
    <x v="1"/>
    <s v="All property types"/>
    <s v="Carrickmines, Dublin 18"/>
    <x v="25"/>
    <s v="Euro"/>
    <n v="1380.81"/>
  </r>
  <r>
    <s v="RTB Average Monthly Rent Report"/>
    <x v="3"/>
    <x v="1"/>
    <s v="All property types"/>
    <s v="East Wall, Dublin 3"/>
    <x v="25"/>
    <s v="Euro"/>
    <n v="1381.38"/>
  </r>
  <r>
    <s v="RTB Average Monthly Rent Report"/>
    <x v="4"/>
    <x v="0"/>
    <s v="All property types"/>
    <s v="Bray, Wicklow"/>
    <x v="22"/>
    <s v="Euro"/>
    <n v="1381.64"/>
  </r>
  <r>
    <s v="RTB Average Monthly Rent Report"/>
    <x v="1"/>
    <x v="2"/>
    <s v="All property types"/>
    <s v="Lucan, Dublin"/>
    <x v="25"/>
    <s v="Euro"/>
    <n v="1382.17"/>
  </r>
  <r>
    <s v="RTB Average Monthly Rent Report"/>
    <x v="3"/>
    <x v="0"/>
    <s v="All property types"/>
    <s v="Tyrrelstown, Dublin 15"/>
    <x v="25"/>
    <s v="Euro"/>
    <n v="1382.43"/>
  </r>
  <r>
    <s v="RTB Average Monthly Rent Report"/>
    <x v="3"/>
    <x v="0"/>
    <s v="All property types"/>
    <s v="Rathcoole, Dublin"/>
    <x v="25"/>
    <s v="Euro"/>
    <n v="1382.68"/>
  </r>
  <r>
    <s v="RTB Average Monthly Rent Report"/>
    <x v="0"/>
    <x v="0"/>
    <s v="All property types"/>
    <s v="Christchurch, Dublin 8"/>
    <x v="25"/>
    <s v="Euro"/>
    <n v="1383.07"/>
  </r>
  <r>
    <s v="RTB Average Monthly Rent Report"/>
    <x v="1"/>
    <x v="0"/>
    <s v="All property types"/>
    <s v="Kimmage, Dublin 12"/>
    <x v="25"/>
    <s v="Euro"/>
    <n v="1383.17"/>
  </r>
  <r>
    <s v="RTB Average Monthly Rent Report"/>
    <x v="2"/>
    <x v="2"/>
    <s v="All property types"/>
    <s v="Ratoath, Meath"/>
    <x v="23"/>
    <s v="Euro"/>
    <n v="1383.9"/>
  </r>
  <r>
    <s v="RTB Average Monthly Rent Report"/>
    <x v="4"/>
    <x v="2"/>
    <s v="All property types"/>
    <s v="Bishopstown, Cork"/>
    <x v="14"/>
    <s v="Euro"/>
    <n v="1384.06"/>
  </r>
  <r>
    <s v="RTB Average Monthly Rent Report"/>
    <x v="4"/>
    <x v="0"/>
    <s v="All property types"/>
    <s v="Lusk, Dublin"/>
    <x v="25"/>
    <s v="Euro"/>
    <n v="1384.14"/>
  </r>
  <r>
    <s v="RTB Average Monthly Rent Report"/>
    <x v="4"/>
    <x v="1"/>
    <s v="All property types"/>
    <s v="Rathfarnham, Dublin 14"/>
    <x v="25"/>
    <s v="Euro"/>
    <n v="1384.75"/>
  </r>
  <r>
    <s v="RTB Average Monthly Rent Report"/>
    <x v="2"/>
    <x v="2"/>
    <s v="All property types"/>
    <s v="Lusk, Dublin"/>
    <x v="25"/>
    <s v="Euro"/>
    <n v="1384.79"/>
  </r>
  <r>
    <s v="RTB Average Monthly Rent Report"/>
    <x v="0"/>
    <x v="2"/>
    <s v="All property types"/>
    <s v="Greystones, Wicklow"/>
    <x v="22"/>
    <s v="Euro"/>
    <n v="1386.03"/>
  </r>
  <r>
    <s v="RTB Average Monthly Rent Report"/>
    <x v="3"/>
    <x v="0"/>
    <s v="All property types"/>
    <s v="Ongar, Dublin 15"/>
    <x v="25"/>
    <s v="Euro"/>
    <n v="1386.51"/>
  </r>
  <r>
    <s v="RTB Average Monthly Rent Report"/>
    <x v="4"/>
    <x v="0"/>
    <s v="All property types"/>
    <s v="Dunboyne, Meath"/>
    <x v="23"/>
    <s v="Euro"/>
    <n v="1387.26"/>
  </r>
  <r>
    <s v="RTB Average Monthly Rent Report"/>
    <x v="2"/>
    <x v="0"/>
    <s v="All property types"/>
    <s v="Royal Canal Park, Dublin 15"/>
    <x v="25"/>
    <s v="Euro"/>
    <n v="1388.24"/>
  </r>
  <r>
    <s v="RTB Average Monthly Rent Report"/>
    <x v="4"/>
    <x v="2"/>
    <s v="All property types"/>
    <s v="Douglas, Cork"/>
    <x v="14"/>
    <s v="Euro"/>
    <n v="1388.42"/>
  </r>
  <r>
    <s v="RTB Average Monthly Rent Report"/>
    <x v="1"/>
    <x v="2"/>
    <s v="All property types"/>
    <s v="Walkinstown, Dublin 12"/>
    <x v="25"/>
    <s v="Euro"/>
    <n v="1388.47"/>
  </r>
  <r>
    <s v="RTB Average Monthly Rent Report"/>
    <x v="0"/>
    <x v="2"/>
    <s v="All property types"/>
    <s v="East Wall, Dublin 3"/>
    <x v="25"/>
    <s v="Euro"/>
    <n v="1388.52"/>
  </r>
  <r>
    <s v="RTB Average Monthly Rent Report"/>
    <x v="0"/>
    <x v="0"/>
    <s v="All property types"/>
    <s v="Clontarf, Dublin 3"/>
    <x v="25"/>
    <s v="Euro"/>
    <n v="1388.84"/>
  </r>
  <r>
    <s v="RTB Average Monthly Rent Report"/>
    <x v="2"/>
    <x v="0"/>
    <s v="All property types"/>
    <s v="Greystones, Wicklow"/>
    <x v="22"/>
    <s v="Euro"/>
    <n v="1389.4"/>
  </r>
  <r>
    <s v="RTB Average Monthly Rent Report"/>
    <x v="0"/>
    <x v="2"/>
    <s v="All property types"/>
    <s v="Dublin 13"/>
    <x v="25"/>
    <s v="Euro"/>
    <n v="1389.61"/>
  </r>
  <r>
    <s v="RTB Average Monthly Rent Report"/>
    <x v="0"/>
    <x v="0"/>
    <s v="All property types"/>
    <s v="Stepaside, Dublin 18"/>
    <x v="25"/>
    <s v="Euro"/>
    <n v="1392.27"/>
  </r>
  <r>
    <s v="RTB Average Monthly Rent Report"/>
    <x v="0"/>
    <x v="2"/>
    <s v="All property types"/>
    <s v="Baldoyle, Dublin 13"/>
    <x v="25"/>
    <s v="Euro"/>
    <n v="1392.8"/>
  </r>
  <r>
    <s v="RTB Average Monthly Rent Report"/>
    <x v="2"/>
    <x v="0"/>
    <s v="All property types"/>
    <s v="Firhouse, Dublin 24"/>
    <x v="25"/>
    <s v="Euro"/>
    <n v="1393.73"/>
  </r>
  <r>
    <s v="RTB Average Monthly Rent Report"/>
    <x v="1"/>
    <x v="2"/>
    <s v="All property types"/>
    <s v="Palmerstown, Dublin 20"/>
    <x v="25"/>
    <s v="Euro"/>
    <n v="1394.27"/>
  </r>
  <r>
    <s v="RTB Average Monthly Rent Report"/>
    <x v="2"/>
    <x v="0"/>
    <s v="All property types"/>
    <s v="Balgriffin, Dublin 13"/>
    <x v="25"/>
    <s v="Euro"/>
    <n v="1394.38"/>
  </r>
  <r>
    <s v="RTB Average Monthly Rent Report"/>
    <x v="0"/>
    <x v="2"/>
    <s v="All property types"/>
    <s v="Drimnagh, Dublin 12"/>
    <x v="25"/>
    <s v="Euro"/>
    <n v="1394.98"/>
  </r>
  <r>
    <s v="RTB Average Monthly Rent Report"/>
    <x v="4"/>
    <x v="0"/>
    <s v="All property types"/>
    <s v="Skerries, Dublin"/>
    <x v="25"/>
    <s v="Euro"/>
    <n v="1394.99"/>
  </r>
  <r>
    <s v="RTB Average Monthly Rent Report"/>
    <x v="1"/>
    <x v="1"/>
    <s v="All property types"/>
    <s v="Dalkey, Dublin"/>
    <x v="25"/>
    <s v="Euro"/>
    <n v="1395.3"/>
  </r>
  <r>
    <s v="RTB Average Monthly Rent Report"/>
    <x v="2"/>
    <x v="0"/>
    <s v="All property types"/>
    <s v="Saggart, Dublin"/>
    <x v="25"/>
    <s v="Euro"/>
    <n v="1395.92"/>
  </r>
  <r>
    <s v="RTB Average Monthly Rent Report"/>
    <x v="1"/>
    <x v="2"/>
    <s v="All property types"/>
    <s v="Swords, Dublin"/>
    <x v="25"/>
    <s v="Euro"/>
    <n v="1396.05"/>
  </r>
  <r>
    <s v="RTB Average Monthly Rent Report"/>
    <x v="0"/>
    <x v="2"/>
    <s v="All property types"/>
    <s v="Killester, Dublin 5"/>
    <x v="25"/>
    <s v="Euro"/>
    <n v="1396.59"/>
  </r>
  <r>
    <s v="RTB Average Monthly Rent Report"/>
    <x v="3"/>
    <x v="2"/>
    <s v="All property types"/>
    <s v="Donaghmede, Dublin 13"/>
    <x v="25"/>
    <s v="Euro"/>
    <n v="1396.75"/>
  </r>
  <r>
    <s v="RTB Average Monthly Rent Report"/>
    <x v="3"/>
    <x v="0"/>
    <s v="All property types"/>
    <s v="Clonee, Meath"/>
    <x v="23"/>
    <s v="Euro"/>
    <n v="1397.39"/>
  </r>
  <r>
    <s v="RTB Average Monthly Rent Report"/>
    <x v="2"/>
    <x v="0"/>
    <s v="All property types"/>
    <s v="Northern Cross, Dublin 17"/>
    <x v="25"/>
    <s v="Euro"/>
    <n v="1397.8"/>
  </r>
  <r>
    <s v="RTB Average Monthly Rent Report"/>
    <x v="0"/>
    <x v="0"/>
    <s v="All property types"/>
    <s v="Rathfarnham, Dublin 14"/>
    <x v="25"/>
    <s v="Euro"/>
    <n v="1398.77"/>
  </r>
  <r>
    <s v="RTB Average Monthly Rent Report"/>
    <x v="0"/>
    <x v="2"/>
    <s v="All property types"/>
    <s v="Shankill, Dublin"/>
    <x v="25"/>
    <s v="Euro"/>
    <n v="1399.11"/>
  </r>
  <r>
    <s v="RTB Average Monthly Rent Report"/>
    <x v="4"/>
    <x v="2"/>
    <s v="All property types"/>
    <s v="Sallins, Kildare"/>
    <x v="20"/>
    <s v="Euro"/>
    <n v="1399.51"/>
  </r>
  <r>
    <s v="RTB Average Monthly Rent Report"/>
    <x v="2"/>
    <x v="0"/>
    <s v="All property types"/>
    <s v="Clonsilla, Dublin 15"/>
    <x v="25"/>
    <s v="Euro"/>
    <n v="1399.81"/>
  </r>
  <r>
    <s v="RTB Average Monthly Rent Report"/>
    <x v="4"/>
    <x v="2"/>
    <s v="All property types"/>
    <s v="Donaghmede, Dublin 13"/>
    <x v="25"/>
    <s v="Euro"/>
    <n v="1400.01"/>
  </r>
  <r>
    <s v="RTB Average Monthly Rent Report"/>
    <x v="1"/>
    <x v="1"/>
    <s v="All property types"/>
    <s v="Dublin 18"/>
    <x v="25"/>
    <s v="Euro"/>
    <n v="1400.18"/>
  </r>
  <r>
    <s v="RTB Average Monthly Rent Report"/>
    <x v="2"/>
    <x v="0"/>
    <s v="All property types"/>
    <s v="Dublin 11"/>
    <x v="25"/>
    <s v="Euro"/>
    <n v="1400.98"/>
  </r>
  <r>
    <s v="RTB Average Monthly Rent Report"/>
    <x v="3"/>
    <x v="1"/>
    <s v="All property types"/>
    <s v="Stepaside, Dublin 18"/>
    <x v="25"/>
    <s v="Euro"/>
    <n v="1401.81"/>
  </r>
  <r>
    <s v="RTB Average Monthly Rent Report"/>
    <x v="3"/>
    <x v="0"/>
    <s v="All property types"/>
    <s v="Cherry Orchard, Dublin 10"/>
    <x v="25"/>
    <s v="Euro"/>
    <n v="1402.07"/>
  </r>
  <r>
    <s v="RTB Average Monthly Rent Report"/>
    <x v="3"/>
    <x v="2"/>
    <s v="All property types"/>
    <s v="Celbridge, Kildare"/>
    <x v="20"/>
    <s v="Euro"/>
    <n v="1402.53"/>
  </r>
  <r>
    <s v="RTB Average Monthly Rent Report"/>
    <x v="1"/>
    <x v="1"/>
    <s v="All property types"/>
    <s v="I.F.S.C., Dublin 1"/>
    <x v="25"/>
    <s v="Euro"/>
    <n v="1402.65"/>
  </r>
  <r>
    <s v="RTB Average Monthly Rent Report"/>
    <x v="1"/>
    <x v="0"/>
    <s v="All property types"/>
    <s v="Shankill, Dublin"/>
    <x v="25"/>
    <s v="Euro"/>
    <n v="1403.19"/>
  </r>
  <r>
    <s v="RTB Average Monthly Rent Report"/>
    <x v="4"/>
    <x v="1"/>
    <s v="All property types"/>
    <s v="Donnybrook, Dublin 4"/>
    <x v="25"/>
    <s v="Euro"/>
    <n v="1403.61"/>
  </r>
  <r>
    <s v="RTB Average Monthly Rent Report"/>
    <x v="2"/>
    <x v="2"/>
    <s v="All property types"/>
    <s v="Blanchardstown, Dublin 15"/>
    <x v="25"/>
    <s v="Euro"/>
    <n v="1404.13"/>
  </r>
  <r>
    <s v="RTB Average Monthly Rent Report"/>
    <x v="0"/>
    <x v="1"/>
    <s v="All property types"/>
    <s v="Dundrum, Dublin 16"/>
    <x v="25"/>
    <s v="Euro"/>
    <n v="1404.48"/>
  </r>
  <r>
    <s v="RTB Average Monthly Rent Report"/>
    <x v="4"/>
    <x v="1"/>
    <s v="All property types"/>
    <s v="Parnell Street, Dublin 1"/>
    <x v="25"/>
    <s v="Euro"/>
    <n v="1405.08"/>
  </r>
  <r>
    <s v="RTB Average Monthly Rent Report"/>
    <x v="0"/>
    <x v="0"/>
    <s v="All property types"/>
    <s v="Monkstown, Dublin"/>
    <x v="25"/>
    <s v="Euro"/>
    <n v="1406.3"/>
  </r>
  <r>
    <s v="RTB Average Monthly Rent Report"/>
    <x v="1"/>
    <x v="0"/>
    <s v="All property types"/>
    <s v="Stoneybatter, Dublin 7"/>
    <x v="25"/>
    <s v="Euro"/>
    <n v="1407.05"/>
  </r>
  <r>
    <s v="RTB Average Monthly Rent Report"/>
    <x v="3"/>
    <x v="1"/>
    <s v="All property types"/>
    <s v="Dublin 16"/>
    <x v="25"/>
    <s v="Euro"/>
    <n v="1407.74"/>
  </r>
  <r>
    <s v="RTB Average Monthly Rent Report"/>
    <x v="3"/>
    <x v="0"/>
    <s v="All property types"/>
    <s v="Delgany, Wicklow"/>
    <x v="22"/>
    <s v="Euro"/>
    <n v="1407.85"/>
  </r>
  <r>
    <s v="RTB Average Monthly Rent Report"/>
    <x v="3"/>
    <x v="0"/>
    <s v="All property types"/>
    <s v="Ballymun, Dublin 11"/>
    <x v="25"/>
    <s v="Euro"/>
    <n v="1407.91"/>
  </r>
  <r>
    <s v="RTB Average Monthly Rent Report"/>
    <x v="2"/>
    <x v="1"/>
    <s v="All property types"/>
    <s v="Stillorgan, Dublin"/>
    <x v="25"/>
    <s v="Euro"/>
    <n v="1409.57"/>
  </r>
  <r>
    <s v="RTB Average Monthly Rent Report"/>
    <x v="2"/>
    <x v="0"/>
    <s v="All property types"/>
    <s v="Lucan, Dublin"/>
    <x v="25"/>
    <s v="Euro"/>
    <n v="1410.06"/>
  </r>
  <r>
    <s v="RTB Average Monthly Rent Report"/>
    <x v="3"/>
    <x v="1"/>
    <s v="All property types"/>
    <s v="Castleknock, Dublin 15"/>
    <x v="25"/>
    <s v="Euro"/>
    <n v="1410.25"/>
  </r>
  <r>
    <s v="RTB Average Monthly Rent Report"/>
    <x v="1"/>
    <x v="0"/>
    <s v="All property types"/>
    <s v="Rialto, Dublin 8"/>
    <x v="25"/>
    <s v="Euro"/>
    <n v="1410.85"/>
  </r>
  <r>
    <s v="RTB Average Monthly Rent Report"/>
    <x v="2"/>
    <x v="0"/>
    <s v="All property types"/>
    <s v="Blanchardstown, Dublin 15"/>
    <x v="25"/>
    <s v="Euro"/>
    <n v="1410.96"/>
  </r>
  <r>
    <s v="RTB Average Monthly Rent Report"/>
    <x v="1"/>
    <x v="2"/>
    <s v="All property types"/>
    <s v="Bray, Wicklow"/>
    <x v="22"/>
    <s v="Euro"/>
    <n v="1411.4"/>
  </r>
  <r>
    <s v="RTB Average Monthly Rent Report"/>
    <x v="1"/>
    <x v="1"/>
    <s v="All property types"/>
    <s v="Townsend Street, Dublin 2"/>
    <x v="25"/>
    <s v="Euro"/>
    <n v="1411.81"/>
  </r>
  <r>
    <s v="RTB Average Monthly Rent Report"/>
    <x v="2"/>
    <x v="0"/>
    <s v="All property types"/>
    <s v="Finglas, Dublin 11"/>
    <x v="25"/>
    <s v="Euro"/>
    <n v="1412.99"/>
  </r>
  <r>
    <s v="RTB Average Monthly Rent Report"/>
    <x v="1"/>
    <x v="0"/>
    <s v="All property types"/>
    <s v="North Strand, Dublin 3"/>
    <x v="25"/>
    <s v="Euro"/>
    <n v="1413.79"/>
  </r>
  <r>
    <s v="RTB Average Monthly Rent Report"/>
    <x v="1"/>
    <x v="0"/>
    <s v="All property types"/>
    <s v="Portmarnock, Dublin"/>
    <x v="25"/>
    <s v="Euro"/>
    <n v="1414.29"/>
  </r>
  <r>
    <s v="RTB Average Monthly Rent Report"/>
    <x v="2"/>
    <x v="1"/>
    <s v="All property types"/>
    <s v="Rathfarnham, Dublin 14"/>
    <x v="25"/>
    <s v="Euro"/>
    <n v="1414.52"/>
  </r>
  <r>
    <s v="RTB Average Monthly Rent Report"/>
    <x v="2"/>
    <x v="0"/>
    <s v="All property types"/>
    <s v="Tallaght, Dublin 24"/>
    <x v="25"/>
    <s v="Euro"/>
    <n v="1414.73"/>
  </r>
  <r>
    <s v="RTB Average Monthly Rent Report"/>
    <x v="4"/>
    <x v="2"/>
    <s v="All property types"/>
    <s v="Kilcock, Kildare"/>
    <x v="20"/>
    <s v="Euro"/>
    <n v="1415.5"/>
  </r>
  <r>
    <s v="RTB Average Monthly Rent Report"/>
    <x v="1"/>
    <x v="2"/>
    <s v="All property types"/>
    <s v="Maynooth, Kildare"/>
    <x v="20"/>
    <s v="Euro"/>
    <n v="1415.95"/>
  </r>
  <r>
    <s v="RTB Average Monthly Rent Report"/>
    <x v="1"/>
    <x v="0"/>
    <s v="All property types"/>
    <s v="Dublin 5"/>
    <x v="25"/>
    <s v="Euro"/>
    <n v="1416.12"/>
  </r>
  <r>
    <s v="RTB Average Monthly Rent Report"/>
    <x v="4"/>
    <x v="2"/>
    <s v="All property types"/>
    <s v="Kinsale, Cork"/>
    <x v="14"/>
    <s v="Euro"/>
    <n v="1416.84"/>
  </r>
  <r>
    <s v="RTB Average Monthly Rent Report"/>
    <x v="2"/>
    <x v="0"/>
    <s v="All property types"/>
    <s v="Dublin 17"/>
    <x v="25"/>
    <s v="Euro"/>
    <n v="1417.2"/>
  </r>
  <r>
    <s v="RTB Average Monthly Rent Report"/>
    <x v="2"/>
    <x v="0"/>
    <s v="All property types"/>
    <s v="Artane, Dublin 5"/>
    <x v="25"/>
    <s v="Euro"/>
    <n v="1417.37"/>
  </r>
  <r>
    <s v="RTB Average Monthly Rent Report"/>
    <x v="2"/>
    <x v="0"/>
    <s v="All property types"/>
    <s v="Dublin 24"/>
    <x v="25"/>
    <s v="Euro"/>
    <n v="1417.45"/>
  </r>
  <r>
    <s v="RTB Average Monthly Rent Report"/>
    <x v="2"/>
    <x v="1"/>
    <s v="All property types"/>
    <s v="Sandymount, Dublin 4"/>
    <x v="25"/>
    <s v="Euro"/>
    <n v="1417.74"/>
  </r>
  <r>
    <s v="RTB Average Monthly Rent Report"/>
    <x v="2"/>
    <x v="0"/>
    <s v="All property types"/>
    <s v="North Circular Road, Dublin 7"/>
    <x v="25"/>
    <s v="Euro"/>
    <n v="1417.82"/>
  </r>
  <r>
    <s v="RTB Average Monthly Rent Report"/>
    <x v="3"/>
    <x v="1"/>
    <s v="All property types"/>
    <s v="Donnybrook, Dublin 4"/>
    <x v="25"/>
    <s v="Euro"/>
    <n v="1417.89"/>
  </r>
  <r>
    <s v="RTB Average Monthly Rent Report"/>
    <x v="3"/>
    <x v="1"/>
    <s v="All property types"/>
    <s v="Clonskeagh, Dublin 14"/>
    <x v="25"/>
    <s v="Euro"/>
    <n v="1418.02"/>
  </r>
  <r>
    <s v="RTB Average Monthly Rent Report"/>
    <x v="2"/>
    <x v="0"/>
    <s v="All property types"/>
    <s v="Dublin 12"/>
    <x v="25"/>
    <s v="Euro"/>
    <n v="1418.13"/>
  </r>
  <r>
    <s v="RTB Average Monthly Rent Report"/>
    <x v="2"/>
    <x v="2"/>
    <s v="All property types"/>
    <s v="Clonee, Dublin 15"/>
    <x v="25"/>
    <s v="Euro"/>
    <n v="1418.3"/>
  </r>
  <r>
    <s v="RTB Average Monthly Rent Report"/>
    <x v="4"/>
    <x v="0"/>
    <s v="All property types"/>
    <s v="Leixlip, Kildare"/>
    <x v="20"/>
    <s v="Euro"/>
    <n v="1418.45"/>
  </r>
  <r>
    <s v="RTB Average Monthly Rent Report"/>
    <x v="0"/>
    <x v="2"/>
    <s v="All property types"/>
    <s v="Navan Road, Dublin 7"/>
    <x v="25"/>
    <s v="Euro"/>
    <n v="1418.48"/>
  </r>
  <r>
    <s v="RTB Average Monthly Rent Report"/>
    <x v="3"/>
    <x v="2"/>
    <s v="All property types"/>
    <s v="Rush, Dublin"/>
    <x v="25"/>
    <s v="Euro"/>
    <n v="1418.81"/>
  </r>
  <r>
    <s v="RTB Average Monthly Rent Report"/>
    <x v="3"/>
    <x v="1"/>
    <s v="All property types"/>
    <s v="Ashtown, Dublin 15"/>
    <x v="25"/>
    <s v="Euro"/>
    <n v="1419.18"/>
  </r>
  <r>
    <s v="RTB Average Monthly Rent Report"/>
    <x v="1"/>
    <x v="1"/>
    <s v="All property types"/>
    <s v="Merrion, Dublin 4"/>
    <x v="25"/>
    <s v="Euro"/>
    <n v="1419.37"/>
  </r>
  <r>
    <s v="RTB Average Monthly Rent Report"/>
    <x v="4"/>
    <x v="1"/>
    <s v="All property types"/>
    <s v="Harolds Cross, Dublin 6"/>
    <x v="25"/>
    <s v="Euro"/>
    <n v="1419.63"/>
  </r>
  <r>
    <s v="RTB Average Monthly Rent Report"/>
    <x v="0"/>
    <x v="2"/>
    <s v="All property types"/>
    <s v="Whitehall, Dublin 9"/>
    <x v="25"/>
    <s v="Euro"/>
    <n v="1420"/>
  </r>
  <r>
    <s v="RTB Average Monthly Rent Report"/>
    <x v="3"/>
    <x v="0"/>
    <s v="All property types"/>
    <s v="Greystones, Wicklow"/>
    <x v="22"/>
    <s v="Euro"/>
    <n v="1420.03"/>
  </r>
  <r>
    <s v="RTB Average Monthly Rent Report"/>
    <x v="0"/>
    <x v="2"/>
    <s v="All property types"/>
    <s v="Santry, Dublin 9"/>
    <x v="25"/>
    <s v="Euro"/>
    <n v="1420.58"/>
  </r>
  <r>
    <s v="RTB Average Monthly Rent Report"/>
    <x v="4"/>
    <x v="0"/>
    <s v="All property types"/>
    <s v="Mulhuddart, Dublin 15"/>
    <x v="25"/>
    <s v="Euro"/>
    <n v="1420.63"/>
  </r>
  <r>
    <s v="RTB Average Monthly Rent Report"/>
    <x v="3"/>
    <x v="1"/>
    <s v="All property types"/>
    <s v="Parnell Street, Dublin 1"/>
    <x v="25"/>
    <s v="Euro"/>
    <n v="1420.96"/>
  </r>
  <r>
    <s v="RTB Average Monthly Rent Report"/>
    <x v="2"/>
    <x v="0"/>
    <s v="All property types"/>
    <s v="Cabra, Dublin 7"/>
    <x v="25"/>
    <s v="Euro"/>
    <n v="1421.4"/>
  </r>
  <r>
    <s v="RTB Average Monthly Rent Report"/>
    <x v="1"/>
    <x v="0"/>
    <s v="All property types"/>
    <s v="North Circular Road, Dublin 7"/>
    <x v="25"/>
    <s v="Euro"/>
    <n v="1421.5"/>
  </r>
  <r>
    <s v="RTB Average Monthly Rent Report"/>
    <x v="0"/>
    <x v="2"/>
    <s v="All property types"/>
    <s v="Sutton, Dublin 13"/>
    <x v="25"/>
    <s v="Euro"/>
    <n v="1421.86"/>
  </r>
  <r>
    <s v="RTB Average Monthly Rent Report"/>
    <x v="1"/>
    <x v="1"/>
    <s v="All property types"/>
    <s v="Booterstown, Dublin"/>
    <x v="25"/>
    <s v="Euro"/>
    <n v="1422.66"/>
  </r>
  <r>
    <s v="RTB Average Monthly Rent Report"/>
    <x v="1"/>
    <x v="0"/>
    <s v="All property types"/>
    <s v="Dublin 8"/>
    <x v="25"/>
    <s v="Euro"/>
    <n v="1423.61"/>
  </r>
  <r>
    <s v="RTB Average Monthly Rent Report"/>
    <x v="4"/>
    <x v="1"/>
    <s v="All property types"/>
    <s v="Castleknock, Dublin 15"/>
    <x v="25"/>
    <s v="Euro"/>
    <n v="1423.92"/>
  </r>
  <r>
    <s v="RTB Average Monthly Rent Report"/>
    <x v="3"/>
    <x v="2"/>
    <s v="All property types"/>
    <s v="Ashbourne, Meath"/>
    <x v="23"/>
    <s v="Euro"/>
    <n v="1424.44"/>
  </r>
  <r>
    <s v="RTB Average Monthly Rent Report"/>
    <x v="4"/>
    <x v="2"/>
    <s v="All property types"/>
    <s v="Salthill, Galway"/>
    <x v="13"/>
    <s v="Euro"/>
    <n v="1425.72"/>
  </r>
  <r>
    <s v="RTB Average Monthly Rent Report"/>
    <x v="1"/>
    <x v="0"/>
    <s v="All property types"/>
    <s v="Drumcondra, Dublin 9"/>
    <x v="25"/>
    <s v="Euro"/>
    <n v="1425.79"/>
  </r>
  <r>
    <s v="RTB Average Monthly Rent Report"/>
    <x v="1"/>
    <x v="2"/>
    <s v="All property types"/>
    <s v="Dublin 15"/>
    <x v="25"/>
    <s v="Euro"/>
    <n v="1426.11"/>
  </r>
  <r>
    <s v="RTB Average Monthly Rent Report"/>
    <x v="3"/>
    <x v="0"/>
    <s v="All property types"/>
    <s v="Ballyfermot, Dublin 10"/>
    <x v="25"/>
    <s v="Euro"/>
    <n v="1426.32"/>
  </r>
  <r>
    <s v="RTB Average Monthly Rent Report"/>
    <x v="4"/>
    <x v="2"/>
    <s v="All property types"/>
    <s v="Ballintemple, Cork"/>
    <x v="14"/>
    <s v="Euro"/>
    <n v="1426.61"/>
  </r>
  <r>
    <s v="RTB Average Monthly Rent Report"/>
    <x v="4"/>
    <x v="0"/>
    <s v="All property types"/>
    <s v="Clonee, Meath"/>
    <x v="23"/>
    <s v="Euro"/>
    <n v="1426.69"/>
  </r>
  <r>
    <s v="RTB Average Monthly Rent Report"/>
    <x v="1"/>
    <x v="0"/>
    <s v="All property types"/>
    <s v="Clongriffin, Dublin 13"/>
    <x v="25"/>
    <s v="Euro"/>
    <n v="1427.12"/>
  </r>
  <r>
    <s v="RTB Average Monthly Rent Report"/>
    <x v="0"/>
    <x v="0"/>
    <s v="All property types"/>
    <s v="Dublin 6W"/>
    <x v="25"/>
    <s v="Euro"/>
    <n v="1427.75"/>
  </r>
  <r>
    <s v="RTB Average Monthly Rent Report"/>
    <x v="1"/>
    <x v="0"/>
    <s v="All property types"/>
    <s v="Rathmines, Dublin 6"/>
    <x v="25"/>
    <s v="Euro"/>
    <n v="1428.62"/>
  </r>
  <r>
    <s v="RTB Average Monthly Rent Report"/>
    <x v="2"/>
    <x v="1"/>
    <s v="All property types"/>
    <s v="Dublin 4"/>
    <x v="25"/>
    <s v="Euro"/>
    <n v="1429.29"/>
  </r>
  <r>
    <s v="RTB Average Monthly Rent Report"/>
    <x v="4"/>
    <x v="0"/>
    <s v="All property types"/>
    <s v="Clonee, Dublin 15"/>
    <x v="25"/>
    <s v="Euro"/>
    <n v="1429.76"/>
  </r>
  <r>
    <s v="RTB Average Monthly Rent Report"/>
    <x v="2"/>
    <x v="0"/>
    <s v="All property types"/>
    <s v="Chapelizod, Dublin 20"/>
    <x v="25"/>
    <s v="Euro"/>
    <n v="1429.86"/>
  </r>
  <r>
    <s v="RTB Average Monthly Rent Report"/>
    <x v="1"/>
    <x v="0"/>
    <s v="All property types"/>
    <s v="Drimnagh, Dublin 12"/>
    <x v="25"/>
    <s v="Euro"/>
    <n v="1430.37"/>
  </r>
  <r>
    <s v="RTB Average Monthly Rent Report"/>
    <x v="3"/>
    <x v="0"/>
    <s v="All property types"/>
    <s v="Dublin 10"/>
    <x v="25"/>
    <s v="Euro"/>
    <n v="1430.51"/>
  </r>
  <r>
    <s v="RTB Average Monthly Rent Report"/>
    <x v="2"/>
    <x v="1"/>
    <s v="All property types"/>
    <s v="Christchurch, Dublin 8"/>
    <x v="25"/>
    <s v="Euro"/>
    <n v="1430.87"/>
  </r>
  <r>
    <s v="RTB Average Monthly Rent Report"/>
    <x v="0"/>
    <x v="0"/>
    <s v="All property types"/>
    <s v="Malahide, Dublin"/>
    <x v="25"/>
    <s v="Euro"/>
    <n v="1431.05"/>
  </r>
  <r>
    <s v="RTB Average Monthly Rent Report"/>
    <x v="4"/>
    <x v="0"/>
    <s v="All property types"/>
    <s v="Meakstown, Dublin 11"/>
    <x v="25"/>
    <s v="Euro"/>
    <n v="1431.64"/>
  </r>
  <r>
    <s v="RTB Average Monthly Rent Report"/>
    <x v="0"/>
    <x v="2"/>
    <s v="All property types"/>
    <s v="Beaumont, Dublin 9"/>
    <x v="25"/>
    <s v="Euro"/>
    <n v="1431.65"/>
  </r>
  <r>
    <s v="RTB Average Monthly Rent Report"/>
    <x v="1"/>
    <x v="2"/>
    <s v="All property types"/>
    <s v="Firhouse, Dublin 24"/>
    <x v="25"/>
    <s v="Euro"/>
    <n v="1432.12"/>
  </r>
  <r>
    <s v="RTB Average Monthly Rent Report"/>
    <x v="2"/>
    <x v="0"/>
    <s v="All property types"/>
    <s v="Dublin 20"/>
    <x v="25"/>
    <s v="Euro"/>
    <n v="1433.67"/>
  </r>
  <r>
    <s v="RTB Average Monthly Rent Report"/>
    <x v="1"/>
    <x v="0"/>
    <s v="All property types"/>
    <s v="Dublin 13"/>
    <x v="25"/>
    <s v="Euro"/>
    <n v="1434"/>
  </r>
  <r>
    <s v="RTB Average Monthly Rent Report"/>
    <x v="0"/>
    <x v="0"/>
    <s v="All property types"/>
    <s v="Churchtown, Dublin 14"/>
    <x v="25"/>
    <s v="Euro"/>
    <n v="1434.84"/>
  </r>
  <r>
    <s v="RTB Average Monthly Rent Report"/>
    <x v="1"/>
    <x v="1"/>
    <s v="All property types"/>
    <s v="Dundrum, Dublin 14"/>
    <x v="25"/>
    <s v="Euro"/>
    <n v="1435.33"/>
  </r>
  <r>
    <s v="RTB Average Monthly Rent Report"/>
    <x v="3"/>
    <x v="2"/>
    <s v="All property types"/>
    <s v="Rochestown, Cork"/>
    <x v="14"/>
    <s v="Euro"/>
    <n v="1435.41"/>
  </r>
  <r>
    <s v="RTB Average Monthly Rent Report"/>
    <x v="4"/>
    <x v="0"/>
    <s v="All property types"/>
    <s v="Ballyfermot, Dublin 10"/>
    <x v="25"/>
    <s v="Euro"/>
    <n v="1435.85"/>
  </r>
  <r>
    <s v="RTB Average Monthly Rent Report"/>
    <x v="4"/>
    <x v="0"/>
    <s v="All property types"/>
    <s v="Chapelizod, Dublin 20"/>
    <x v="25"/>
    <s v="Euro"/>
    <n v="1437.62"/>
  </r>
  <r>
    <s v="RTB Average Monthly Rent Report"/>
    <x v="2"/>
    <x v="1"/>
    <s v="All property types"/>
    <s v="Merrion, Dublin 4"/>
    <x v="25"/>
    <s v="Euro"/>
    <n v="1438.38"/>
  </r>
  <r>
    <s v="RTB Average Monthly Rent Report"/>
    <x v="4"/>
    <x v="0"/>
    <s v="All property types"/>
    <s v="Dublin 10"/>
    <x v="25"/>
    <s v="Euro"/>
    <n v="1438.73"/>
  </r>
  <r>
    <s v="RTB Average Monthly Rent Report"/>
    <x v="1"/>
    <x v="2"/>
    <s v="All property types"/>
    <s v="Ongar, Dublin 15"/>
    <x v="25"/>
    <s v="Euro"/>
    <n v="1439.32"/>
  </r>
  <r>
    <s v="RTB Average Monthly Rent Report"/>
    <x v="3"/>
    <x v="0"/>
    <s v="All property types"/>
    <s v="Tallaght, Dublin 24"/>
    <x v="25"/>
    <s v="Euro"/>
    <n v="1439.67"/>
  </r>
  <r>
    <s v="RTB Average Monthly Rent Report"/>
    <x v="0"/>
    <x v="2"/>
    <s v="All property types"/>
    <s v="Castleknock, Dublin 15"/>
    <x v="25"/>
    <s v="Euro"/>
    <n v="1439.68"/>
  </r>
  <r>
    <s v="RTB Average Monthly Rent Report"/>
    <x v="2"/>
    <x v="1"/>
    <s v="All property types"/>
    <s v="Dublin 2"/>
    <x v="25"/>
    <s v="Euro"/>
    <n v="1439.99"/>
  </r>
  <r>
    <s v="RTB Average Monthly Rent Report"/>
    <x v="0"/>
    <x v="0"/>
    <s v="All property types"/>
    <s v="Dublin 1"/>
    <x v="25"/>
    <s v="Euro"/>
    <n v="1440.12"/>
  </r>
  <r>
    <s v="RTB Average Monthly Rent Report"/>
    <x v="4"/>
    <x v="1"/>
    <s v="All property types"/>
    <s v="Stepaside, Dublin 18"/>
    <x v="25"/>
    <s v="Euro"/>
    <n v="1440.27"/>
  </r>
  <r>
    <s v="RTB Average Monthly Rent Report"/>
    <x v="1"/>
    <x v="2"/>
    <s v="All property types"/>
    <s v="Crumlin, Dublin 12"/>
    <x v="25"/>
    <s v="Euro"/>
    <n v="1440.95"/>
  </r>
  <r>
    <s v="RTB Average Monthly Rent Report"/>
    <x v="2"/>
    <x v="0"/>
    <s v="All property types"/>
    <s v="Glasnevin, Dublin 11"/>
    <x v="25"/>
    <s v="Euro"/>
    <n v="1441"/>
  </r>
  <r>
    <s v="RTB Average Monthly Rent Report"/>
    <x v="3"/>
    <x v="1"/>
    <s v="All property types"/>
    <s v="Dun Laoghaire, Dublin"/>
    <x v="25"/>
    <s v="Euro"/>
    <n v="1441.84"/>
  </r>
  <r>
    <s v="RTB Average Monthly Rent Report"/>
    <x v="1"/>
    <x v="2"/>
    <s v="All property types"/>
    <s v="Kinsealy, Dublin"/>
    <x v="25"/>
    <s v="Euro"/>
    <n v="1442.55"/>
  </r>
  <r>
    <s v="RTB Average Monthly Rent Report"/>
    <x v="4"/>
    <x v="0"/>
    <s v="All property types"/>
    <s v="Clondalkin, Dublin 22"/>
    <x v="25"/>
    <s v="Euro"/>
    <n v="1442.59"/>
  </r>
  <r>
    <s v="RTB Average Monthly Rent Report"/>
    <x v="0"/>
    <x v="2"/>
    <s v="All property types"/>
    <s v="Glasnevin, Dublin 9"/>
    <x v="25"/>
    <s v="Euro"/>
    <n v="1442.69"/>
  </r>
  <r>
    <s v="RTB Average Monthly Rent Report"/>
    <x v="1"/>
    <x v="0"/>
    <s v="All property types"/>
    <s v="Palmerstown, Dublin 20"/>
    <x v="25"/>
    <s v="Euro"/>
    <n v="1442.83"/>
  </r>
  <r>
    <s v="RTB Average Monthly Rent Report"/>
    <x v="0"/>
    <x v="0"/>
    <s v="All property types"/>
    <s v="Smithfield, Dublin 7"/>
    <x v="25"/>
    <s v="Euro"/>
    <n v="1443.03"/>
  </r>
  <r>
    <s v="RTB Average Monthly Rent Report"/>
    <x v="1"/>
    <x v="2"/>
    <s v="All property types"/>
    <s v="Citywest, Dublin 24"/>
    <x v="25"/>
    <s v="Euro"/>
    <n v="1443.71"/>
  </r>
  <r>
    <s v="RTB Average Monthly Rent Report"/>
    <x v="0"/>
    <x v="0"/>
    <s v="All property types"/>
    <s v="Dublin 6"/>
    <x v="25"/>
    <s v="Euro"/>
    <n v="1444.14"/>
  </r>
  <r>
    <s v="RTB Average Monthly Rent Report"/>
    <x v="4"/>
    <x v="1"/>
    <s v="All property types"/>
    <s v="Dublin 13"/>
    <x v="25"/>
    <s v="Euro"/>
    <n v="1444.55"/>
  </r>
  <r>
    <s v="RTB Average Monthly Rent Report"/>
    <x v="2"/>
    <x v="1"/>
    <s v="All property types"/>
    <s v="Parnell Street, Dublin 1"/>
    <x v="25"/>
    <s v="Euro"/>
    <n v="1446.03"/>
  </r>
  <r>
    <s v="RTB Average Monthly Rent Report"/>
    <x v="1"/>
    <x v="0"/>
    <s v="All property types"/>
    <s v="Cork Street, Dublin 8"/>
    <x v="25"/>
    <s v="Euro"/>
    <n v="1446.06"/>
  </r>
  <r>
    <s v="RTB Average Monthly Rent Report"/>
    <x v="2"/>
    <x v="0"/>
    <s v="All property types"/>
    <s v="Inchicore, Dublin 8"/>
    <x v="25"/>
    <s v="Euro"/>
    <n v="1446.54"/>
  </r>
  <r>
    <s v="RTB Average Monthly Rent Report"/>
    <x v="3"/>
    <x v="1"/>
    <s v="All property types"/>
    <s v="Smithfield, Dublin 7"/>
    <x v="25"/>
    <s v="Euro"/>
    <n v="1446.64"/>
  </r>
  <r>
    <s v="RTB Average Monthly Rent Report"/>
    <x v="1"/>
    <x v="0"/>
    <s v="All property types"/>
    <s v="Dublin"/>
    <x v="25"/>
    <s v="Euro"/>
    <n v="1446.73"/>
  </r>
  <r>
    <s v="RTB Average Monthly Rent Report"/>
    <x v="3"/>
    <x v="2"/>
    <s v="All property types"/>
    <s v="Mulhuddart, Dublin 15"/>
    <x v="25"/>
    <s v="Euro"/>
    <n v="1447.45"/>
  </r>
  <r>
    <s v="RTB Average Monthly Rent Report"/>
    <x v="3"/>
    <x v="2"/>
    <s v="All property types"/>
    <s v="Salthill, Galway"/>
    <x v="13"/>
    <s v="Euro"/>
    <n v="1447.81"/>
  </r>
  <r>
    <s v="RTB Average Monthly Rent Report"/>
    <x v="0"/>
    <x v="2"/>
    <s v="All property types"/>
    <s v="Balgriffin, Dublin 13"/>
    <x v="25"/>
    <s v="Euro"/>
    <n v="1448.02"/>
  </r>
  <r>
    <s v="RTB Average Monthly Rent Report"/>
    <x v="1"/>
    <x v="2"/>
    <s v="All property types"/>
    <s v="Dublin 12"/>
    <x v="25"/>
    <s v="Euro"/>
    <n v="1448.21"/>
  </r>
  <r>
    <s v="RTB Average Monthly Rent Report"/>
    <x v="2"/>
    <x v="2"/>
    <s v="All property types"/>
    <s v="Rathcoole, Dublin"/>
    <x v="25"/>
    <s v="Euro"/>
    <n v="1448.24"/>
  </r>
  <r>
    <s v="RTB Average Monthly Rent Report"/>
    <x v="3"/>
    <x v="1"/>
    <s v="All property types"/>
    <s v="Dublin 14"/>
    <x v="25"/>
    <s v="Euro"/>
    <n v="1448.25"/>
  </r>
  <r>
    <s v="RTB Average Monthly Rent Report"/>
    <x v="3"/>
    <x v="0"/>
    <s v="All property types"/>
    <s v="Ballymun, Dublin 9"/>
    <x v="25"/>
    <s v="Euro"/>
    <n v="1448.5"/>
  </r>
  <r>
    <s v="RTB Average Monthly Rent Report"/>
    <x v="4"/>
    <x v="0"/>
    <s v="All property types"/>
    <s v="Finglas, Dublin 11"/>
    <x v="25"/>
    <s v="Euro"/>
    <n v="1449.72"/>
  </r>
  <r>
    <s v="RTB Average Monthly Rent Report"/>
    <x v="0"/>
    <x v="0"/>
    <s v="All property types"/>
    <s v="Parnell Street, Dublin 1"/>
    <x v="25"/>
    <s v="Euro"/>
    <n v="1449.75"/>
  </r>
  <r>
    <s v="RTB Average Monthly Rent Report"/>
    <x v="1"/>
    <x v="0"/>
    <s v="All property types"/>
    <s v="Harolds Cross, Dublin 6"/>
    <x v="25"/>
    <s v="Euro"/>
    <n v="1450.21"/>
  </r>
  <r>
    <s v="RTB Average Monthly Rent Report"/>
    <x v="3"/>
    <x v="0"/>
    <s v="All property types"/>
    <s v="Swords, Dublin"/>
    <x v="25"/>
    <s v="Euro"/>
    <n v="1450.25"/>
  </r>
  <r>
    <s v="RTB Average Monthly Rent Report"/>
    <x v="1"/>
    <x v="2"/>
    <s v="All property types"/>
    <s v="Dunboyne, Meath"/>
    <x v="23"/>
    <s v="Euro"/>
    <n v="1450.46"/>
  </r>
  <r>
    <s v="RTB Average Monthly Rent Report"/>
    <x v="2"/>
    <x v="0"/>
    <s v="All property types"/>
    <s v="Santry, Dublin 9"/>
    <x v="25"/>
    <s v="Euro"/>
    <n v="1450.96"/>
  </r>
  <r>
    <s v="RTB Average Monthly Rent Report"/>
    <x v="3"/>
    <x v="0"/>
    <s v="All property types"/>
    <s v="Clondalkin, Dublin 22"/>
    <x v="25"/>
    <s v="Euro"/>
    <n v="1451.11"/>
  </r>
  <r>
    <s v="RTB Average Monthly Rent Report"/>
    <x v="0"/>
    <x v="2"/>
    <s v="All property types"/>
    <s v="Delgany, Wicklow"/>
    <x v="22"/>
    <s v="Euro"/>
    <n v="1451.2"/>
  </r>
  <r>
    <s v="RTB Average Monthly Rent Report"/>
    <x v="3"/>
    <x v="0"/>
    <s v="All property types"/>
    <s v="Chapelizod, Dublin 20"/>
    <x v="25"/>
    <s v="Euro"/>
    <n v="1451.38"/>
  </r>
  <r>
    <s v="RTB Average Monthly Rent Report"/>
    <x v="4"/>
    <x v="2"/>
    <s v="All property types"/>
    <s v="Naas, Kildare"/>
    <x v="20"/>
    <s v="Euro"/>
    <n v="1451.47"/>
  </r>
  <r>
    <s v="RTB Average Monthly Rent Report"/>
    <x v="2"/>
    <x v="0"/>
    <s v="All property types"/>
    <s v="Dublin 15"/>
    <x v="25"/>
    <s v="Euro"/>
    <n v="1451.55"/>
  </r>
  <r>
    <s v="RTB Average Monthly Rent Report"/>
    <x v="4"/>
    <x v="2"/>
    <s v="All property types"/>
    <s v="Celbridge, Kildare"/>
    <x v="20"/>
    <s v="Euro"/>
    <n v="1452.48"/>
  </r>
  <r>
    <s v="RTB Average Monthly Rent Report"/>
    <x v="2"/>
    <x v="0"/>
    <s v="All property types"/>
    <s v="Palmerstown, Dublin 20"/>
    <x v="25"/>
    <s v="Euro"/>
    <n v="1452.7"/>
  </r>
  <r>
    <s v="RTB Average Monthly Rent Report"/>
    <x v="1"/>
    <x v="2"/>
    <s v="All property types"/>
    <s v="Carpenterstown, Dublin 15"/>
    <x v="25"/>
    <s v="Euro"/>
    <n v="1452.73"/>
  </r>
  <r>
    <s v="RTB Average Monthly Rent Report"/>
    <x v="1"/>
    <x v="2"/>
    <s v="All property types"/>
    <s v="Artane, Dublin 5"/>
    <x v="25"/>
    <s v="Euro"/>
    <n v="1452.94"/>
  </r>
  <r>
    <s v="RTB Average Monthly Rent Report"/>
    <x v="0"/>
    <x v="2"/>
    <s v="All property types"/>
    <s v="Glasnevin, Dublin 11"/>
    <x v="25"/>
    <s v="Euro"/>
    <n v="1453.26"/>
  </r>
  <r>
    <s v="RTB Average Monthly Rent Report"/>
    <x v="1"/>
    <x v="2"/>
    <s v="All property types"/>
    <s v="Rialto, Dublin 8"/>
    <x v="25"/>
    <s v="Euro"/>
    <n v="1453.95"/>
  </r>
  <r>
    <s v="RTB Average Monthly Rent Report"/>
    <x v="2"/>
    <x v="0"/>
    <s v="All property types"/>
    <s v="Donaghmede, Dublin 13"/>
    <x v="25"/>
    <s v="Euro"/>
    <n v="1454.1"/>
  </r>
  <r>
    <s v="RTB Average Monthly Rent Report"/>
    <x v="1"/>
    <x v="0"/>
    <s v="All property types"/>
    <s v="Dublin 3"/>
    <x v="25"/>
    <s v="Euro"/>
    <n v="1454.46"/>
  </r>
  <r>
    <s v="RTB Average Monthly Rent Report"/>
    <x v="4"/>
    <x v="0"/>
    <s v="All property types"/>
    <s v="Tallaght, Dublin 24"/>
    <x v="25"/>
    <s v="Euro"/>
    <n v="1455.04"/>
  </r>
  <r>
    <s v="RTB Average Monthly Rent Report"/>
    <x v="2"/>
    <x v="0"/>
    <s v="All property types"/>
    <s v="Phibsboro, Dublin 7"/>
    <x v="25"/>
    <s v="Euro"/>
    <n v="1455.22"/>
  </r>
  <r>
    <s v="RTB Average Monthly Rent Report"/>
    <x v="1"/>
    <x v="0"/>
    <s v="All property types"/>
    <s v="Whitehall, Dublin 9"/>
    <x v="25"/>
    <s v="Euro"/>
    <n v="1455.49"/>
  </r>
  <r>
    <s v="RTB Average Monthly Rent Report"/>
    <x v="0"/>
    <x v="2"/>
    <s v="All property types"/>
    <s v="Inchicore, Dublin 8"/>
    <x v="25"/>
    <s v="Euro"/>
    <n v="1455.56"/>
  </r>
  <r>
    <s v="RTB Average Monthly Rent Report"/>
    <x v="2"/>
    <x v="0"/>
    <s v="All property types"/>
    <s v="Ballycullen, Dublin 24"/>
    <x v="25"/>
    <s v="Euro"/>
    <n v="1455.8"/>
  </r>
  <r>
    <s v="RTB Average Monthly Rent Report"/>
    <x v="2"/>
    <x v="0"/>
    <s v="All property types"/>
    <s v="Glasnevin, Dublin 9"/>
    <x v="25"/>
    <s v="Euro"/>
    <n v="1455.95"/>
  </r>
  <r>
    <s v="RTB Average Monthly Rent Report"/>
    <x v="4"/>
    <x v="0"/>
    <s v="All property types"/>
    <s v="Rathcoole, Dublin"/>
    <x v="25"/>
    <s v="Euro"/>
    <n v="1456.55"/>
  </r>
  <r>
    <s v="RTB Average Monthly Rent Report"/>
    <x v="3"/>
    <x v="2"/>
    <s v="All property types"/>
    <s v="Blackrock, Cork"/>
    <x v="14"/>
    <s v="Euro"/>
    <n v="1457.29"/>
  </r>
  <r>
    <s v="RTB Average Monthly Rent Report"/>
    <x v="1"/>
    <x v="0"/>
    <s v="All property types"/>
    <s v="Portobello, Dublin 8"/>
    <x v="25"/>
    <s v="Euro"/>
    <n v="1457.84"/>
  </r>
  <r>
    <s v="RTB Average Monthly Rent Report"/>
    <x v="2"/>
    <x v="1"/>
    <s v="All property types"/>
    <s v="Dublin 18"/>
    <x v="25"/>
    <s v="Euro"/>
    <n v="1458.17"/>
  </r>
  <r>
    <s v="RTB Average Monthly Rent Report"/>
    <x v="2"/>
    <x v="0"/>
    <s v="All property types"/>
    <s v="Fairview, Dublin 3"/>
    <x v="25"/>
    <s v="Euro"/>
    <n v="1458.31"/>
  </r>
  <r>
    <s v="RTB Average Monthly Rent Report"/>
    <x v="3"/>
    <x v="2"/>
    <s v="All property types"/>
    <s v="Balbriggan, Dublin"/>
    <x v="25"/>
    <s v="Euro"/>
    <n v="1458.85"/>
  </r>
  <r>
    <s v="RTB Average Monthly Rent Report"/>
    <x v="2"/>
    <x v="0"/>
    <s v="All property types"/>
    <s v="Carpenterstown, Dublin 15"/>
    <x v="25"/>
    <s v="Euro"/>
    <n v="1458.86"/>
  </r>
  <r>
    <s v="RTB Average Monthly Rent Report"/>
    <x v="2"/>
    <x v="2"/>
    <s v="All property types"/>
    <s v="Tallaght, Dublin 24"/>
    <x v="25"/>
    <s v="Euro"/>
    <n v="1459"/>
  </r>
  <r>
    <s v="RTB Average Monthly Rent Report"/>
    <x v="1"/>
    <x v="2"/>
    <s v="All property types"/>
    <s v="Cabra, Dublin 7"/>
    <x v="25"/>
    <s v="Euro"/>
    <n v="1459.21"/>
  </r>
  <r>
    <s v="RTB Average Monthly Rent Report"/>
    <x v="3"/>
    <x v="2"/>
    <s v="All property types"/>
    <s v="Ballyfermot, Dublin 10"/>
    <x v="25"/>
    <s v="Euro"/>
    <n v="1459.21"/>
  </r>
  <r>
    <s v="RTB Average Monthly Rent Report"/>
    <x v="1"/>
    <x v="0"/>
    <s v="All property types"/>
    <s v="Cabinteely, Dublin 18"/>
    <x v="25"/>
    <s v="Euro"/>
    <n v="1459.31"/>
  </r>
  <r>
    <s v="RTB Average Monthly Rent Report"/>
    <x v="3"/>
    <x v="2"/>
    <s v="All property types"/>
    <s v="Ratoath, Meath"/>
    <x v="23"/>
    <s v="Euro"/>
    <n v="1459.69"/>
  </r>
  <r>
    <s v="RTB Average Monthly Rent Report"/>
    <x v="4"/>
    <x v="2"/>
    <s v="All property types"/>
    <s v="Rush, Dublin"/>
    <x v="25"/>
    <s v="Euro"/>
    <n v="1459.75"/>
  </r>
  <r>
    <s v="RTB Average Monthly Rent Report"/>
    <x v="1"/>
    <x v="2"/>
    <s v="All property types"/>
    <s v="Drimnagh, Dublin 12"/>
    <x v="25"/>
    <s v="Euro"/>
    <n v="1460.07"/>
  </r>
  <r>
    <s v="RTB Average Monthly Rent Report"/>
    <x v="3"/>
    <x v="0"/>
    <s v="All property types"/>
    <s v="Citywest, Dublin 24"/>
    <x v="25"/>
    <s v="Euro"/>
    <n v="1460.1"/>
  </r>
  <r>
    <s v="RTB Average Monthly Rent Report"/>
    <x v="3"/>
    <x v="2"/>
    <s v="All property types"/>
    <s v="Leixlip, Kildare"/>
    <x v="20"/>
    <s v="Euro"/>
    <n v="1460.26"/>
  </r>
  <r>
    <s v="RTB Average Monthly Rent Report"/>
    <x v="3"/>
    <x v="0"/>
    <s v="All property types"/>
    <s v="Clonsilla, Dublin 15"/>
    <x v="25"/>
    <s v="Euro"/>
    <n v="1460.44"/>
  </r>
  <r>
    <s v="RTB Average Monthly Rent Report"/>
    <x v="4"/>
    <x v="2"/>
    <s v="All property types"/>
    <s v="Ashbourne, Meath"/>
    <x v="23"/>
    <s v="Euro"/>
    <n v="1460.47"/>
  </r>
  <r>
    <s v="RTB Average Monthly Rent Report"/>
    <x v="3"/>
    <x v="0"/>
    <s v="All property types"/>
    <s v="Crumlin, Dublin 12"/>
    <x v="25"/>
    <s v="Euro"/>
    <n v="1460.56"/>
  </r>
  <r>
    <s v="RTB Average Monthly Rent Report"/>
    <x v="2"/>
    <x v="0"/>
    <s v="All property types"/>
    <s v="Porterstown, Dublin 15"/>
    <x v="25"/>
    <s v="Euro"/>
    <n v="1461.17"/>
  </r>
  <r>
    <s v="RTB Average Monthly Rent Report"/>
    <x v="1"/>
    <x v="0"/>
    <s v="All property types"/>
    <s v="Malahide Road, Dublin 17"/>
    <x v="25"/>
    <s v="Euro"/>
    <n v="1461.7"/>
  </r>
  <r>
    <s v="RTB Average Monthly Rent Report"/>
    <x v="2"/>
    <x v="2"/>
    <s v="All property types"/>
    <s v="Finglas, Dublin 11"/>
    <x v="25"/>
    <s v="Euro"/>
    <n v="1462.3"/>
  </r>
  <r>
    <s v="RTB Average Monthly Rent Report"/>
    <x v="2"/>
    <x v="1"/>
    <s v="All property types"/>
    <s v="Ballsbridge, Dublin 4"/>
    <x v="25"/>
    <s v="Euro"/>
    <n v="1463.11"/>
  </r>
  <r>
    <s v="RTB Average Monthly Rent Report"/>
    <x v="2"/>
    <x v="1"/>
    <s v="All property types"/>
    <s v="Sandyford, Dublin 18"/>
    <x v="25"/>
    <s v="Euro"/>
    <n v="1463.18"/>
  </r>
  <r>
    <s v="RTB Average Monthly Rent Report"/>
    <x v="3"/>
    <x v="2"/>
    <s v="All property types"/>
    <s v="Lusk, Dublin"/>
    <x v="25"/>
    <s v="Euro"/>
    <n v="1463.28"/>
  </r>
  <r>
    <s v="RTB Average Monthly Rent Report"/>
    <x v="1"/>
    <x v="0"/>
    <s v="All property types"/>
    <s v="Drumcondra, Dublin 3"/>
    <x v="25"/>
    <s v="Euro"/>
    <n v="1463.61"/>
  </r>
  <r>
    <s v="RTB Average Monthly Rent Report"/>
    <x v="2"/>
    <x v="1"/>
    <s v="All property types"/>
    <s v="Dundrum, Dublin 14"/>
    <x v="25"/>
    <s v="Euro"/>
    <n v="1464.93"/>
  </r>
  <r>
    <s v="RTB Average Monthly Rent Report"/>
    <x v="4"/>
    <x v="0"/>
    <s v="All property types"/>
    <s v="Ballymun, Dublin 11"/>
    <x v="25"/>
    <s v="Euro"/>
    <n v="1465.03"/>
  </r>
  <r>
    <s v="RTB Average Monthly Rent Report"/>
    <x v="1"/>
    <x v="1"/>
    <s v="All property types"/>
    <s v="Pearse Street, Dublin 2"/>
    <x v="25"/>
    <s v="Euro"/>
    <n v="1465.33"/>
  </r>
  <r>
    <s v="RTB Average Monthly Rent Report"/>
    <x v="0"/>
    <x v="2"/>
    <s v="All property types"/>
    <s v="Dublin"/>
    <x v="25"/>
    <s v="Euro"/>
    <n v="1465.49"/>
  </r>
  <r>
    <s v="RTB Average Monthly Rent Report"/>
    <x v="2"/>
    <x v="2"/>
    <s v="All property types"/>
    <s v="Maynooth, Kildare"/>
    <x v="20"/>
    <s v="Euro"/>
    <n v="1465.92"/>
  </r>
  <r>
    <s v="RTB Average Monthly Rent Report"/>
    <x v="3"/>
    <x v="0"/>
    <s v="All property types"/>
    <s v="Dublin 24"/>
    <x v="25"/>
    <s v="Euro"/>
    <n v="1466.28"/>
  </r>
  <r>
    <s v="RTB Average Monthly Rent Report"/>
    <x v="4"/>
    <x v="0"/>
    <s v="All property types"/>
    <s v="Delgany, Wicklow"/>
    <x v="22"/>
    <s v="Euro"/>
    <n v="1466.28"/>
  </r>
  <r>
    <s v="RTB Average Monthly Rent Report"/>
    <x v="3"/>
    <x v="1"/>
    <s v="All property types"/>
    <s v="Malahide, Dublin"/>
    <x v="25"/>
    <s v="Euro"/>
    <n v="1466.35"/>
  </r>
  <r>
    <s v="RTB Average Monthly Rent Report"/>
    <x v="3"/>
    <x v="0"/>
    <s v="All property types"/>
    <s v="Kinsealy, Dublin"/>
    <x v="25"/>
    <s v="Euro"/>
    <n v="1466.62"/>
  </r>
  <r>
    <s v="RTB Average Monthly Rent Report"/>
    <x v="3"/>
    <x v="2"/>
    <s v="All property types"/>
    <s v="Dunboyne, Meath"/>
    <x v="23"/>
    <s v="Euro"/>
    <n v="1467.24"/>
  </r>
  <r>
    <s v="RTB Average Monthly Rent Report"/>
    <x v="3"/>
    <x v="0"/>
    <s v="All property types"/>
    <s v="Finglas, Dublin 11"/>
    <x v="25"/>
    <s v="Euro"/>
    <n v="1467.37"/>
  </r>
  <r>
    <s v="RTB Average Monthly Rent Report"/>
    <x v="2"/>
    <x v="1"/>
    <s v="All property types"/>
    <s v="Ringsend, Dublin 4"/>
    <x v="25"/>
    <s v="Euro"/>
    <n v="1467.92"/>
  </r>
  <r>
    <s v="RTB Average Monthly Rent Report"/>
    <x v="2"/>
    <x v="2"/>
    <s v="All property types"/>
    <s v="Dublin 11"/>
    <x v="25"/>
    <s v="Euro"/>
    <n v="1468.13"/>
  </r>
  <r>
    <s v="RTB Average Monthly Rent Report"/>
    <x v="0"/>
    <x v="0"/>
    <s v="All property types"/>
    <s v="Templeogue, Dublin 6W"/>
    <x v="25"/>
    <s v="Euro"/>
    <n v="1468.33"/>
  </r>
  <r>
    <s v="RTB Average Monthly Rent Report"/>
    <x v="1"/>
    <x v="0"/>
    <s v="All property types"/>
    <s v="Rathfarnham, Dublin 16"/>
    <x v="25"/>
    <s v="Euro"/>
    <n v="1468.45"/>
  </r>
  <r>
    <s v="RTB Average Monthly Rent Report"/>
    <x v="3"/>
    <x v="0"/>
    <s v="All property types"/>
    <s v="South Circular Road, Dublin 8"/>
    <x v="25"/>
    <s v="Euro"/>
    <n v="1469.95"/>
  </r>
  <r>
    <s v="RTB Average Monthly Rent Report"/>
    <x v="0"/>
    <x v="0"/>
    <s v="All property types"/>
    <s v="Sandycove, Dublin"/>
    <x v="25"/>
    <s v="Euro"/>
    <n v="1470"/>
  </r>
  <r>
    <s v="RTB Average Monthly Rent Report"/>
    <x v="1"/>
    <x v="0"/>
    <s v="All property types"/>
    <s v="Harolds Cross, Dublin 6W"/>
    <x v="25"/>
    <s v="Euro"/>
    <n v="1470.22"/>
  </r>
  <r>
    <s v="RTB Average Monthly Rent Report"/>
    <x v="4"/>
    <x v="0"/>
    <s v="All property types"/>
    <s v="Donabate, Dublin"/>
    <x v="25"/>
    <s v="Euro"/>
    <n v="1470.55"/>
  </r>
  <r>
    <s v="RTB Average Monthly Rent Report"/>
    <x v="3"/>
    <x v="0"/>
    <s v="All property types"/>
    <s v="Dublin 20"/>
    <x v="25"/>
    <s v="Euro"/>
    <n v="1470.67"/>
  </r>
  <r>
    <s v="RTB Average Monthly Rent Report"/>
    <x v="0"/>
    <x v="2"/>
    <s v="All property types"/>
    <s v="Knocklyon, Dublin 16"/>
    <x v="25"/>
    <s v="Euro"/>
    <n v="1470.8"/>
  </r>
  <r>
    <s v="RTB Average Monthly Rent Report"/>
    <x v="1"/>
    <x v="2"/>
    <s v="All property types"/>
    <s v="East Wall, Dublin 3"/>
    <x v="25"/>
    <s v="Euro"/>
    <n v="1470.82"/>
  </r>
  <r>
    <s v="RTB Average Monthly Rent Report"/>
    <x v="4"/>
    <x v="0"/>
    <s v="All property types"/>
    <s v="Ongar, Dublin 15"/>
    <x v="25"/>
    <s v="Euro"/>
    <n v="1471.37"/>
  </r>
  <r>
    <s v="RTB Average Monthly Rent Report"/>
    <x v="0"/>
    <x v="2"/>
    <s v="All property types"/>
    <s v="Dublin 7"/>
    <x v="25"/>
    <s v="Euro"/>
    <n v="1471.5"/>
  </r>
  <r>
    <s v="RTB Average Monthly Rent Report"/>
    <x v="0"/>
    <x v="2"/>
    <s v="All property types"/>
    <s v="Dublin 9"/>
    <x v="25"/>
    <s v="Euro"/>
    <n v="1471.71"/>
  </r>
  <r>
    <s v="RTB Average Monthly Rent Report"/>
    <x v="3"/>
    <x v="2"/>
    <s v="All property types"/>
    <s v="Ballintemple, Cork"/>
    <x v="14"/>
    <s v="Euro"/>
    <n v="1472.53"/>
  </r>
  <r>
    <s v="RTB Average Monthly Rent Report"/>
    <x v="1"/>
    <x v="2"/>
    <s v="All property types"/>
    <s v="Ballycullen, Dublin 24"/>
    <x v="25"/>
    <s v="Euro"/>
    <n v="1472.77"/>
  </r>
  <r>
    <s v="RTB Average Monthly Rent Report"/>
    <x v="2"/>
    <x v="1"/>
    <s v="All property types"/>
    <s v="Booterstown, Dublin"/>
    <x v="25"/>
    <s v="Euro"/>
    <n v="1472.96"/>
  </r>
  <r>
    <s v="RTB Average Monthly Rent Report"/>
    <x v="4"/>
    <x v="2"/>
    <s v="All property types"/>
    <s v="Ballyfermot, Dublin 10"/>
    <x v="25"/>
    <s v="Euro"/>
    <n v="1473.74"/>
  </r>
  <r>
    <s v="RTB Average Monthly Rent Report"/>
    <x v="2"/>
    <x v="0"/>
    <s v="All property types"/>
    <s v="Navan Road, Dublin 7"/>
    <x v="25"/>
    <s v="Euro"/>
    <n v="1473.99"/>
  </r>
  <r>
    <s v="RTB Average Monthly Rent Report"/>
    <x v="4"/>
    <x v="1"/>
    <s v="All property types"/>
    <s v="Ashtown, Dublin 15"/>
    <x v="25"/>
    <s v="Euro"/>
    <n v="1474.21"/>
  </r>
  <r>
    <s v="RTB Average Monthly Rent Report"/>
    <x v="1"/>
    <x v="1"/>
    <s v="All property types"/>
    <s v="Dundrum, Dublin 16"/>
    <x v="25"/>
    <s v="Euro"/>
    <n v="1474.62"/>
  </r>
  <r>
    <s v="RTB Average Monthly Rent Report"/>
    <x v="2"/>
    <x v="2"/>
    <s v="All property types"/>
    <s v="Dublin 24"/>
    <x v="25"/>
    <s v="Euro"/>
    <n v="1475.15"/>
  </r>
  <r>
    <s v="RTB Average Monthly Rent Report"/>
    <x v="1"/>
    <x v="2"/>
    <s v="All property types"/>
    <s v="Dublin 20"/>
    <x v="25"/>
    <s v="Euro"/>
    <n v="1475.5"/>
  </r>
  <r>
    <s v="RTB Average Monthly Rent Report"/>
    <x v="1"/>
    <x v="0"/>
    <s v="All property types"/>
    <s v="Terenure, Dublin 6"/>
    <x v="25"/>
    <s v="Euro"/>
    <n v="1476.61"/>
  </r>
  <r>
    <s v="RTB Average Monthly Rent Report"/>
    <x v="3"/>
    <x v="0"/>
    <s v="All property types"/>
    <s v="Dublin 11"/>
    <x v="25"/>
    <s v="Euro"/>
    <n v="1476.74"/>
  </r>
  <r>
    <s v="RTB Average Monthly Rent Report"/>
    <x v="1"/>
    <x v="0"/>
    <s v="All property types"/>
    <s v="Castleknock, Dublin 15"/>
    <x v="25"/>
    <s v="Euro"/>
    <n v="1478.79"/>
  </r>
  <r>
    <s v="RTB Average Monthly Rent Report"/>
    <x v="2"/>
    <x v="2"/>
    <s v="All property types"/>
    <s v="Skerries, Dublin"/>
    <x v="25"/>
    <s v="Euro"/>
    <n v="1478.97"/>
  </r>
  <r>
    <s v="RTB Average Monthly Rent Report"/>
    <x v="1"/>
    <x v="0"/>
    <s v="All property types"/>
    <s v="Kilmainham , Dublin 8"/>
    <x v="25"/>
    <s v="Euro"/>
    <n v="1478.98"/>
  </r>
  <r>
    <s v="RTB Average Monthly Rent Report"/>
    <x v="4"/>
    <x v="1"/>
    <s v="All property types"/>
    <s v="Christchurch, Dublin 8"/>
    <x v="25"/>
    <s v="Euro"/>
    <n v="1480.34"/>
  </r>
  <r>
    <s v="RTB Average Monthly Rent Report"/>
    <x v="2"/>
    <x v="0"/>
    <s v="All property types"/>
    <s v="Dublin 9"/>
    <x v="25"/>
    <s v="Euro"/>
    <n v="1480.35"/>
  </r>
  <r>
    <s v="RTB Average Monthly Rent Report"/>
    <x v="3"/>
    <x v="1"/>
    <s v="All property types"/>
    <s v="Christchurch, Dublin 8"/>
    <x v="25"/>
    <s v="Euro"/>
    <n v="1480.58"/>
  </r>
  <r>
    <s v="RTB Average Monthly Rent Report"/>
    <x v="3"/>
    <x v="0"/>
    <s v="All property types"/>
    <s v="Royal Canal Park, Dublin 15"/>
    <x v="25"/>
    <s v="Euro"/>
    <n v="1480.94"/>
  </r>
  <r>
    <s v="RTB Average Monthly Rent Report"/>
    <x v="3"/>
    <x v="0"/>
    <s v="All property types"/>
    <s v="Shankill, Dublin"/>
    <x v="25"/>
    <s v="Euro"/>
    <n v="1481.24"/>
  </r>
  <r>
    <s v="RTB Average Monthly Rent Report"/>
    <x v="2"/>
    <x v="2"/>
    <s v="All property types"/>
    <s v="Saggart, Dublin"/>
    <x v="25"/>
    <s v="Euro"/>
    <n v="1481.44"/>
  </r>
  <r>
    <s v="RTB Average Monthly Rent Report"/>
    <x v="4"/>
    <x v="0"/>
    <s v="All property types"/>
    <s v="Maynooth, Kildare"/>
    <x v="20"/>
    <s v="Euro"/>
    <n v="1481.68"/>
  </r>
  <r>
    <s v="RTB Average Monthly Rent Report"/>
    <x v="3"/>
    <x v="1"/>
    <s v="All property types"/>
    <s v="Blackrock, Dublin"/>
    <x v="25"/>
    <s v="Euro"/>
    <n v="1483.26"/>
  </r>
  <r>
    <s v="RTB Average Monthly Rent Report"/>
    <x v="2"/>
    <x v="0"/>
    <s v="All property types"/>
    <s v="Shankill, Dublin"/>
    <x v="25"/>
    <s v="Euro"/>
    <n v="1483.72"/>
  </r>
  <r>
    <s v="RTB Average Monthly Rent Report"/>
    <x v="4"/>
    <x v="0"/>
    <s v="All property types"/>
    <s v="Dublin 20"/>
    <x v="25"/>
    <s v="Euro"/>
    <n v="1483.75"/>
  </r>
  <r>
    <s v="RTB Average Monthly Rent Report"/>
    <x v="4"/>
    <x v="1"/>
    <s v="All property types"/>
    <s v="East Wall, Dublin 3"/>
    <x v="25"/>
    <s v="Euro"/>
    <n v="1484.05"/>
  </r>
  <r>
    <s v="RTB Average Monthly Rent Report"/>
    <x v="2"/>
    <x v="2"/>
    <s v="All property types"/>
    <s v="Tyrrelstown, Dublin 15"/>
    <x v="25"/>
    <s v="Euro"/>
    <n v="1484.83"/>
  </r>
  <r>
    <s v="RTB Average Monthly Rent Report"/>
    <x v="0"/>
    <x v="2"/>
    <s v="All property types"/>
    <s v="Raheny, Dublin 5"/>
    <x v="25"/>
    <s v="Euro"/>
    <n v="1484.97"/>
  </r>
  <r>
    <s v="RTB Average Monthly Rent Report"/>
    <x v="4"/>
    <x v="0"/>
    <s v="All property types"/>
    <s v="Porterstown, Dublin 15"/>
    <x v="25"/>
    <s v="Euro"/>
    <n v="1485.03"/>
  </r>
  <r>
    <s v="RTB Average Monthly Rent Report"/>
    <x v="2"/>
    <x v="0"/>
    <s v="All property types"/>
    <s v="Dublin 7"/>
    <x v="25"/>
    <s v="Euro"/>
    <n v="1486.19"/>
  </r>
  <r>
    <s v="RTB Average Monthly Rent Report"/>
    <x v="4"/>
    <x v="0"/>
    <s v="All property types"/>
    <s v="North Circular Road, Dublin 7"/>
    <x v="25"/>
    <s v="Euro"/>
    <n v="1486.3"/>
  </r>
  <r>
    <s v="RTB Average Monthly Rent Report"/>
    <x v="1"/>
    <x v="2"/>
    <s v="All property types"/>
    <s v="Glasnevin, Dublin 11"/>
    <x v="25"/>
    <s v="Euro"/>
    <n v="1486.71"/>
  </r>
  <r>
    <s v="RTB Average Monthly Rent Report"/>
    <x v="2"/>
    <x v="0"/>
    <s v="All property types"/>
    <s v="Beaumont, Dublin 9"/>
    <x v="25"/>
    <s v="Euro"/>
    <n v="1487.22"/>
  </r>
  <r>
    <s v="RTB Average Monthly Rent Report"/>
    <x v="3"/>
    <x v="1"/>
    <s v="All property types"/>
    <s v="Sandyford, Dublin 18"/>
    <x v="25"/>
    <s v="Euro"/>
    <n v="1487.26"/>
  </r>
  <r>
    <s v="RTB Average Monthly Rent Report"/>
    <x v="2"/>
    <x v="0"/>
    <s v="All property types"/>
    <s v="Kimmage, Dublin 12"/>
    <x v="25"/>
    <s v="Euro"/>
    <n v="1487.41"/>
  </r>
  <r>
    <s v="RTB Average Monthly Rent Report"/>
    <x v="0"/>
    <x v="2"/>
    <s v="All property types"/>
    <s v="Chapelizod, Dublin 20"/>
    <x v="25"/>
    <s v="Euro"/>
    <n v="1488.14"/>
  </r>
  <r>
    <s v="RTB Average Monthly Rent Report"/>
    <x v="4"/>
    <x v="0"/>
    <s v="All property types"/>
    <s v="Clonsilla, Dublin 15"/>
    <x v="25"/>
    <s v="Euro"/>
    <n v="1488.14"/>
  </r>
  <r>
    <s v="RTB Average Monthly Rent Report"/>
    <x v="1"/>
    <x v="1"/>
    <s v="All property types"/>
    <s v="Milltown, Dublin 6"/>
    <x v="25"/>
    <s v="Euro"/>
    <n v="1488.4"/>
  </r>
  <r>
    <s v="RTB Average Monthly Rent Report"/>
    <x v="4"/>
    <x v="1"/>
    <s v="All property types"/>
    <s v="Dun Laoghaire, Dublin"/>
    <x v="25"/>
    <s v="Euro"/>
    <n v="1488.73"/>
  </r>
  <r>
    <s v="RTB Average Monthly Rent Report"/>
    <x v="2"/>
    <x v="2"/>
    <s v="All property types"/>
    <s v="Drimnagh, Dublin 12"/>
    <x v="25"/>
    <s v="Euro"/>
    <n v="1488.9"/>
  </r>
  <r>
    <s v="RTB Average Monthly Rent Report"/>
    <x v="3"/>
    <x v="1"/>
    <s v="All property types"/>
    <s v="Merrion, Dublin 4"/>
    <x v="25"/>
    <s v="Euro"/>
    <n v="1488.9"/>
  </r>
  <r>
    <s v="RTB Average Monthly Rent Report"/>
    <x v="4"/>
    <x v="0"/>
    <s v="All property types"/>
    <s v="Swords, Dublin"/>
    <x v="25"/>
    <s v="Euro"/>
    <n v="1489.58"/>
  </r>
  <r>
    <s v="RTB Average Monthly Rent Report"/>
    <x v="2"/>
    <x v="1"/>
    <s v="All property types"/>
    <s v="Pearse Street, Dublin 2"/>
    <x v="25"/>
    <s v="Euro"/>
    <n v="1490.22"/>
  </r>
  <r>
    <s v="RTB Average Monthly Rent Report"/>
    <x v="0"/>
    <x v="2"/>
    <s v="All property types"/>
    <s v="Kimmage, Dublin 12"/>
    <x v="25"/>
    <s v="Euro"/>
    <n v="1490.32"/>
  </r>
  <r>
    <s v="RTB Average Monthly Rent Report"/>
    <x v="2"/>
    <x v="1"/>
    <s v="All property types"/>
    <s v="Temple Bar, Dublin 2"/>
    <x v="25"/>
    <s v="Euro"/>
    <n v="1490.34"/>
  </r>
  <r>
    <s v="RTB Average Monthly Rent Report"/>
    <x v="1"/>
    <x v="2"/>
    <s v="All property types"/>
    <s v="Greystones, Wicklow"/>
    <x v="22"/>
    <s v="Euro"/>
    <n v="1491.36"/>
  </r>
  <r>
    <s v="RTB Average Monthly Rent Report"/>
    <x v="0"/>
    <x v="0"/>
    <s v="All property types"/>
    <s v="Dublin 16"/>
    <x v="25"/>
    <s v="Euro"/>
    <n v="1492.48"/>
  </r>
  <r>
    <s v="RTB Average Monthly Rent Report"/>
    <x v="1"/>
    <x v="0"/>
    <s v="All property types"/>
    <s v="Stepaside, Dublin 18"/>
    <x v="25"/>
    <s v="Euro"/>
    <n v="1492.67"/>
  </r>
  <r>
    <s v="RTB Average Monthly Rent Report"/>
    <x v="3"/>
    <x v="0"/>
    <s v="All property types"/>
    <s v="Blanchardstown, Dublin 15"/>
    <x v="25"/>
    <s v="Euro"/>
    <n v="1492.69"/>
  </r>
  <r>
    <s v="RTB Average Monthly Rent Report"/>
    <x v="1"/>
    <x v="0"/>
    <s v="All property types"/>
    <s v="Malahide, Dublin"/>
    <x v="25"/>
    <s v="Euro"/>
    <n v="1492.8"/>
  </r>
  <r>
    <s v="RTB Average Monthly Rent Report"/>
    <x v="4"/>
    <x v="1"/>
    <s v="All property types"/>
    <s v="Sandymount, Dublin 4"/>
    <x v="25"/>
    <s v="Euro"/>
    <n v="1493.42"/>
  </r>
  <r>
    <s v="RTB Average Monthly Rent Report"/>
    <x v="2"/>
    <x v="2"/>
    <s v="All property types"/>
    <s v="Bray, Wicklow"/>
    <x v="22"/>
    <s v="Euro"/>
    <n v="1493.66"/>
  </r>
  <r>
    <s v="RTB Average Monthly Rent Report"/>
    <x v="0"/>
    <x v="0"/>
    <s v="All property types"/>
    <s v="Howth, Dublin"/>
    <x v="25"/>
    <s v="Euro"/>
    <n v="1493.89"/>
  </r>
  <r>
    <s v="RTB Average Monthly Rent Report"/>
    <x v="4"/>
    <x v="1"/>
    <s v="All property types"/>
    <s v="Smithfield, Dublin 7"/>
    <x v="25"/>
    <s v="Euro"/>
    <n v="1494.6"/>
  </r>
  <r>
    <s v="RTB Average Monthly Rent Report"/>
    <x v="4"/>
    <x v="0"/>
    <s v="All property types"/>
    <s v="Dublin 11"/>
    <x v="25"/>
    <s v="Euro"/>
    <n v="1494.72"/>
  </r>
  <r>
    <s v="RTB Average Monthly Rent Report"/>
    <x v="3"/>
    <x v="1"/>
    <s v="All property types"/>
    <s v="Stillorgan, Dublin"/>
    <x v="25"/>
    <s v="Euro"/>
    <n v="1494.75"/>
  </r>
  <r>
    <s v="RTB Average Monthly Rent Report"/>
    <x v="4"/>
    <x v="1"/>
    <s v="All property types"/>
    <s v="Malahide, Dublin"/>
    <x v="25"/>
    <s v="Euro"/>
    <n v="1495.06"/>
  </r>
  <r>
    <s v="RTB Average Monthly Rent Report"/>
    <x v="0"/>
    <x v="0"/>
    <s v="All property types"/>
    <s v="Dublin 14"/>
    <x v="25"/>
    <s v="Euro"/>
    <n v="1495.84"/>
  </r>
  <r>
    <s v="RTB Average Monthly Rent Report"/>
    <x v="4"/>
    <x v="1"/>
    <s v="All property types"/>
    <s v="Dalkey, Dublin"/>
    <x v="25"/>
    <s v="Euro"/>
    <n v="1495.95"/>
  </r>
  <r>
    <s v="RTB Average Monthly Rent Report"/>
    <x v="3"/>
    <x v="1"/>
    <s v="All property types"/>
    <s v="Dundrum, Dublin 14"/>
    <x v="25"/>
    <s v="Euro"/>
    <n v="1496.32"/>
  </r>
  <r>
    <s v="RTB Average Monthly Rent Report"/>
    <x v="4"/>
    <x v="1"/>
    <s v="All property types"/>
    <s v="Dublin 16"/>
    <x v="25"/>
    <s v="Euro"/>
    <n v="1496.6"/>
  </r>
  <r>
    <s v="RTB Average Monthly Rent Report"/>
    <x v="1"/>
    <x v="2"/>
    <s v="All property types"/>
    <s v="Phibsboro, Dublin 7"/>
    <x v="25"/>
    <s v="Euro"/>
    <n v="1497.14"/>
  </r>
  <r>
    <s v="RTB Average Monthly Rent Report"/>
    <x v="3"/>
    <x v="0"/>
    <s v="All property types"/>
    <s v="Lucan, Dublin"/>
    <x v="25"/>
    <s v="Euro"/>
    <n v="1497.81"/>
  </r>
  <r>
    <s v="RTB Average Monthly Rent Report"/>
    <x v="3"/>
    <x v="1"/>
    <s v="All property types"/>
    <s v="Sandymount, Dublin 4"/>
    <x v="25"/>
    <s v="Euro"/>
    <n v="1497.87"/>
  </r>
  <r>
    <s v="RTB Average Monthly Rent Report"/>
    <x v="3"/>
    <x v="2"/>
    <s v="All property types"/>
    <s v="Carpenterstown, Dublin 15"/>
    <x v="25"/>
    <s v="Euro"/>
    <n v="1498.02"/>
  </r>
  <r>
    <s v="RTB Average Monthly Rent Report"/>
    <x v="3"/>
    <x v="0"/>
    <s v="All property types"/>
    <s v="Dublin 17"/>
    <x v="25"/>
    <s v="Euro"/>
    <n v="1498.74"/>
  </r>
  <r>
    <s v="RTB Average Monthly Rent Report"/>
    <x v="1"/>
    <x v="2"/>
    <s v="All property types"/>
    <s v="Clongriffin, Dublin 13"/>
    <x v="25"/>
    <s v="Euro"/>
    <n v="1498.92"/>
  </r>
  <r>
    <s v="RTB Average Monthly Rent Report"/>
    <x v="0"/>
    <x v="2"/>
    <s v="All property types"/>
    <s v="Fairview, Dublin 3"/>
    <x v="25"/>
    <s v="Euro"/>
    <n v="1500.16"/>
  </r>
  <r>
    <s v="RTB Average Monthly Rent Report"/>
    <x v="2"/>
    <x v="1"/>
    <s v="All property types"/>
    <s v="I.F.S.C., Dublin 1"/>
    <x v="25"/>
    <s v="Euro"/>
    <n v="1500.52"/>
  </r>
  <r>
    <s v="RTB Average Monthly Rent Report"/>
    <x v="2"/>
    <x v="2"/>
    <s v="All property types"/>
    <s v="Swords, Dublin"/>
    <x v="25"/>
    <s v="Euro"/>
    <n v="1500.61"/>
  </r>
  <r>
    <s v="RTB Average Monthly Rent Report"/>
    <x v="2"/>
    <x v="2"/>
    <s v="All property types"/>
    <s v="Dunboyne, Meath"/>
    <x v="23"/>
    <s v="Euro"/>
    <n v="1500.73"/>
  </r>
  <r>
    <s v="RTB Average Monthly Rent Report"/>
    <x v="0"/>
    <x v="2"/>
    <s v="All property types"/>
    <s v="Ashtown, Dublin 15"/>
    <x v="25"/>
    <s v="Euro"/>
    <n v="1500.88"/>
  </r>
  <r>
    <s v="RTB Average Monthly Rent Report"/>
    <x v="2"/>
    <x v="0"/>
    <s v="All property types"/>
    <s v="Drimnagh, Dublin 12"/>
    <x v="25"/>
    <s v="Euro"/>
    <n v="1501.6"/>
  </r>
  <r>
    <s v="RTB Average Monthly Rent Report"/>
    <x v="1"/>
    <x v="2"/>
    <s v="All property types"/>
    <s v="Santry, Dublin 9"/>
    <x v="25"/>
    <s v="Euro"/>
    <n v="1501.83"/>
  </r>
  <r>
    <s v="RTB Average Monthly Rent Report"/>
    <x v="2"/>
    <x v="1"/>
    <s v="All property types"/>
    <s v="Townsend Street, Dublin 2"/>
    <x v="25"/>
    <s v="Euro"/>
    <n v="1502.06"/>
  </r>
  <r>
    <s v="RTB Average Monthly Rent Report"/>
    <x v="1"/>
    <x v="2"/>
    <s v="All property types"/>
    <s v="Dublin 5"/>
    <x v="25"/>
    <s v="Euro"/>
    <n v="1502.16"/>
  </r>
  <r>
    <s v="RTB Average Monthly Rent Report"/>
    <x v="1"/>
    <x v="0"/>
    <s v="All property types"/>
    <s v="Knocklyon, Dublin 16"/>
    <x v="25"/>
    <s v="Euro"/>
    <n v="1502.3"/>
  </r>
  <r>
    <s v="RTB Average Monthly Rent Report"/>
    <x v="4"/>
    <x v="2"/>
    <s v="All property types"/>
    <s v="Tyrrelstown, Dublin 15"/>
    <x v="25"/>
    <s v="Euro"/>
    <n v="1502.91"/>
  </r>
  <r>
    <s v="RTB Average Monthly Rent Report"/>
    <x v="4"/>
    <x v="0"/>
    <s v="All property types"/>
    <s v="Dublin 24"/>
    <x v="25"/>
    <s v="Euro"/>
    <n v="1503.52"/>
  </r>
  <r>
    <s v="RTB Average Monthly Rent Report"/>
    <x v="2"/>
    <x v="0"/>
    <s v="All property types"/>
    <s v="Whitehall, Dublin 9"/>
    <x v="25"/>
    <s v="Euro"/>
    <n v="1504.13"/>
  </r>
  <r>
    <s v="RTB Average Monthly Rent Report"/>
    <x v="2"/>
    <x v="0"/>
    <s v="All property types"/>
    <s v="Stoneybatter, Dublin 7"/>
    <x v="25"/>
    <s v="Euro"/>
    <n v="1504.17"/>
  </r>
  <r>
    <s v="RTB Average Monthly Rent Report"/>
    <x v="2"/>
    <x v="0"/>
    <s v="All property types"/>
    <s v="Rialto, Dublin 8"/>
    <x v="25"/>
    <s v="Euro"/>
    <n v="1504.73"/>
  </r>
  <r>
    <s v="RTB Average Monthly Rent Report"/>
    <x v="4"/>
    <x v="2"/>
    <s v="All property types"/>
    <s v="Mulhuddart, Dublin 15"/>
    <x v="25"/>
    <s v="Euro"/>
    <n v="1504.74"/>
  </r>
  <r>
    <s v="RTB Average Monthly Rent Report"/>
    <x v="0"/>
    <x v="0"/>
    <s v="All property types"/>
    <s v="Sutton, Dublin 13"/>
    <x v="25"/>
    <s v="Euro"/>
    <n v="1505.55"/>
  </r>
  <r>
    <s v="RTB Average Monthly Rent Report"/>
    <x v="3"/>
    <x v="0"/>
    <s v="All property types"/>
    <s v="Inchicore, Dublin 8"/>
    <x v="25"/>
    <s v="Euro"/>
    <n v="1506.2"/>
  </r>
  <r>
    <s v="RTB Average Monthly Rent Report"/>
    <x v="4"/>
    <x v="2"/>
    <s v="All property types"/>
    <s v="Blackrock, Cork"/>
    <x v="14"/>
    <s v="Euro"/>
    <n v="1506.33"/>
  </r>
  <r>
    <s v="RTB Average Monthly Rent Report"/>
    <x v="4"/>
    <x v="0"/>
    <s v="All property types"/>
    <s v="Phibsboro, Dublin 7"/>
    <x v="25"/>
    <s v="Euro"/>
    <n v="1506.83"/>
  </r>
  <r>
    <s v="RTB Average Monthly Rent Report"/>
    <x v="3"/>
    <x v="1"/>
    <s v="All property types"/>
    <s v="Dublin 18"/>
    <x v="25"/>
    <s v="Euro"/>
    <n v="1507.39"/>
  </r>
  <r>
    <s v="RTB Average Monthly Rent Report"/>
    <x v="0"/>
    <x v="0"/>
    <s v="All property types"/>
    <s v="Temple Bar, Dublin 2"/>
    <x v="25"/>
    <s v="Euro"/>
    <n v="1508.43"/>
  </r>
  <r>
    <s v="RTB Average Monthly Rent Report"/>
    <x v="0"/>
    <x v="0"/>
    <s v="All property types"/>
    <s v="Terenure, Dublin 6W"/>
    <x v="25"/>
    <s v="Euro"/>
    <n v="1508.91"/>
  </r>
  <r>
    <s v="RTB Average Monthly Rent Report"/>
    <x v="0"/>
    <x v="0"/>
    <s v="All property types"/>
    <s v="Dun Laoghaire, Dublin"/>
    <x v="25"/>
    <s v="Euro"/>
    <n v="1509.83"/>
  </r>
  <r>
    <s v="RTB Average Monthly Rent Report"/>
    <x v="3"/>
    <x v="0"/>
    <s v="All property types"/>
    <s v="Artane, Dublin 5"/>
    <x v="25"/>
    <s v="Euro"/>
    <n v="1510.51"/>
  </r>
  <r>
    <s v="RTB Average Monthly Rent Report"/>
    <x v="3"/>
    <x v="2"/>
    <s v="All property types"/>
    <s v="Phibsboro, Dublin 7"/>
    <x v="25"/>
    <s v="Euro"/>
    <n v="1510.61"/>
  </r>
  <r>
    <s v="RTB Average Monthly Rent Report"/>
    <x v="3"/>
    <x v="0"/>
    <s v="All property types"/>
    <s v="Glasnevin, Dublin 11"/>
    <x v="25"/>
    <s v="Euro"/>
    <n v="1510.75"/>
  </r>
  <r>
    <s v="RTB Average Monthly Rent Report"/>
    <x v="2"/>
    <x v="0"/>
    <s v="All property types"/>
    <s v="North Strand, Dublin 3"/>
    <x v="25"/>
    <s v="Euro"/>
    <n v="1510.77"/>
  </r>
  <r>
    <s v="RTB Average Monthly Rent Report"/>
    <x v="0"/>
    <x v="0"/>
    <s v="All property types"/>
    <s v="Ranelagh, Dublin 6"/>
    <x v="25"/>
    <s v="Euro"/>
    <n v="1511"/>
  </r>
  <r>
    <s v="RTB Average Monthly Rent Report"/>
    <x v="4"/>
    <x v="1"/>
    <s v="All property types"/>
    <s v="Sandyford, Dublin 18"/>
    <x v="25"/>
    <s v="Euro"/>
    <n v="1511.1"/>
  </r>
  <r>
    <s v="RTB Average Monthly Rent Report"/>
    <x v="1"/>
    <x v="1"/>
    <s v="All property types"/>
    <s v="Islandbridge, Dublin 8"/>
    <x v="25"/>
    <s v="Euro"/>
    <n v="1511.6"/>
  </r>
  <r>
    <s v="RTB Average Monthly Rent Report"/>
    <x v="1"/>
    <x v="0"/>
    <s v="All property types"/>
    <s v="Raheny, Dublin 5"/>
    <x v="25"/>
    <s v="Euro"/>
    <n v="1513.11"/>
  </r>
  <r>
    <s v="RTB Average Monthly Rent Report"/>
    <x v="1"/>
    <x v="0"/>
    <s v="All property types"/>
    <s v="Parnell Street, Dublin 1"/>
    <x v="25"/>
    <s v="Euro"/>
    <n v="1513.38"/>
  </r>
  <r>
    <s v="RTB Average Monthly Rent Report"/>
    <x v="2"/>
    <x v="0"/>
    <s v="All property types"/>
    <s v="Portmarnock, Dublin"/>
    <x v="25"/>
    <s v="Euro"/>
    <n v="1514.35"/>
  </r>
  <r>
    <s v="RTB Average Monthly Rent Report"/>
    <x v="3"/>
    <x v="2"/>
    <s v="All property types"/>
    <s v="Blanchardstown, Dublin 15"/>
    <x v="25"/>
    <s v="Euro"/>
    <n v="1515.14"/>
  </r>
  <r>
    <s v="RTB Average Monthly Rent Report"/>
    <x v="3"/>
    <x v="2"/>
    <s v="All property types"/>
    <s v="Dublin 10"/>
    <x v="25"/>
    <s v="Euro"/>
    <n v="1515.3"/>
  </r>
  <r>
    <s v="RTB Average Monthly Rent Report"/>
    <x v="3"/>
    <x v="2"/>
    <s v="All property types"/>
    <s v="Clonee, Dublin 15"/>
    <x v="25"/>
    <s v="Euro"/>
    <n v="1515.86"/>
  </r>
  <r>
    <s v="RTB Average Monthly Rent Report"/>
    <x v="2"/>
    <x v="0"/>
    <s v="All property types"/>
    <s v="Baldoyle, Dublin 13"/>
    <x v="25"/>
    <s v="Euro"/>
    <n v="1516.2"/>
  </r>
  <r>
    <s v="RTB Average Monthly Rent Report"/>
    <x v="1"/>
    <x v="2"/>
    <s v="All property types"/>
    <s v="Delgany, Wicklow"/>
    <x v="22"/>
    <s v="Euro"/>
    <n v="1516.8"/>
  </r>
  <r>
    <s v="RTB Average Monthly Rent Report"/>
    <x v="2"/>
    <x v="0"/>
    <s v="All property types"/>
    <s v="Dublin 5"/>
    <x v="25"/>
    <s v="Euro"/>
    <n v="1517.51"/>
  </r>
  <r>
    <s v="RTB Average Monthly Rent Report"/>
    <x v="0"/>
    <x v="0"/>
    <s v="All property types"/>
    <s v="Ballinteer, Dublin 16"/>
    <x v="25"/>
    <s v="Euro"/>
    <n v="1517.84"/>
  </r>
  <r>
    <s v="RTB Average Monthly Rent Report"/>
    <x v="1"/>
    <x v="2"/>
    <s v="All property types"/>
    <s v="Kimmage, Dublin 12"/>
    <x v="25"/>
    <s v="Euro"/>
    <n v="1518.94"/>
  </r>
  <r>
    <s v="RTB Average Monthly Rent Report"/>
    <x v="0"/>
    <x v="0"/>
    <s v="All property types"/>
    <s v="Pearse Street, Dublin 2"/>
    <x v="25"/>
    <s v="Euro"/>
    <n v="1518.97"/>
  </r>
  <r>
    <s v="RTB Average Monthly Rent Report"/>
    <x v="4"/>
    <x v="0"/>
    <s v="All property types"/>
    <s v="Royal Canal Park, Dublin 15"/>
    <x v="25"/>
    <s v="Euro"/>
    <n v="1519.16"/>
  </r>
  <r>
    <s v="RTB Average Monthly Rent Report"/>
    <x v="3"/>
    <x v="1"/>
    <s v="All property types"/>
    <s v="Dublin 4"/>
    <x v="25"/>
    <s v="Euro"/>
    <n v="1520.06"/>
  </r>
  <r>
    <s v="RTB Average Monthly Rent Report"/>
    <x v="3"/>
    <x v="1"/>
    <s v="All property types"/>
    <s v="Booterstown, Dublin"/>
    <x v="25"/>
    <s v="Euro"/>
    <n v="1520.19"/>
  </r>
  <r>
    <s v="RTB Average Monthly Rent Report"/>
    <x v="2"/>
    <x v="0"/>
    <s v="All property types"/>
    <s v="Cabinteely, Dublin 18"/>
    <x v="25"/>
    <s v="Euro"/>
    <n v="1520.93"/>
  </r>
  <r>
    <s v="RTB Average Monthly Rent Report"/>
    <x v="2"/>
    <x v="0"/>
    <s v="All property types"/>
    <s v="Ashtown, Dublin 15"/>
    <x v="25"/>
    <s v="Euro"/>
    <n v="1521.84"/>
  </r>
  <r>
    <s v="RTB Average Monthly Rent Report"/>
    <x v="2"/>
    <x v="2"/>
    <s v="All property types"/>
    <s v="Firhouse, Dublin 24"/>
    <x v="25"/>
    <s v="Euro"/>
    <n v="1522.37"/>
  </r>
  <r>
    <s v="RTB Average Monthly Rent Report"/>
    <x v="4"/>
    <x v="1"/>
    <s v="All property types"/>
    <s v="Blackrock, Dublin"/>
    <x v="25"/>
    <s v="Euro"/>
    <n v="1522.99"/>
  </r>
  <r>
    <s v="RTB Average Monthly Rent Report"/>
    <x v="3"/>
    <x v="0"/>
    <s v="All property types"/>
    <s v="Dublin 12"/>
    <x v="25"/>
    <s v="Euro"/>
    <n v="1523.65"/>
  </r>
  <r>
    <s v="RTB Average Monthly Rent Report"/>
    <x v="1"/>
    <x v="0"/>
    <s v="All property types"/>
    <s v="Smithfield, Dublin 7"/>
    <x v="25"/>
    <s v="Euro"/>
    <n v="1524.16"/>
  </r>
  <r>
    <s v="RTB Average Monthly Rent Report"/>
    <x v="1"/>
    <x v="0"/>
    <s v="All property types"/>
    <s v="Rathfarnham, Dublin 14"/>
    <x v="25"/>
    <s v="Euro"/>
    <n v="1524.29"/>
  </r>
  <r>
    <s v="RTB Average Monthly Rent Report"/>
    <x v="1"/>
    <x v="2"/>
    <s v="All property types"/>
    <s v="Dublin 13"/>
    <x v="25"/>
    <s v="Euro"/>
    <n v="1525.09"/>
  </r>
  <r>
    <s v="RTB Average Monthly Rent Report"/>
    <x v="4"/>
    <x v="1"/>
    <s v="All property types"/>
    <s v="Dundrum, Dublin 14"/>
    <x v="25"/>
    <s v="Euro"/>
    <n v="1525.17"/>
  </r>
  <r>
    <s v="RTB Average Monthly Rent Report"/>
    <x v="4"/>
    <x v="0"/>
    <s v="All property types"/>
    <s v="Glasnevin, Dublin 9"/>
    <x v="25"/>
    <s v="Euro"/>
    <n v="1525.37"/>
  </r>
  <r>
    <s v="RTB Average Monthly Rent Report"/>
    <x v="1"/>
    <x v="0"/>
    <s v="All property types"/>
    <s v="Rathgar, Dublin 6"/>
    <x v="25"/>
    <s v="Euro"/>
    <n v="1525.63"/>
  </r>
  <r>
    <s v="RTB Average Monthly Rent Report"/>
    <x v="4"/>
    <x v="0"/>
    <s v="All property types"/>
    <s v="Dublin 17"/>
    <x v="25"/>
    <s v="Euro"/>
    <n v="1525.85"/>
  </r>
  <r>
    <s v="RTB Average Monthly Rent Report"/>
    <x v="2"/>
    <x v="1"/>
    <s v="All property types"/>
    <s v="Dundrum, Dublin 16"/>
    <x v="25"/>
    <s v="Euro"/>
    <n v="1526.35"/>
  </r>
  <r>
    <s v="RTB Average Monthly Rent Report"/>
    <x v="4"/>
    <x v="0"/>
    <s v="All property types"/>
    <s v="Glasnevin, Dublin 11"/>
    <x v="25"/>
    <s v="Euro"/>
    <n v="1526.95"/>
  </r>
  <r>
    <s v="RTB Average Monthly Rent Report"/>
    <x v="0"/>
    <x v="0"/>
    <s v="All property types"/>
    <s v="Clonskeagh, Dublin 14"/>
    <x v="25"/>
    <s v="Euro"/>
    <n v="1527.17"/>
  </r>
  <r>
    <s v="RTB Average Monthly Rent Report"/>
    <x v="1"/>
    <x v="2"/>
    <s v="All property types"/>
    <s v="Whitehall, Dublin 9"/>
    <x v="25"/>
    <s v="Euro"/>
    <n v="1527.22"/>
  </r>
  <r>
    <s v="RTB Average Monthly Rent Report"/>
    <x v="3"/>
    <x v="2"/>
    <s v="All property types"/>
    <s v="Clondalkin, Dublin 22"/>
    <x v="25"/>
    <s v="Euro"/>
    <n v="1527.43"/>
  </r>
  <r>
    <s v="RTB Average Monthly Rent Report"/>
    <x v="1"/>
    <x v="0"/>
    <s v="All property types"/>
    <s v="Templeogue, Dublin 6W"/>
    <x v="25"/>
    <s v="Euro"/>
    <n v="1528.51"/>
  </r>
  <r>
    <s v="RTB Average Monthly Rent Report"/>
    <x v="2"/>
    <x v="0"/>
    <s v="All property types"/>
    <s v="Killester, Dublin 5"/>
    <x v="25"/>
    <s v="Euro"/>
    <n v="1528.92"/>
  </r>
  <r>
    <s v="RTB Average Monthly Rent Report"/>
    <x v="3"/>
    <x v="0"/>
    <s v="All property types"/>
    <s v="Dublin 15"/>
    <x v="25"/>
    <s v="Euro"/>
    <n v="1529.12"/>
  </r>
  <r>
    <s v="RTB Average Monthly Rent Report"/>
    <x v="4"/>
    <x v="1"/>
    <s v="All property types"/>
    <s v="Pembroke, Dublin 4"/>
    <x v="25"/>
    <s v="Euro"/>
    <n v="1529.34"/>
  </r>
  <r>
    <s v="RTB Average Monthly Rent Report"/>
    <x v="2"/>
    <x v="2"/>
    <s v="All property types"/>
    <s v="Carpenterstown, Dublin 15"/>
    <x v="25"/>
    <s v="Euro"/>
    <n v="1530.03"/>
  </r>
  <r>
    <s v="RTB Average Monthly Rent Report"/>
    <x v="0"/>
    <x v="0"/>
    <s v="All property types"/>
    <s v="Blackrock, Dublin"/>
    <x v="25"/>
    <s v="Euro"/>
    <n v="1530.11"/>
  </r>
  <r>
    <s v="RTB Average Monthly Rent Report"/>
    <x v="4"/>
    <x v="0"/>
    <s v="All property types"/>
    <s v="Drumcondra, Dublin 3"/>
    <x v="25"/>
    <s v="Euro"/>
    <n v="1530.14"/>
  </r>
  <r>
    <s v="RTB Average Monthly Rent Report"/>
    <x v="2"/>
    <x v="0"/>
    <s v="All property types"/>
    <s v="Harolds Cross, Dublin 6W"/>
    <x v="25"/>
    <s v="Euro"/>
    <n v="1530.15"/>
  </r>
  <r>
    <s v="RTB Average Monthly Rent Report"/>
    <x v="2"/>
    <x v="0"/>
    <s v="All property types"/>
    <s v="Clongriffin, Dublin 13"/>
    <x v="25"/>
    <s v="Euro"/>
    <n v="1531.48"/>
  </r>
  <r>
    <s v="RTB Average Monthly Rent Report"/>
    <x v="1"/>
    <x v="0"/>
    <s v="All property types"/>
    <s v="Churchtown, Dublin 14"/>
    <x v="25"/>
    <s v="Euro"/>
    <n v="1531.63"/>
  </r>
  <r>
    <s v="RTB Average Monthly Rent Report"/>
    <x v="2"/>
    <x v="2"/>
    <s v="All property types"/>
    <s v="Walkinstown, Dublin 12"/>
    <x v="25"/>
    <s v="Euro"/>
    <n v="1531.68"/>
  </r>
  <r>
    <s v="RTB Average Monthly Rent Report"/>
    <x v="1"/>
    <x v="2"/>
    <s v="All property types"/>
    <s v="Baldoyle, Dublin 13"/>
    <x v="25"/>
    <s v="Euro"/>
    <n v="1532.36"/>
  </r>
  <r>
    <s v="RTB Average Monthly Rent Report"/>
    <x v="1"/>
    <x v="0"/>
    <s v="All property types"/>
    <s v="Dublin 6W"/>
    <x v="25"/>
    <s v="Euro"/>
    <n v="1532.54"/>
  </r>
  <r>
    <s v="RTB Average Monthly Rent Report"/>
    <x v="2"/>
    <x v="2"/>
    <s v="All property types"/>
    <s v="Donabate, Dublin"/>
    <x v="25"/>
    <s v="Euro"/>
    <n v="1532.82"/>
  </r>
  <r>
    <s v="RTB Average Monthly Rent Report"/>
    <x v="0"/>
    <x v="1"/>
    <s v="All property types"/>
    <s v="Leopardstown, Dublin 18"/>
    <x v="25"/>
    <s v="Euro"/>
    <n v="1533.19"/>
  </r>
  <r>
    <s v="RTB Average Monthly Rent Report"/>
    <x v="4"/>
    <x v="2"/>
    <s v="All property types"/>
    <s v="Dunshaughlin, Meath"/>
    <x v="23"/>
    <s v="Euro"/>
    <n v="1533.26"/>
  </r>
  <r>
    <s v="RTB Average Monthly Rent Report"/>
    <x v="2"/>
    <x v="0"/>
    <s v="All property types"/>
    <s v="Cork Street, Dublin 8"/>
    <x v="25"/>
    <s v="Euro"/>
    <n v="1533.29"/>
  </r>
  <r>
    <s v="RTB Average Monthly Rent Report"/>
    <x v="4"/>
    <x v="2"/>
    <s v="All property types"/>
    <s v="Leixlip, Kildare"/>
    <x v="20"/>
    <s v="Euro"/>
    <n v="1533.6"/>
  </r>
  <r>
    <s v="RTB Average Monthly Rent Report"/>
    <x v="3"/>
    <x v="0"/>
    <s v="All property types"/>
    <s v="Saggart, Dublin"/>
    <x v="25"/>
    <s v="Euro"/>
    <n v="1534.19"/>
  </r>
  <r>
    <s v="RTB Average Monthly Rent Report"/>
    <x v="2"/>
    <x v="0"/>
    <s v="All property types"/>
    <s v="Rathmines, Dublin 6"/>
    <x v="25"/>
    <s v="Euro"/>
    <n v="1534.25"/>
  </r>
  <r>
    <s v="RTB Average Monthly Rent Report"/>
    <x v="2"/>
    <x v="1"/>
    <s v="All property types"/>
    <s v="Milltown, Dublin 6"/>
    <x v="25"/>
    <s v="Euro"/>
    <n v="1534.75"/>
  </r>
  <r>
    <s v="RTB Average Monthly Rent Report"/>
    <x v="0"/>
    <x v="0"/>
    <s v="All property types"/>
    <s v="Carrickmines, Dublin 18"/>
    <x v="25"/>
    <s v="Euro"/>
    <n v="1534.78"/>
  </r>
  <r>
    <s v="RTB Average Monthly Rent Report"/>
    <x v="1"/>
    <x v="0"/>
    <s v="All property types"/>
    <s v="Clontarf, Dublin 3"/>
    <x v="25"/>
    <s v="Euro"/>
    <n v="1534.97"/>
  </r>
  <r>
    <s v="RTB Average Monthly Rent Report"/>
    <x v="0"/>
    <x v="0"/>
    <s v="All property types"/>
    <s v="Ringsend, Dublin 4"/>
    <x v="25"/>
    <s v="Euro"/>
    <n v="1535.07"/>
  </r>
  <r>
    <s v="RTB Average Monthly Rent Report"/>
    <x v="1"/>
    <x v="2"/>
    <s v="All property types"/>
    <s v="Knocklyon, Dublin 16"/>
    <x v="25"/>
    <s v="Euro"/>
    <n v="1535.17"/>
  </r>
  <r>
    <s v="RTB Average Monthly Rent Report"/>
    <x v="0"/>
    <x v="0"/>
    <s v="All property types"/>
    <s v="Killiney, Dublin"/>
    <x v="25"/>
    <s v="Euro"/>
    <n v="1536.11"/>
  </r>
  <r>
    <s v="RTB Average Monthly Rent Report"/>
    <x v="4"/>
    <x v="0"/>
    <s v="All property types"/>
    <s v="Shankill, Dublin"/>
    <x v="25"/>
    <s v="Euro"/>
    <n v="1536.88"/>
  </r>
  <r>
    <s v="RTB Average Monthly Rent Report"/>
    <x v="4"/>
    <x v="1"/>
    <s v="All property types"/>
    <s v="Merrion, Dublin 4"/>
    <x v="25"/>
    <s v="Euro"/>
    <n v="1537.21"/>
  </r>
  <r>
    <s v="RTB Average Monthly Rent Report"/>
    <x v="1"/>
    <x v="2"/>
    <s v="All property types"/>
    <s v="Killester, Dublin 5"/>
    <x v="25"/>
    <s v="Euro"/>
    <n v="1537.36"/>
  </r>
  <r>
    <s v="RTB Average Monthly Rent Report"/>
    <x v="2"/>
    <x v="1"/>
    <s v="All property types"/>
    <s v="Islandbridge, Dublin 8"/>
    <x v="25"/>
    <s v="Euro"/>
    <n v="1537.58"/>
  </r>
  <r>
    <s v="RTB Average Monthly Rent Report"/>
    <x v="1"/>
    <x v="0"/>
    <s v="All property types"/>
    <s v="Christchurch, Dublin 8"/>
    <x v="25"/>
    <s v="Euro"/>
    <n v="1538.7"/>
  </r>
  <r>
    <s v="RTB Average Monthly Rent Report"/>
    <x v="1"/>
    <x v="0"/>
    <s v="All property types"/>
    <s v="Sutton, Dublin 13"/>
    <x v="25"/>
    <s v="Euro"/>
    <n v="1538.85"/>
  </r>
  <r>
    <s v="RTB Average Monthly Rent Report"/>
    <x v="3"/>
    <x v="2"/>
    <s v="All property types"/>
    <s v="Finglas, Dublin 11"/>
    <x v="25"/>
    <s v="Euro"/>
    <n v="1539.63"/>
  </r>
  <r>
    <s v="RTB Average Monthly Rent Report"/>
    <x v="4"/>
    <x v="2"/>
    <s v="All property types"/>
    <s v="Ratoath, Meath"/>
    <x v="23"/>
    <s v="Euro"/>
    <n v="1539.86"/>
  </r>
  <r>
    <s v="RTB Average Monthly Rent Report"/>
    <x v="4"/>
    <x v="0"/>
    <s v="All property types"/>
    <s v="Whitehall, Dublin 9"/>
    <x v="25"/>
    <s v="Euro"/>
    <n v="1540.45"/>
  </r>
  <r>
    <s v="RTB Average Monthly Rent Report"/>
    <x v="2"/>
    <x v="0"/>
    <s v="All property types"/>
    <s v="East Wall, Dublin 3"/>
    <x v="25"/>
    <s v="Euro"/>
    <n v="1540.73"/>
  </r>
  <r>
    <s v="RTB Average Monthly Rent Report"/>
    <x v="4"/>
    <x v="2"/>
    <s v="All property types"/>
    <s v="Dublin 10"/>
    <x v="25"/>
    <s v="Euro"/>
    <n v="1541.09"/>
  </r>
  <r>
    <s v="RTB Average Monthly Rent Report"/>
    <x v="0"/>
    <x v="0"/>
    <s v="All property types"/>
    <s v="Booterstown, Dublin"/>
    <x v="25"/>
    <s v="Euro"/>
    <n v="1541.44"/>
  </r>
  <r>
    <s v="RTB Average Monthly Rent Report"/>
    <x v="3"/>
    <x v="2"/>
    <s v="All property types"/>
    <s v="Skerries, Dublin"/>
    <x v="25"/>
    <s v="Euro"/>
    <n v="1542.68"/>
  </r>
  <r>
    <s v="RTB Average Monthly Rent Report"/>
    <x v="4"/>
    <x v="2"/>
    <s v="All property types"/>
    <s v="Skerries, Dublin"/>
    <x v="25"/>
    <s v="Euro"/>
    <n v="1543.55"/>
  </r>
  <r>
    <s v="RTB Average Monthly Rent Report"/>
    <x v="0"/>
    <x v="0"/>
    <s v="All property types"/>
    <s v="Dublin 18"/>
    <x v="25"/>
    <s v="Euro"/>
    <n v="1544.31"/>
  </r>
  <r>
    <s v="RTB Average Monthly Rent Report"/>
    <x v="2"/>
    <x v="0"/>
    <s v="All property types"/>
    <s v="Drumcondra, Dublin 9"/>
    <x v="25"/>
    <s v="Euro"/>
    <n v="1544.86"/>
  </r>
  <r>
    <s v="RTB Average Monthly Rent Report"/>
    <x v="0"/>
    <x v="0"/>
    <s v="All property types"/>
    <s v="Dundrum, Dublin 14"/>
    <x v="25"/>
    <s v="Euro"/>
    <n v="1546.04"/>
  </r>
  <r>
    <s v="RTB Average Monthly Rent Report"/>
    <x v="0"/>
    <x v="2"/>
    <s v="All property types"/>
    <s v="Drumcondra, Dublin 3"/>
    <x v="25"/>
    <s v="Euro"/>
    <n v="1546.17"/>
  </r>
  <r>
    <s v="RTB Average Monthly Rent Report"/>
    <x v="0"/>
    <x v="2"/>
    <s v="All property types"/>
    <s v="Rathfarnham, Dublin 16"/>
    <x v="25"/>
    <s v="Euro"/>
    <n v="1546.44"/>
  </r>
  <r>
    <s v="RTB Average Monthly Rent Report"/>
    <x v="4"/>
    <x v="0"/>
    <s v="All property types"/>
    <s v="Inchicore, Dublin 8"/>
    <x v="25"/>
    <s v="Euro"/>
    <n v="1546.64"/>
  </r>
  <r>
    <s v="RTB Average Monthly Rent Report"/>
    <x v="3"/>
    <x v="0"/>
    <s v="All property types"/>
    <s v="Porterstown, Dublin 15"/>
    <x v="25"/>
    <s v="Euro"/>
    <n v="1547.29"/>
  </r>
  <r>
    <s v="RTB Average Monthly Rent Report"/>
    <x v="3"/>
    <x v="0"/>
    <s v="All property types"/>
    <s v="Balgriffin, Dublin 13"/>
    <x v="25"/>
    <s v="Euro"/>
    <n v="1547.92"/>
  </r>
  <r>
    <s v="RTB Average Monthly Rent Report"/>
    <x v="0"/>
    <x v="0"/>
    <s v="All property types"/>
    <s v="Stillorgan, Dublin"/>
    <x v="25"/>
    <s v="Euro"/>
    <n v="1548.28"/>
  </r>
  <r>
    <s v="RTB Average Monthly Rent Report"/>
    <x v="0"/>
    <x v="0"/>
    <s v="All property types"/>
    <s v="Sandyford, Dublin 18"/>
    <x v="25"/>
    <s v="Euro"/>
    <n v="1549.36"/>
  </r>
  <r>
    <s v="RTB Average Monthly Rent Report"/>
    <x v="3"/>
    <x v="0"/>
    <s v="All property types"/>
    <s v="Cabra, Dublin 7"/>
    <x v="25"/>
    <s v="Euro"/>
    <n v="1549.47"/>
  </r>
  <r>
    <s v="RTB Average Monthly Rent Report"/>
    <x v="4"/>
    <x v="2"/>
    <s v="All property types"/>
    <s v="Lusk, Dublin"/>
    <x v="25"/>
    <s v="Euro"/>
    <n v="1549.64"/>
  </r>
  <r>
    <s v="RTB Average Monthly Rent Report"/>
    <x v="3"/>
    <x v="1"/>
    <s v="All property types"/>
    <s v="Dundrum, Dublin 16"/>
    <x v="25"/>
    <s v="Euro"/>
    <n v="1549.92"/>
  </r>
  <r>
    <s v="RTB Average Monthly Rent Report"/>
    <x v="0"/>
    <x v="2"/>
    <s v="All property types"/>
    <s v="Portmarnock, Dublin"/>
    <x v="25"/>
    <s v="Euro"/>
    <n v="1550"/>
  </r>
  <r>
    <s v="RTB Average Monthly Rent Report"/>
    <x v="1"/>
    <x v="0"/>
    <s v="All property types"/>
    <s v="Monkstown, Dublin"/>
    <x v="25"/>
    <s v="Euro"/>
    <n v="1551.2"/>
  </r>
  <r>
    <s v="RTB Average Monthly Rent Report"/>
    <x v="4"/>
    <x v="2"/>
    <s v="All property types"/>
    <s v="Balbriggan, Dublin"/>
    <x v="25"/>
    <s v="Euro"/>
    <n v="1551.29"/>
  </r>
  <r>
    <s v="RTB Average Monthly Rent Report"/>
    <x v="3"/>
    <x v="0"/>
    <s v="All property types"/>
    <s v="Rialto, Dublin 8"/>
    <x v="25"/>
    <s v="Euro"/>
    <n v="1553.21"/>
  </r>
  <r>
    <s v="RTB Average Monthly Rent Report"/>
    <x v="3"/>
    <x v="0"/>
    <s v="All property types"/>
    <s v="Glasnevin, Dublin 9"/>
    <x v="25"/>
    <s v="Euro"/>
    <n v="1553.22"/>
  </r>
  <r>
    <s v="RTB Average Monthly Rent Report"/>
    <x v="3"/>
    <x v="1"/>
    <s v="All property types"/>
    <s v="Ballsbridge, Dublin 4"/>
    <x v="25"/>
    <s v="Euro"/>
    <n v="1553.32"/>
  </r>
  <r>
    <s v="RTB Average Monthly Rent Report"/>
    <x v="4"/>
    <x v="1"/>
    <s v="All property types"/>
    <s v="Dublin 18"/>
    <x v="25"/>
    <s v="Euro"/>
    <n v="1553.38"/>
  </r>
  <r>
    <s v="RTB Average Monthly Rent Report"/>
    <x v="2"/>
    <x v="0"/>
    <s v="All property types"/>
    <s v="Templeogue, Dublin 6W"/>
    <x v="25"/>
    <s v="Euro"/>
    <n v="1554.59"/>
  </r>
  <r>
    <s v="RTB Average Monthly Rent Report"/>
    <x v="1"/>
    <x v="2"/>
    <s v="All property types"/>
    <s v="Balgriffin, Dublin 13"/>
    <x v="25"/>
    <s v="Euro"/>
    <n v="1554.92"/>
  </r>
  <r>
    <s v="RTB Average Monthly Rent Report"/>
    <x v="4"/>
    <x v="0"/>
    <s v="All property types"/>
    <s v="Blanchardstown, Dublin 15"/>
    <x v="25"/>
    <s v="Euro"/>
    <n v="1554.95"/>
  </r>
  <r>
    <s v="RTB Average Monthly Rent Report"/>
    <x v="1"/>
    <x v="2"/>
    <s v="All property types"/>
    <s v="Shankill, Dublin"/>
    <x v="25"/>
    <s v="Euro"/>
    <n v="1554.98"/>
  </r>
  <r>
    <s v="RTB Average Monthly Rent Report"/>
    <x v="2"/>
    <x v="2"/>
    <s v="All property types"/>
    <s v="Dublin 17"/>
    <x v="25"/>
    <s v="Euro"/>
    <n v="1555.32"/>
  </r>
  <r>
    <s v="RTB Average Monthly Rent Report"/>
    <x v="1"/>
    <x v="2"/>
    <s v="All property types"/>
    <s v="Sutton, Dublin 13"/>
    <x v="25"/>
    <s v="Euro"/>
    <n v="1555.57"/>
  </r>
  <r>
    <s v="RTB Average Monthly Rent Report"/>
    <x v="2"/>
    <x v="2"/>
    <s v="All property types"/>
    <s v="Ongar, Dublin 15"/>
    <x v="25"/>
    <s v="Euro"/>
    <n v="1557.15"/>
  </r>
  <r>
    <s v="RTB Average Monthly Rent Report"/>
    <x v="3"/>
    <x v="0"/>
    <s v="All property types"/>
    <s v="Drimnagh, Dublin 12"/>
    <x v="25"/>
    <s v="Euro"/>
    <n v="1557.39"/>
  </r>
  <r>
    <s v="RTB Average Monthly Rent Report"/>
    <x v="3"/>
    <x v="0"/>
    <s v="All property types"/>
    <s v="Phibsboro, Dublin 7"/>
    <x v="25"/>
    <s v="Euro"/>
    <n v="1557.74"/>
  </r>
  <r>
    <s v="RTB Average Monthly Rent Report"/>
    <x v="4"/>
    <x v="0"/>
    <s v="All property types"/>
    <s v="Baldoyle, Dublin 13"/>
    <x v="25"/>
    <s v="Euro"/>
    <n v="1558.87"/>
  </r>
  <r>
    <s v="RTB Average Monthly Rent Report"/>
    <x v="0"/>
    <x v="0"/>
    <s v="All property types"/>
    <s v="Islandbridge, Dublin 8"/>
    <x v="25"/>
    <s v="Euro"/>
    <n v="1560.06"/>
  </r>
  <r>
    <s v="RTB Average Monthly Rent Report"/>
    <x v="1"/>
    <x v="0"/>
    <s v="All property types"/>
    <s v="Dublin 1"/>
    <x v="25"/>
    <s v="Euro"/>
    <n v="1560.4"/>
  </r>
  <r>
    <s v="RTB Average Monthly Rent Report"/>
    <x v="3"/>
    <x v="2"/>
    <s v="All property types"/>
    <s v="Dublin 11"/>
    <x v="25"/>
    <s v="Euro"/>
    <n v="1561"/>
  </r>
  <r>
    <s v="RTB Average Monthly Rent Report"/>
    <x v="4"/>
    <x v="2"/>
    <s v="All property types"/>
    <s v="Dunboyne, Meath"/>
    <x v="23"/>
    <s v="Euro"/>
    <n v="1561.69"/>
  </r>
  <r>
    <s v="RTB Average Monthly Rent Report"/>
    <x v="2"/>
    <x v="0"/>
    <s v="All property types"/>
    <s v="Drumcondra, Dublin 3"/>
    <x v="25"/>
    <s v="Euro"/>
    <n v="1562.4"/>
  </r>
  <r>
    <s v="RTB Average Monthly Rent Report"/>
    <x v="2"/>
    <x v="2"/>
    <s v="All property types"/>
    <s v="Greystones, Wicklow"/>
    <x v="22"/>
    <s v="Euro"/>
    <n v="1562.55"/>
  </r>
  <r>
    <s v="RTB Average Monthly Rent Report"/>
    <x v="2"/>
    <x v="2"/>
    <s v="All property types"/>
    <s v="Glasnevin, Dublin 11"/>
    <x v="25"/>
    <s v="Euro"/>
    <n v="1562.72"/>
  </r>
  <r>
    <s v="RTB Average Monthly Rent Report"/>
    <x v="1"/>
    <x v="2"/>
    <s v="All property types"/>
    <s v="Drumcondra, Dublin 3"/>
    <x v="25"/>
    <s v="Euro"/>
    <n v="1562.79"/>
  </r>
  <r>
    <s v="RTB Average Monthly Rent Report"/>
    <x v="3"/>
    <x v="0"/>
    <s v="All property types"/>
    <s v="Beaumont, Dublin 9"/>
    <x v="25"/>
    <s v="Euro"/>
    <n v="1562.84"/>
  </r>
  <r>
    <s v="RTB Average Monthly Rent Report"/>
    <x v="2"/>
    <x v="2"/>
    <s v="All property types"/>
    <s v="Lucan, Dublin"/>
    <x v="25"/>
    <s v="Euro"/>
    <n v="1563.99"/>
  </r>
  <r>
    <s v="RTB Average Monthly Rent Report"/>
    <x v="0"/>
    <x v="0"/>
    <s v="All property types"/>
    <s v="Lower Mount Street, Dublin 2"/>
    <x v="25"/>
    <s v="Euro"/>
    <n v="1565.16"/>
  </r>
  <r>
    <s v="RTB Average Monthly Rent Report"/>
    <x v="1"/>
    <x v="2"/>
    <s v="All property types"/>
    <s v="Royal Canal Park, Dublin 15"/>
    <x v="25"/>
    <s v="Euro"/>
    <n v="1565.48"/>
  </r>
  <r>
    <s v="RTB Average Monthly Rent Report"/>
    <x v="2"/>
    <x v="2"/>
    <s v="All property types"/>
    <s v="Dublin 12"/>
    <x v="25"/>
    <s v="Euro"/>
    <n v="1565.97"/>
  </r>
  <r>
    <s v="RTB Average Monthly Rent Report"/>
    <x v="3"/>
    <x v="0"/>
    <s v="All property types"/>
    <s v="Ballycullen, Dublin 24"/>
    <x v="25"/>
    <s v="Euro"/>
    <n v="1566.2"/>
  </r>
  <r>
    <s v="RTB Average Monthly Rent Report"/>
    <x v="3"/>
    <x v="2"/>
    <s v="All property types"/>
    <s v="Drimnagh, Dublin 12"/>
    <x v="25"/>
    <s v="Euro"/>
    <n v="1567.17"/>
  </r>
  <r>
    <s v="RTB Average Monthly Rent Report"/>
    <x v="3"/>
    <x v="2"/>
    <s v="All property types"/>
    <s v="Tyrrelstown, Dublin 15"/>
    <x v="25"/>
    <s v="Euro"/>
    <n v="1567.32"/>
  </r>
  <r>
    <s v="RTB Average Monthly Rent Report"/>
    <x v="2"/>
    <x v="2"/>
    <s v="All property types"/>
    <s v="Crumlin, Dublin 12"/>
    <x v="25"/>
    <s v="Euro"/>
    <n v="1567.42"/>
  </r>
  <r>
    <s v="RTB Average Monthly Rent Report"/>
    <x v="2"/>
    <x v="2"/>
    <s v="All property types"/>
    <s v="Palmerstown, Dublin 20"/>
    <x v="25"/>
    <s v="Euro"/>
    <n v="1567.45"/>
  </r>
  <r>
    <s v="RTB Average Monthly Rent Report"/>
    <x v="4"/>
    <x v="0"/>
    <s v="All property types"/>
    <s v="South Circular Road, Dublin 8"/>
    <x v="25"/>
    <s v="Euro"/>
    <n v="1568.29"/>
  </r>
  <r>
    <s v="RTB Average Monthly Rent Report"/>
    <x v="4"/>
    <x v="1"/>
    <s v="All property types"/>
    <s v="Dublin 4"/>
    <x v="25"/>
    <s v="Euro"/>
    <n v="1569.2"/>
  </r>
  <r>
    <s v="RTB Average Monthly Rent Report"/>
    <x v="2"/>
    <x v="0"/>
    <s v="All property types"/>
    <s v="Dublin 13"/>
    <x v="25"/>
    <s v="Euro"/>
    <n v="1569.31"/>
  </r>
  <r>
    <s v="RTB Average Monthly Rent Report"/>
    <x v="2"/>
    <x v="2"/>
    <s v="All property types"/>
    <s v="Dublin 15"/>
    <x v="25"/>
    <s v="Euro"/>
    <n v="1569.44"/>
  </r>
  <r>
    <s v="RTB Average Monthly Rent Report"/>
    <x v="3"/>
    <x v="0"/>
    <s v="All property types"/>
    <s v="Fairview, Dublin 3"/>
    <x v="25"/>
    <s v="Euro"/>
    <n v="1569.49"/>
  </r>
  <r>
    <s v="RTB Average Monthly Rent Report"/>
    <x v="3"/>
    <x v="0"/>
    <s v="All property types"/>
    <s v="Santry, Dublin 9"/>
    <x v="25"/>
    <s v="Euro"/>
    <n v="1571.09"/>
  </r>
  <r>
    <s v="RTB Average Monthly Rent Report"/>
    <x v="2"/>
    <x v="0"/>
    <s v="All property types"/>
    <s v="Rathfarnham, Dublin 16"/>
    <x v="25"/>
    <s v="Euro"/>
    <n v="1571.86"/>
  </r>
  <r>
    <s v="RTB Average Monthly Rent Report"/>
    <x v="3"/>
    <x v="1"/>
    <s v="All property types"/>
    <s v="I.F.S.C., Dublin 1"/>
    <x v="25"/>
    <s v="Euro"/>
    <n v="1572.4"/>
  </r>
  <r>
    <s v="RTB Average Monthly Rent Report"/>
    <x v="4"/>
    <x v="1"/>
    <s v="All property types"/>
    <s v="Islandbridge, Dublin 8"/>
    <x v="25"/>
    <s v="Euro"/>
    <n v="1572.64"/>
  </r>
  <r>
    <s v="RTB Average Monthly Rent Report"/>
    <x v="1"/>
    <x v="0"/>
    <s v="All property types"/>
    <s v="Pearse Street, Dublin 2"/>
    <x v="25"/>
    <s v="Euro"/>
    <n v="1573.91"/>
  </r>
  <r>
    <s v="RTB Average Monthly Rent Report"/>
    <x v="0"/>
    <x v="2"/>
    <s v="All property types"/>
    <s v="Templeogue, Dublin 6W"/>
    <x v="25"/>
    <s v="Euro"/>
    <n v="1574.46"/>
  </r>
  <r>
    <s v="RTB Average Monthly Rent Report"/>
    <x v="4"/>
    <x v="0"/>
    <s v="All property types"/>
    <s v="Lucan, Dublin"/>
    <x v="25"/>
    <s v="Euro"/>
    <n v="1574.78"/>
  </r>
  <r>
    <s v="RTB Average Monthly Rent Report"/>
    <x v="0"/>
    <x v="2"/>
    <s v="All property types"/>
    <s v="Drumcondra, Dublin 9"/>
    <x v="25"/>
    <s v="Euro"/>
    <n v="1574.86"/>
  </r>
  <r>
    <s v="RTB Average Monthly Rent Report"/>
    <x v="3"/>
    <x v="2"/>
    <s v="All property types"/>
    <s v="Walkinstown, Dublin 12"/>
    <x v="25"/>
    <s v="Euro"/>
    <n v="1575.63"/>
  </r>
  <r>
    <s v="RTB Average Monthly Rent Report"/>
    <x v="4"/>
    <x v="2"/>
    <s v="All property types"/>
    <s v="Ongar, Dublin 15"/>
    <x v="25"/>
    <s v="Euro"/>
    <n v="1575.93"/>
  </r>
  <r>
    <s v="RTB Average Monthly Rent Report"/>
    <x v="3"/>
    <x v="0"/>
    <s v="All property types"/>
    <s v="Clongriffin, Dublin 13"/>
    <x v="25"/>
    <s v="Euro"/>
    <n v="1576.27"/>
  </r>
  <r>
    <s v="RTB Average Monthly Rent Report"/>
    <x v="0"/>
    <x v="2"/>
    <s v="All property types"/>
    <s v="Harolds Cross, Dublin 6W"/>
    <x v="25"/>
    <s v="Euro"/>
    <n v="1576.82"/>
  </r>
  <r>
    <s v="RTB Average Monthly Rent Report"/>
    <x v="2"/>
    <x v="0"/>
    <s v="All property types"/>
    <s v="Dublin"/>
    <x v="25"/>
    <s v="Euro"/>
    <n v="1577"/>
  </r>
  <r>
    <s v="RTB Average Monthly Rent Report"/>
    <x v="3"/>
    <x v="1"/>
    <s v="All property types"/>
    <s v="Ringsend, Dublin 4"/>
    <x v="25"/>
    <s v="Euro"/>
    <n v="1577.73"/>
  </r>
  <r>
    <s v="RTB Average Monthly Rent Report"/>
    <x v="1"/>
    <x v="2"/>
    <s v="All property types"/>
    <s v="Beaumont, Dublin 9"/>
    <x v="25"/>
    <s v="Euro"/>
    <n v="1578.05"/>
  </r>
  <r>
    <s v="RTB Average Monthly Rent Report"/>
    <x v="2"/>
    <x v="0"/>
    <s v="All property types"/>
    <s v="Castleknock, Dublin 15"/>
    <x v="25"/>
    <s v="Euro"/>
    <n v="1579.54"/>
  </r>
  <r>
    <s v="RTB Average Monthly Rent Report"/>
    <x v="2"/>
    <x v="2"/>
    <s v="All property types"/>
    <s v="Ballycullen, Dublin 24"/>
    <x v="25"/>
    <s v="Euro"/>
    <n v="1580.04"/>
  </r>
  <r>
    <s v="RTB Average Monthly Rent Report"/>
    <x v="3"/>
    <x v="0"/>
    <s v="All property types"/>
    <s v="Dublin 9"/>
    <x v="25"/>
    <s v="Euro"/>
    <n v="1580.63"/>
  </r>
  <r>
    <s v="RTB Average Monthly Rent Report"/>
    <x v="2"/>
    <x v="0"/>
    <s v="All property types"/>
    <s v="Dublin 8"/>
    <x v="25"/>
    <s v="Euro"/>
    <n v="1580.71"/>
  </r>
  <r>
    <s v="RTB Average Monthly Rent Report"/>
    <x v="1"/>
    <x v="0"/>
    <s v="All property types"/>
    <s v="Dublin 6"/>
    <x v="25"/>
    <s v="Euro"/>
    <n v="1580.86"/>
  </r>
  <r>
    <s v="RTB Average Monthly Rent Report"/>
    <x v="4"/>
    <x v="0"/>
    <s v="All property types"/>
    <s v="Cabra, Dublin 7"/>
    <x v="25"/>
    <s v="Euro"/>
    <n v="1580.91"/>
  </r>
  <r>
    <s v="RTB Average Monthly Rent Report"/>
    <x v="2"/>
    <x v="0"/>
    <s v="All property types"/>
    <s v="Dublin 3"/>
    <x v="25"/>
    <s v="Euro"/>
    <n v="1581.02"/>
  </r>
  <r>
    <s v="RTB Average Monthly Rent Report"/>
    <x v="4"/>
    <x v="2"/>
    <s v="All property types"/>
    <s v="Finglas, Dublin 11"/>
    <x v="25"/>
    <s v="Euro"/>
    <n v="1581.21"/>
  </r>
  <r>
    <s v="RTB Average Monthly Rent Report"/>
    <x v="1"/>
    <x v="2"/>
    <s v="All property types"/>
    <s v="Castleknock, Dublin 15"/>
    <x v="25"/>
    <s v="Euro"/>
    <n v="1581.4"/>
  </r>
  <r>
    <s v="RTB Average Monthly Rent Report"/>
    <x v="4"/>
    <x v="0"/>
    <s v="All property types"/>
    <s v="Saggart, Dublin"/>
    <x v="25"/>
    <s v="Euro"/>
    <n v="1582.3"/>
  </r>
  <r>
    <s v="RTB Average Monthly Rent Report"/>
    <x v="2"/>
    <x v="0"/>
    <s v="All property types"/>
    <s v="Rathfarnham, Dublin 14"/>
    <x v="25"/>
    <s v="Euro"/>
    <n v="1582.52"/>
  </r>
  <r>
    <s v="RTB Average Monthly Rent Report"/>
    <x v="1"/>
    <x v="0"/>
    <s v="All property types"/>
    <s v="Dublin 16"/>
    <x v="25"/>
    <s v="Euro"/>
    <n v="1582.59"/>
  </r>
  <r>
    <s v="RTB Average Monthly Rent Report"/>
    <x v="2"/>
    <x v="2"/>
    <s v="All property types"/>
    <s v="Cabra, Dublin 7"/>
    <x v="25"/>
    <s v="Euro"/>
    <n v="1582.94"/>
  </r>
  <r>
    <s v="RTB Average Monthly Rent Report"/>
    <x v="3"/>
    <x v="0"/>
    <s v="All property types"/>
    <s v="Navan Road, Dublin 7"/>
    <x v="25"/>
    <s v="Euro"/>
    <n v="1583.27"/>
  </r>
  <r>
    <s v="RTB Average Monthly Rent Report"/>
    <x v="4"/>
    <x v="0"/>
    <s v="All property types"/>
    <s v="Beaumont, Dublin 9"/>
    <x v="25"/>
    <s v="Euro"/>
    <n v="1583.41"/>
  </r>
  <r>
    <s v="RTB Average Monthly Rent Report"/>
    <x v="4"/>
    <x v="1"/>
    <s v="All property types"/>
    <s v="Stillorgan, Dublin"/>
    <x v="25"/>
    <s v="Euro"/>
    <n v="1583.8"/>
  </r>
  <r>
    <s v="RTB Average Monthly Rent Report"/>
    <x v="3"/>
    <x v="1"/>
    <s v="All property types"/>
    <s v="Islandbridge, Dublin 8"/>
    <x v="25"/>
    <s v="Euro"/>
    <n v="1583.87"/>
  </r>
  <r>
    <s v="RTB Average Monthly Rent Report"/>
    <x v="0"/>
    <x v="2"/>
    <s v="All property types"/>
    <s v="Marino, Dublin 3"/>
    <x v="25"/>
    <s v="Euro"/>
    <n v="1584.05"/>
  </r>
  <r>
    <s v="RTB Average Monthly Rent Report"/>
    <x v="2"/>
    <x v="0"/>
    <s v="All property types"/>
    <s v="Stepaside, Dublin 18"/>
    <x v="25"/>
    <s v="Euro"/>
    <n v="1584.4"/>
  </r>
  <r>
    <s v="RTB Average Monthly Rent Report"/>
    <x v="4"/>
    <x v="1"/>
    <s v="All property types"/>
    <s v="Pearse Street, Dublin 2"/>
    <x v="25"/>
    <s v="Euro"/>
    <n v="1584.59"/>
  </r>
  <r>
    <s v="RTB Average Monthly Rent Report"/>
    <x v="3"/>
    <x v="0"/>
    <s v="All property types"/>
    <s v="Drumcondra, Dublin 3"/>
    <x v="25"/>
    <s v="Euro"/>
    <n v="1585.4"/>
  </r>
  <r>
    <s v="RTB Average Monthly Rent Report"/>
    <x v="1"/>
    <x v="2"/>
    <s v="All property types"/>
    <s v="Raheny, Dublin 5"/>
    <x v="25"/>
    <s v="Euro"/>
    <n v="1585.7"/>
  </r>
  <r>
    <s v="RTB Average Monthly Rent Report"/>
    <x v="1"/>
    <x v="2"/>
    <s v="All property types"/>
    <s v="Dublin"/>
    <x v="25"/>
    <s v="Euro"/>
    <n v="1586.01"/>
  </r>
  <r>
    <s v="RTB Average Monthly Rent Report"/>
    <x v="2"/>
    <x v="0"/>
    <s v="All property types"/>
    <s v="Raheny, Dublin 5"/>
    <x v="25"/>
    <s v="Euro"/>
    <n v="1586.72"/>
  </r>
  <r>
    <s v="RTB Average Monthly Rent Report"/>
    <x v="4"/>
    <x v="0"/>
    <s v="All property types"/>
    <s v="Dublin 15"/>
    <x v="25"/>
    <s v="Euro"/>
    <n v="1586.88"/>
  </r>
  <r>
    <s v="RTB Average Monthly Rent Report"/>
    <x v="3"/>
    <x v="2"/>
    <s v="All property types"/>
    <s v="Ongar, Dublin 15"/>
    <x v="25"/>
    <s v="Euro"/>
    <n v="1587"/>
  </r>
  <r>
    <s v="RTB Average Monthly Rent Report"/>
    <x v="4"/>
    <x v="2"/>
    <s v="All property types"/>
    <s v="Blanchardstown, Dublin 15"/>
    <x v="25"/>
    <s v="Euro"/>
    <n v="1587.62"/>
  </r>
  <r>
    <s v="RTB Average Monthly Rent Report"/>
    <x v="0"/>
    <x v="0"/>
    <s v="All property types"/>
    <s v="Charlemont Street, Dublin 2"/>
    <x v="25"/>
    <s v="Euro"/>
    <n v="1588"/>
  </r>
  <r>
    <s v="RTB Average Monthly Rent Report"/>
    <x v="3"/>
    <x v="2"/>
    <s v="All property types"/>
    <s v="Swords, Dublin"/>
    <x v="25"/>
    <s v="Euro"/>
    <n v="1589.32"/>
  </r>
  <r>
    <s v="RTB Average Monthly Rent Report"/>
    <x v="4"/>
    <x v="0"/>
    <s v="All property types"/>
    <s v="Ballycullen, Dublin 24"/>
    <x v="25"/>
    <s v="Euro"/>
    <n v="1589.46"/>
  </r>
  <r>
    <s v="RTB Average Monthly Rent Report"/>
    <x v="3"/>
    <x v="0"/>
    <s v="All property types"/>
    <s v="Portmarnock, Dublin"/>
    <x v="25"/>
    <s v="Euro"/>
    <n v="1589.48"/>
  </r>
  <r>
    <s v="RTB Average Monthly Rent Report"/>
    <x v="4"/>
    <x v="0"/>
    <s v="All property types"/>
    <s v="Crumlin, Dublin 12"/>
    <x v="25"/>
    <s v="Euro"/>
    <n v="1590.41"/>
  </r>
  <r>
    <s v="RTB Average Monthly Rent Report"/>
    <x v="3"/>
    <x v="0"/>
    <s v="All property types"/>
    <s v="Cabinteely, Dublin 18"/>
    <x v="25"/>
    <s v="Euro"/>
    <n v="1590.54"/>
  </r>
  <r>
    <s v="RTB Average Monthly Rent Report"/>
    <x v="4"/>
    <x v="2"/>
    <s v="All property types"/>
    <s v="Carpenterstown, Dublin 15"/>
    <x v="25"/>
    <s v="Euro"/>
    <n v="1590.6"/>
  </r>
  <r>
    <s v="RTB Average Monthly Rent Report"/>
    <x v="1"/>
    <x v="0"/>
    <s v="All property types"/>
    <s v="Howth, Dublin"/>
    <x v="25"/>
    <s v="Euro"/>
    <n v="1591.93"/>
  </r>
  <r>
    <s v="RTB Average Monthly Rent Report"/>
    <x v="3"/>
    <x v="0"/>
    <s v="All property types"/>
    <s v="Baldoyle, Dublin 13"/>
    <x v="25"/>
    <s v="Euro"/>
    <n v="1592.58"/>
  </r>
  <r>
    <s v="RTB Average Monthly Rent Report"/>
    <x v="3"/>
    <x v="2"/>
    <s v="All property types"/>
    <s v="Palmerstown, Dublin 20"/>
    <x v="25"/>
    <s v="Euro"/>
    <n v="1593.66"/>
  </r>
  <r>
    <s v="RTB Average Monthly Rent Report"/>
    <x v="3"/>
    <x v="2"/>
    <s v="All property types"/>
    <s v="Maynooth, Kildare"/>
    <x v="20"/>
    <s v="Euro"/>
    <n v="1594.35"/>
  </r>
  <r>
    <s v="RTB Average Monthly Rent Report"/>
    <x v="1"/>
    <x v="0"/>
    <s v="All property types"/>
    <s v="Ballinteer, Dublin 16"/>
    <x v="25"/>
    <s v="Euro"/>
    <n v="1595.26"/>
  </r>
  <r>
    <s v="RTB Average Monthly Rent Report"/>
    <x v="4"/>
    <x v="2"/>
    <s v="All property types"/>
    <s v="Clondalkin, Dublin 22"/>
    <x v="25"/>
    <s v="Euro"/>
    <n v="1597.18"/>
  </r>
  <r>
    <s v="RTB Average Monthly Rent Report"/>
    <x v="2"/>
    <x v="2"/>
    <s v="All property types"/>
    <s v="Phibsboro, Dublin 7"/>
    <x v="25"/>
    <s v="Euro"/>
    <n v="1598.97"/>
  </r>
  <r>
    <s v="RTB Average Monthly Rent Report"/>
    <x v="3"/>
    <x v="0"/>
    <s v="All property types"/>
    <s v="North Strand, Dublin 3"/>
    <x v="25"/>
    <s v="Euro"/>
    <n v="1599.27"/>
  </r>
  <r>
    <s v="RTB Average Monthly Rent Report"/>
    <x v="3"/>
    <x v="2"/>
    <s v="All property types"/>
    <s v="Bray, Wicklow"/>
    <x v="22"/>
    <s v="Euro"/>
    <n v="1600.33"/>
  </r>
  <r>
    <s v="RTB Average Monthly Rent Report"/>
    <x v="2"/>
    <x v="2"/>
    <s v="All property types"/>
    <s v="Citywest, Dublin 24"/>
    <x v="25"/>
    <s v="Euro"/>
    <n v="1600.39"/>
  </r>
  <r>
    <s v="RTB Average Monthly Rent Report"/>
    <x v="4"/>
    <x v="1"/>
    <s v="All property types"/>
    <s v="Dublin 14"/>
    <x v="25"/>
    <s v="Euro"/>
    <n v="1600.8"/>
  </r>
  <r>
    <s v="RTB Average Monthly Rent Report"/>
    <x v="4"/>
    <x v="0"/>
    <s v="All property types"/>
    <s v="Artane, Dublin 5"/>
    <x v="25"/>
    <s v="Euro"/>
    <n v="1601.45"/>
  </r>
  <r>
    <s v="RTB Average Monthly Rent Report"/>
    <x v="4"/>
    <x v="0"/>
    <s v="All property types"/>
    <s v="Dublin 12"/>
    <x v="25"/>
    <s v="Euro"/>
    <n v="1601.87"/>
  </r>
  <r>
    <s v="RTB Average Monthly Rent Report"/>
    <x v="1"/>
    <x v="2"/>
    <s v="All property types"/>
    <s v="Inchicore, Dublin 8"/>
    <x v="25"/>
    <s v="Euro"/>
    <n v="1603"/>
  </r>
  <r>
    <s v="RTB Average Monthly Rent Report"/>
    <x v="4"/>
    <x v="1"/>
    <s v="All property types"/>
    <s v="Dundrum, Dublin 16"/>
    <x v="25"/>
    <s v="Euro"/>
    <n v="1603.11"/>
  </r>
  <r>
    <s v="RTB Average Monthly Rent Report"/>
    <x v="2"/>
    <x v="0"/>
    <s v="All property types"/>
    <s v="Terenure, Dublin 6"/>
    <x v="25"/>
    <s v="Euro"/>
    <n v="1603.36"/>
  </r>
  <r>
    <s v="RTB Average Monthly Rent Report"/>
    <x v="0"/>
    <x v="0"/>
    <s v="All property types"/>
    <s v="Irishtown, Dublin 4"/>
    <x v="25"/>
    <s v="Euro"/>
    <n v="1603.96"/>
  </r>
  <r>
    <s v="RTB Average Monthly Rent Report"/>
    <x v="2"/>
    <x v="0"/>
    <s v="All property types"/>
    <s v="Kilmainham , Dublin 8"/>
    <x v="25"/>
    <s v="Euro"/>
    <n v="1604.52"/>
  </r>
  <r>
    <s v="RTB Average Monthly Rent Report"/>
    <x v="2"/>
    <x v="2"/>
    <s v="All property types"/>
    <s v="Kinsealy, Dublin"/>
    <x v="25"/>
    <s v="Euro"/>
    <n v="1604.76"/>
  </r>
  <r>
    <s v="RTB Average Monthly Rent Report"/>
    <x v="3"/>
    <x v="2"/>
    <s v="All property types"/>
    <s v="Tallaght, Dublin 24"/>
    <x v="25"/>
    <s v="Euro"/>
    <n v="1606.56"/>
  </r>
  <r>
    <s v="RTB Average Monthly Rent Report"/>
    <x v="2"/>
    <x v="0"/>
    <s v="All property types"/>
    <s v="Knocklyon, Dublin 16"/>
    <x v="25"/>
    <s v="Euro"/>
    <n v="1606.65"/>
  </r>
  <r>
    <s v="RTB Average Monthly Rent Report"/>
    <x v="4"/>
    <x v="0"/>
    <s v="All property types"/>
    <s v="Greystones, Wicklow"/>
    <x v="22"/>
    <s v="Euro"/>
    <n v="1607.14"/>
  </r>
  <r>
    <s v="RTB Average Monthly Rent Report"/>
    <x v="4"/>
    <x v="1"/>
    <s v="All property types"/>
    <s v="Ballsbridge, Dublin 4"/>
    <x v="25"/>
    <s v="Euro"/>
    <n v="1607.97"/>
  </r>
  <r>
    <s v="RTB Average Monthly Rent Report"/>
    <x v="1"/>
    <x v="2"/>
    <s v="All property types"/>
    <s v="Glasnevin, Dublin 9"/>
    <x v="25"/>
    <s v="Euro"/>
    <n v="1608.54"/>
  </r>
  <r>
    <s v="RTB Average Monthly Rent Report"/>
    <x v="2"/>
    <x v="2"/>
    <s v="All property types"/>
    <s v="Dublin 20"/>
    <x v="25"/>
    <s v="Euro"/>
    <n v="1608.64"/>
  </r>
  <r>
    <s v="RTB Average Monthly Rent Report"/>
    <x v="3"/>
    <x v="0"/>
    <s v="All property types"/>
    <s v="Stoneybatter, Dublin 7"/>
    <x v="25"/>
    <s v="Euro"/>
    <n v="1608.73"/>
  </r>
  <r>
    <s v="RTB Average Monthly Rent Report"/>
    <x v="4"/>
    <x v="0"/>
    <s v="All property types"/>
    <s v="Rialto, Dublin 8"/>
    <x v="25"/>
    <s v="Euro"/>
    <n v="1608.81"/>
  </r>
  <r>
    <s v="RTB Average Monthly Rent Report"/>
    <x v="0"/>
    <x v="2"/>
    <s v="All property types"/>
    <s v="Kilmainham , Dublin 8"/>
    <x v="25"/>
    <s v="Euro"/>
    <n v="1609.05"/>
  </r>
  <r>
    <s v="RTB Average Monthly Rent Report"/>
    <x v="4"/>
    <x v="0"/>
    <s v="All property types"/>
    <s v="Citywest, Dublin 24"/>
    <x v="25"/>
    <s v="Euro"/>
    <n v="1609.46"/>
  </r>
  <r>
    <s v="RTB Average Monthly Rent Report"/>
    <x v="3"/>
    <x v="1"/>
    <s v="All property types"/>
    <s v="Milltown, Dublin 6"/>
    <x v="25"/>
    <s v="Euro"/>
    <n v="1610.02"/>
  </r>
  <r>
    <s v="RTB Average Monthly Rent Report"/>
    <x v="3"/>
    <x v="1"/>
    <s v="All property types"/>
    <s v="Dublin 2"/>
    <x v="25"/>
    <s v="Euro"/>
    <n v="1613.26"/>
  </r>
  <r>
    <s v="RTB Average Monthly Rent Report"/>
    <x v="3"/>
    <x v="1"/>
    <s v="All property types"/>
    <s v="Pearse Street, Dublin 2"/>
    <x v="25"/>
    <s v="Euro"/>
    <n v="1613.45"/>
  </r>
  <r>
    <s v="RTB Average Monthly Rent Report"/>
    <x v="1"/>
    <x v="0"/>
    <s v="All property types"/>
    <s v="Lower Mount Street, Dublin 2"/>
    <x v="25"/>
    <s v="Euro"/>
    <n v="1613.53"/>
  </r>
  <r>
    <s v="RTB Average Monthly Rent Report"/>
    <x v="1"/>
    <x v="0"/>
    <s v="All property types"/>
    <s v="Terenure, Dublin 6W"/>
    <x v="25"/>
    <s v="Euro"/>
    <n v="1613.95"/>
  </r>
  <r>
    <s v="RTB Average Monthly Rent Report"/>
    <x v="1"/>
    <x v="2"/>
    <s v="All property types"/>
    <s v="Dublin 9"/>
    <x v="25"/>
    <s v="Euro"/>
    <n v="1614.17"/>
  </r>
  <r>
    <s v="RTB Average Monthly Rent Report"/>
    <x v="4"/>
    <x v="1"/>
    <s v="All property types"/>
    <s v="I.F.S.C., Dublin 1"/>
    <x v="25"/>
    <s v="Euro"/>
    <n v="1614.26"/>
  </r>
  <r>
    <s v="RTB Average Monthly Rent Report"/>
    <x v="0"/>
    <x v="0"/>
    <s v="All property types"/>
    <s v="Merrion, Dublin 4"/>
    <x v="25"/>
    <s v="Euro"/>
    <n v="1614.91"/>
  </r>
  <r>
    <s v="RTB Average Monthly Rent Report"/>
    <x v="3"/>
    <x v="0"/>
    <s v="All property types"/>
    <s v="Kimmage, Dublin 12"/>
    <x v="25"/>
    <s v="Euro"/>
    <n v="1615.3"/>
  </r>
  <r>
    <s v="RTB Average Monthly Rent Report"/>
    <x v="0"/>
    <x v="2"/>
    <s v="All property types"/>
    <s v="Dublin 3"/>
    <x v="25"/>
    <s v="Euro"/>
    <n v="1616.31"/>
  </r>
  <r>
    <s v="RTB Average Monthly Rent Report"/>
    <x v="2"/>
    <x v="0"/>
    <s v="All property types"/>
    <s v="Malahide, Dublin"/>
    <x v="25"/>
    <s v="Euro"/>
    <n v="1616.86"/>
  </r>
  <r>
    <s v="RTB Average Monthly Rent Report"/>
    <x v="3"/>
    <x v="0"/>
    <s v="All property types"/>
    <s v="Dublin 7"/>
    <x v="25"/>
    <s v="Euro"/>
    <n v="1616.86"/>
  </r>
  <r>
    <s v="RTB Average Monthly Rent Report"/>
    <x v="3"/>
    <x v="0"/>
    <s v="All property types"/>
    <s v="Killester, Dublin 5"/>
    <x v="25"/>
    <s v="Euro"/>
    <n v="1617.23"/>
  </r>
  <r>
    <s v="RTB Average Monthly Rent Report"/>
    <x v="4"/>
    <x v="2"/>
    <s v="All property types"/>
    <s v="Palmerstown, Dublin 20"/>
    <x v="25"/>
    <s v="Euro"/>
    <n v="1619.83"/>
  </r>
  <r>
    <s v="RTB Average Monthly Rent Report"/>
    <x v="0"/>
    <x v="2"/>
    <s v="All property types"/>
    <s v="Dublin 16"/>
    <x v="25"/>
    <s v="Euro"/>
    <n v="1620.11"/>
  </r>
  <r>
    <s v="RTB Average Monthly Rent Report"/>
    <x v="4"/>
    <x v="0"/>
    <s v="All property types"/>
    <s v="Drimnagh, Dublin 12"/>
    <x v="25"/>
    <s v="Euro"/>
    <n v="1621.62"/>
  </r>
  <r>
    <s v="RTB Average Monthly Rent Report"/>
    <x v="3"/>
    <x v="0"/>
    <s v="All property types"/>
    <s v="Dublin 5"/>
    <x v="25"/>
    <s v="Euro"/>
    <n v="1621.85"/>
  </r>
  <r>
    <s v="RTB Average Monthly Rent Report"/>
    <x v="4"/>
    <x v="0"/>
    <s v="All property types"/>
    <s v="Fairview, Dublin 3"/>
    <x v="25"/>
    <s v="Euro"/>
    <n v="1623.66"/>
  </r>
  <r>
    <s v="RTB Average Monthly Rent Report"/>
    <x v="2"/>
    <x v="2"/>
    <s v="All property types"/>
    <s v="Whitehall, Dublin 9"/>
    <x v="25"/>
    <s v="Euro"/>
    <n v="1623.74"/>
  </r>
  <r>
    <s v="RTB Average Monthly Rent Report"/>
    <x v="3"/>
    <x v="2"/>
    <s v="All property types"/>
    <s v="Dublin 24"/>
    <x v="25"/>
    <s v="Euro"/>
    <n v="1623.74"/>
  </r>
  <r>
    <s v="RTB Average Monthly Rent Report"/>
    <x v="1"/>
    <x v="2"/>
    <s v="All property types"/>
    <s v="Dublin 7"/>
    <x v="25"/>
    <s v="Euro"/>
    <n v="1623.87"/>
  </r>
  <r>
    <s v="RTB Average Monthly Rent Report"/>
    <x v="4"/>
    <x v="0"/>
    <s v="All property types"/>
    <s v="Navan Road, Dublin 7"/>
    <x v="25"/>
    <s v="Euro"/>
    <n v="1624.12"/>
  </r>
  <r>
    <s v="RTB Average Monthly Rent Report"/>
    <x v="1"/>
    <x v="2"/>
    <s v="All property types"/>
    <s v="Navan Road, Dublin 7"/>
    <x v="25"/>
    <s v="Euro"/>
    <n v="1624.29"/>
  </r>
  <r>
    <s v="RTB Average Monthly Rent Report"/>
    <x v="0"/>
    <x v="0"/>
    <s v="All property types"/>
    <s v="Goatstown, Dublin 14"/>
    <x v="25"/>
    <s v="Euro"/>
    <n v="1624.92"/>
  </r>
  <r>
    <s v="RTB Average Monthly Rent Report"/>
    <x v="1"/>
    <x v="1"/>
    <s v="All property types"/>
    <s v="Leopardstown, Dublin 18"/>
    <x v="25"/>
    <s v="Euro"/>
    <n v="1625.11"/>
  </r>
  <r>
    <s v="RTB Average Monthly Rent Report"/>
    <x v="3"/>
    <x v="2"/>
    <s v="All property types"/>
    <s v="Greystones, Wicklow"/>
    <x v="22"/>
    <s v="Euro"/>
    <n v="1627.05"/>
  </r>
  <r>
    <s v="RTB Average Monthly Rent Report"/>
    <x v="3"/>
    <x v="0"/>
    <s v="All property types"/>
    <s v="Harolds Cross, Dublin 6W"/>
    <x v="25"/>
    <s v="Euro"/>
    <n v="1628.19"/>
  </r>
  <r>
    <s v="RTB Average Monthly Rent Report"/>
    <x v="3"/>
    <x v="1"/>
    <s v="All property types"/>
    <s v="Churchtown, Dublin 14"/>
    <x v="25"/>
    <s v="Euro"/>
    <n v="1628.66"/>
  </r>
  <r>
    <s v="RTB Average Monthly Rent Report"/>
    <x v="1"/>
    <x v="0"/>
    <s v="All property types"/>
    <s v="Dun Laoghaire, Dublin"/>
    <x v="25"/>
    <s v="Euro"/>
    <n v="1630.96"/>
  </r>
  <r>
    <s v="RTB Average Monthly Rent Report"/>
    <x v="2"/>
    <x v="0"/>
    <s v="All property types"/>
    <s v="Harolds Cross, Dublin 6"/>
    <x v="25"/>
    <s v="Euro"/>
    <n v="1630.96"/>
  </r>
  <r>
    <s v="RTB Average Monthly Rent Report"/>
    <x v="1"/>
    <x v="0"/>
    <s v="All property types"/>
    <s v="Booterstown, Dublin"/>
    <x v="25"/>
    <s v="Euro"/>
    <n v="1631.28"/>
  </r>
  <r>
    <s v="RTB Average Monthly Rent Report"/>
    <x v="2"/>
    <x v="0"/>
    <s v="All property types"/>
    <s v="Churchtown, Dublin 14"/>
    <x v="25"/>
    <s v="Euro"/>
    <n v="1632.63"/>
  </r>
  <r>
    <s v="RTB Average Monthly Rent Report"/>
    <x v="3"/>
    <x v="2"/>
    <s v="All property types"/>
    <s v="Saggart, Dublin"/>
    <x v="25"/>
    <s v="Euro"/>
    <n v="1632.73"/>
  </r>
  <r>
    <s v="RTB Average Monthly Rent Report"/>
    <x v="3"/>
    <x v="0"/>
    <s v="All property types"/>
    <s v="Drumcondra, Dublin 9"/>
    <x v="25"/>
    <s v="Euro"/>
    <n v="1633.19"/>
  </r>
  <r>
    <s v="RTB Average Monthly Rent Report"/>
    <x v="3"/>
    <x v="2"/>
    <s v="All property types"/>
    <s v="Delgany, Wicklow"/>
    <x v="22"/>
    <s v="Euro"/>
    <n v="1633.22"/>
  </r>
  <r>
    <s v="RTB Average Monthly Rent Report"/>
    <x v="3"/>
    <x v="0"/>
    <s v="All property types"/>
    <s v="Templeogue, Dublin 6W"/>
    <x v="25"/>
    <s v="Euro"/>
    <n v="1634.12"/>
  </r>
  <r>
    <s v="RTB Average Monthly Rent Report"/>
    <x v="3"/>
    <x v="0"/>
    <s v="All property types"/>
    <s v="Knocklyon, Dublin 16"/>
    <x v="25"/>
    <s v="Euro"/>
    <n v="1634.87"/>
  </r>
  <r>
    <s v="RTB Average Monthly Rent Report"/>
    <x v="4"/>
    <x v="0"/>
    <s v="All property types"/>
    <s v="Kinsealy, Dublin"/>
    <x v="25"/>
    <s v="Euro"/>
    <n v="1636.61"/>
  </r>
  <r>
    <s v="RTB Average Monthly Rent Report"/>
    <x v="0"/>
    <x v="2"/>
    <s v="All property types"/>
    <s v="Dublin 6W"/>
    <x v="25"/>
    <s v="Euro"/>
    <n v="1636.67"/>
  </r>
  <r>
    <s v="RTB Average Monthly Rent Report"/>
    <x v="4"/>
    <x v="2"/>
    <s v="All property types"/>
    <s v="Swords, Dublin"/>
    <x v="25"/>
    <s v="Euro"/>
    <n v="1637.04"/>
  </r>
  <r>
    <s v="RTB Average Monthly Rent Report"/>
    <x v="1"/>
    <x v="0"/>
    <s v="All property types"/>
    <s v="Blackrock, Dublin"/>
    <x v="25"/>
    <s v="Euro"/>
    <n v="1638.17"/>
  </r>
  <r>
    <s v="RTB Average Monthly Rent Report"/>
    <x v="3"/>
    <x v="2"/>
    <s v="All property types"/>
    <s v="Dublin 17"/>
    <x v="25"/>
    <s v="Euro"/>
    <n v="1638.61"/>
  </r>
  <r>
    <s v="RTB Average Monthly Rent Report"/>
    <x v="2"/>
    <x v="0"/>
    <s v="All property types"/>
    <s v="Monkstown, Dublin"/>
    <x v="25"/>
    <s v="Euro"/>
    <n v="1639.26"/>
  </r>
  <r>
    <s v="RTB Average Monthly Rent Report"/>
    <x v="1"/>
    <x v="0"/>
    <s v="All property types"/>
    <s v="Dublin 14"/>
    <x v="25"/>
    <s v="Euro"/>
    <n v="1639.42"/>
  </r>
  <r>
    <s v="RTB Average Monthly Rent Report"/>
    <x v="4"/>
    <x v="0"/>
    <s v="All property types"/>
    <s v="Portmarnock, Dublin"/>
    <x v="25"/>
    <s v="Euro"/>
    <n v="1639.49"/>
  </r>
  <r>
    <s v="RTB Average Monthly Rent Report"/>
    <x v="1"/>
    <x v="2"/>
    <s v="All property types"/>
    <s v="Rathfarnham, Dublin 16"/>
    <x v="25"/>
    <s v="Euro"/>
    <n v="1640.12"/>
  </r>
  <r>
    <s v="RTB Average Monthly Rent Report"/>
    <x v="4"/>
    <x v="1"/>
    <s v="All property types"/>
    <s v="Dublin 2"/>
    <x v="25"/>
    <s v="Euro"/>
    <n v="1640.55"/>
  </r>
  <r>
    <s v="RTB Average Monthly Rent Report"/>
    <x v="2"/>
    <x v="2"/>
    <s v="All property types"/>
    <s v="Inchicore, Dublin 8"/>
    <x v="25"/>
    <s v="Euro"/>
    <n v="1640.99"/>
  </r>
  <r>
    <s v="RTB Average Monthly Rent Report"/>
    <x v="2"/>
    <x v="0"/>
    <s v="All property types"/>
    <s v="Sutton, Dublin 13"/>
    <x v="25"/>
    <s v="Euro"/>
    <n v="1641.03"/>
  </r>
  <r>
    <s v="RTB Average Monthly Rent Report"/>
    <x v="4"/>
    <x v="2"/>
    <s v="All property types"/>
    <s v="Delgany, Wicklow"/>
    <x v="22"/>
    <s v="Euro"/>
    <n v="1641.36"/>
  </r>
  <r>
    <s v="RTB Average Monthly Rent Report"/>
    <x v="0"/>
    <x v="2"/>
    <s v="All property types"/>
    <s v="Cabinteely, Dublin 18"/>
    <x v="25"/>
    <s v="Euro"/>
    <n v="1641.55"/>
  </r>
  <r>
    <s v="RTB Average Monthly Rent Report"/>
    <x v="4"/>
    <x v="2"/>
    <s v="All property types"/>
    <s v="Dublin 17"/>
    <x v="25"/>
    <s v="Euro"/>
    <n v="1642.01"/>
  </r>
  <r>
    <s v="RTB Average Monthly Rent Report"/>
    <x v="2"/>
    <x v="2"/>
    <s v="All property types"/>
    <s v="Clongriffin, Dublin 13"/>
    <x v="25"/>
    <s v="Euro"/>
    <n v="1642.3"/>
  </r>
  <r>
    <s v="RTB Average Monthly Rent Report"/>
    <x v="4"/>
    <x v="2"/>
    <s v="All property types"/>
    <s v="Tallaght, Dublin 24"/>
    <x v="25"/>
    <s v="Euro"/>
    <n v="1642.89"/>
  </r>
  <r>
    <s v="RTB Average Monthly Rent Report"/>
    <x v="2"/>
    <x v="0"/>
    <s v="All property types"/>
    <s v="Dublin 6W"/>
    <x v="25"/>
    <s v="Euro"/>
    <n v="1642.97"/>
  </r>
  <r>
    <s v="RTB Average Monthly Rent Report"/>
    <x v="3"/>
    <x v="0"/>
    <s v="All property types"/>
    <s v="Dublin 13"/>
    <x v="25"/>
    <s v="Euro"/>
    <n v="1643.1"/>
  </r>
  <r>
    <s v="RTB Average Monthly Rent Report"/>
    <x v="4"/>
    <x v="0"/>
    <s v="All property types"/>
    <s v="Cabinteely, Dublin 18"/>
    <x v="25"/>
    <s v="Euro"/>
    <n v="1643.35"/>
  </r>
  <r>
    <s v="RTB Average Monthly Rent Report"/>
    <x v="2"/>
    <x v="2"/>
    <s v="All property types"/>
    <s v="Santry, Dublin 9"/>
    <x v="25"/>
    <s v="Euro"/>
    <n v="1643.43"/>
  </r>
  <r>
    <s v="RTB Average Monthly Rent Report"/>
    <x v="3"/>
    <x v="0"/>
    <s v="All property types"/>
    <s v="Arbour Hill, Dublin 7"/>
    <x v="25"/>
    <s v="Euro"/>
    <n v="1645.5"/>
  </r>
  <r>
    <s v="RTB Average Monthly Rent Report"/>
    <x v="3"/>
    <x v="0"/>
    <s v="All property types"/>
    <s v="Ashtown, Dublin 15"/>
    <x v="25"/>
    <s v="Euro"/>
    <n v="1645.56"/>
  </r>
  <r>
    <s v="RTB Average Monthly Rent Report"/>
    <x v="0"/>
    <x v="0"/>
    <s v="All property types"/>
    <s v="Sandymount, Dublin 4"/>
    <x v="25"/>
    <s v="Euro"/>
    <n v="1645.61"/>
  </r>
  <r>
    <s v="RTB Average Monthly Rent Report"/>
    <x v="4"/>
    <x v="0"/>
    <s v="All property types"/>
    <s v="Kimmage, Dublin 12"/>
    <x v="25"/>
    <s v="Euro"/>
    <n v="1646.55"/>
  </r>
  <r>
    <s v="RTB Average Monthly Rent Report"/>
    <x v="2"/>
    <x v="0"/>
    <s v="All property types"/>
    <s v="Malahide Road, Dublin 17"/>
    <x v="25"/>
    <s v="Euro"/>
    <n v="1646.81"/>
  </r>
  <r>
    <s v="RTB Average Monthly Rent Report"/>
    <x v="0"/>
    <x v="2"/>
    <s v="All property types"/>
    <s v="Malahide, Dublin"/>
    <x v="25"/>
    <s v="Euro"/>
    <n v="1647.79"/>
  </r>
  <r>
    <s v="RTB Average Monthly Rent Report"/>
    <x v="1"/>
    <x v="0"/>
    <s v="All property types"/>
    <s v="Clonskeagh, Dublin 14"/>
    <x v="25"/>
    <s v="Euro"/>
    <n v="1648.46"/>
  </r>
  <r>
    <s v="RTB Average Monthly Rent Report"/>
    <x v="0"/>
    <x v="2"/>
    <s v="All property types"/>
    <s v="Rathfarnham, Dublin 14"/>
    <x v="25"/>
    <s v="Euro"/>
    <n v="1650.08"/>
  </r>
  <r>
    <s v="RTB Average Monthly Rent Report"/>
    <x v="3"/>
    <x v="1"/>
    <s v="All property types"/>
    <s v="Townsend Street, Dublin 2"/>
    <x v="25"/>
    <s v="Euro"/>
    <n v="1650.38"/>
  </r>
  <r>
    <s v="RTB Average Monthly Rent Report"/>
    <x v="4"/>
    <x v="2"/>
    <s v="All property types"/>
    <s v="Bray, Wicklow"/>
    <x v="22"/>
    <s v="Euro"/>
    <n v="1650.55"/>
  </r>
  <r>
    <s v="RTB Average Monthly Rent Report"/>
    <x v="1"/>
    <x v="1"/>
    <s v="All property types"/>
    <s v="Grand Canal Dock, Dublin 2"/>
    <x v="25"/>
    <s v="Euro"/>
    <n v="1650.74"/>
  </r>
  <r>
    <s v="RTB Average Monthly Rent Report"/>
    <x v="3"/>
    <x v="2"/>
    <s v="All property types"/>
    <s v="Dublin 20"/>
    <x v="25"/>
    <s v="Euro"/>
    <n v="1651.03"/>
  </r>
  <r>
    <s v="RTB Average Monthly Rent Report"/>
    <x v="0"/>
    <x v="0"/>
    <s v="All property types"/>
    <s v="Dalkey, Dublin"/>
    <x v="25"/>
    <s v="Euro"/>
    <n v="1652.4"/>
  </r>
  <r>
    <s v="RTB Average Monthly Rent Report"/>
    <x v="4"/>
    <x v="2"/>
    <s v="All property types"/>
    <s v="Dublin 11"/>
    <x v="25"/>
    <s v="Euro"/>
    <n v="1652.56"/>
  </r>
  <r>
    <s v="RTB Average Monthly Rent Report"/>
    <x v="3"/>
    <x v="2"/>
    <s v="All property types"/>
    <s v="Dublin 15"/>
    <x v="25"/>
    <s v="Euro"/>
    <n v="1652.77"/>
  </r>
  <r>
    <s v="RTB Average Monthly Rent Report"/>
    <x v="3"/>
    <x v="0"/>
    <s v="All property types"/>
    <s v="Rathfarnham, Dublin 14"/>
    <x v="25"/>
    <s v="Euro"/>
    <n v="1653.59"/>
  </r>
  <r>
    <s v="RTB Average Monthly Rent Report"/>
    <x v="4"/>
    <x v="1"/>
    <s v="All property types"/>
    <s v="Townsend Street, Dublin 2"/>
    <x v="25"/>
    <s v="Euro"/>
    <n v="1653.93"/>
  </r>
  <r>
    <s v="RTB Average Monthly Rent Report"/>
    <x v="4"/>
    <x v="2"/>
    <s v="All property types"/>
    <s v="Walkinstown, Dublin 12"/>
    <x v="25"/>
    <s v="Euro"/>
    <n v="1654"/>
  </r>
  <r>
    <s v="RTB Average Monthly Rent Report"/>
    <x v="1"/>
    <x v="2"/>
    <s v="All property types"/>
    <s v="Chapelizod, Dublin 20"/>
    <x v="25"/>
    <s v="Euro"/>
    <n v="1654.71"/>
  </r>
  <r>
    <s v="RTB Average Monthly Rent Report"/>
    <x v="4"/>
    <x v="0"/>
    <s v="All property types"/>
    <s v="Drumcondra, Dublin 9"/>
    <x v="25"/>
    <s v="Euro"/>
    <n v="1656.41"/>
  </r>
  <r>
    <s v="RTB Average Monthly Rent Report"/>
    <x v="3"/>
    <x v="0"/>
    <s v="All property types"/>
    <s v="Castleknock, Dublin 15"/>
    <x v="25"/>
    <s v="Euro"/>
    <n v="1659.11"/>
  </r>
  <r>
    <s v="RTB Average Monthly Rent Report"/>
    <x v="4"/>
    <x v="2"/>
    <s v="All property types"/>
    <s v="Clonee, Dublin 15"/>
    <x v="25"/>
    <s v="Euro"/>
    <n v="1659.5"/>
  </r>
  <r>
    <s v="RTB Average Monthly Rent Report"/>
    <x v="4"/>
    <x v="2"/>
    <s v="All property types"/>
    <s v="Clonsilla, Dublin 15"/>
    <x v="25"/>
    <s v="Euro"/>
    <n v="1659.89"/>
  </r>
  <r>
    <s v="RTB Average Monthly Rent Report"/>
    <x v="2"/>
    <x v="0"/>
    <s v="All property types"/>
    <s v="Portobello, Dublin 8"/>
    <x v="25"/>
    <s v="Euro"/>
    <n v="1661.57"/>
  </r>
  <r>
    <s v="RTB Average Monthly Rent Report"/>
    <x v="4"/>
    <x v="0"/>
    <s v="All property types"/>
    <s v="Killester, Dublin 5"/>
    <x v="25"/>
    <s v="Euro"/>
    <n v="1661.7"/>
  </r>
  <r>
    <s v="RTB Average Monthly Rent Report"/>
    <x v="3"/>
    <x v="2"/>
    <s v="All property types"/>
    <s v="Kinsealy, Dublin"/>
    <x v="25"/>
    <s v="Euro"/>
    <n v="1661.97"/>
  </r>
  <r>
    <s v="RTB Average Monthly Rent Report"/>
    <x v="1"/>
    <x v="0"/>
    <s v="All property types"/>
    <s v="Carrickmines, Dublin 18"/>
    <x v="25"/>
    <s v="Euro"/>
    <n v="1662.25"/>
  </r>
  <r>
    <s v="RTB Average Monthly Rent Report"/>
    <x v="3"/>
    <x v="0"/>
    <s v="All property types"/>
    <s v="Rathmines, Dublin 6"/>
    <x v="25"/>
    <s v="Euro"/>
    <n v="1663.71"/>
  </r>
  <r>
    <s v="RTB Average Monthly Rent Report"/>
    <x v="2"/>
    <x v="2"/>
    <s v="All property types"/>
    <s v="Artane, Dublin 5"/>
    <x v="25"/>
    <s v="Euro"/>
    <n v="1664.17"/>
  </r>
  <r>
    <s v="RTB Average Monthly Rent Report"/>
    <x v="4"/>
    <x v="0"/>
    <s v="All property types"/>
    <s v="Dublin 9"/>
    <x v="25"/>
    <s v="Euro"/>
    <n v="1664.55"/>
  </r>
  <r>
    <s v="RTB Average Monthly Rent Report"/>
    <x v="2"/>
    <x v="2"/>
    <s v="All property types"/>
    <s v="Baldoyle, Dublin 13"/>
    <x v="25"/>
    <s v="Euro"/>
    <n v="1665.19"/>
  </r>
  <r>
    <s v="RTB Average Monthly Rent Report"/>
    <x v="2"/>
    <x v="2"/>
    <s v="All property types"/>
    <s v="Royal Canal Park, Dublin 15"/>
    <x v="25"/>
    <s v="Euro"/>
    <n v="1665.2"/>
  </r>
  <r>
    <s v="RTB Average Monthly Rent Report"/>
    <x v="4"/>
    <x v="0"/>
    <s v="All property types"/>
    <s v="Dublin 7"/>
    <x v="25"/>
    <s v="Euro"/>
    <n v="1665.61"/>
  </r>
  <r>
    <s v="RTB Average Monthly Rent Report"/>
    <x v="3"/>
    <x v="0"/>
    <s v="All property types"/>
    <s v="Dublin"/>
    <x v="25"/>
    <s v="Euro"/>
    <n v="1666.08"/>
  </r>
  <r>
    <s v="RTB Average Monthly Rent Report"/>
    <x v="4"/>
    <x v="1"/>
    <s v="All property types"/>
    <s v="Ringsend, Dublin 4"/>
    <x v="25"/>
    <s v="Euro"/>
    <n v="1666.51"/>
  </r>
  <r>
    <s v="RTB Average Monthly Rent Report"/>
    <x v="2"/>
    <x v="0"/>
    <s v="All property types"/>
    <s v="Christchurch, Dublin 8"/>
    <x v="25"/>
    <s v="Euro"/>
    <n v="1667.1"/>
  </r>
  <r>
    <s v="RTB Average Monthly Rent Report"/>
    <x v="3"/>
    <x v="0"/>
    <s v="All property types"/>
    <s v="Whitehall, Dublin 9"/>
    <x v="25"/>
    <s v="Euro"/>
    <n v="1667.41"/>
  </r>
  <r>
    <s v="RTB Average Monthly Rent Report"/>
    <x v="1"/>
    <x v="2"/>
    <s v="All property types"/>
    <s v="Dublin 16"/>
    <x v="25"/>
    <s v="Euro"/>
    <n v="1667.73"/>
  </r>
  <r>
    <s v="RTB Average Monthly Rent Report"/>
    <x v="2"/>
    <x v="2"/>
    <s v="All property types"/>
    <s v="Dublin 5"/>
    <x v="25"/>
    <s v="Euro"/>
    <n v="1668.22"/>
  </r>
  <r>
    <s v="RTB Average Monthly Rent Report"/>
    <x v="3"/>
    <x v="2"/>
    <s v="All property types"/>
    <s v="Ballycullen, Dublin 24"/>
    <x v="25"/>
    <s v="Euro"/>
    <n v="1669.48"/>
  </r>
  <r>
    <s v="RTB Average Monthly Rent Report"/>
    <x v="3"/>
    <x v="2"/>
    <s v="All property types"/>
    <s v="Firhouse, Dublin 24"/>
    <x v="25"/>
    <s v="Euro"/>
    <n v="1669.7"/>
  </r>
  <r>
    <s v="RTB Average Monthly Rent Report"/>
    <x v="1"/>
    <x v="0"/>
    <s v="All property types"/>
    <s v="Sandyford, Dublin 18"/>
    <x v="25"/>
    <s v="Euro"/>
    <n v="1670.12"/>
  </r>
  <r>
    <s v="RTB Average Monthly Rent Report"/>
    <x v="4"/>
    <x v="0"/>
    <s v="All property types"/>
    <s v="Templeogue, Dublin 6W"/>
    <x v="25"/>
    <s v="Euro"/>
    <n v="1670.65"/>
  </r>
  <r>
    <s v="RTB Average Monthly Rent Report"/>
    <x v="2"/>
    <x v="0"/>
    <s v="All property types"/>
    <s v="Summerhill, Dublin 1"/>
    <x v="25"/>
    <s v="Euro"/>
    <n v="1671.32"/>
  </r>
  <r>
    <s v="RTB Average Monthly Rent Report"/>
    <x v="2"/>
    <x v="0"/>
    <s v="All property types"/>
    <s v="Clontarf, Dublin 3"/>
    <x v="25"/>
    <s v="Euro"/>
    <n v="1671.59"/>
  </r>
  <r>
    <s v="RTB Average Monthly Rent Report"/>
    <x v="3"/>
    <x v="0"/>
    <s v="All property types"/>
    <s v="Cork Street, Dublin 8"/>
    <x v="25"/>
    <s v="Euro"/>
    <n v="1671.72"/>
  </r>
  <r>
    <s v="RTB Average Monthly Rent Report"/>
    <x v="2"/>
    <x v="2"/>
    <s v="All property types"/>
    <s v="Knocklyon, Dublin 16"/>
    <x v="25"/>
    <s v="Euro"/>
    <n v="1672.11"/>
  </r>
  <r>
    <s v="RTB Average Monthly Rent Report"/>
    <x v="1"/>
    <x v="0"/>
    <s v="All property types"/>
    <s v="Killiney, Dublin"/>
    <x v="25"/>
    <s v="Euro"/>
    <n v="1672.73"/>
  </r>
  <r>
    <s v="RTB Average Monthly Rent Report"/>
    <x v="1"/>
    <x v="0"/>
    <s v="All property types"/>
    <s v="Ranelagh, Dublin 6"/>
    <x v="25"/>
    <s v="Euro"/>
    <n v="1672.73"/>
  </r>
  <r>
    <s v="RTB Average Monthly Rent Report"/>
    <x v="1"/>
    <x v="0"/>
    <s v="All property types"/>
    <s v="Dublin 18"/>
    <x v="25"/>
    <s v="Euro"/>
    <n v="1675.11"/>
  </r>
  <r>
    <s v="RTB Average Monthly Rent Report"/>
    <x v="3"/>
    <x v="0"/>
    <s v="All property types"/>
    <s v="Rathfarnham, Dublin 16"/>
    <x v="25"/>
    <s v="Euro"/>
    <n v="1675.38"/>
  </r>
  <r>
    <s v="RTB Average Monthly Rent Report"/>
    <x v="1"/>
    <x v="0"/>
    <s v="All property types"/>
    <s v="Stillorgan, Dublin"/>
    <x v="25"/>
    <s v="Euro"/>
    <n v="1675.44"/>
  </r>
  <r>
    <s v="RTB Average Monthly Rent Report"/>
    <x v="0"/>
    <x v="0"/>
    <s v="All property types"/>
    <s v="Dundrum, Dublin 16"/>
    <x v="25"/>
    <s v="Euro"/>
    <n v="1675.46"/>
  </r>
  <r>
    <s v="RTB Average Monthly Rent Report"/>
    <x v="0"/>
    <x v="0"/>
    <s v="All property types"/>
    <s v="Townsend Street, Dublin 2"/>
    <x v="25"/>
    <s v="Euro"/>
    <n v="1676.96"/>
  </r>
  <r>
    <s v="RTB Average Monthly Rent Report"/>
    <x v="4"/>
    <x v="0"/>
    <s v="All property types"/>
    <s v="North Strand, Dublin 3"/>
    <x v="25"/>
    <s v="Euro"/>
    <n v="1676.98"/>
  </r>
  <r>
    <s v="RTB Average Monthly Rent Report"/>
    <x v="3"/>
    <x v="0"/>
    <s v="All property types"/>
    <s v="Raheny, Dublin 5"/>
    <x v="25"/>
    <s v="Euro"/>
    <n v="1677.51"/>
  </r>
  <r>
    <s v="RTB Average Monthly Rent Report"/>
    <x v="4"/>
    <x v="0"/>
    <s v="All property types"/>
    <s v="Stoneybatter, Dublin 7"/>
    <x v="25"/>
    <s v="Euro"/>
    <n v="1677.54"/>
  </r>
  <r>
    <s v="RTB Average Monthly Rent Report"/>
    <x v="3"/>
    <x v="0"/>
    <s v="All property types"/>
    <s v="Stepaside, Dublin 18"/>
    <x v="25"/>
    <s v="Euro"/>
    <n v="1678.39"/>
  </r>
  <r>
    <s v="RTB Average Monthly Rent Report"/>
    <x v="4"/>
    <x v="0"/>
    <s v="All property types"/>
    <s v="Malahide Road, Dublin 17"/>
    <x v="25"/>
    <s v="Euro"/>
    <n v="1679.82"/>
  </r>
  <r>
    <s v="RTB Average Monthly Rent Report"/>
    <x v="2"/>
    <x v="2"/>
    <s v="All property types"/>
    <s v="Castleknock, Dublin 15"/>
    <x v="25"/>
    <s v="Euro"/>
    <n v="1679.92"/>
  </r>
  <r>
    <s v="RTB Average Monthly Rent Report"/>
    <x v="4"/>
    <x v="0"/>
    <s v="All property types"/>
    <s v="Balgriffin, Dublin 13"/>
    <x v="25"/>
    <s v="Euro"/>
    <n v="1680.61"/>
  </r>
  <r>
    <s v="RTB Average Monthly Rent Report"/>
    <x v="3"/>
    <x v="2"/>
    <s v="All property types"/>
    <s v="Cabra, Dublin 7"/>
    <x v="25"/>
    <s v="Euro"/>
    <n v="1680.96"/>
  </r>
  <r>
    <s v="RTB Average Monthly Rent Report"/>
    <x v="2"/>
    <x v="0"/>
    <s v="All property types"/>
    <s v="Howth, Dublin"/>
    <x v="25"/>
    <s v="Euro"/>
    <n v="1682.57"/>
  </r>
  <r>
    <s v="RTB Average Monthly Rent Report"/>
    <x v="2"/>
    <x v="0"/>
    <s v="All property types"/>
    <s v="Smithfield, Dublin 7"/>
    <x v="25"/>
    <s v="Euro"/>
    <n v="1682.66"/>
  </r>
  <r>
    <s v="RTB Average Monthly Rent Report"/>
    <x v="0"/>
    <x v="0"/>
    <s v="All property types"/>
    <s v="Foxrock, Dublin 18"/>
    <x v="25"/>
    <s v="Euro"/>
    <n v="1683.09"/>
  </r>
  <r>
    <s v="RTB Average Monthly Rent Report"/>
    <x v="3"/>
    <x v="0"/>
    <s v="All property types"/>
    <s v="Malahide Road, Dublin 17"/>
    <x v="25"/>
    <s v="Euro"/>
    <n v="1683.34"/>
  </r>
  <r>
    <s v="RTB Average Monthly Rent Report"/>
    <x v="1"/>
    <x v="2"/>
    <s v="All property types"/>
    <s v="Fairview, Dublin 3"/>
    <x v="25"/>
    <s v="Euro"/>
    <n v="1683.97"/>
  </r>
  <r>
    <s v="RTB Average Monthly Rent Report"/>
    <x v="2"/>
    <x v="2"/>
    <s v="All property types"/>
    <s v="Delgany, Wicklow"/>
    <x v="22"/>
    <s v="Euro"/>
    <n v="1684.5"/>
  </r>
  <r>
    <s v="RTB Average Monthly Rent Report"/>
    <x v="4"/>
    <x v="2"/>
    <s v="All property types"/>
    <s v="Greystones, Wicklow"/>
    <x v="22"/>
    <s v="Euro"/>
    <n v="1684.6"/>
  </r>
  <r>
    <s v="RTB Average Monthly Rent Report"/>
    <x v="2"/>
    <x v="0"/>
    <s v="All property types"/>
    <s v="Ballinteer, Dublin 16"/>
    <x v="25"/>
    <s v="Euro"/>
    <n v="1685.29"/>
  </r>
  <r>
    <s v="RTB Average Monthly Rent Report"/>
    <x v="3"/>
    <x v="0"/>
    <s v="All property types"/>
    <s v="Kilmainham , Dublin 8"/>
    <x v="25"/>
    <s v="Euro"/>
    <n v="1685.55"/>
  </r>
  <r>
    <s v="RTB Average Monthly Rent Report"/>
    <x v="0"/>
    <x v="2"/>
    <s v="All property types"/>
    <s v="Ballinteer, Dublin 16"/>
    <x v="25"/>
    <s v="Euro"/>
    <n v="1686.79"/>
  </r>
  <r>
    <s v="RTB Average Monthly Rent Report"/>
    <x v="2"/>
    <x v="0"/>
    <s v="All property types"/>
    <s v="Dublin 16"/>
    <x v="25"/>
    <s v="Euro"/>
    <n v="1687.43"/>
  </r>
  <r>
    <s v="RTB Average Monthly Rent Report"/>
    <x v="3"/>
    <x v="2"/>
    <s v="All property types"/>
    <s v="Lucan, Dublin"/>
    <x v="25"/>
    <s v="Euro"/>
    <n v="1688.19"/>
  </r>
  <r>
    <s v="RTB Average Monthly Rent Report"/>
    <x v="4"/>
    <x v="0"/>
    <s v="All property types"/>
    <s v="Kilmainham , Dublin 8"/>
    <x v="25"/>
    <s v="Euro"/>
    <n v="1688.86"/>
  </r>
  <r>
    <s v="RTB Average Monthly Rent Report"/>
    <x v="3"/>
    <x v="2"/>
    <s v="All property types"/>
    <s v="Glasnevin, Dublin 11"/>
    <x v="25"/>
    <s v="Euro"/>
    <n v="1690.32"/>
  </r>
  <r>
    <s v="RTB Average Monthly Rent Report"/>
    <x v="1"/>
    <x v="0"/>
    <s v="All property types"/>
    <s v="Merrion, Dublin 4"/>
    <x v="25"/>
    <s v="Euro"/>
    <n v="1690.54"/>
  </r>
  <r>
    <s v="RTB Average Monthly Rent Report"/>
    <x v="4"/>
    <x v="2"/>
    <s v="All property types"/>
    <s v="Kinsealy, Dublin"/>
    <x v="25"/>
    <s v="Euro"/>
    <n v="1690.88"/>
  </r>
  <r>
    <s v="RTB Average Monthly Rent Report"/>
    <x v="0"/>
    <x v="2"/>
    <s v="All property types"/>
    <s v="Dublin 8"/>
    <x v="25"/>
    <s v="Euro"/>
    <n v="1691.3"/>
  </r>
  <r>
    <s v="RTB Average Monthly Rent Report"/>
    <x v="2"/>
    <x v="1"/>
    <s v="All property types"/>
    <s v="Leopardstown, Dublin 18"/>
    <x v="25"/>
    <s v="Euro"/>
    <n v="1691.3"/>
  </r>
  <r>
    <s v="RTB Average Monthly Rent Report"/>
    <x v="4"/>
    <x v="0"/>
    <s v="All property types"/>
    <s v="Clonliffe, Dublin 3"/>
    <x v="25"/>
    <s v="Euro"/>
    <n v="1694"/>
  </r>
  <r>
    <s v="RTB Average Monthly Rent Report"/>
    <x v="3"/>
    <x v="2"/>
    <s v="All property types"/>
    <s v="Dublin 12"/>
    <x v="25"/>
    <s v="Euro"/>
    <n v="1694.23"/>
  </r>
  <r>
    <s v="RTB Average Monthly Rent Report"/>
    <x v="4"/>
    <x v="0"/>
    <s v="All property types"/>
    <s v="Rathmines, Dublin 6"/>
    <x v="25"/>
    <s v="Euro"/>
    <n v="1695.26"/>
  </r>
  <r>
    <s v="RTB Average Monthly Rent Report"/>
    <x v="4"/>
    <x v="0"/>
    <s v="All property types"/>
    <s v="Ashtown, Dublin 15"/>
    <x v="25"/>
    <s v="Euro"/>
    <n v="1695.74"/>
  </r>
  <r>
    <s v="RTB Average Monthly Rent Report"/>
    <x v="3"/>
    <x v="0"/>
    <s v="All property types"/>
    <s v="Dublin 8"/>
    <x v="25"/>
    <s v="Euro"/>
    <n v="1697.1"/>
  </r>
  <r>
    <s v="RTB Average Monthly Rent Report"/>
    <x v="4"/>
    <x v="0"/>
    <s v="All property types"/>
    <s v="Rathfarnham, Dublin 14"/>
    <x v="25"/>
    <s v="Euro"/>
    <n v="1697.55"/>
  </r>
  <r>
    <s v="RTB Average Monthly Rent Report"/>
    <x v="0"/>
    <x v="0"/>
    <s v="All property types"/>
    <s v="Pembroke, Dublin 4"/>
    <x v="25"/>
    <s v="Euro"/>
    <n v="1698.96"/>
  </r>
  <r>
    <s v="RTB Average Monthly Rent Report"/>
    <x v="2"/>
    <x v="2"/>
    <s v="All property types"/>
    <s v="Dublin 13"/>
    <x v="25"/>
    <s v="Euro"/>
    <n v="1699.53"/>
  </r>
  <r>
    <s v="RTB Average Monthly Rent Report"/>
    <x v="2"/>
    <x v="0"/>
    <s v="All property types"/>
    <s v="Carrickmines, Dublin 18"/>
    <x v="25"/>
    <s v="Euro"/>
    <n v="1700.4"/>
  </r>
  <r>
    <s v="RTB Average Monthly Rent Report"/>
    <x v="4"/>
    <x v="2"/>
    <s v="All property types"/>
    <s v="Saggart, Dublin"/>
    <x v="25"/>
    <s v="Euro"/>
    <n v="1700.57"/>
  </r>
  <r>
    <s v="RTB Average Monthly Rent Report"/>
    <x v="4"/>
    <x v="0"/>
    <s v="All property types"/>
    <s v="Knocklyon, Dublin 16"/>
    <x v="25"/>
    <s v="Euro"/>
    <n v="1700.59"/>
  </r>
  <r>
    <s v="RTB Average Monthly Rent Report"/>
    <x v="2"/>
    <x v="2"/>
    <s v="All property types"/>
    <s v="Clonsilla, Dublin 15"/>
    <x v="25"/>
    <s v="Euro"/>
    <n v="1700.91"/>
  </r>
  <r>
    <s v="RTB Average Monthly Rent Report"/>
    <x v="0"/>
    <x v="2"/>
    <s v="All property types"/>
    <s v="South Circular Road, Dublin 8"/>
    <x v="25"/>
    <s v="Euro"/>
    <n v="1701.57"/>
  </r>
  <r>
    <s v="RTB Average Monthly Rent Report"/>
    <x v="2"/>
    <x v="2"/>
    <s v="All property types"/>
    <s v="Balgriffin, Dublin 13"/>
    <x v="25"/>
    <s v="Euro"/>
    <n v="1701.74"/>
  </r>
  <r>
    <s v="RTB Average Monthly Rent Report"/>
    <x v="3"/>
    <x v="0"/>
    <s v="All property types"/>
    <s v="Dublin 3"/>
    <x v="25"/>
    <s v="Euro"/>
    <n v="1702.46"/>
  </r>
  <r>
    <s v="RTB Average Monthly Rent Report"/>
    <x v="2"/>
    <x v="2"/>
    <s v="All property types"/>
    <s v="Raheny, Dublin 5"/>
    <x v="25"/>
    <s v="Euro"/>
    <n v="1702.78"/>
  </r>
  <r>
    <s v="RTB Average Monthly Rent Report"/>
    <x v="1"/>
    <x v="0"/>
    <s v="All property types"/>
    <s v="Ringsend, Dublin 4"/>
    <x v="25"/>
    <s v="Euro"/>
    <n v="1703.12"/>
  </r>
  <r>
    <s v="RTB Average Monthly Rent Report"/>
    <x v="4"/>
    <x v="1"/>
    <s v="All property types"/>
    <s v="Milltown, Dublin 6"/>
    <x v="25"/>
    <s v="Euro"/>
    <n v="1703.31"/>
  </r>
  <r>
    <s v="RTB Average Monthly Rent Report"/>
    <x v="1"/>
    <x v="0"/>
    <s v="All property types"/>
    <s v="Islandbridge, Dublin 8"/>
    <x v="25"/>
    <s v="Euro"/>
    <n v="1703.34"/>
  </r>
  <r>
    <s v="RTB Average Monthly Rent Report"/>
    <x v="4"/>
    <x v="0"/>
    <s v="All property types"/>
    <s v="Dublin 5"/>
    <x v="25"/>
    <s v="Euro"/>
    <n v="1703.55"/>
  </r>
  <r>
    <s v="RTB Average Monthly Rent Report"/>
    <x v="2"/>
    <x v="2"/>
    <s v="All property types"/>
    <s v="Rialto, Dublin 8"/>
    <x v="25"/>
    <s v="Euro"/>
    <n v="1704.06"/>
  </r>
  <r>
    <s v="RTB Average Monthly Rent Report"/>
    <x v="0"/>
    <x v="2"/>
    <s v="All property types"/>
    <s v="Howth, Dublin"/>
    <x v="25"/>
    <s v="Euro"/>
    <n v="1704.7"/>
  </r>
  <r>
    <s v="RTB Average Monthly Rent Report"/>
    <x v="4"/>
    <x v="2"/>
    <s v="All property types"/>
    <s v="Drimnagh, Dublin 12"/>
    <x v="25"/>
    <s v="Euro"/>
    <n v="1705.54"/>
  </r>
  <r>
    <s v="RTB Average Monthly Rent Report"/>
    <x v="1"/>
    <x v="0"/>
    <s v="All property types"/>
    <s v="Sandycove, Dublin"/>
    <x v="25"/>
    <s v="Euro"/>
    <n v="1705.98"/>
  </r>
  <r>
    <s v="RTB Average Monthly Rent Report"/>
    <x v="1"/>
    <x v="2"/>
    <s v="All property types"/>
    <s v="Ashtown, Dublin 15"/>
    <x v="25"/>
    <s v="Euro"/>
    <n v="1706.44"/>
  </r>
  <r>
    <s v="RTB Average Monthly Rent Report"/>
    <x v="4"/>
    <x v="0"/>
    <s v="All property types"/>
    <s v="Dublin"/>
    <x v="25"/>
    <s v="Euro"/>
    <n v="1707.77"/>
  </r>
  <r>
    <s v="RTB Average Monthly Rent Report"/>
    <x v="0"/>
    <x v="2"/>
    <s v="All property types"/>
    <s v="Churchtown, Dublin 14"/>
    <x v="25"/>
    <s v="Euro"/>
    <n v="1708.24"/>
  </r>
  <r>
    <s v="RTB Average Monthly Rent Report"/>
    <x v="2"/>
    <x v="0"/>
    <s v="All property types"/>
    <s v="Dublin 14"/>
    <x v="25"/>
    <s v="Euro"/>
    <n v="1708.64"/>
  </r>
  <r>
    <s v="RTB Average Monthly Rent Report"/>
    <x v="2"/>
    <x v="2"/>
    <s v="All property types"/>
    <s v="Drumcondra, Dublin 3"/>
    <x v="25"/>
    <s v="Euro"/>
    <n v="1709.39"/>
  </r>
  <r>
    <s v="RTB Average Monthly Rent Report"/>
    <x v="3"/>
    <x v="0"/>
    <s v="All property types"/>
    <s v="Sutton, Dublin 13"/>
    <x v="25"/>
    <s v="Euro"/>
    <n v="1709.39"/>
  </r>
  <r>
    <s v="RTB Average Monthly Rent Report"/>
    <x v="2"/>
    <x v="0"/>
    <s v="All property types"/>
    <s v="Terenure, Dublin 6W"/>
    <x v="25"/>
    <s v="Euro"/>
    <n v="1710.1"/>
  </r>
  <r>
    <s v="RTB Average Monthly Rent Report"/>
    <x v="4"/>
    <x v="2"/>
    <s v="All property types"/>
    <s v="Dublin 24"/>
    <x v="25"/>
    <s v="Euro"/>
    <n v="1710.47"/>
  </r>
  <r>
    <s v="RTB Average Monthly Rent Report"/>
    <x v="0"/>
    <x v="0"/>
    <s v="All property types"/>
    <s v="Leopardstown, Dublin 18"/>
    <x v="25"/>
    <s v="Euro"/>
    <n v="1711.66"/>
  </r>
  <r>
    <s v="RTB Average Monthly Rent Report"/>
    <x v="4"/>
    <x v="0"/>
    <s v="All property types"/>
    <s v="Santry, Dublin 9"/>
    <x v="25"/>
    <s v="Euro"/>
    <n v="1712.34"/>
  </r>
  <r>
    <s v="RTB Average Monthly Rent Report"/>
    <x v="4"/>
    <x v="0"/>
    <s v="All property types"/>
    <s v="Stepaside, Dublin 18"/>
    <x v="25"/>
    <s v="Euro"/>
    <n v="1712.86"/>
  </r>
  <r>
    <s v="RTB Average Monthly Rent Report"/>
    <x v="0"/>
    <x v="0"/>
    <s v="All property types"/>
    <s v="Milltown, Dublin 6"/>
    <x v="25"/>
    <s v="Euro"/>
    <n v="1712.96"/>
  </r>
  <r>
    <s v="RTB Average Monthly Rent Report"/>
    <x v="2"/>
    <x v="0"/>
    <s v="All property types"/>
    <s v="Parnell Street, Dublin 1"/>
    <x v="25"/>
    <s v="Euro"/>
    <n v="1713.53"/>
  </r>
  <r>
    <s v="RTB Average Monthly Rent Report"/>
    <x v="4"/>
    <x v="0"/>
    <s v="All property types"/>
    <s v="Summerhill, Dublin 1"/>
    <x v="25"/>
    <s v="Euro"/>
    <n v="1714.68"/>
  </r>
  <r>
    <s v="RTB Average Monthly Rent Report"/>
    <x v="4"/>
    <x v="2"/>
    <s v="All property types"/>
    <s v="Maynooth, Kildare"/>
    <x v="20"/>
    <s v="Euro"/>
    <n v="1715.75"/>
  </r>
  <r>
    <s v="RTB Average Monthly Rent Report"/>
    <x v="3"/>
    <x v="2"/>
    <s v="All property types"/>
    <s v="Citywest, Dublin 24"/>
    <x v="25"/>
    <s v="Euro"/>
    <n v="1717.3"/>
  </r>
  <r>
    <s v="RTB Average Monthly Rent Report"/>
    <x v="4"/>
    <x v="2"/>
    <s v="All property types"/>
    <s v="Dublin 20"/>
    <x v="25"/>
    <s v="Euro"/>
    <n v="1717.72"/>
  </r>
  <r>
    <s v="RTB Average Monthly Rent Report"/>
    <x v="4"/>
    <x v="0"/>
    <s v="All property types"/>
    <s v="Harolds Cross, Dublin 6W"/>
    <x v="25"/>
    <s v="Euro"/>
    <n v="1718"/>
  </r>
  <r>
    <s v="RTB Average Monthly Rent Report"/>
    <x v="4"/>
    <x v="2"/>
    <s v="All property types"/>
    <s v="Dublin 15"/>
    <x v="25"/>
    <s v="Euro"/>
    <n v="1718.21"/>
  </r>
  <r>
    <s v="RTB Average Monthly Rent Report"/>
    <x v="3"/>
    <x v="0"/>
    <s v="All property types"/>
    <s v="Malahide, Dublin"/>
    <x v="25"/>
    <s v="Euro"/>
    <n v="1718.75"/>
  </r>
  <r>
    <s v="RTB Average Monthly Rent Report"/>
    <x v="4"/>
    <x v="2"/>
    <s v="All property types"/>
    <s v="Chapelizod, Dublin 20"/>
    <x v="25"/>
    <s v="Euro"/>
    <n v="1719.19"/>
  </r>
  <r>
    <s v="RTB Average Monthly Rent Report"/>
    <x v="1"/>
    <x v="0"/>
    <s v="All property types"/>
    <s v="Dundrum, Dublin 14"/>
    <x v="25"/>
    <s v="Euro"/>
    <n v="1720.32"/>
  </r>
  <r>
    <s v="RTB Average Monthly Rent Report"/>
    <x v="2"/>
    <x v="2"/>
    <s v="All property types"/>
    <s v="Chapelizod, Dublin 20"/>
    <x v="25"/>
    <s v="Euro"/>
    <n v="1720.5"/>
  </r>
  <r>
    <s v="RTB Average Monthly Rent Report"/>
    <x v="2"/>
    <x v="0"/>
    <s v="All property types"/>
    <s v="Clonskeagh, Dublin 14"/>
    <x v="25"/>
    <s v="Euro"/>
    <n v="1720.54"/>
  </r>
  <r>
    <s v="RTB Average Monthly Rent Report"/>
    <x v="2"/>
    <x v="0"/>
    <s v="All property types"/>
    <s v="Dublin 6"/>
    <x v="25"/>
    <s v="Euro"/>
    <n v="1722.33"/>
  </r>
  <r>
    <s v="RTB Average Monthly Rent Report"/>
    <x v="3"/>
    <x v="2"/>
    <s v="All property types"/>
    <s v="Chapelizod, Dublin 20"/>
    <x v="25"/>
    <s v="Euro"/>
    <n v="1724.32"/>
  </r>
  <r>
    <s v="RTB Average Monthly Rent Report"/>
    <x v="4"/>
    <x v="0"/>
    <s v="All property types"/>
    <s v="Rathfarnham, Dublin 16"/>
    <x v="25"/>
    <s v="Euro"/>
    <n v="1724.56"/>
  </r>
  <r>
    <s v="RTB Average Monthly Rent Report"/>
    <x v="1"/>
    <x v="0"/>
    <s v="All property types"/>
    <s v="Irishtown, Dublin 4"/>
    <x v="25"/>
    <s v="Euro"/>
    <n v="1727.6"/>
  </r>
  <r>
    <s v="RTB Average Monthly Rent Report"/>
    <x v="4"/>
    <x v="0"/>
    <s v="All property types"/>
    <s v="Castleknock, Dublin 15"/>
    <x v="25"/>
    <s v="Euro"/>
    <n v="1727.77"/>
  </r>
  <r>
    <s v="RTB Average Monthly Rent Report"/>
    <x v="3"/>
    <x v="1"/>
    <s v="All property types"/>
    <s v="Leopardstown, Dublin 18"/>
    <x v="25"/>
    <s v="Euro"/>
    <n v="1728.5"/>
  </r>
  <r>
    <s v="RTB Average Monthly Rent Report"/>
    <x v="2"/>
    <x v="0"/>
    <s v="All property types"/>
    <s v="Dublin 1"/>
    <x v="25"/>
    <s v="Euro"/>
    <n v="1728.89"/>
  </r>
  <r>
    <s v="RTB Average Monthly Rent Report"/>
    <x v="4"/>
    <x v="1"/>
    <s v="All property types"/>
    <s v="Leopardstown, Dublin 18"/>
    <x v="25"/>
    <s v="Euro"/>
    <n v="1729.82"/>
  </r>
  <r>
    <s v="RTB Average Monthly Rent Report"/>
    <x v="3"/>
    <x v="2"/>
    <s v="All property types"/>
    <s v="Castleknock, Dublin 15"/>
    <x v="25"/>
    <s v="Euro"/>
    <n v="1731.05"/>
  </r>
  <r>
    <s v="RTB Average Monthly Rent Report"/>
    <x v="1"/>
    <x v="2"/>
    <s v="All property types"/>
    <s v="Templeogue, Dublin 6W"/>
    <x v="25"/>
    <s v="Euro"/>
    <n v="1731.59"/>
  </r>
  <r>
    <s v="RTB Average Monthly Rent Report"/>
    <x v="3"/>
    <x v="0"/>
    <s v="All property types"/>
    <s v="Harolds Cross, Dublin 6"/>
    <x v="25"/>
    <s v="Euro"/>
    <n v="1732.41"/>
  </r>
  <r>
    <s v="RTB Average Monthly Rent Report"/>
    <x v="4"/>
    <x v="2"/>
    <s v="All property types"/>
    <s v="Shankill, Dublin"/>
    <x v="25"/>
    <s v="Euro"/>
    <n v="1733.81"/>
  </r>
  <r>
    <s v="RTB Average Monthly Rent Report"/>
    <x v="2"/>
    <x v="2"/>
    <s v="All property types"/>
    <s v="Shankill, Dublin"/>
    <x v="25"/>
    <s v="Euro"/>
    <n v="1733.98"/>
  </r>
  <r>
    <s v="RTB Average Monthly Rent Report"/>
    <x v="0"/>
    <x v="2"/>
    <s v="All property types"/>
    <s v="Harolds Cross, Dublin 6"/>
    <x v="25"/>
    <s v="Euro"/>
    <n v="1734.45"/>
  </r>
  <r>
    <s v="RTB Average Monthly Rent Report"/>
    <x v="1"/>
    <x v="0"/>
    <s v="All property types"/>
    <s v="Dartry, Dublin 6"/>
    <x v="25"/>
    <s v="Euro"/>
    <n v="1734.73"/>
  </r>
  <r>
    <s v="RTB Average Monthly Rent Report"/>
    <x v="2"/>
    <x v="0"/>
    <s v="All property types"/>
    <s v="Merrion, Dublin 4"/>
    <x v="25"/>
    <s v="Euro"/>
    <n v="1735.12"/>
  </r>
  <r>
    <s v="RTB Average Monthly Rent Report"/>
    <x v="3"/>
    <x v="0"/>
    <s v="All property types"/>
    <s v="Glenageary, Dublin"/>
    <x v="25"/>
    <s v="Euro"/>
    <n v="1736.15"/>
  </r>
  <r>
    <s v="RTB Average Monthly Rent Report"/>
    <x v="4"/>
    <x v="0"/>
    <s v="All property types"/>
    <s v="Dublin 3"/>
    <x v="25"/>
    <s v="Euro"/>
    <n v="1736.33"/>
  </r>
  <r>
    <s v="RTB Average Monthly Rent Report"/>
    <x v="3"/>
    <x v="2"/>
    <s v="All property types"/>
    <s v="Clongriffin, Dublin 13"/>
    <x v="25"/>
    <s v="Euro"/>
    <n v="1736.4"/>
  </r>
  <r>
    <s v="RTB Average Monthly Rent Report"/>
    <x v="0"/>
    <x v="0"/>
    <s v="All property types"/>
    <s v="Donnybrook, Dublin 4"/>
    <x v="25"/>
    <s v="Euro"/>
    <n v="1736.65"/>
  </r>
  <r>
    <s v="RTB Average Monthly Rent Report"/>
    <x v="4"/>
    <x v="2"/>
    <s v="All property types"/>
    <s v="Royal Canal Park, Dublin 15"/>
    <x v="25"/>
    <s v="Euro"/>
    <n v="1739.29"/>
  </r>
  <r>
    <s v="RTB Average Monthly Rent Report"/>
    <x v="0"/>
    <x v="2"/>
    <s v="All property types"/>
    <s v="Terenure, Dublin 6W"/>
    <x v="25"/>
    <s v="Euro"/>
    <n v="1739.53"/>
  </r>
  <r>
    <s v="RTB Average Monthly Rent Report"/>
    <x v="2"/>
    <x v="0"/>
    <s v="All property types"/>
    <s v="Blackrock, Dublin"/>
    <x v="25"/>
    <s v="Euro"/>
    <n v="1741.56"/>
  </r>
  <r>
    <s v="RTB Average Monthly Rent Report"/>
    <x v="2"/>
    <x v="0"/>
    <s v="All property types"/>
    <s v="Sandyford, Dublin 18"/>
    <x v="25"/>
    <s v="Euro"/>
    <n v="1744.56"/>
  </r>
  <r>
    <s v="RTB Average Monthly Rent Report"/>
    <x v="3"/>
    <x v="2"/>
    <s v="All property types"/>
    <s v="Crumlin, Dublin 12"/>
    <x v="25"/>
    <s v="Euro"/>
    <n v="1744.58"/>
  </r>
  <r>
    <s v="RTB Average Monthly Rent Report"/>
    <x v="2"/>
    <x v="2"/>
    <s v="All property types"/>
    <s v="Kimmage, Dublin 12"/>
    <x v="25"/>
    <s v="Euro"/>
    <n v="1744.83"/>
  </r>
  <r>
    <s v="RTB Average Monthly Rent Report"/>
    <x v="3"/>
    <x v="0"/>
    <s v="All property types"/>
    <s v="Clontarf, Dublin 3"/>
    <x v="25"/>
    <s v="Euro"/>
    <n v="1744.87"/>
  </r>
  <r>
    <s v="RTB Average Monthly Rent Report"/>
    <x v="3"/>
    <x v="0"/>
    <s v="All property types"/>
    <s v="East Wall, Dublin 3"/>
    <x v="25"/>
    <s v="Euro"/>
    <n v="1746.54"/>
  </r>
  <r>
    <s v="RTB Average Monthly Rent Report"/>
    <x v="4"/>
    <x v="0"/>
    <s v="All property types"/>
    <s v="Dublin 8"/>
    <x v="25"/>
    <s v="Euro"/>
    <n v="1746.9"/>
  </r>
  <r>
    <s v="RTB Average Monthly Rent Report"/>
    <x v="0"/>
    <x v="0"/>
    <s v="All property types"/>
    <s v="Dublin 4"/>
    <x v="25"/>
    <s v="Euro"/>
    <n v="1747.12"/>
  </r>
  <r>
    <s v="RTB Average Monthly Rent Report"/>
    <x v="3"/>
    <x v="2"/>
    <s v="All property types"/>
    <s v="Santry, Dublin 9"/>
    <x v="25"/>
    <s v="Euro"/>
    <n v="1747.33"/>
  </r>
  <r>
    <s v="RTB Average Monthly Rent Report"/>
    <x v="1"/>
    <x v="0"/>
    <s v="All property types"/>
    <s v="Dundrum, Dublin 16"/>
    <x v="25"/>
    <s v="Euro"/>
    <n v="1747.35"/>
  </r>
  <r>
    <s v="RTB Average Monthly Rent Report"/>
    <x v="3"/>
    <x v="0"/>
    <s v="All property types"/>
    <s v="Portobello, Dublin 8"/>
    <x v="25"/>
    <s v="Euro"/>
    <n v="1747.88"/>
  </r>
  <r>
    <s v="RTB Average Monthly Rent Report"/>
    <x v="3"/>
    <x v="0"/>
    <s v="All property types"/>
    <s v="Dublin 6W"/>
    <x v="25"/>
    <s v="Euro"/>
    <n v="1748.06"/>
  </r>
  <r>
    <s v="RTB Average Monthly Rent Report"/>
    <x v="2"/>
    <x v="0"/>
    <s v="All property types"/>
    <s v="Dublin 18"/>
    <x v="25"/>
    <s v="Euro"/>
    <n v="1749.19"/>
  </r>
  <r>
    <s v="RTB Average Monthly Rent Report"/>
    <x v="0"/>
    <x v="2"/>
    <s v="All property types"/>
    <s v="Stepaside, Dublin 18"/>
    <x v="25"/>
    <s v="Euro"/>
    <n v="1749.51"/>
  </r>
  <r>
    <s v="RTB Average Monthly Rent Report"/>
    <x v="3"/>
    <x v="0"/>
    <s v="All property types"/>
    <s v="Summerhill, Dublin 1"/>
    <x v="25"/>
    <s v="Euro"/>
    <n v="1750.1"/>
  </r>
  <r>
    <s v="RTB Average Monthly Rent Report"/>
    <x v="2"/>
    <x v="2"/>
    <s v="All property types"/>
    <s v="Dublin"/>
    <x v="25"/>
    <s v="Euro"/>
    <n v="1750.8"/>
  </r>
  <r>
    <s v="RTB Average Monthly Rent Report"/>
    <x v="2"/>
    <x v="0"/>
    <s v="All property types"/>
    <s v="Booterstown, Dublin"/>
    <x v="25"/>
    <s v="Euro"/>
    <n v="1750.88"/>
  </r>
  <r>
    <s v="RTB Average Monthly Rent Report"/>
    <x v="4"/>
    <x v="2"/>
    <s v="All property types"/>
    <s v="Lucan, Dublin"/>
    <x v="25"/>
    <s v="Euro"/>
    <n v="1750.94"/>
  </r>
  <r>
    <s v="RTB Average Monthly Rent Report"/>
    <x v="0"/>
    <x v="0"/>
    <s v="All property types"/>
    <s v="Dublin 2"/>
    <x v="25"/>
    <s v="Euro"/>
    <n v="1751.48"/>
  </r>
  <r>
    <s v="RTB Average Monthly Rent Report"/>
    <x v="3"/>
    <x v="2"/>
    <s v="All property types"/>
    <s v="Shankill, Dublin"/>
    <x v="25"/>
    <s v="Euro"/>
    <n v="1752.19"/>
  </r>
  <r>
    <s v="RTB Average Monthly Rent Report"/>
    <x v="3"/>
    <x v="2"/>
    <s v="All property types"/>
    <s v="Clonsilla, Dublin 15"/>
    <x v="25"/>
    <s v="Euro"/>
    <n v="1754.48"/>
  </r>
  <r>
    <s v="RTB Average Monthly Rent Report"/>
    <x v="1"/>
    <x v="2"/>
    <s v="All property types"/>
    <s v="Dublin 3"/>
    <x v="25"/>
    <s v="Euro"/>
    <n v="1755.62"/>
  </r>
  <r>
    <s v="RTB Average Monthly Rent Report"/>
    <x v="4"/>
    <x v="0"/>
    <s v="All property types"/>
    <s v="Clongriffin, Dublin 13"/>
    <x v="25"/>
    <s v="Euro"/>
    <n v="1756.51"/>
  </r>
  <r>
    <s v="RTB Average Monthly Rent Report"/>
    <x v="3"/>
    <x v="0"/>
    <s v="All property types"/>
    <s v="Ballinteer, Dublin 16"/>
    <x v="25"/>
    <s v="Euro"/>
    <n v="1757.83"/>
  </r>
  <r>
    <s v="RTB Average Monthly Rent Report"/>
    <x v="1"/>
    <x v="2"/>
    <s v="All property types"/>
    <s v="Cabinteely, Dublin 18"/>
    <x v="25"/>
    <s v="Euro"/>
    <n v="1757.97"/>
  </r>
  <r>
    <s v="RTB Average Monthly Rent Report"/>
    <x v="3"/>
    <x v="0"/>
    <s v="All property types"/>
    <s v="Christchurch, Dublin 8"/>
    <x v="25"/>
    <s v="Euro"/>
    <n v="1758.13"/>
  </r>
  <r>
    <s v="RTB Average Monthly Rent Report"/>
    <x v="3"/>
    <x v="0"/>
    <s v="All property types"/>
    <s v="Monkstown, Dublin"/>
    <x v="25"/>
    <s v="Euro"/>
    <n v="1759.46"/>
  </r>
  <r>
    <s v="RTB Average Monthly Rent Report"/>
    <x v="3"/>
    <x v="0"/>
    <s v="All property types"/>
    <s v="Sandycove, Dublin"/>
    <x v="25"/>
    <s v="Euro"/>
    <n v="1759.53"/>
  </r>
  <r>
    <s v="RTB Average Monthly Rent Report"/>
    <x v="3"/>
    <x v="2"/>
    <s v="All property types"/>
    <s v="Donabate, Dublin"/>
    <x v="25"/>
    <s v="Euro"/>
    <n v="1761.79"/>
  </r>
  <r>
    <s v="RTB Average Monthly Rent Report"/>
    <x v="2"/>
    <x v="0"/>
    <s v="All property types"/>
    <s v="Dundrum, Dublin 14"/>
    <x v="25"/>
    <s v="Euro"/>
    <n v="1762.3"/>
  </r>
  <r>
    <s v="RTB Average Monthly Rent Report"/>
    <x v="4"/>
    <x v="0"/>
    <s v="All property types"/>
    <s v="Raheny, Dublin 5"/>
    <x v="25"/>
    <s v="Euro"/>
    <n v="1762.79"/>
  </r>
  <r>
    <s v="RTB Average Monthly Rent Report"/>
    <x v="1"/>
    <x v="0"/>
    <s v="All property types"/>
    <s v="Sandymount, Dublin 4"/>
    <x v="25"/>
    <s v="Euro"/>
    <n v="1763.95"/>
  </r>
  <r>
    <s v="RTB Average Monthly Rent Report"/>
    <x v="4"/>
    <x v="2"/>
    <s v="All property types"/>
    <s v="Ballycullen, Dublin 24"/>
    <x v="25"/>
    <s v="Euro"/>
    <n v="1765.08"/>
  </r>
  <r>
    <s v="RTB Average Monthly Rent Report"/>
    <x v="3"/>
    <x v="2"/>
    <s v="All property types"/>
    <s v="Artane, Dublin 5"/>
    <x v="25"/>
    <s v="Euro"/>
    <n v="1765.53"/>
  </r>
  <r>
    <s v="RTB Average Monthly Rent Report"/>
    <x v="2"/>
    <x v="0"/>
    <s v="All property types"/>
    <s v="Dartry, Dublin 6"/>
    <x v="25"/>
    <s v="Euro"/>
    <n v="1766.5"/>
  </r>
  <r>
    <s v="RTB Average Monthly Rent Report"/>
    <x v="1"/>
    <x v="2"/>
    <s v="All property types"/>
    <s v="Drumcondra, Dublin 9"/>
    <x v="25"/>
    <s v="Euro"/>
    <n v="1767.09"/>
  </r>
  <r>
    <s v="RTB Average Monthly Rent Report"/>
    <x v="3"/>
    <x v="2"/>
    <s v="All property types"/>
    <s v="Baldoyle, Dublin 13"/>
    <x v="25"/>
    <s v="Euro"/>
    <n v="1767.17"/>
  </r>
  <r>
    <s v="RTB Average Monthly Rent Report"/>
    <x v="1"/>
    <x v="2"/>
    <s v="All property types"/>
    <s v="Churchtown, Dublin 14"/>
    <x v="25"/>
    <s v="Euro"/>
    <n v="1767.64"/>
  </r>
  <r>
    <s v="RTB Average Monthly Rent Report"/>
    <x v="4"/>
    <x v="0"/>
    <s v="All property types"/>
    <s v="Ballinteer, Dublin 16"/>
    <x v="25"/>
    <s v="Euro"/>
    <n v="1767.91"/>
  </r>
  <r>
    <s v="RTB Average Monthly Rent Report"/>
    <x v="2"/>
    <x v="2"/>
    <s v="All property types"/>
    <s v="Dublin 7"/>
    <x v="25"/>
    <s v="Euro"/>
    <n v="1768.39"/>
  </r>
  <r>
    <s v="RTB Average Monthly Rent Report"/>
    <x v="4"/>
    <x v="0"/>
    <s v="All property types"/>
    <s v="Cork Street, Dublin 8"/>
    <x v="25"/>
    <s v="Euro"/>
    <n v="1768.39"/>
  </r>
  <r>
    <s v="RTB Average Monthly Rent Report"/>
    <x v="4"/>
    <x v="0"/>
    <s v="All property types"/>
    <s v="Arbour Hill, Dublin 7"/>
    <x v="25"/>
    <s v="Euro"/>
    <n v="1769.82"/>
  </r>
  <r>
    <s v="RTB Average Monthly Rent Report"/>
    <x v="4"/>
    <x v="0"/>
    <s v="All property types"/>
    <s v="East Wall, Dublin 3"/>
    <x v="25"/>
    <s v="Euro"/>
    <n v="1769.94"/>
  </r>
  <r>
    <s v="RTB Average Monthly Rent Report"/>
    <x v="1"/>
    <x v="2"/>
    <s v="All property types"/>
    <s v="Marino, Dublin 3"/>
    <x v="25"/>
    <s v="Euro"/>
    <n v="1770.45"/>
  </r>
  <r>
    <s v="RTB Average Monthly Rent Report"/>
    <x v="2"/>
    <x v="0"/>
    <s v="All property types"/>
    <s v="Sandycove, Dublin"/>
    <x v="25"/>
    <s v="Euro"/>
    <n v="1771.02"/>
  </r>
  <r>
    <s v="RTB Average Monthly Rent Report"/>
    <x v="2"/>
    <x v="0"/>
    <s v="All property types"/>
    <s v="Ranelagh, Dublin 6"/>
    <x v="25"/>
    <s v="Euro"/>
    <n v="1772.64"/>
  </r>
  <r>
    <s v="RTB Average Monthly Rent Report"/>
    <x v="3"/>
    <x v="0"/>
    <s v="All property types"/>
    <s v="Merrion, Dublin 4"/>
    <x v="25"/>
    <s v="Euro"/>
    <n v="1772.87"/>
  </r>
  <r>
    <s v="RTB Average Monthly Rent Report"/>
    <x v="1"/>
    <x v="2"/>
    <s v="All property types"/>
    <s v="Harolds Cross, Dublin 6"/>
    <x v="25"/>
    <s v="Euro"/>
    <n v="1773.97"/>
  </r>
  <r>
    <s v="RTB Average Monthly Rent Report"/>
    <x v="1"/>
    <x v="0"/>
    <s v="All property types"/>
    <s v="Goatstown, Dublin 14"/>
    <x v="25"/>
    <s v="Euro"/>
    <n v="1774.3"/>
  </r>
  <r>
    <s v="RTB Average Monthly Rent Report"/>
    <x v="3"/>
    <x v="0"/>
    <s v="All property types"/>
    <s v="Dublin 16"/>
    <x v="25"/>
    <s v="Euro"/>
    <n v="1774.51"/>
  </r>
  <r>
    <s v="RTB Average Monthly Rent Report"/>
    <x v="0"/>
    <x v="0"/>
    <s v="All property types"/>
    <s v="Spencer Dock, Dublin 1"/>
    <x v="25"/>
    <s v="Euro"/>
    <n v="1778.66"/>
  </r>
  <r>
    <s v="RTB Average Monthly Rent Report"/>
    <x v="4"/>
    <x v="0"/>
    <s v="All property types"/>
    <s v="Clontarf, Dublin 3"/>
    <x v="25"/>
    <s v="Euro"/>
    <n v="1781.16"/>
  </r>
  <r>
    <s v="RTB Average Monthly Rent Report"/>
    <x v="4"/>
    <x v="0"/>
    <s v="All property types"/>
    <s v="Ballymun, Dublin 9"/>
    <x v="25"/>
    <s v="Euro"/>
    <n v="1781.35"/>
  </r>
  <r>
    <s v="RTB Average Monthly Rent Report"/>
    <x v="2"/>
    <x v="0"/>
    <s v="All property types"/>
    <s v="Stillorgan, Dublin"/>
    <x v="25"/>
    <s v="Euro"/>
    <n v="1782.07"/>
  </r>
  <r>
    <s v="RTB Average Monthly Rent Report"/>
    <x v="2"/>
    <x v="2"/>
    <s v="All property types"/>
    <s v="Dublin 9"/>
    <x v="25"/>
    <s v="Euro"/>
    <n v="1784.01"/>
  </r>
  <r>
    <s v="RTB Average Monthly Rent Report"/>
    <x v="3"/>
    <x v="0"/>
    <s v="All property types"/>
    <s v="Dublin 1"/>
    <x v="25"/>
    <s v="Euro"/>
    <n v="1784.47"/>
  </r>
  <r>
    <s v="RTB Average Monthly Rent Report"/>
    <x v="2"/>
    <x v="0"/>
    <s v="All property types"/>
    <s v="Rathgar, Dublin 6"/>
    <x v="25"/>
    <s v="Euro"/>
    <n v="1785.86"/>
  </r>
  <r>
    <s v="RTB Average Monthly Rent Report"/>
    <x v="4"/>
    <x v="2"/>
    <s v="All property types"/>
    <s v="Baldoyle, Dublin 13"/>
    <x v="25"/>
    <s v="Euro"/>
    <n v="1785.98"/>
  </r>
  <r>
    <s v="RTB Average Monthly Rent Report"/>
    <x v="2"/>
    <x v="2"/>
    <s v="All property types"/>
    <s v="Ashtown, Dublin 15"/>
    <x v="25"/>
    <s v="Euro"/>
    <n v="1786.13"/>
  </r>
  <r>
    <s v="RTB Average Monthly Rent Report"/>
    <x v="1"/>
    <x v="2"/>
    <s v="All property types"/>
    <s v="Dublin 6W"/>
    <x v="25"/>
    <s v="Euro"/>
    <n v="1787"/>
  </r>
  <r>
    <s v="RTB Average Monthly Rent Report"/>
    <x v="4"/>
    <x v="0"/>
    <s v="All property types"/>
    <s v="Portobello, Dublin 8"/>
    <x v="25"/>
    <s v="Euro"/>
    <n v="1788.86"/>
  </r>
  <r>
    <s v="RTB Average Monthly Rent Report"/>
    <x v="4"/>
    <x v="0"/>
    <s v="All property types"/>
    <s v="Christchurch, Dublin 8"/>
    <x v="25"/>
    <s v="Euro"/>
    <n v="1789.75"/>
  </r>
  <r>
    <s v="RTB Average Monthly Rent Report"/>
    <x v="0"/>
    <x v="2"/>
    <s v="All property types"/>
    <s v="Smithfield, Dublin 7"/>
    <x v="25"/>
    <s v="Euro"/>
    <n v="1789.93"/>
  </r>
  <r>
    <s v="RTB Average Monthly Rent Report"/>
    <x v="4"/>
    <x v="2"/>
    <s v="All property types"/>
    <s v="Cabra, Dublin 7"/>
    <x v="25"/>
    <s v="Euro"/>
    <n v="1790.56"/>
  </r>
  <r>
    <s v="RTB Average Monthly Rent Report"/>
    <x v="1"/>
    <x v="2"/>
    <s v="All property types"/>
    <s v="Rathfarnham, Dublin 14"/>
    <x v="25"/>
    <s v="Euro"/>
    <n v="1792.13"/>
  </r>
  <r>
    <s v="RTB Average Monthly Rent Report"/>
    <x v="0"/>
    <x v="2"/>
    <s v="All property types"/>
    <s v="Dublin 18"/>
    <x v="25"/>
    <s v="Euro"/>
    <n v="1792.53"/>
  </r>
  <r>
    <s v="RTB Average Monthly Rent Report"/>
    <x v="4"/>
    <x v="0"/>
    <s v="All property types"/>
    <s v="Dublin 13"/>
    <x v="25"/>
    <s v="Euro"/>
    <n v="1792.89"/>
  </r>
  <r>
    <s v="RTB Average Monthly Rent Report"/>
    <x v="4"/>
    <x v="2"/>
    <s v="All property types"/>
    <s v="Beaumont, Dublin 9"/>
    <x v="25"/>
    <s v="Euro"/>
    <n v="1793.37"/>
  </r>
  <r>
    <s v="RTB Average Monthly Rent Report"/>
    <x v="4"/>
    <x v="2"/>
    <s v="All property types"/>
    <s v="Castleknock, Dublin 15"/>
    <x v="25"/>
    <s v="Euro"/>
    <n v="1794.15"/>
  </r>
  <r>
    <s v="RTB Average Monthly Rent Report"/>
    <x v="0"/>
    <x v="2"/>
    <s v="All property types"/>
    <s v="Sandyford, Dublin 18"/>
    <x v="25"/>
    <s v="Euro"/>
    <n v="1796.4"/>
  </r>
  <r>
    <s v="RTB Average Monthly Rent Report"/>
    <x v="3"/>
    <x v="0"/>
    <s v="All property types"/>
    <s v="Sandyford, Dublin 18"/>
    <x v="25"/>
    <s v="Euro"/>
    <n v="1796.82"/>
  </r>
  <r>
    <s v="RTB Average Monthly Rent Report"/>
    <x v="1"/>
    <x v="2"/>
    <s v="All property types"/>
    <s v="Howth, Dublin"/>
    <x v="25"/>
    <s v="Euro"/>
    <n v="1797.15"/>
  </r>
  <r>
    <s v="RTB Average Monthly Rent Report"/>
    <x v="3"/>
    <x v="2"/>
    <s v="All property types"/>
    <s v="Inchicore, Dublin 8"/>
    <x v="25"/>
    <s v="Euro"/>
    <n v="1797.31"/>
  </r>
  <r>
    <s v="RTB Average Monthly Rent Report"/>
    <x v="0"/>
    <x v="2"/>
    <s v="All property types"/>
    <s v="Dublin 1"/>
    <x v="25"/>
    <s v="Euro"/>
    <n v="1797.87"/>
  </r>
  <r>
    <s v="RTB Average Monthly Rent Report"/>
    <x v="4"/>
    <x v="2"/>
    <s v="All property types"/>
    <s v="Dublin 12"/>
    <x v="25"/>
    <s v="Euro"/>
    <n v="1798.24"/>
  </r>
  <r>
    <s v="RTB Average Monthly Rent Report"/>
    <x v="1"/>
    <x v="2"/>
    <s v="All property types"/>
    <s v="Harolds Cross, Dublin 6W"/>
    <x v="25"/>
    <s v="Euro"/>
    <n v="1799.17"/>
  </r>
  <r>
    <s v="RTB Average Monthly Rent Report"/>
    <x v="4"/>
    <x v="0"/>
    <s v="All property types"/>
    <s v="Sutton, Dublin 13"/>
    <x v="25"/>
    <s v="Euro"/>
    <n v="1799.94"/>
  </r>
  <r>
    <s v="RTB Average Monthly Rent Report"/>
    <x v="3"/>
    <x v="2"/>
    <s v="All property types"/>
    <s v="Dublin 5"/>
    <x v="25"/>
    <s v="Euro"/>
    <n v="1800.09"/>
  </r>
  <r>
    <s v="RTB Average Monthly Rent Report"/>
    <x v="0"/>
    <x v="2"/>
    <s v="All property types"/>
    <s v="Dublin 14"/>
    <x v="25"/>
    <s v="Euro"/>
    <n v="1800.83"/>
  </r>
  <r>
    <s v="RTB Average Monthly Rent Report"/>
    <x v="4"/>
    <x v="0"/>
    <s v="All property types"/>
    <s v="Rathgar, Dublin 6"/>
    <x v="25"/>
    <s v="Euro"/>
    <n v="1800.87"/>
  </r>
  <r>
    <s v="RTB Average Monthly Rent Report"/>
    <x v="3"/>
    <x v="0"/>
    <s v="All property types"/>
    <s v="Dublin 18"/>
    <x v="25"/>
    <s v="Euro"/>
    <n v="1802.91"/>
  </r>
  <r>
    <s v="RTB Average Monthly Rent Report"/>
    <x v="4"/>
    <x v="2"/>
    <s v="All property types"/>
    <s v="Glasnevin, Dublin 11"/>
    <x v="25"/>
    <s v="Euro"/>
    <n v="1803.99"/>
  </r>
  <r>
    <s v="RTB Average Monthly Rent Report"/>
    <x v="4"/>
    <x v="2"/>
    <s v="All property types"/>
    <s v="Artane, Dublin 5"/>
    <x v="25"/>
    <s v="Euro"/>
    <n v="1805.57"/>
  </r>
  <r>
    <s v="RTB Average Monthly Rent Report"/>
    <x v="3"/>
    <x v="0"/>
    <s v="All property types"/>
    <s v="Terenure, Dublin 6"/>
    <x v="25"/>
    <s v="Euro"/>
    <n v="1807.29"/>
  </r>
  <r>
    <s v="RTB Average Monthly Rent Report"/>
    <x v="1"/>
    <x v="0"/>
    <s v="All property types"/>
    <s v="Pembroke, Dublin 4"/>
    <x v="25"/>
    <s v="Euro"/>
    <n v="1807.96"/>
  </r>
  <r>
    <s v="RTB Average Monthly Rent Report"/>
    <x v="2"/>
    <x v="2"/>
    <s v="All property types"/>
    <s v="Glasnevin, Dublin 9"/>
    <x v="25"/>
    <s v="Euro"/>
    <n v="1808.5"/>
  </r>
  <r>
    <s v="RTB Average Monthly Rent Report"/>
    <x v="4"/>
    <x v="2"/>
    <s v="All property types"/>
    <s v="Balgriffin, Dublin 13"/>
    <x v="25"/>
    <s v="Euro"/>
    <n v="1808.94"/>
  </r>
  <r>
    <s v="RTB Average Monthly Rent Report"/>
    <x v="3"/>
    <x v="2"/>
    <s v="All property types"/>
    <s v="Balgriffin, Dublin 13"/>
    <x v="25"/>
    <s v="Euro"/>
    <n v="1809.82"/>
  </r>
  <r>
    <s v="RTB Average Monthly Rent Report"/>
    <x v="1"/>
    <x v="0"/>
    <s v="All property types"/>
    <s v="Townsend Street, Dublin 2"/>
    <x v="25"/>
    <s v="Euro"/>
    <n v="1813.73"/>
  </r>
  <r>
    <s v="RTB Average Monthly Rent Report"/>
    <x v="3"/>
    <x v="0"/>
    <s v="All property types"/>
    <s v="Temple Bar, Dublin 2"/>
    <x v="25"/>
    <s v="Euro"/>
    <n v="1813.78"/>
  </r>
  <r>
    <s v="RTB Average Monthly Rent Report"/>
    <x v="2"/>
    <x v="0"/>
    <s v="All property types"/>
    <s v="Dundrum, Dublin 16"/>
    <x v="25"/>
    <s v="Euro"/>
    <n v="1815.32"/>
  </r>
  <r>
    <s v="RTB Average Monthly Rent Report"/>
    <x v="3"/>
    <x v="0"/>
    <s v="All property types"/>
    <s v="Carrickmines, Dublin 18"/>
    <x v="25"/>
    <s v="Euro"/>
    <n v="1815.38"/>
  </r>
  <r>
    <s v="RTB Average Monthly Rent Report"/>
    <x v="3"/>
    <x v="2"/>
    <s v="All property types"/>
    <s v="Dublin 13"/>
    <x v="25"/>
    <s v="Euro"/>
    <n v="1816.48"/>
  </r>
  <r>
    <s v="RTB Average Monthly Rent Report"/>
    <x v="3"/>
    <x v="0"/>
    <s v="All property types"/>
    <s v="Smithfield, Dublin 7"/>
    <x v="25"/>
    <s v="Euro"/>
    <n v="1817"/>
  </r>
  <r>
    <s v="RTB Average Monthly Rent Report"/>
    <x v="2"/>
    <x v="2"/>
    <s v="All property types"/>
    <s v="Navan Road, Dublin 7"/>
    <x v="25"/>
    <s v="Euro"/>
    <n v="1817.43"/>
  </r>
  <r>
    <s v="RTB Average Monthly Rent Report"/>
    <x v="2"/>
    <x v="2"/>
    <s v="All property types"/>
    <s v="Templeogue, Dublin 6W"/>
    <x v="25"/>
    <s v="Euro"/>
    <n v="1820"/>
  </r>
  <r>
    <s v="RTB Average Monthly Rent Report"/>
    <x v="4"/>
    <x v="2"/>
    <s v="All property types"/>
    <s v="Clongriffin, Dublin 13"/>
    <x v="25"/>
    <s v="Euro"/>
    <n v="1821.73"/>
  </r>
  <r>
    <s v="RTB Average Monthly Rent Report"/>
    <x v="1"/>
    <x v="2"/>
    <s v="All property types"/>
    <s v="Ballinteer, Dublin 16"/>
    <x v="25"/>
    <s v="Euro"/>
    <n v="1821.77"/>
  </r>
  <r>
    <s v="RTB Average Monthly Rent Report"/>
    <x v="0"/>
    <x v="2"/>
    <s v="All property types"/>
    <s v="Leopardstown, Dublin 18"/>
    <x v="25"/>
    <s v="Euro"/>
    <n v="1821.81"/>
  </r>
  <r>
    <s v="RTB Average Monthly Rent Report"/>
    <x v="2"/>
    <x v="0"/>
    <s v="All property types"/>
    <s v="Killiney, Dublin"/>
    <x v="25"/>
    <s v="Euro"/>
    <n v="1821.84"/>
  </r>
  <r>
    <s v="RTB Average Monthly Rent Report"/>
    <x v="4"/>
    <x v="0"/>
    <s v="All property types"/>
    <s v="Clonskeagh, Dublin 14"/>
    <x v="25"/>
    <s v="Euro"/>
    <n v="1822.13"/>
  </r>
  <r>
    <s v="RTB Average Monthly Rent Report"/>
    <x v="4"/>
    <x v="0"/>
    <s v="All property types"/>
    <s v="Sandycove, Dublin"/>
    <x v="25"/>
    <s v="Euro"/>
    <n v="1822.53"/>
  </r>
  <r>
    <s v="RTB Average Monthly Rent Report"/>
    <x v="3"/>
    <x v="0"/>
    <s v="All property types"/>
    <s v="Clonskeagh, Dublin 14"/>
    <x v="25"/>
    <s v="Euro"/>
    <n v="1822.78"/>
  </r>
  <r>
    <s v="RTB Average Monthly Rent Report"/>
    <x v="2"/>
    <x v="2"/>
    <s v="All property types"/>
    <s v="Killester, Dublin 5"/>
    <x v="25"/>
    <s v="Euro"/>
    <n v="1823.52"/>
  </r>
  <r>
    <s v="RTB Average Monthly Rent Report"/>
    <x v="4"/>
    <x v="0"/>
    <s v="All property types"/>
    <s v="Carrickmines, Dublin 18"/>
    <x v="25"/>
    <s v="Euro"/>
    <n v="1823.96"/>
  </r>
  <r>
    <s v="RTB Average Monthly Rent Report"/>
    <x v="2"/>
    <x v="2"/>
    <s v="All property types"/>
    <s v="Rathfarnham, Dublin 16"/>
    <x v="25"/>
    <s v="Euro"/>
    <n v="1824.74"/>
  </r>
  <r>
    <s v="RTB Average Monthly Rent Report"/>
    <x v="3"/>
    <x v="0"/>
    <s v="All property types"/>
    <s v="Dundrum, Dublin 14"/>
    <x v="25"/>
    <s v="Euro"/>
    <n v="1824.82"/>
  </r>
  <r>
    <s v="RTB Average Monthly Rent Report"/>
    <x v="2"/>
    <x v="2"/>
    <s v="All property types"/>
    <s v="Beaumont, Dublin 9"/>
    <x v="25"/>
    <s v="Euro"/>
    <n v="1825.32"/>
  </r>
  <r>
    <s v="RTB Average Monthly Rent Report"/>
    <x v="4"/>
    <x v="2"/>
    <s v="All property types"/>
    <s v="Firhouse, Dublin 24"/>
    <x v="25"/>
    <s v="Euro"/>
    <n v="1826.06"/>
  </r>
  <r>
    <s v="RTB Average Monthly Rent Report"/>
    <x v="3"/>
    <x v="0"/>
    <s v="All property types"/>
    <s v="Stillorgan, Dublin"/>
    <x v="25"/>
    <s v="Euro"/>
    <n v="1826.3"/>
  </r>
  <r>
    <s v="RTB Average Monthly Rent Report"/>
    <x v="0"/>
    <x v="2"/>
    <s v="All property types"/>
    <s v="Clontarf, Dublin 3"/>
    <x v="25"/>
    <s v="Euro"/>
    <n v="1827.1"/>
  </r>
  <r>
    <s v="RTB Average Monthly Rent Report"/>
    <x v="2"/>
    <x v="0"/>
    <s v="All property types"/>
    <s v="Ringsend, Dublin 4"/>
    <x v="25"/>
    <s v="Euro"/>
    <n v="1827.77"/>
  </r>
  <r>
    <s v="RTB Average Monthly Rent Report"/>
    <x v="1"/>
    <x v="0"/>
    <s v="All property types"/>
    <s v="Dalkey, Dublin"/>
    <x v="25"/>
    <s v="Euro"/>
    <n v="1828.03"/>
  </r>
  <r>
    <s v="RTB Average Monthly Rent Report"/>
    <x v="2"/>
    <x v="0"/>
    <s v="All property types"/>
    <s v="Islandbridge, Dublin 8"/>
    <x v="25"/>
    <s v="Euro"/>
    <n v="1828.79"/>
  </r>
  <r>
    <s v="RTB Average Monthly Rent Report"/>
    <x v="4"/>
    <x v="0"/>
    <s v="All property types"/>
    <s v="Malahide, Dublin"/>
    <x v="25"/>
    <s v="Euro"/>
    <n v="1828.86"/>
  </r>
  <r>
    <s v="RTB Average Monthly Rent Report"/>
    <x v="2"/>
    <x v="2"/>
    <s v="All property types"/>
    <s v="Dublin 16"/>
    <x v="25"/>
    <s v="Euro"/>
    <n v="1829.86"/>
  </r>
  <r>
    <s v="RTB Average Monthly Rent Report"/>
    <x v="4"/>
    <x v="2"/>
    <s v="All property types"/>
    <s v="Dublin 13"/>
    <x v="25"/>
    <s v="Euro"/>
    <n v="1829.92"/>
  </r>
  <r>
    <s v="RTB Average Monthly Rent Report"/>
    <x v="3"/>
    <x v="2"/>
    <s v="All property types"/>
    <s v="Raheny, Dublin 5"/>
    <x v="25"/>
    <s v="Euro"/>
    <n v="1830.37"/>
  </r>
  <r>
    <s v="RTB Average Monthly Rent Report"/>
    <x v="1"/>
    <x v="2"/>
    <s v="All property types"/>
    <s v="Kilmainham , Dublin 8"/>
    <x v="25"/>
    <s v="Euro"/>
    <n v="1832.03"/>
  </r>
  <r>
    <s v="RTB Average Monthly Rent Report"/>
    <x v="2"/>
    <x v="2"/>
    <s v="All property types"/>
    <s v="Fairview, Dublin 3"/>
    <x v="25"/>
    <s v="Euro"/>
    <n v="1832.24"/>
  </r>
  <r>
    <s v="RTB Average Monthly Rent Report"/>
    <x v="4"/>
    <x v="0"/>
    <s v="All property types"/>
    <s v="Sandyford, Dublin 18"/>
    <x v="25"/>
    <s v="Euro"/>
    <n v="1832.56"/>
  </r>
  <r>
    <s v="RTB Average Monthly Rent Report"/>
    <x v="3"/>
    <x v="0"/>
    <s v="All property types"/>
    <s v="Terenure, Dublin 6W"/>
    <x v="25"/>
    <s v="Euro"/>
    <n v="1832.86"/>
  </r>
  <r>
    <s v="RTB Average Monthly Rent Report"/>
    <x v="4"/>
    <x v="2"/>
    <s v="All property types"/>
    <s v="Sutton, Dublin 13"/>
    <x v="25"/>
    <s v="Euro"/>
    <n v="1833.84"/>
  </r>
  <r>
    <s v="RTB Average Monthly Rent Report"/>
    <x v="4"/>
    <x v="1"/>
    <s v="All property types"/>
    <s v="Churchtown, Dublin 14"/>
    <x v="25"/>
    <s v="Euro"/>
    <n v="1833.86"/>
  </r>
  <r>
    <s v="RTB Average Monthly Rent Report"/>
    <x v="4"/>
    <x v="0"/>
    <s v="All property types"/>
    <s v="Dublin 16"/>
    <x v="25"/>
    <s v="Euro"/>
    <n v="1834.13"/>
  </r>
  <r>
    <s v="RTB Average Monthly Rent Report"/>
    <x v="4"/>
    <x v="0"/>
    <s v="All property types"/>
    <s v="Dublin 1"/>
    <x v="25"/>
    <s v="Euro"/>
    <n v="1835.11"/>
  </r>
  <r>
    <s v="RTB Average Monthly Rent Report"/>
    <x v="3"/>
    <x v="0"/>
    <s v="All property types"/>
    <s v="Blackrock, Dublin"/>
    <x v="25"/>
    <s v="Euro"/>
    <n v="1836.44"/>
  </r>
  <r>
    <s v="RTB Average Monthly Rent Report"/>
    <x v="0"/>
    <x v="2"/>
    <s v="All property types"/>
    <s v="Dundrum, Dublin 14"/>
    <x v="25"/>
    <s v="Euro"/>
    <n v="1836.6"/>
  </r>
  <r>
    <s v="RTB Average Monthly Rent Report"/>
    <x v="3"/>
    <x v="0"/>
    <s v="All property types"/>
    <s v="Dublin 14"/>
    <x v="25"/>
    <s v="Euro"/>
    <n v="1837.41"/>
  </r>
  <r>
    <s v="RTB Average Monthly Rent Report"/>
    <x v="1"/>
    <x v="0"/>
    <s v="All property types"/>
    <s v="Leopardstown, Dublin 18"/>
    <x v="25"/>
    <s v="Euro"/>
    <n v="1839.5"/>
  </r>
  <r>
    <s v="RTB Average Monthly Rent Report"/>
    <x v="1"/>
    <x v="0"/>
    <s v="All property types"/>
    <s v="Donnybrook, Dublin 4"/>
    <x v="25"/>
    <s v="Euro"/>
    <n v="1839.52"/>
  </r>
  <r>
    <s v="RTB Average Monthly Rent Report"/>
    <x v="4"/>
    <x v="0"/>
    <s v="All property types"/>
    <s v="Dublin 18"/>
    <x v="25"/>
    <s v="Euro"/>
    <n v="1840.12"/>
  </r>
  <r>
    <s v="RTB Average Monthly Rent Report"/>
    <x v="3"/>
    <x v="0"/>
    <s v="All property types"/>
    <s v="Dartry, Dublin 6"/>
    <x v="25"/>
    <s v="Euro"/>
    <n v="1840.42"/>
  </r>
  <r>
    <s v="RTB Average Monthly Rent Report"/>
    <x v="3"/>
    <x v="2"/>
    <s v="All property types"/>
    <s v="Dublin 7"/>
    <x v="25"/>
    <s v="Euro"/>
    <n v="1840.5"/>
  </r>
  <r>
    <s v="RTB Average Monthly Rent Report"/>
    <x v="2"/>
    <x v="2"/>
    <s v="All property types"/>
    <s v="Sutton, Dublin 13"/>
    <x v="25"/>
    <s v="Euro"/>
    <n v="1840.67"/>
  </r>
  <r>
    <s v="RTB Average Monthly Rent Report"/>
    <x v="4"/>
    <x v="0"/>
    <s v="All property types"/>
    <s v="Monkstown, Dublin"/>
    <x v="25"/>
    <s v="Euro"/>
    <n v="1840.91"/>
  </r>
  <r>
    <s v="RTB Average Monthly Rent Report"/>
    <x v="1"/>
    <x v="0"/>
    <s v="All property types"/>
    <s v="Foxrock, Dublin 18"/>
    <x v="25"/>
    <s v="Euro"/>
    <n v="1841.65"/>
  </r>
  <r>
    <s v="RTB Average Monthly Rent Report"/>
    <x v="3"/>
    <x v="2"/>
    <s v="All property types"/>
    <s v="Whitehall, Dublin 9"/>
    <x v="25"/>
    <s v="Euro"/>
    <n v="1844.63"/>
  </r>
  <r>
    <s v="RTB Average Monthly Rent Report"/>
    <x v="3"/>
    <x v="0"/>
    <s v="All property types"/>
    <s v="Dublin 6"/>
    <x v="25"/>
    <s v="Euro"/>
    <n v="1845.25"/>
  </r>
  <r>
    <s v="RTB Average Monthly Rent Report"/>
    <x v="4"/>
    <x v="0"/>
    <s v="All property types"/>
    <s v="Merrion, Dublin 4"/>
    <x v="25"/>
    <s v="Euro"/>
    <n v="1845.96"/>
  </r>
  <r>
    <s v="RTB Average Monthly Rent Report"/>
    <x v="1"/>
    <x v="2"/>
    <s v="All property types"/>
    <s v="Malahide, Dublin"/>
    <x v="25"/>
    <s v="Euro"/>
    <n v="1846.92"/>
  </r>
  <r>
    <s v="RTB Average Monthly Rent Report"/>
    <x v="4"/>
    <x v="0"/>
    <s v="All property types"/>
    <s v="Terenure, Dublin 6"/>
    <x v="25"/>
    <s v="Euro"/>
    <n v="1847.93"/>
  </r>
  <r>
    <s v="RTB Average Monthly Rent Report"/>
    <x v="4"/>
    <x v="2"/>
    <s v="All property types"/>
    <s v="Knocklyon, Dublin 16"/>
    <x v="25"/>
    <s v="Euro"/>
    <n v="1850.61"/>
  </r>
  <r>
    <s v="RTB Average Monthly Rent Report"/>
    <x v="0"/>
    <x v="2"/>
    <s v="All property types"/>
    <s v="Killiney, Dublin"/>
    <x v="25"/>
    <s v="Euro"/>
    <n v="1852.33"/>
  </r>
  <r>
    <s v="RTB Average Monthly Rent Report"/>
    <x v="4"/>
    <x v="0"/>
    <s v="All property types"/>
    <s v="Dublin 6"/>
    <x v="25"/>
    <s v="Euro"/>
    <n v="1852.55"/>
  </r>
  <r>
    <s v="RTB Average Monthly Rent Report"/>
    <x v="4"/>
    <x v="0"/>
    <s v="All property types"/>
    <s v="Terenure, Dublin 6W"/>
    <x v="25"/>
    <s v="Euro"/>
    <n v="1852.74"/>
  </r>
  <r>
    <s v="RTB Average Monthly Rent Report"/>
    <x v="0"/>
    <x v="2"/>
    <s v="All property types"/>
    <s v="Rathmines, Dublin 6"/>
    <x v="25"/>
    <s v="Euro"/>
    <n v="1854.06"/>
  </r>
  <r>
    <s v="RTB Average Monthly Rent Report"/>
    <x v="4"/>
    <x v="2"/>
    <s v="All property types"/>
    <s v="Santry, Dublin 9"/>
    <x v="25"/>
    <s v="Euro"/>
    <n v="1855.46"/>
  </r>
  <r>
    <s v="RTB Average Monthly Rent Report"/>
    <x v="1"/>
    <x v="0"/>
    <s v="All property types"/>
    <s v="Milltown, Dublin 6"/>
    <x v="25"/>
    <s v="Euro"/>
    <n v="1856.8"/>
  </r>
  <r>
    <s v="RTB Average Monthly Rent Report"/>
    <x v="2"/>
    <x v="0"/>
    <s v="All property types"/>
    <s v="Goatstown, Dublin 14"/>
    <x v="25"/>
    <s v="Euro"/>
    <n v="1857.01"/>
  </r>
  <r>
    <s v="RTB Average Monthly Rent Report"/>
    <x v="1"/>
    <x v="2"/>
    <s v="All property types"/>
    <s v="Stepaside, Dublin 18"/>
    <x v="25"/>
    <s v="Euro"/>
    <n v="1857.5"/>
  </r>
  <r>
    <s v="RTB Average Monthly Rent Report"/>
    <x v="3"/>
    <x v="0"/>
    <s v="All property types"/>
    <s v="Booterstown, Dublin"/>
    <x v="25"/>
    <s v="Euro"/>
    <n v="1857.54"/>
  </r>
  <r>
    <s v="RTB Average Monthly Rent Report"/>
    <x v="0"/>
    <x v="2"/>
    <s v="All property types"/>
    <s v="Foxrock, Dublin 18"/>
    <x v="25"/>
    <s v="Euro"/>
    <n v="1857.86"/>
  </r>
  <r>
    <s v="RTB Average Monthly Rent Report"/>
    <x v="2"/>
    <x v="2"/>
    <s v="All property types"/>
    <s v="East Wall, Dublin 3"/>
    <x v="25"/>
    <s v="Euro"/>
    <n v="1860.39"/>
  </r>
  <r>
    <s v="RTB Average Monthly Rent Report"/>
    <x v="4"/>
    <x v="2"/>
    <s v="All property types"/>
    <s v="Donabate, Dublin"/>
    <x v="25"/>
    <s v="Euro"/>
    <n v="1860.81"/>
  </r>
  <r>
    <s v="RTB Average Monthly Rent Report"/>
    <x v="4"/>
    <x v="0"/>
    <s v="All property types"/>
    <s v="Dundrum, Dublin 14"/>
    <x v="25"/>
    <s v="Euro"/>
    <n v="1861.36"/>
  </r>
  <r>
    <s v="RTB Average Monthly Rent Report"/>
    <x v="3"/>
    <x v="2"/>
    <s v="All property types"/>
    <s v="Dublin"/>
    <x v="25"/>
    <s v="Euro"/>
    <n v="1861.55"/>
  </r>
  <r>
    <s v="RTB Average Monthly Rent Report"/>
    <x v="3"/>
    <x v="2"/>
    <s v="All property types"/>
    <s v="Navan Road, Dublin 7"/>
    <x v="25"/>
    <s v="Euro"/>
    <n v="1862.69"/>
  </r>
  <r>
    <s v="RTB Average Monthly Rent Report"/>
    <x v="4"/>
    <x v="0"/>
    <s v="All property types"/>
    <s v="Harolds Cross, Dublin 6"/>
    <x v="25"/>
    <s v="Euro"/>
    <n v="1863.2"/>
  </r>
  <r>
    <s v="RTB Average Monthly Rent Report"/>
    <x v="2"/>
    <x v="0"/>
    <s v="All property types"/>
    <s v="Dun Laoghaire, Dublin"/>
    <x v="25"/>
    <s v="Euro"/>
    <n v="1863.23"/>
  </r>
  <r>
    <s v="RTB Average Monthly Rent Report"/>
    <x v="4"/>
    <x v="0"/>
    <s v="All property types"/>
    <s v="Booterstown, Dublin"/>
    <x v="25"/>
    <s v="Euro"/>
    <n v="1863.28"/>
  </r>
  <r>
    <s v="RTB Average Monthly Rent Report"/>
    <x v="2"/>
    <x v="2"/>
    <s v="All property types"/>
    <s v="Marino, Dublin 3"/>
    <x v="25"/>
    <s v="Euro"/>
    <n v="1863.72"/>
  </r>
  <r>
    <s v="RTB Average Monthly Rent Report"/>
    <x v="2"/>
    <x v="2"/>
    <s v="All property types"/>
    <s v="Cabinteely, Dublin 18"/>
    <x v="25"/>
    <s v="Euro"/>
    <n v="1865.54"/>
  </r>
  <r>
    <s v="RTB Average Monthly Rent Report"/>
    <x v="4"/>
    <x v="2"/>
    <s v="All property types"/>
    <s v="Crumlin, Dublin 12"/>
    <x v="25"/>
    <s v="Euro"/>
    <n v="1865.84"/>
  </r>
  <r>
    <s v="RTB Average Monthly Rent Report"/>
    <x v="1"/>
    <x v="2"/>
    <s v="All property types"/>
    <s v="Terenure, Dublin 6W"/>
    <x v="25"/>
    <s v="Euro"/>
    <n v="1867.26"/>
  </r>
  <r>
    <s v="RTB Average Monthly Rent Report"/>
    <x v="4"/>
    <x v="2"/>
    <s v="All property types"/>
    <s v="Dublin 5"/>
    <x v="25"/>
    <s v="Euro"/>
    <n v="1868.83"/>
  </r>
  <r>
    <s v="RTB Average Monthly Rent Report"/>
    <x v="4"/>
    <x v="0"/>
    <s v="All property types"/>
    <s v="Stillorgan, Dublin"/>
    <x v="25"/>
    <s v="Euro"/>
    <n v="1870.05"/>
  </r>
  <r>
    <s v="RTB Average Monthly Rent Report"/>
    <x v="4"/>
    <x v="0"/>
    <s v="All property types"/>
    <s v="Blackrock, Dublin"/>
    <x v="25"/>
    <s v="Euro"/>
    <n v="1872.27"/>
  </r>
  <r>
    <s v="RTB Average Monthly Rent Report"/>
    <x v="0"/>
    <x v="0"/>
    <s v="All property types"/>
    <s v="I.F.S.C., Dublin 1"/>
    <x v="25"/>
    <s v="Euro"/>
    <n v="1873.67"/>
  </r>
  <r>
    <s v="RTB Average Monthly Rent Report"/>
    <x v="4"/>
    <x v="2"/>
    <s v="All property types"/>
    <s v="Inchicore, Dublin 8"/>
    <x v="25"/>
    <s v="Euro"/>
    <n v="1874.45"/>
  </r>
  <r>
    <s v="RTB Average Monthly Rent Report"/>
    <x v="2"/>
    <x v="0"/>
    <s v="All property types"/>
    <s v="Irishtown, Dublin 4"/>
    <x v="25"/>
    <s v="Euro"/>
    <n v="1874.56"/>
  </r>
  <r>
    <s v="RTB Average Monthly Rent Report"/>
    <x v="3"/>
    <x v="2"/>
    <s v="All property types"/>
    <s v="Kimmage, Dublin 12"/>
    <x v="25"/>
    <s v="Euro"/>
    <n v="1877.16"/>
  </r>
  <r>
    <s v="RTB Average Monthly Rent Report"/>
    <x v="4"/>
    <x v="0"/>
    <s v="All property types"/>
    <s v="Townsend Street, Dublin 2"/>
    <x v="25"/>
    <s v="Euro"/>
    <n v="1881.02"/>
  </r>
  <r>
    <s v="RTB Average Monthly Rent Report"/>
    <x v="0"/>
    <x v="2"/>
    <s v="All property types"/>
    <s v="Monkstown, Dublin"/>
    <x v="25"/>
    <s v="Euro"/>
    <n v="1881.06"/>
  </r>
  <r>
    <s v="RTB Average Monthly Rent Report"/>
    <x v="2"/>
    <x v="0"/>
    <s v="All property types"/>
    <s v="Pembroke, Dublin 4"/>
    <x v="25"/>
    <s v="Euro"/>
    <n v="1883.58"/>
  </r>
  <r>
    <s v="RTB Average Monthly Rent Report"/>
    <x v="3"/>
    <x v="0"/>
    <s v="All property types"/>
    <s v="Dundrum, Dublin 16"/>
    <x v="25"/>
    <s v="Euro"/>
    <n v="1884.04"/>
  </r>
  <r>
    <s v="RTB Average Monthly Rent Report"/>
    <x v="3"/>
    <x v="2"/>
    <s v="All property types"/>
    <s v="Templeogue, Dublin 6W"/>
    <x v="25"/>
    <s v="Euro"/>
    <n v="1887.17"/>
  </r>
  <r>
    <s v="RTB Average Monthly Rent Report"/>
    <x v="4"/>
    <x v="2"/>
    <s v="All property types"/>
    <s v="Navan Road, Dublin 7"/>
    <x v="25"/>
    <s v="Euro"/>
    <n v="1887.98"/>
  </r>
  <r>
    <s v="RTB Average Monthly Rent Report"/>
    <x v="4"/>
    <x v="2"/>
    <s v="All property types"/>
    <s v="Raheny, Dublin 5"/>
    <x v="25"/>
    <s v="Euro"/>
    <n v="1888.32"/>
  </r>
  <r>
    <s v="RTB Average Monthly Rent Report"/>
    <x v="4"/>
    <x v="0"/>
    <s v="All property types"/>
    <s v="Parnell Street, Dublin 1"/>
    <x v="25"/>
    <s v="Euro"/>
    <n v="1889.08"/>
  </r>
  <r>
    <s v="RTB Average Monthly Rent Report"/>
    <x v="4"/>
    <x v="0"/>
    <s v="All property types"/>
    <s v="Smithfield, Dublin 7"/>
    <x v="25"/>
    <s v="Euro"/>
    <n v="1890.58"/>
  </r>
  <r>
    <s v="RTB Average Monthly Rent Report"/>
    <x v="0"/>
    <x v="2"/>
    <s v="All property types"/>
    <s v="Blackrock, Dublin"/>
    <x v="25"/>
    <s v="Euro"/>
    <n v="1892.92"/>
  </r>
  <r>
    <s v="RTB Average Monthly Rent Report"/>
    <x v="3"/>
    <x v="0"/>
    <s v="All property types"/>
    <s v="Ringsend, Dublin 4"/>
    <x v="25"/>
    <s v="Euro"/>
    <n v="1893.37"/>
  </r>
  <r>
    <s v="RTB Average Monthly Rent Report"/>
    <x v="3"/>
    <x v="2"/>
    <s v="All property types"/>
    <s v="Marino, Dublin 3"/>
    <x v="25"/>
    <s v="Euro"/>
    <n v="1894.27"/>
  </r>
  <r>
    <s v="RTB Average Monthly Rent Report"/>
    <x v="2"/>
    <x v="0"/>
    <s v="All property types"/>
    <s v="Townsend Street, Dublin 2"/>
    <x v="25"/>
    <s v="Euro"/>
    <n v="1894.81"/>
  </r>
  <r>
    <s v="RTB Average Monthly Rent Report"/>
    <x v="3"/>
    <x v="2"/>
    <s v="All property types"/>
    <s v="Knocklyon, Dublin 16"/>
    <x v="25"/>
    <s v="Euro"/>
    <n v="1894.83"/>
  </r>
  <r>
    <s v="RTB Average Monthly Rent Report"/>
    <x v="2"/>
    <x v="0"/>
    <s v="All property types"/>
    <s v="Sandymount, Dublin 4"/>
    <x v="25"/>
    <s v="Euro"/>
    <n v="1895.33"/>
  </r>
  <r>
    <s v="RTB Average Monthly Rent Report"/>
    <x v="2"/>
    <x v="0"/>
    <s v="All property types"/>
    <s v="Donnybrook, Dublin 4"/>
    <x v="25"/>
    <s v="Euro"/>
    <n v="1897.21"/>
  </r>
  <r>
    <s v="RTB Average Monthly Rent Report"/>
    <x v="2"/>
    <x v="2"/>
    <s v="All property types"/>
    <s v="South Circular Road, Dublin 8"/>
    <x v="25"/>
    <s v="Euro"/>
    <n v="1898.08"/>
  </r>
  <r>
    <s v="RTB Average Monthly Rent Report"/>
    <x v="4"/>
    <x v="2"/>
    <s v="All property types"/>
    <s v="Malahide Road, Dublin 17"/>
    <x v="25"/>
    <s v="Euro"/>
    <n v="1898.94"/>
  </r>
  <r>
    <s v="RTB Average Monthly Rent Report"/>
    <x v="1"/>
    <x v="0"/>
    <s v="All property types"/>
    <s v="Dublin 4"/>
    <x v="25"/>
    <s v="Euro"/>
    <n v="1899.65"/>
  </r>
  <r>
    <s v="RTB Average Monthly Rent Report"/>
    <x v="0"/>
    <x v="2"/>
    <s v="All property types"/>
    <s v="Stillorgan, Dublin"/>
    <x v="25"/>
    <s v="Euro"/>
    <n v="1902.09"/>
  </r>
  <r>
    <s v="RTB Average Monthly Rent Report"/>
    <x v="0"/>
    <x v="0"/>
    <s v="All property types"/>
    <s v="Ballsbridge, Dublin 4"/>
    <x v="25"/>
    <s v="Euro"/>
    <n v="1905.29"/>
  </r>
  <r>
    <s v="RTB Average Monthly Rent Report"/>
    <x v="3"/>
    <x v="0"/>
    <s v="All property types"/>
    <s v="Rathgar, Dublin 6"/>
    <x v="25"/>
    <s v="Euro"/>
    <n v="1906.18"/>
  </r>
  <r>
    <s v="RTB Average Monthly Rent Report"/>
    <x v="2"/>
    <x v="2"/>
    <s v="All property types"/>
    <s v="Dublin 3"/>
    <x v="25"/>
    <s v="Euro"/>
    <n v="1909"/>
  </r>
  <r>
    <s v="RTB Average Monthly Rent Report"/>
    <x v="3"/>
    <x v="0"/>
    <s v="All property types"/>
    <s v="Ranelagh, Dublin 6"/>
    <x v="25"/>
    <s v="Euro"/>
    <n v="1909.6"/>
  </r>
  <r>
    <s v="RTB Average Monthly Rent Report"/>
    <x v="2"/>
    <x v="2"/>
    <s v="All property types"/>
    <s v="Rathfarnham, Dublin 14"/>
    <x v="25"/>
    <s v="Euro"/>
    <n v="1910.01"/>
  </r>
  <r>
    <s v="RTB Average Monthly Rent Report"/>
    <x v="0"/>
    <x v="2"/>
    <s v="All property types"/>
    <s v="Dun Laoghaire, Dublin"/>
    <x v="25"/>
    <s v="Euro"/>
    <n v="1910.06"/>
  </r>
  <r>
    <s v="RTB Average Monthly Rent Report"/>
    <x v="4"/>
    <x v="0"/>
    <s v="All property types"/>
    <s v="Dublin 6W"/>
    <x v="25"/>
    <s v="Euro"/>
    <n v="1910.96"/>
  </r>
  <r>
    <s v="RTB Average Monthly Rent Report"/>
    <x v="2"/>
    <x v="2"/>
    <s v="All property types"/>
    <s v="Drumcondra, Dublin 9"/>
    <x v="25"/>
    <s v="Euro"/>
    <n v="1911.38"/>
  </r>
  <r>
    <s v="RTB Average Monthly Rent Report"/>
    <x v="3"/>
    <x v="2"/>
    <s v="All property types"/>
    <s v="Dublin 9"/>
    <x v="25"/>
    <s v="Euro"/>
    <n v="1911.7"/>
  </r>
  <r>
    <s v="RTB Average Monthly Rent Report"/>
    <x v="4"/>
    <x v="0"/>
    <s v="All property types"/>
    <s v="Ranelagh, Dublin 6"/>
    <x v="25"/>
    <s v="Euro"/>
    <n v="1912.01"/>
  </r>
  <r>
    <s v="RTB Average Monthly Rent Report"/>
    <x v="3"/>
    <x v="0"/>
    <s v="All property types"/>
    <s v="Parnell Street, Dublin 1"/>
    <x v="25"/>
    <s v="Euro"/>
    <n v="1912.42"/>
  </r>
  <r>
    <s v="RTB Average Monthly Rent Report"/>
    <x v="4"/>
    <x v="0"/>
    <s v="All property types"/>
    <s v="Pearse Street, Dublin 2"/>
    <x v="25"/>
    <s v="Euro"/>
    <n v="1914.03"/>
  </r>
  <r>
    <s v="RTB Average Monthly Rent Report"/>
    <x v="4"/>
    <x v="0"/>
    <s v="All property types"/>
    <s v="Ringsend, Dublin 4"/>
    <x v="25"/>
    <s v="Euro"/>
    <n v="1915.19"/>
  </r>
  <r>
    <s v="RTB Average Monthly Rent Report"/>
    <x v="1"/>
    <x v="0"/>
    <s v="All property types"/>
    <s v="Dublin 2"/>
    <x v="25"/>
    <s v="Euro"/>
    <n v="1915.47"/>
  </r>
  <r>
    <s v="RTB Average Monthly Rent Report"/>
    <x v="4"/>
    <x v="0"/>
    <s v="All property types"/>
    <s v="Dundrum, Dublin 16"/>
    <x v="25"/>
    <s v="Euro"/>
    <n v="1917.27"/>
  </r>
  <r>
    <s v="RTB Average Monthly Rent Report"/>
    <x v="3"/>
    <x v="2"/>
    <s v="All property types"/>
    <s v="Rathfarnham, Dublin 16"/>
    <x v="25"/>
    <s v="Euro"/>
    <n v="1917.35"/>
  </r>
  <r>
    <s v="RTB Average Monthly Rent Report"/>
    <x v="4"/>
    <x v="2"/>
    <s v="All property types"/>
    <s v="Dublin"/>
    <x v="25"/>
    <s v="Euro"/>
    <n v="1917.9"/>
  </r>
  <r>
    <s v="RTB Average Monthly Rent Report"/>
    <x v="2"/>
    <x v="2"/>
    <s v="All property types"/>
    <s v="Harolds Cross, Dublin 6W"/>
    <x v="25"/>
    <s v="Euro"/>
    <n v="1918.87"/>
  </r>
  <r>
    <s v="RTB Average Monthly Rent Report"/>
    <x v="1"/>
    <x v="2"/>
    <s v="All property types"/>
    <s v="Dublin 1"/>
    <x v="25"/>
    <s v="Euro"/>
    <n v="1919.05"/>
  </r>
  <r>
    <s v="RTB Average Monthly Rent Report"/>
    <x v="3"/>
    <x v="0"/>
    <s v="All property types"/>
    <s v="Islandbridge, Dublin 8"/>
    <x v="25"/>
    <s v="Euro"/>
    <n v="1920.05"/>
  </r>
  <r>
    <s v="RTB Average Monthly Rent Report"/>
    <x v="0"/>
    <x v="2"/>
    <s v="All property types"/>
    <s v="Clonskeagh, Dublin 14"/>
    <x v="25"/>
    <s v="Euro"/>
    <n v="1920.57"/>
  </r>
  <r>
    <s v="RTB Average Monthly Rent Report"/>
    <x v="2"/>
    <x v="2"/>
    <s v="All property types"/>
    <s v="Stepaside, Dublin 18"/>
    <x v="25"/>
    <s v="Euro"/>
    <n v="1920.71"/>
  </r>
  <r>
    <s v="RTB Average Monthly Rent Report"/>
    <x v="3"/>
    <x v="2"/>
    <s v="All property types"/>
    <s v="Fairview, Dublin 3"/>
    <x v="25"/>
    <s v="Euro"/>
    <n v="1922.74"/>
  </r>
  <r>
    <s v="RTB Average Monthly Rent Report"/>
    <x v="3"/>
    <x v="2"/>
    <s v="All property types"/>
    <s v="Killester, Dublin 5"/>
    <x v="25"/>
    <s v="Euro"/>
    <n v="1923.05"/>
  </r>
  <r>
    <s v="RTB Average Monthly Rent Report"/>
    <x v="4"/>
    <x v="2"/>
    <s v="All property types"/>
    <s v="Kimmage, Dublin 12"/>
    <x v="25"/>
    <s v="Euro"/>
    <n v="1924.83"/>
  </r>
  <r>
    <s v="RTB Average Monthly Rent Report"/>
    <x v="1"/>
    <x v="2"/>
    <s v="All property types"/>
    <s v="South Circular Road, Dublin 8"/>
    <x v="25"/>
    <s v="Euro"/>
    <n v="1926.05"/>
  </r>
  <r>
    <s v="RTB Average Monthly Rent Report"/>
    <x v="1"/>
    <x v="0"/>
    <s v="All property types"/>
    <s v="Spencer Dock, Dublin 1"/>
    <x v="25"/>
    <s v="Euro"/>
    <n v="1926.18"/>
  </r>
  <r>
    <s v="RTB Average Monthly Rent Report"/>
    <x v="4"/>
    <x v="2"/>
    <s v="All property types"/>
    <s v="Glasnevin, Dublin 9"/>
    <x v="25"/>
    <s v="Euro"/>
    <n v="1926.32"/>
  </r>
  <r>
    <s v="RTB Average Monthly Rent Report"/>
    <x v="3"/>
    <x v="0"/>
    <s v="All property types"/>
    <s v="Killiney, Dublin"/>
    <x v="25"/>
    <s v="Euro"/>
    <n v="1926.89"/>
  </r>
  <r>
    <s v="RTB Average Monthly Rent Report"/>
    <x v="4"/>
    <x v="0"/>
    <s v="All property types"/>
    <s v="Irishtown, Dublin 4"/>
    <x v="25"/>
    <s v="Euro"/>
    <n v="1927.28"/>
  </r>
  <r>
    <s v="RTB Average Monthly Rent Report"/>
    <x v="4"/>
    <x v="2"/>
    <s v="All property types"/>
    <s v="Dublin 9"/>
    <x v="25"/>
    <s v="Euro"/>
    <n v="1927.67"/>
  </r>
  <r>
    <s v="RTB Average Monthly Rent Report"/>
    <x v="3"/>
    <x v="0"/>
    <s v="All property types"/>
    <s v="Howth, Dublin"/>
    <x v="25"/>
    <s v="Euro"/>
    <n v="1930.36"/>
  </r>
  <r>
    <s v="RTB Average Monthly Rent Report"/>
    <x v="0"/>
    <x v="2"/>
    <s v="All property types"/>
    <s v="Rathgar, Dublin 6"/>
    <x v="25"/>
    <s v="Euro"/>
    <n v="1930.4"/>
  </r>
  <r>
    <s v="RTB Average Monthly Rent Report"/>
    <x v="1"/>
    <x v="2"/>
    <s v="All property types"/>
    <s v="Dublin 14"/>
    <x v="25"/>
    <s v="Euro"/>
    <n v="1931.44"/>
  </r>
  <r>
    <s v="RTB Average Monthly Rent Report"/>
    <x v="3"/>
    <x v="0"/>
    <s v="All property types"/>
    <s v="Pearse Street, Dublin 2"/>
    <x v="25"/>
    <s v="Euro"/>
    <n v="1932.16"/>
  </r>
  <r>
    <s v="RTB Average Monthly Rent Report"/>
    <x v="2"/>
    <x v="0"/>
    <s v="All property types"/>
    <s v="Leopardstown, Dublin 18"/>
    <x v="25"/>
    <s v="Euro"/>
    <n v="1932.95"/>
  </r>
  <r>
    <s v="RTB Average Monthly Rent Report"/>
    <x v="1"/>
    <x v="2"/>
    <s v="All property types"/>
    <s v="Clontarf, Dublin 3"/>
    <x v="25"/>
    <s v="Euro"/>
    <n v="1936.6"/>
  </r>
  <r>
    <s v="RTB Average Monthly Rent Report"/>
    <x v="1"/>
    <x v="2"/>
    <s v="All property types"/>
    <s v="Dublin 8"/>
    <x v="25"/>
    <s v="Euro"/>
    <n v="1936.62"/>
  </r>
  <r>
    <s v="RTB Average Monthly Rent Report"/>
    <x v="4"/>
    <x v="2"/>
    <s v="All property types"/>
    <s v="Templeogue, Dublin 6W"/>
    <x v="25"/>
    <s v="Euro"/>
    <n v="1937.78"/>
  </r>
  <r>
    <s v="RTB Average Monthly Rent Report"/>
    <x v="3"/>
    <x v="2"/>
    <s v="All property types"/>
    <s v="Beaumont, Dublin 9"/>
    <x v="25"/>
    <s v="Euro"/>
    <n v="1939.13"/>
  </r>
  <r>
    <s v="RTB Average Monthly Rent Report"/>
    <x v="3"/>
    <x v="2"/>
    <s v="All property types"/>
    <s v="Rialto, Dublin 8"/>
    <x v="25"/>
    <s v="Euro"/>
    <n v="1939.37"/>
  </r>
  <r>
    <s v="RTB Average Monthly Rent Report"/>
    <x v="3"/>
    <x v="0"/>
    <s v="All property types"/>
    <s v="Irishtown, Dublin 4"/>
    <x v="25"/>
    <s v="Euro"/>
    <n v="1941.31"/>
  </r>
  <r>
    <s v="RTB Average Monthly Rent Report"/>
    <x v="4"/>
    <x v="0"/>
    <s v="All property types"/>
    <s v="Islandbridge, Dublin 8"/>
    <x v="25"/>
    <s v="Euro"/>
    <n v="1942.06"/>
  </r>
  <r>
    <s v="RTB Average Monthly Rent Report"/>
    <x v="2"/>
    <x v="0"/>
    <s v="All property types"/>
    <s v="Dalkey, Dublin"/>
    <x v="25"/>
    <s v="Euro"/>
    <n v="1943.06"/>
  </r>
  <r>
    <s v="RTB Average Monthly Rent Report"/>
    <x v="3"/>
    <x v="2"/>
    <s v="All property types"/>
    <s v="Ashtown, Dublin 15"/>
    <x v="25"/>
    <s v="Euro"/>
    <n v="1943.06"/>
  </r>
  <r>
    <s v="RTB Average Monthly Rent Report"/>
    <x v="1"/>
    <x v="2"/>
    <s v="All property types"/>
    <s v="Dublin 18"/>
    <x v="25"/>
    <s v="Euro"/>
    <n v="1945.41"/>
  </r>
  <r>
    <s v="RTB Average Monthly Rent Report"/>
    <x v="4"/>
    <x v="2"/>
    <s v="All property types"/>
    <s v="Killester, Dublin 5"/>
    <x v="25"/>
    <s v="Euro"/>
    <n v="1945.86"/>
  </r>
  <r>
    <s v="RTB Average Monthly Rent Report"/>
    <x v="2"/>
    <x v="0"/>
    <s v="All property types"/>
    <s v="Milltown, Dublin 6"/>
    <x v="25"/>
    <s v="Euro"/>
    <n v="1946.33"/>
  </r>
  <r>
    <s v="RTB Average Monthly Rent Report"/>
    <x v="2"/>
    <x v="2"/>
    <s v="All property types"/>
    <s v="Dublin 6W"/>
    <x v="25"/>
    <s v="Euro"/>
    <n v="1950.52"/>
  </r>
  <r>
    <s v="RTB Average Monthly Rent Report"/>
    <x v="4"/>
    <x v="0"/>
    <s v="All property types"/>
    <s v="Killiney, Dublin"/>
    <x v="25"/>
    <s v="Euro"/>
    <n v="1950.84"/>
  </r>
  <r>
    <s v="RTB Average Monthly Rent Report"/>
    <x v="4"/>
    <x v="0"/>
    <s v="All property types"/>
    <s v="I.F.S.C., Dublin 1"/>
    <x v="25"/>
    <s v="Euro"/>
    <n v="1952.21"/>
  </r>
  <r>
    <s v="RTB Average Monthly Rent Report"/>
    <x v="3"/>
    <x v="0"/>
    <s v="All property types"/>
    <s v="Leopardstown, Dublin 18"/>
    <x v="25"/>
    <s v="Euro"/>
    <n v="1952.22"/>
  </r>
  <r>
    <s v="RTB Average Monthly Rent Report"/>
    <x v="1"/>
    <x v="2"/>
    <s v="All property types"/>
    <s v="Foxrock, Dublin 18"/>
    <x v="25"/>
    <s v="Euro"/>
    <n v="1952.95"/>
  </r>
  <r>
    <s v="RTB Average Monthly Rent Report"/>
    <x v="3"/>
    <x v="2"/>
    <s v="All property types"/>
    <s v="Harolds Cross, Dublin 6W"/>
    <x v="25"/>
    <s v="Euro"/>
    <n v="1956.33"/>
  </r>
  <r>
    <s v="RTB Average Monthly Rent Report"/>
    <x v="1"/>
    <x v="2"/>
    <s v="All property types"/>
    <s v="Sandyford, Dublin 18"/>
    <x v="25"/>
    <s v="Euro"/>
    <n v="1956.85"/>
  </r>
  <r>
    <s v="RTB Average Monthly Rent Report"/>
    <x v="4"/>
    <x v="0"/>
    <s v="All property types"/>
    <s v="Leopardstown, Dublin 18"/>
    <x v="25"/>
    <s v="Euro"/>
    <n v="1960.4"/>
  </r>
  <r>
    <s v="RTB Average Monthly Rent Report"/>
    <x v="4"/>
    <x v="0"/>
    <s v="All property types"/>
    <s v="Dublin 14"/>
    <x v="25"/>
    <s v="Euro"/>
    <n v="1960.95"/>
  </r>
  <r>
    <s v="RTB Average Monthly Rent Report"/>
    <x v="3"/>
    <x v="2"/>
    <s v="All property types"/>
    <s v="Sutton, Dublin 13"/>
    <x v="25"/>
    <s v="Euro"/>
    <n v="1962.67"/>
  </r>
  <r>
    <s v="RTB Average Monthly Rent Report"/>
    <x v="4"/>
    <x v="2"/>
    <s v="All property types"/>
    <s v="Whitehall, Dublin 9"/>
    <x v="25"/>
    <s v="Euro"/>
    <n v="1966.2"/>
  </r>
  <r>
    <s v="RTB Average Monthly Rent Report"/>
    <x v="3"/>
    <x v="0"/>
    <s v="All property types"/>
    <s v="I.F.S.C., Dublin 1"/>
    <x v="25"/>
    <s v="Euro"/>
    <n v="1968.42"/>
  </r>
  <r>
    <s v="RTB Average Monthly Rent Report"/>
    <x v="3"/>
    <x v="0"/>
    <s v="All property types"/>
    <s v="Dun Laoghaire, Dublin"/>
    <x v="25"/>
    <s v="Euro"/>
    <n v="1968.69"/>
  </r>
  <r>
    <s v="RTB Average Monthly Rent Report"/>
    <x v="4"/>
    <x v="2"/>
    <s v="All property types"/>
    <s v="Fairview, Dublin 3"/>
    <x v="25"/>
    <s v="Euro"/>
    <n v="1971.27"/>
  </r>
  <r>
    <s v="RTB Average Monthly Rent Report"/>
    <x v="4"/>
    <x v="2"/>
    <s v="All property types"/>
    <s v="Dublin 7"/>
    <x v="25"/>
    <s v="Euro"/>
    <n v="1972.56"/>
  </r>
  <r>
    <s v="RTB Average Monthly Rent Report"/>
    <x v="4"/>
    <x v="2"/>
    <s v="All property types"/>
    <s v="Stepaside, Dublin 18"/>
    <x v="25"/>
    <s v="Euro"/>
    <n v="1972.84"/>
  </r>
  <r>
    <s v="RTB Average Monthly Rent Report"/>
    <x v="2"/>
    <x v="2"/>
    <s v="All property types"/>
    <s v="Ballinteer, Dublin 16"/>
    <x v="25"/>
    <s v="Euro"/>
    <n v="1972.95"/>
  </r>
  <r>
    <s v="RTB Average Monthly Rent Report"/>
    <x v="1"/>
    <x v="2"/>
    <s v="All property types"/>
    <s v="Stillorgan, Dublin"/>
    <x v="25"/>
    <s v="Euro"/>
    <n v="1974.19"/>
  </r>
  <r>
    <s v="RTB Average Monthly Rent Report"/>
    <x v="3"/>
    <x v="0"/>
    <s v="All property types"/>
    <s v="Dalkey, Dublin"/>
    <x v="25"/>
    <s v="Euro"/>
    <n v="1974.59"/>
  </r>
  <r>
    <s v="RTB Average Monthly Rent Report"/>
    <x v="2"/>
    <x v="2"/>
    <s v="All property types"/>
    <s v="Kilmainham , Dublin 8"/>
    <x v="25"/>
    <s v="Euro"/>
    <n v="1976.57"/>
  </r>
  <r>
    <s v="RTB Average Monthly Rent Report"/>
    <x v="3"/>
    <x v="0"/>
    <s v="All property types"/>
    <s v="Goatstown, Dublin 14"/>
    <x v="25"/>
    <s v="Euro"/>
    <n v="1977.39"/>
  </r>
  <r>
    <s v="RTB Average Monthly Rent Report"/>
    <x v="3"/>
    <x v="0"/>
    <s v="All property types"/>
    <s v="Townsend Street, Dublin 2"/>
    <x v="25"/>
    <s v="Euro"/>
    <n v="1977.58"/>
  </r>
  <r>
    <s v="RTB Average Monthly Rent Report"/>
    <x v="3"/>
    <x v="2"/>
    <s v="All property types"/>
    <s v="Dublin 16"/>
    <x v="25"/>
    <s v="Euro"/>
    <n v="1978.23"/>
  </r>
  <r>
    <s v="RTB Average Monthly Rent Report"/>
    <x v="0"/>
    <x v="2"/>
    <s v="All property types"/>
    <s v="Dublin 6"/>
    <x v="25"/>
    <s v="Euro"/>
    <n v="1980.55"/>
  </r>
  <r>
    <s v="RTB Average Monthly Rent Report"/>
    <x v="4"/>
    <x v="0"/>
    <s v="All property types"/>
    <s v="Charlemont Street, Dublin 2"/>
    <x v="25"/>
    <s v="Euro"/>
    <n v="1982.21"/>
  </r>
  <r>
    <s v="RTB Average Monthly Rent Report"/>
    <x v="3"/>
    <x v="2"/>
    <s v="All property types"/>
    <s v="Stepaside, Dublin 18"/>
    <x v="25"/>
    <s v="Euro"/>
    <n v="1982.72"/>
  </r>
  <r>
    <s v="RTB Average Monthly Rent Report"/>
    <x v="3"/>
    <x v="0"/>
    <s v="All property types"/>
    <s v="Donnybrook, Dublin 4"/>
    <x v="25"/>
    <s v="Euro"/>
    <n v="1983.05"/>
  </r>
  <r>
    <s v="RTB Average Monthly Rent Report"/>
    <x v="4"/>
    <x v="2"/>
    <s v="All property types"/>
    <s v="Citywest, Dublin 24"/>
    <x v="25"/>
    <s v="Euro"/>
    <n v="1984.93"/>
  </r>
  <r>
    <s v="RTB Average Monthly Rent Report"/>
    <x v="0"/>
    <x v="2"/>
    <s v="All property types"/>
    <s v="Islandbridge, Dublin 8"/>
    <x v="25"/>
    <s v="Euro"/>
    <n v="1986.26"/>
  </r>
  <r>
    <s v="RTB Average Monthly Rent Report"/>
    <x v="2"/>
    <x v="0"/>
    <s v="All property types"/>
    <s v="Foxrock, Dublin 18"/>
    <x v="25"/>
    <s v="Euro"/>
    <n v="1986.86"/>
  </r>
  <r>
    <s v="RTB Average Monthly Rent Report"/>
    <x v="3"/>
    <x v="0"/>
    <s v="All property types"/>
    <s v="Milltown, Dublin 6"/>
    <x v="25"/>
    <s v="Euro"/>
    <n v="1987.2"/>
  </r>
  <r>
    <s v="RTB Average Monthly Rent Report"/>
    <x v="4"/>
    <x v="0"/>
    <s v="All property types"/>
    <s v="Donnybrook, Dublin 4"/>
    <x v="25"/>
    <s v="Euro"/>
    <n v="1987.45"/>
  </r>
  <r>
    <s v="RTB Average Monthly Rent Report"/>
    <x v="1"/>
    <x v="2"/>
    <s v="All property types"/>
    <s v="Monkstown, Dublin"/>
    <x v="25"/>
    <s v="Euro"/>
    <n v="1988.79"/>
  </r>
  <r>
    <s v="RTB Average Monthly Rent Report"/>
    <x v="3"/>
    <x v="2"/>
    <s v="All property types"/>
    <s v="Glasnevin, Dublin 9"/>
    <x v="25"/>
    <s v="Euro"/>
    <n v="1989.54"/>
  </r>
  <r>
    <s v="RTB Average Monthly Rent Report"/>
    <x v="1"/>
    <x v="2"/>
    <s v="All property types"/>
    <s v="Killiney, Dublin"/>
    <x v="25"/>
    <s v="Euro"/>
    <n v="1991.51"/>
  </r>
  <r>
    <s v="RTB Average Monthly Rent Report"/>
    <x v="4"/>
    <x v="0"/>
    <s v="All property types"/>
    <s v="Pembroke, Dublin 4"/>
    <x v="25"/>
    <s v="Euro"/>
    <n v="1992.39"/>
  </r>
  <r>
    <s v="RTB Average Monthly Rent Report"/>
    <x v="4"/>
    <x v="0"/>
    <s v="All property types"/>
    <s v="Howth, Dublin"/>
    <x v="25"/>
    <s v="Euro"/>
    <n v="1992.41"/>
  </r>
  <r>
    <s v="RTB Average Monthly Rent Report"/>
    <x v="1"/>
    <x v="2"/>
    <s v="All property types"/>
    <s v="Dundrum, Dublin 14"/>
    <x v="25"/>
    <s v="Euro"/>
    <n v="1993.84"/>
  </r>
  <r>
    <s v="RTB Average Monthly Rent Report"/>
    <x v="4"/>
    <x v="2"/>
    <s v="All property types"/>
    <s v="Kilmainham , Dublin 8"/>
    <x v="25"/>
    <s v="Euro"/>
    <n v="1994.63"/>
  </r>
  <r>
    <s v="RTB Average Monthly Rent Report"/>
    <x v="3"/>
    <x v="2"/>
    <s v="All property types"/>
    <s v="Howth, Dublin"/>
    <x v="25"/>
    <s v="Euro"/>
    <n v="1998.04"/>
  </r>
  <r>
    <s v="RTB Average Monthly Rent Report"/>
    <x v="3"/>
    <x v="2"/>
    <s v="All property types"/>
    <s v="Cabinteely, Dublin 18"/>
    <x v="25"/>
    <s v="Euro"/>
    <n v="2002.59"/>
  </r>
  <r>
    <s v="RTB Average Monthly Rent Report"/>
    <x v="1"/>
    <x v="0"/>
    <s v="All property types"/>
    <s v="I.F.S.C., Dublin 1"/>
    <x v="25"/>
    <s v="Euro"/>
    <n v="2005.57"/>
  </r>
  <r>
    <s v="RTB Average Monthly Rent Report"/>
    <x v="4"/>
    <x v="0"/>
    <s v="All property types"/>
    <s v="Dalkey, Dublin"/>
    <x v="25"/>
    <s v="Euro"/>
    <n v="2008.38"/>
  </r>
  <r>
    <s v="RTB Average Monthly Rent Report"/>
    <x v="3"/>
    <x v="2"/>
    <s v="All property types"/>
    <s v="Rathfarnham, Dublin 14"/>
    <x v="25"/>
    <s v="Euro"/>
    <n v="2008.53"/>
  </r>
  <r>
    <s v="RTB Average Monthly Rent Report"/>
    <x v="2"/>
    <x v="2"/>
    <s v="All property types"/>
    <s v="Malahide, Dublin"/>
    <x v="25"/>
    <s v="Euro"/>
    <n v="2009"/>
  </r>
  <r>
    <s v="RTB Average Monthly Rent Report"/>
    <x v="4"/>
    <x v="2"/>
    <s v="All property types"/>
    <s v="Rialto, Dublin 8"/>
    <x v="25"/>
    <s v="Euro"/>
    <n v="2009.52"/>
  </r>
  <r>
    <s v="RTB Average Monthly Rent Report"/>
    <x v="2"/>
    <x v="0"/>
    <s v="All property types"/>
    <s v="Dublin 4"/>
    <x v="25"/>
    <s v="Euro"/>
    <n v="2009.93"/>
  </r>
  <r>
    <s v="RTB Average Monthly Rent Report"/>
    <x v="1"/>
    <x v="2"/>
    <s v="All property types"/>
    <s v="Smithfield, Dublin 7"/>
    <x v="25"/>
    <s v="Euro"/>
    <n v="2011.21"/>
  </r>
  <r>
    <s v="RTB Average Monthly Rent Report"/>
    <x v="0"/>
    <x v="2"/>
    <s v="All property types"/>
    <s v="Ringsend, Dublin 4"/>
    <x v="25"/>
    <s v="Euro"/>
    <n v="2012.72"/>
  </r>
  <r>
    <s v="RTB Average Monthly Rent Report"/>
    <x v="3"/>
    <x v="0"/>
    <s v="All property types"/>
    <s v="Pembroke, Dublin 4"/>
    <x v="25"/>
    <s v="Euro"/>
    <n v="2017.38"/>
  </r>
  <r>
    <s v="RTB Average Monthly Rent Report"/>
    <x v="2"/>
    <x v="0"/>
    <s v="All property types"/>
    <s v="Spencer Dock, Dublin 1"/>
    <x v="25"/>
    <s v="Euro"/>
    <n v="2017.77"/>
  </r>
  <r>
    <s v="RTB Average Monthly Rent Report"/>
    <x v="4"/>
    <x v="2"/>
    <s v="All property types"/>
    <s v="Marino, Dublin 3"/>
    <x v="25"/>
    <s v="Euro"/>
    <n v="2021.5"/>
  </r>
  <r>
    <s v="RTB Average Monthly Rent Report"/>
    <x v="1"/>
    <x v="2"/>
    <s v="All property types"/>
    <s v="Dundrum, Dublin 16"/>
    <x v="25"/>
    <s v="Euro"/>
    <n v="2021.89"/>
  </r>
  <r>
    <s v="RTB Average Monthly Rent Report"/>
    <x v="4"/>
    <x v="0"/>
    <s v="All property types"/>
    <s v="Dun Laoghaire, Dublin"/>
    <x v="25"/>
    <s v="Euro"/>
    <n v="2022.45"/>
  </r>
  <r>
    <s v="RTB Average Monthly Rent Report"/>
    <x v="1"/>
    <x v="2"/>
    <s v="All property types"/>
    <s v="Leopardstown, Dublin 18"/>
    <x v="25"/>
    <s v="Euro"/>
    <n v="2027.3"/>
  </r>
  <r>
    <s v="RTB Average Monthly Rent Report"/>
    <x v="4"/>
    <x v="0"/>
    <s v="All property types"/>
    <s v="Milltown, Dublin 6"/>
    <x v="25"/>
    <s v="Euro"/>
    <n v="2031.01"/>
  </r>
  <r>
    <s v="RTB Average Monthly Rent Report"/>
    <x v="3"/>
    <x v="2"/>
    <s v="All property types"/>
    <s v="Dublin 6W"/>
    <x v="25"/>
    <s v="Euro"/>
    <n v="2031.9"/>
  </r>
  <r>
    <s v="RTB Average Monthly Rent Report"/>
    <x v="3"/>
    <x v="0"/>
    <s v="All property types"/>
    <s v="Sandymount, Dublin 4"/>
    <x v="25"/>
    <s v="Euro"/>
    <n v="2034.71"/>
  </r>
  <r>
    <s v="RTB Average Monthly Rent Report"/>
    <x v="2"/>
    <x v="2"/>
    <s v="All property types"/>
    <s v="Sandyford, Dublin 18"/>
    <x v="25"/>
    <s v="Euro"/>
    <n v="2034.97"/>
  </r>
  <r>
    <s v="RTB Average Monthly Rent Report"/>
    <x v="3"/>
    <x v="2"/>
    <s v="All property types"/>
    <s v="Drumcondra, Dublin 9"/>
    <x v="25"/>
    <s v="Euro"/>
    <n v="2035.12"/>
  </r>
  <r>
    <s v="RTB Average Monthly Rent Report"/>
    <x v="4"/>
    <x v="2"/>
    <s v="All property types"/>
    <s v="Ballinteer, Dublin 16"/>
    <x v="25"/>
    <s v="Euro"/>
    <n v="2042.4"/>
  </r>
  <r>
    <s v="RTB Average Monthly Rent Report"/>
    <x v="3"/>
    <x v="2"/>
    <s v="All property types"/>
    <s v="Ballinteer, Dublin 16"/>
    <x v="25"/>
    <s v="Euro"/>
    <n v="2042.43"/>
  </r>
  <r>
    <s v="RTB Average Monthly Rent Report"/>
    <x v="0"/>
    <x v="2"/>
    <s v="All property types"/>
    <s v="Portobello, Dublin 8"/>
    <x v="25"/>
    <s v="Euro"/>
    <n v="2044.27"/>
  </r>
  <r>
    <s v="RTB Average Monthly Rent Report"/>
    <x v="4"/>
    <x v="2"/>
    <s v="All property types"/>
    <s v="Rathfarnham, Dublin 16"/>
    <x v="25"/>
    <s v="Euro"/>
    <n v="2045.73"/>
  </r>
  <r>
    <s v="RTB Average Monthly Rent Report"/>
    <x v="1"/>
    <x v="2"/>
    <s v="All property types"/>
    <s v="Clonskeagh, Dublin 14"/>
    <x v="25"/>
    <s v="Euro"/>
    <n v="2046.21"/>
  </r>
  <r>
    <s v="RTB Average Monthly Rent Report"/>
    <x v="2"/>
    <x v="2"/>
    <s v="All property types"/>
    <s v="Dublin 18"/>
    <x v="25"/>
    <s v="Euro"/>
    <n v="2046.34"/>
  </r>
  <r>
    <s v="RTB Average Monthly Rent Report"/>
    <x v="0"/>
    <x v="2"/>
    <s v="All property types"/>
    <s v="Booterstown, Dublin"/>
    <x v="25"/>
    <s v="Euro"/>
    <n v="2047.14"/>
  </r>
  <r>
    <s v="RTB Average Monthly Rent Report"/>
    <x v="2"/>
    <x v="2"/>
    <s v="All property types"/>
    <s v="Malahide Road, Dublin 17"/>
    <x v="25"/>
    <s v="Euro"/>
    <n v="2049.0700000000002"/>
  </r>
  <r>
    <s v="RTB Average Monthly Rent Report"/>
    <x v="0"/>
    <x v="2"/>
    <s v="All property types"/>
    <s v="Milltown, Dublin 6"/>
    <x v="25"/>
    <s v="Euro"/>
    <n v="2049.98"/>
  </r>
  <r>
    <s v="RTB Average Monthly Rent Report"/>
    <x v="1"/>
    <x v="2"/>
    <s v="All property types"/>
    <s v="Rathmines, Dublin 6"/>
    <x v="25"/>
    <s v="Euro"/>
    <n v="2051.2800000000002"/>
  </r>
  <r>
    <s v="RTB Average Monthly Rent Report"/>
    <x v="3"/>
    <x v="2"/>
    <s v="All property types"/>
    <s v="Dublin 3"/>
    <x v="25"/>
    <s v="Euro"/>
    <n v="2058.81"/>
  </r>
  <r>
    <s v="RTB Average Monthly Rent Report"/>
    <x v="2"/>
    <x v="2"/>
    <s v="All property types"/>
    <s v="Churchtown, Dublin 14"/>
    <x v="25"/>
    <s v="Euro"/>
    <n v="2059.89"/>
  </r>
  <r>
    <s v="RTB Average Monthly Rent Report"/>
    <x v="4"/>
    <x v="2"/>
    <s v="All property types"/>
    <s v="East Wall, Dublin 3"/>
    <x v="25"/>
    <s v="Euro"/>
    <n v="2062.52"/>
  </r>
  <r>
    <s v="RTB Average Monthly Rent Report"/>
    <x v="4"/>
    <x v="2"/>
    <s v="All property types"/>
    <s v="Harolds Cross, Dublin 6W"/>
    <x v="25"/>
    <s v="Euro"/>
    <n v="2063.9699999999998"/>
  </r>
  <r>
    <s v="RTB Average Monthly Rent Report"/>
    <x v="0"/>
    <x v="2"/>
    <s v="All property types"/>
    <s v="Glenageary, Dublin"/>
    <x v="25"/>
    <s v="Euro"/>
    <n v="2064.08"/>
  </r>
  <r>
    <s v="RTB Average Monthly Rent Report"/>
    <x v="4"/>
    <x v="0"/>
    <s v="All property types"/>
    <s v="Sandymount, Dublin 4"/>
    <x v="25"/>
    <s v="Euro"/>
    <n v="2066.3200000000002"/>
  </r>
  <r>
    <s v="RTB Average Monthly Rent Report"/>
    <x v="0"/>
    <x v="2"/>
    <s v="All property types"/>
    <s v="Goatstown, Dublin 14"/>
    <x v="25"/>
    <s v="Euro"/>
    <n v="2068.92"/>
  </r>
  <r>
    <s v="RTB Average Monthly Rent Report"/>
    <x v="4"/>
    <x v="2"/>
    <s v="All property types"/>
    <s v="Dublin 16"/>
    <x v="25"/>
    <s v="Euro"/>
    <n v="2070.63"/>
  </r>
  <r>
    <s v="RTB Average Monthly Rent Report"/>
    <x v="2"/>
    <x v="2"/>
    <s v="All property types"/>
    <s v="Dundrum, Dublin 16"/>
    <x v="25"/>
    <s v="Euro"/>
    <n v="2073.27"/>
  </r>
  <r>
    <s v="RTB Average Monthly Rent Report"/>
    <x v="2"/>
    <x v="2"/>
    <s v="All property types"/>
    <s v="Stillorgan, Dublin"/>
    <x v="25"/>
    <s v="Euro"/>
    <n v="2076.1"/>
  </r>
  <r>
    <s v="RTB Average Monthly Rent Report"/>
    <x v="1"/>
    <x v="2"/>
    <s v="All property types"/>
    <s v="Dun Laoghaire, Dublin"/>
    <x v="25"/>
    <s v="Euro"/>
    <n v="2077.4499999999998"/>
  </r>
  <r>
    <s v="RTB Average Monthly Rent Report"/>
    <x v="2"/>
    <x v="0"/>
    <s v="All property types"/>
    <s v="Dublin 2"/>
    <x v="25"/>
    <s v="Euro"/>
    <n v="2077.7399999999998"/>
  </r>
  <r>
    <s v="RTB Average Monthly Rent Report"/>
    <x v="2"/>
    <x v="2"/>
    <s v="All property types"/>
    <s v="Dublin 8"/>
    <x v="25"/>
    <s v="Euro"/>
    <n v="2078.73"/>
  </r>
  <r>
    <s v="RTB Average Monthly Rent Report"/>
    <x v="1"/>
    <x v="2"/>
    <s v="All property types"/>
    <s v="Blackrock, Dublin"/>
    <x v="25"/>
    <s v="Euro"/>
    <n v="2081.4499999999998"/>
  </r>
  <r>
    <s v="RTB Average Monthly Rent Report"/>
    <x v="4"/>
    <x v="2"/>
    <s v="All property types"/>
    <s v="Drumcondra, Dublin 9"/>
    <x v="25"/>
    <s v="Euro"/>
    <n v="2082.1799999999998"/>
  </r>
  <r>
    <s v="RTB Average Monthly Rent Report"/>
    <x v="4"/>
    <x v="2"/>
    <s v="All property types"/>
    <s v="Cabinteely, Dublin 18"/>
    <x v="25"/>
    <s v="Euro"/>
    <n v="2082.4299999999998"/>
  </r>
  <r>
    <s v="RTB Average Monthly Rent Report"/>
    <x v="2"/>
    <x v="2"/>
    <s v="All property types"/>
    <s v="Terenure, Dublin 6W"/>
    <x v="25"/>
    <s v="Euro"/>
    <n v="2084.36"/>
  </r>
  <r>
    <s v="RTB Average Monthly Rent Report"/>
    <x v="2"/>
    <x v="2"/>
    <s v="All property types"/>
    <s v="Dublin 14"/>
    <x v="25"/>
    <s v="Euro"/>
    <n v="2086.6799999999998"/>
  </r>
  <r>
    <s v="RTB Average Monthly Rent Report"/>
    <x v="3"/>
    <x v="2"/>
    <s v="All property types"/>
    <s v="Glenageary, Dublin"/>
    <x v="25"/>
    <s v="Euro"/>
    <n v="2091.46"/>
  </r>
  <r>
    <s v="RTB Average Monthly Rent Report"/>
    <x v="2"/>
    <x v="2"/>
    <s v="All property types"/>
    <s v="Clontarf, Dublin 3"/>
    <x v="25"/>
    <s v="Euro"/>
    <n v="2091.63"/>
  </r>
  <r>
    <s v="RTB Average Monthly Rent Report"/>
    <x v="3"/>
    <x v="2"/>
    <s v="All property types"/>
    <s v="Drumcondra, Dublin 3"/>
    <x v="25"/>
    <s v="Euro"/>
    <n v="2092.91"/>
  </r>
  <r>
    <s v="RTB Average Monthly Rent Report"/>
    <x v="4"/>
    <x v="0"/>
    <s v="All property types"/>
    <s v="Goatstown, Dublin 14"/>
    <x v="25"/>
    <s v="Euro"/>
    <n v="2094.6"/>
  </r>
  <r>
    <s v="RTB Average Monthly Rent Report"/>
    <x v="0"/>
    <x v="2"/>
    <s v="All property types"/>
    <s v="Dundrum, Dublin 16"/>
    <x v="25"/>
    <s v="Euro"/>
    <n v="2099.0300000000002"/>
  </r>
  <r>
    <s v="RTB Average Monthly Rent Report"/>
    <x v="3"/>
    <x v="0"/>
    <s v="All property types"/>
    <s v="Foxrock, Dublin 18"/>
    <x v="25"/>
    <s v="Euro"/>
    <n v="2100.16"/>
  </r>
  <r>
    <s v="RTB Average Monthly Rent Report"/>
    <x v="2"/>
    <x v="2"/>
    <s v="All property types"/>
    <s v="Dublin 1"/>
    <x v="25"/>
    <s v="Euro"/>
    <n v="2104.16"/>
  </r>
  <r>
    <s v="RTB Average Monthly Rent Report"/>
    <x v="2"/>
    <x v="2"/>
    <s v="All property types"/>
    <s v="Killiney, Dublin"/>
    <x v="25"/>
    <s v="Euro"/>
    <n v="2104.58"/>
  </r>
  <r>
    <s v="RTB Average Monthly Rent Report"/>
    <x v="3"/>
    <x v="2"/>
    <s v="All property types"/>
    <s v="Malahide Road, Dublin 17"/>
    <x v="25"/>
    <s v="Euro"/>
    <n v="2106.2600000000002"/>
  </r>
  <r>
    <s v="RTB Average Monthly Rent Report"/>
    <x v="1"/>
    <x v="0"/>
    <s v="All property types"/>
    <s v="Ballsbridge, Dublin 4"/>
    <x v="25"/>
    <s v="Euro"/>
    <n v="2108.8000000000002"/>
  </r>
  <r>
    <s v="RTB Average Monthly Rent Report"/>
    <x v="2"/>
    <x v="2"/>
    <s v="All property types"/>
    <s v="Monkstown, Dublin"/>
    <x v="25"/>
    <s v="Euro"/>
    <n v="2111.0700000000002"/>
  </r>
  <r>
    <s v="RTB Average Monthly Rent Report"/>
    <x v="3"/>
    <x v="2"/>
    <s v="All property types"/>
    <s v="Malahide, Dublin"/>
    <x v="25"/>
    <s v="Euro"/>
    <n v="2113.2399999999998"/>
  </r>
  <r>
    <s v="RTB Average Monthly Rent Report"/>
    <x v="3"/>
    <x v="0"/>
    <s v="All property types"/>
    <s v="Spencer Dock, Dublin 1"/>
    <x v="25"/>
    <s v="Euro"/>
    <n v="2114.4899999999998"/>
  </r>
  <r>
    <s v="RTB Average Monthly Rent Report"/>
    <x v="3"/>
    <x v="2"/>
    <s v="All property types"/>
    <s v="Sandyford, Dublin 18"/>
    <x v="25"/>
    <s v="Euro"/>
    <n v="2118.0300000000002"/>
  </r>
  <r>
    <s v="RTB Average Monthly Rent Report"/>
    <x v="0"/>
    <x v="2"/>
    <s v="All property types"/>
    <s v="Ranelagh, Dublin 6"/>
    <x v="25"/>
    <s v="Euro"/>
    <n v="2118.77"/>
  </r>
  <r>
    <s v="RTB Average Monthly Rent Report"/>
    <x v="1"/>
    <x v="0"/>
    <s v="All property types"/>
    <s v="Hanover Quay, Dublin 2"/>
    <x v="25"/>
    <s v="Euro"/>
    <n v="2121.34"/>
  </r>
  <r>
    <s v="RTB Average Monthly Rent Report"/>
    <x v="3"/>
    <x v="0"/>
    <s v="All property types"/>
    <s v="Churchtown, Dublin 14"/>
    <x v="25"/>
    <s v="Euro"/>
    <n v="2127.4"/>
  </r>
  <r>
    <s v="RTB Average Monthly Rent Report"/>
    <x v="4"/>
    <x v="2"/>
    <s v="All property types"/>
    <s v="Rathfarnham, Dublin 14"/>
    <x v="25"/>
    <s v="Euro"/>
    <n v="2129.88"/>
  </r>
  <r>
    <s v="RTB Average Monthly Rent Report"/>
    <x v="4"/>
    <x v="2"/>
    <s v="All property types"/>
    <s v="Dublin 3"/>
    <x v="25"/>
    <s v="Euro"/>
    <n v="2133.25"/>
  </r>
  <r>
    <s v="RTB Average Monthly Rent Report"/>
    <x v="3"/>
    <x v="2"/>
    <s v="All property types"/>
    <s v="Dublin 18"/>
    <x v="25"/>
    <s v="Euro"/>
    <n v="2134.7199999999998"/>
  </r>
  <r>
    <s v="RTB Average Monthly Rent Report"/>
    <x v="4"/>
    <x v="0"/>
    <s v="All property types"/>
    <s v="Foxrock, Dublin 18"/>
    <x v="25"/>
    <s v="Euro"/>
    <n v="2134.8000000000002"/>
  </r>
  <r>
    <s v="RTB Average Monthly Rent Report"/>
    <x v="4"/>
    <x v="2"/>
    <s v="All property types"/>
    <s v="Dublin 6W"/>
    <x v="25"/>
    <s v="Euro"/>
    <n v="2137.66"/>
  </r>
  <r>
    <s v="RTB Average Monthly Rent Report"/>
    <x v="3"/>
    <x v="0"/>
    <s v="All property types"/>
    <s v="Dublin 4"/>
    <x v="25"/>
    <s v="Euro"/>
    <n v="2140.2800000000002"/>
  </r>
  <r>
    <s v="RTB Average Monthly Rent Report"/>
    <x v="3"/>
    <x v="2"/>
    <s v="All property types"/>
    <s v="Dublin 8"/>
    <x v="25"/>
    <s v="Euro"/>
    <n v="2143.56"/>
  </r>
  <r>
    <s v="RTB Average Monthly Rent Report"/>
    <x v="3"/>
    <x v="2"/>
    <s v="All property types"/>
    <s v="East Wall, Dublin 3"/>
    <x v="25"/>
    <s v="Euro"/>
    <n v="2144.23"/>
  </r>
  <r>
    <s v="RTB Average Monthly Rent Report"/>
    <x v="1"/>
    <x v="2"/>
    <s v="All property types"/>
    <s v="Booterstown, Dublin"/>
    <x v="25"/>
    <s v="Euro"/>
    <n v="2144.75"/>
  </r>
  <r>
    <s v="RTB Average Monthly Rent Report"/>
    <x v="1"/>
    <x v="2"/>
    <s v="All property types"/>
    <s v="Rathgar, Dublin 6"/>
    <x v="25"/>
    <s v="Euro"/>
    <n v="2145.21"/>
  </r>
  <r>
    <s v="RTB Average Monthly Rent Report"/>
    <x v="1"/>
    <x v="2"/>
    <s v="All property types"/>
    <s v="Dublin 6"/>
    <x v="25"/>
    <s v="Euro"/>
    <n v="2145.5500000000002"/>
  </r>
  <r>
    <s v="RTB Average Monthly Rent Report"/>
    <x v="3"/>
    <x v="2"/>
    <s v="All property types"/>
    <s v="Kilmainham , Dublin 8"/>
    <x v="25"/>
    <s v="Euro"/>
    <n v="2145.71"/>
  </r>
  <r>
    <s v="RTB Average Monthly Rent Report"/>
    <x v="3"/>
    <x v="2"/>
    <s v="All property types"/>
    <s v="Stillorgan, Dublin"/>
    <x v="25"/>
    <s v="Euro"/>
    <n v="2146.88"/>
  </r>
  <r>
    <s v="RTB Average Monthly Rent Report"/>
    <x v="0"/>
    <x v="0"/>
    <s v="All property types"/>
    <s v="Hanover Quay, Dublin 2"/>
    <x v="25"/>
    <s v="Euro"/>
    <n v="2148.0500000000002"/>
  </r>
  <r>
    <s v="RTB Average Monthly Rent Report"/>
    <x v="2"/>
    <x v="2"/>
    <s v="All property types"/>
    <s v="Leopardstown, Dublin 18"/>
    <x v="25"/>
    <s v="Euro"/>
    <n v="2149.17"/>
  </r>
  <r>
    <s v="RTB Average Monthly Rent Report"/>
    <x v="4"/>
    <x v="2"/>
    <s v="All property types"/>
    <s v="Drumcondra, Dublin 3"/>
    <x v="25"/>
    <s v="Euro"/>
    <n v="2150.73"/>
  </r>
  <r>
    <s v="RTB Average Monthly Rent Report"/>
    <x v="4"/>
    <x v="2"/>
    <s v="All property types"/>
    <s v="Malahide, Dublin"/>
    <x v="25"/>
    <s v="Euro"/>
    <n v="2151.3000000000002"/>
  </r>
  <r>
    <s v="RTB Average Monthly Rent Report"/>
    <x v="4"/>
    <x v="0"/>
    <s v="All property types"/>
    <s v="Spencer Dock, Dublin 1"/>
    <x v="25"/>
    <s v="Euro"/>
    <n v="2155.38"/>
  </r>
  <r>
    <s v="RTB Average Monthly Rent Report"/>
    <x v="1"/>
    <x v="2"/>
    <s v="All property types"/>
    <s v="Ringsend, Dublin 4"/>
    <x v="25"/>
    <s v="Euro"/>
    <n v="2157.4"/>
  </r>
  <r>
    <s v="RTB Average Monthly Rent Report"/>
    <x v="4"/>
    <x v="2"/>
    <s v="All property types"/>
    <s v="Ashtown, Dublin 15"/>
    <x v="25"/>
    <s v="Euro"/>
    <n v="2160.4699999999998"/>
  </r>
  <r>
    <s v="RTB Average Monthly Rent Report"/>
    <x v="4"/>
    <x v="0"/>
    <s v="All property types"/>
    <s v="Dublin 4"/>
    <x v="25"/>
    <s v="Euro"/>
    <n v="2167.06"/>
  </r>
  <r>
    <s v="RTB Average Monthly Rent Report"/>
    <x v="3"/>
    <x v="2"/>
    <s v="All property types"/>
    <s v="Terenure, Dublin 6W"/>
    <x v="25"/>
    <s v="Euro"/>
    <n v="2173.29"/>
  </r>
  <r>
    <s v="RTB Average Monthly Rent Report"/>
    <x v="2"/>
    <x v="2"/>
    <s v="All property types"/>
    <s v="Dundrum, Dublin 14"/>
    <x v="25"/>
    <s v="Euro"/>
    <n v="2175.0100000000002"/>
  </r>
  <r>
    <s v="RTB Average Monthly Rent Report"/>
    <x v="4"/>
    <x v="2"/>
    <s v="All property types"/>
    <s v="Howth, Dublin"/>
    <x v="25"/>
    <s v="Euro"/>
    <n v="2175.5300000000002"/>
  </r>
  <r>
    <s v="RTB Average Monthly Rent Report"/>
    <x v="4"/>
    <x v="2"/>
    <s v="All property types"/>
    <s v="Sandyford, Dublin 18"/>
    <x v="25"/>
    <s v="Euro"/>
    <n v="2178.1"/>
  </r>
  <r>
    <s v="RTB Average Monthly Rent Report"/>
    <x v="4"/>
    <x v="2"/>
    <s v="All property types"/>
    <s v="Terenure, Dublin 6W"/>
    <x v="25"/>
    <s v="Euro"/>
    <n v="2178.86"/>
  </r>
  <r>
    <s v="RTB Average Monthly Rent Report"/>
    <x v="4"/>
    <x v="2"/>
    <s v="All property types"/>
    <s v="Dublin 8"/>
    <x v="25"/>
    <s v="Euro"/>
    <n v="2182.34"/>
  </r>
  <r>
    <s v="RTB Average Monthly Rent Report"/>
    <x v="3"/>
    <x v="2"/>
    <s v="All property types"/>
    <s v="South Circular Road, Dublin 8"/>
    <x v="25"/>
    <s v="Euro"/>
    <n v="2183.09"/>
  </r>
  <r>
    <s v="RTB Average Monthly Rent Report"/>
    <x v="1"/>
    <x v="2"/>
    <s v="All property types"/>
    <s v="Milltown, Dublin 6"/>
    <x v="25"/>
    <s v="Euro"/>
    <n v="2185.81"/>
  </r>
  <r>
    <s v="RTB Average Monthly Rent Report"/>
    <x v="2"/>
    <x v="0"/>
    <s v="All property types"/>
    <s v="I.F.S.C., Dublin 1"/>
    <x v="25"/>
    <s v="Euro"/>
    <n v="2188.15"/>
  </r>
  <r>
    <s v="RTB Average Monthly Rent Report"/>
    <x v="0"/>
    <x v="0"/>
    <s v="All property types"/>
    <s v="Grand Canal Dock, Dublin 2"/>
    <x v="25"/>
    <s v="Euro"/>
    <n v="2192.63"/>
  </r>
  <r>
    <s v="RTB Average Monthly Rent Report"/>
    <x v="1"/>
    <x v="2"/>
    <s v="All property types"/>
    <s v="Goatstown, Dublin 14"/>
    <x v="25"/>
    <s v="Euro"/>
    <n v="2194.0500000000002"/>
  </r>
  <r>
    <s v="RTB Average Monthly Rent Report"/>
    <x v="4"/>
    <x v="2"/>
    <s v="All property types"/>
    <s v="Dublin 18"/>
    <x v="25"/>
    <s v="Euro"/>
    <n v="2194.85"/>
  </r>
  <r>
    <s v="RTB Average Monthly Rent Report"/>
    <x v="3"/>
    <x v="2"/>
    <s v="All property types"/>
    <s v="Clontarf, Dublin 3"/>
    <x v="25"/>
    <s v="Euro"/>
    <n v="2199.4299999999998"/>
  </r>
  <r>
    <s v="RTB Average Monthly Rent Report"/>
    <x v="1"/>
    <x v="2"/>
    <s v="All property types"/>
    <s v="Glenageary, Dublin"/>
    <x v="25"/>
    <s v="Euro"/>
    <n v="2201.16"/>
  </r>
  <r>
    <s v="RTB Average Monthly Rent Report"/>
    <x v="3"/>
    <x v="2"/>
    <s v="All property types"/>
    <s v="Dundrum, Dublin 14"/>
    <x v="25"/>
    <s v="Euro"/>
    <n v="2201.62"/>
  </r>
  <r>
    <s v="RTB Average Monthly Rent Report"/>
    <x v="4"/>
    <x v="2"/>
    <s v="All property types"/>
    <s v="South Circular Road, Dublin 8"/>
    <x v="25"/>
    <s v="Euro"/>
    <n v="2213.7399999999998"/>
  </r>
  <r>
    <s v="RTB Average Monthly Rent Report"/>
    <x v="2"/>
    <x v="2"/>
    <s v="All property types"/>
    <s v="Rathmines, Dublin 6"/>
    <x v="25"/>
    <s v="Euro"/>
    <n v="2215.91"/>
  </r>
  <r>
    <s v="RTB Average Monthly Rent Report"/>
    <x v="2"/>
    <x v="2"/>
    <s v="All property types"/>
    <s v="Clonskeagh, Dublin 14"/>
    <x v="25"/>
    <s v="Euro"/>
    <n v="2217.9"/>
  </r>
  <r>
    <s v="RTB Average Monthly Rent Report"/>
    <x v="4"/>
    <x v="2"/>
    <s v="All property types"/>
    <s v="Dundrum, Dublin 14"/>
    <x v="25"/>
    <s v="Euro"/>
    <n v="2219.7800000000002"/>
  </r>
  <r>
    <s v="RTB Average Monthly Rent Report"/>
    <x v="3"/>
    <x v="2"/>
    <s v="All property types"/>
    <s v="Dublin 14"/>
    <x v="25"/>
    <s v="Euro"/>
    <n v="2220.2199999999998"/>
  </r>
  <r>
    <s v="RTB Average Monthly Rent Report"/>
    <x v="3"/>
    <x v="2"/>
    <s v="All property types"/>
    <s v="Leopardstown, Dublin 18"/>
    <x v="25"/>
    <s v="Euro"/>
    <n v="2231.5500000000002"/>
  </r>
  <r>
    <s v="RTB Average Monthly Rent Report"/>
    <x v="4"/>
    <x v="2"/>
    <s v="All property types"/>
    <s v="Stillorgan, Dublin"/>
    <x v="25"/>
    <s v="Euro"/>
    <n v="2232.63"/>
  </r>
  <r>
    <s v="RTB Average Monthly Rent Report"/>
    <x v="0"/>
    <x v="2"/>
    <s v="All property types"/>
    <s v="Dublin 2"/>
    <x v="25"/>
    <s v="Euro"/>
    <n v="2235.04"/>
  </r>
  <r>
    <s v="RTB Average Monthly Rent Report"/>
    <x v="2"/>
    <x v="2"/>
    <s v="All property types"/>
    <s v="Goatstown, Dublin 14"/>
    <x v="25"/>
    <s v="Euro"/>
    <n v="2238.33"/>
  </r>
  <r>
    <s v="RTB Average Monthly Rent Report"/>
    <x v="4"/>
    <x v="2"/>
    <s v="All property types"/>
    <s v="Rathgar, Dublin 6"/>
    <x v="25"/>
    <s v="Euro"/>
    <n v="2239.16"/>
  </r>
  <r>
    <s v="RTB Average Monthly Rent Report"/>
    <x v="2"/>
    <x v="2"/>
    <s v="All property types"/>
    <s v="Foxrock, Dublin 18"/>
    <x v="25"/>
    <s v="Euro"/>
    <n v="2250.91"/>
  </r>
  <r>
    <s v="RTB Average Monthly Rent Report"/>
    <x v="2"/>
    <x v="0"/>
    <s v="All property types"/>
    <s v="Ballsbridge, Dublin 4"/>
    <x v="25"/>
    <s v="Euro"/>
    <n v="2257.7800000000002"/>
  </r>
  <r>
    <s v="RTB Average Monthly Rent Report"/>
    <x v="2"/>
    <x v="2"/>
    <s v="All property types"/>
    <s v="Blackrock, Dublin"/>
    <x v="25"/>
    <s v="Euro"/>
    <n v="2258.86"/>
  </r>
  <r>
    <s v="RTB Average Monthly Rent Report"/>
    <x v="4"/>
    <x v="2"/>
    <s v="All property types"/>
    <s v="Clonskeagh, Dublin 14"/>
    <x v="25"/>
    <s v="Euro"/>
    <n v="2260.31"/>
  </r>
  <r>
    <s v="RTB Average Monthly Rent Report"/>
    <x v="0"/>
    <x v="2"/>
    <s v="All property types"/>
    <s v="Donnybrook, Dublin 4"/>
    <x v="25"/>
    <s v="Euro"/>
    <n v="2269.94"/>
  </r>
  <r>
    <s v="RTB Average Monthly Rent Report"/>
    <x v="1"/>
    <x v="2"/>
    <s v="All property types"/>
    <s v="Islandbridge, Dublin 8"/>
    <x v="25"/>
    <s v="Euro"/>
    <n v="2270.31"/>
  </r>
  <r>
    <s v="RTB Average Monthly Rent Report"/>
    <x v="4"/>
    <x v="2"/>
    <s v="All property types"/>
    <s v="Clontarf, Dublin 3"/>
    <x v="25"/>
    <s v="Euro"/>
    <n v="2271.58"/>
  </r>
  <r>
    <s v="RTB Average Monthly Rent Report"/>
    <x v="2"/>
    <x v="2"/>
    <s v="All property types"/>
    <s v="Ringsend, Dublin 4"/>
    <x v="25"/>
    <s v="Euro"/>
    <n v="2272.1999999999998"/>
  </r>
  <r>
    <s v="RTB Average Monthly Rent Report"/>
    <x v="3"/>
    <x v="2"/>
    <s v="All property types"/>
    <s v="Killiney, Dublin"/>
    <x v="25"/>
    <s v="Euro"/>
    <n v="2274.29"/>
  </r>
  <r>
    <s v="RTB Average Monthly Rent Report"/>
    <x v="2"/>
    <x v="2"/>
    <s v="All property types"/>
    <s v="Smithfield, Dublin 7"/>
    <x v="25"/>
    <s v="Euro"/>
    <n v="2283.84"/>
  </r>
  <r>
    <s v="RTB Average Monthly Rent Report"/>
    <x v="3"/>
    <x v="2"/>
    <s v="All property types"/>
    <s v="Dublin 1"/>
    <x v="25"/>
    <s v="Euro"/>
    <n v="2291.4499999999998"/>
  </r>
  <r>
    <s v="RTB Average Monthly Rent Report"/>
    <x v="3"/>
    <x v="2"/>
    <s v="All property types"/>
    <s v="Rathmines, Dublin 6"/>
    <x v="25"/>
    <s v="Euro"/>
    <n v="2291.6"/>
  </r>
  <r>
    <s v="RTB Average Monthly Rent Report"/>
    <x v="2"/>
    <x v="2"/>
    <s v="All property types"/>
    <s v="Glenageary, Dublin"/>
    <x v="25"/>
    <s v="Euro"/>
    <n v="2292.16"/>
  </r>
  <r>
    <s v="RTB Average Monthly Rent Report"/>
    <x v="4"/>
    <x v="2"/>
    <s v="All property types"/>
    <s v="Dublin 14"/>
    <x v="25"/>
    <s v="Euro"/>
    <n v="2292.5300000000002"/>
  </r>
  <r>
    <s v="RTB Average Monthly Rent Report"/>
    <x v="4"/>
    <x v="2"/>
    <s v="All property types"/>
    <s v="Booterstown, Dublin"/>
    <x v="25"/>
    <s v="Euro"/>
    <n v="2294.92"/>
  </r>
  <r>
    <s v="RTB Average Monthly Rent Report"/>
    <x v="0"/>
    <x v="2"/>
    <s v="All property types"/>
    <s v="Dalkey, Dublin"/>
    <x v="25"/>
    <s v="Euro"/>
    <n v="2296.59"/>
  </r>
  <r>
    <s v="RTB Average Monthly Rent Report"/>
    <x v="3"/>
    <x v="2"/>
    <s v="All property types"/>
    <s v="Blackrock, Dublin"/>
    <x v="25"/>
    <s v="Euro"/>
    <n v="2298.52"/>
  </r>
  <r>
    <s v="RTB Average Monthly Rent Report"/>
    <x v="3"/>
    <x v="2"/>
    <s v="All property types"/>
    <s v="Churchtown, Dublin 14"/>
    <x v="25"/>
    <s v="Euro"/>
    <n v="2298.87"/>
  </r>
  <r>
    <s v="RTB Average Monthly Rent Report"/>
    <x v="1"/>
    <x v="2"/>
    <s v="All property types"/>
    <s v="Portobello, Dublin 8"/>
    <x v="25"/>
    <s v="Euro"/>
    <n v="2303.69"/>
  </r>
  <r>
    <s v="RTB Average Monthly Rent Report"/>
    <x v="2"/>
    <x v="2"/>
    <s v="All property types"/>
    <s v="Booterstown, Dublin"/>
    <x v="25"/>
    <s v="Euro"/>
    <n v="2306.81"/>
  </r>
  <r>
    <s v="RTB Average Monthly Rent Report"/>
    <x v="3"/>
    <x v="0"/>
    <s v="All property types"/>
    <s v="Dublin 2"/>
    <x v="25"/>
    <s v="Euro"/>
    <n v="2312.16"/>
  </r>
  <r>
    <s v="RTB Average Monthly Rent Report"/>
    <x v="4"/>
    <x v="2"/>
    <s v="All property types"/>
    <s v="Blackrock, Dublin"/>
    <x v="25"/>
    <s v="Euro"/>
    <n v="2312.42"/>
  </r>
  <r>
    <s v="RTB Average Monthly Rent Report"/>
    <x v="4"/>
    <x v="2"/>
    <s v="All property types"/>
    <s v="Dublin 1"/>
    <x v="25"/>
    <s v="Euro"/>
    <n v="2314.7199999999998"/>
  </r>
  <r>
    <s v="RTB Average Monthly Rent Report"/>
    <x v="3"/>
    <x v="2"/>
    <s v="All property types"/>
    <s v="Clonskeagh, Dublin 14"/>
    <x v="25"/>
    <s v="Euro"/>
    <n v="2315.8000000000002"/>
  </r>
  <r>
    <s v="RTB Average Monthly Rent Report"/>
    <x v="2"/>
    <x v="2"/>
    <s v="All property types"/>
    <s v="Milltown, Dublin 6"/>
    <x v="25"/>
    <s v="Euro"/>
    <n v="2316.6"/>
  </r>
  <r>
    <s v="RTB Average Monthly Rent Report"/>
    <x v="3"/>
    <x v="2"/>
    <s v="All property types"/>
    <s v="Dundrum, Dublin 16"/>
    <x v="25"/>
    <s v="Euro"/>
    <n v="2318.46"/>
  </r>
  <r>
    <s v="RTB Average Monthly Rent Report"/>
    <x v="4"/>
    <x v="2"/>
    <s v="All property types"/>
    <s v="Rathmines, Dublin 6"/>
    <x v="25"/>
    <s v="Euro"/>
    <n v="2319.73"/>
  </r>
  <r>
    <s v="RTB Average Monthly Rent Report"/>
    <x v="1"/>
    <x v="2"/>
    <s v="All property types"/>
    <s v="Dalkey, Dublin"/>
    <x v="25"/>
    <s v="Euro"/>
    <n v="2321.9"/>
  </r>
  <r>
    <s v="RTB Average Monthly Rent Report"/>
    <x v="0"/>
    <x v="2"/>
    <s v="All property types"/>
    <s v="Sandymount, Dublin 4"/>
    <x v="25"/>
    <s v="Euro"/>
    <n v="2323.36"/>
  </r>
  <r>
    <s v="RTB Average Monthly Rent Report"/>
    <x v="4"/>
    <x v="2"/>
    <s v="All property types"/>
    <s v="Leopardstown, Dublin 18"/>
    <x v="25"/>
    <s v="Euro"/>
    <n v="2324.54"/>
  </r>
  <r>
    <s v="RTB Average Monthly Rent Report"/>
    <x v="0"/>
    <x v="2"/>
    <s v="All property types"/>
    <s v="Dublin 4"/>
    <x v="25"/>
    <s v="Euro"/>
    <n v="2326.87"/>
  </r>
  <r>
    <s v="RTB Average Monthly Rent Report"/>
    <x v="1"/>
    <x v="2"/>
    <s v="All property types"/>
    <s v="Dublin 2"/>
    <x v="25"/>
    <s v="Euro"/>
    <n v="2327.13"/>
  </r>
  <r>
    <s v="RTB Average Monthly Rent Report"/>
    <x v="4"/>
    <x v="0"/>
    <s v="All property types"/>
    <s v="Dublin 2"/>
    <x v="25"/>
    <s v="Euro"/>
    <n v="2336.48"/>
  </r>
  <r>
    <s v="RTB Average Monthly Rent Report"/>
    <x v="4"/>
    <x v="0"/>
    <s v="All property types"/>
    <s v="Churchtown, Dublin 14"/>
    <x v="25"/>
    <s v="Euro"/>
    <n v="2344.14"/>
  </r>
  <r>
    <s v="RTB Average Monthly Rent Report"/>
    <x v="3"/>
    <x v="2"/>
    <s v="All property types"/>
    <s v="Rathgar, Dublin 6"/>
    <x v="25"/>
    <s v="Euro"/>
    <n v="2351.91"/>
  </r>
  <r>
    <s v="RTB Average Monthly Rent Report"/>
    <x v="1"/>
    <x v="2"/>
    <s v="All property types"/>
    <s v="Ranelagh, Dublin 6"/>
    <x v="25"/>
    <s v="Euro"/>
    <n v="2358.06"/>
  </r>
  <r>
    <s v="RTB Average Monthly Rent Report"/>
    <x v="2"/>
    <x v="2"/>
    <s v="All property types"/>
    <s v="Rathgar, Dublin 6"/>
    <x v="25"/>
    <s v="Euro"/>
    <n v="2363.8200000000002"/>
  </r>
  <r>
    <s v="RTB Average Monthly Rent Report"/>
    <x v="3"/>
    <x v="2"/>
    <s v="All property types"/>
    <s v="Booterstown, Dublin"/>
    <x v="25"/>
    <s v="Euro"/>
    <n v="2367.25"/>
  </r>
  <r>
    <s v="RTB Average Monthly Rent Report"/>
    <x v="4"/>
    <x v="2"/>
    <s v="All property types"/>
    <s v="Killiney, Dublin"/>
    <x v="25"/>
    <s v="Euro"/>
    <n v="2368.59"/>
  </r>
  <r>
    <s v="RTB Average Monthly Rent Report"/>
    <x v="3"/>
    <x v="2"/>
    <s v="All property types"/>
    <s v="Goatstown, Dublin 14"/>
    <x v="25"/>
    <s v="Euro"/>
    <n v="2373.71"/>
  </r>
  <r>
    <s v="RTB Average Monthly Rent Report"/>
    <x v="2"/>
    <x v="2"/>
    <s v="All property types"/>
    <s v="Dublin 6"/>
    <x v="25"/>
    <s v="Euro"/>
    <n v="2383.14"/>
  </r>
  <r>
    <s v="RTB Average Monthly Rent Report"/>
    <x v="3"/>
    <x v="2"/>
    <s v="All property types"/>
    <s v="Foxrock, Dublin 18"/>
    <x v="25"/>
    <s v="Euro"/>
    <n v="2383.85"/>
  </r>
  <r>
    <s v="RTB Average Monthly Rent Report"/>
    <x v="2"/>
    <x v="2"/>
    <s v="All property types"/>
    <s v="Islandbridge, Dublin 8"/>
    <x v="25"/>
    <s v="Euro"/>
    <n v="2385.0500000000002"/>
  </r>
  <r>
    <s v="RTB Average Monthly Rent Report"/>
    <x v="1"/>
    <x v="2"/>
    <s v="All property types"/>
    <s v="Sandymount, Dublin 4"/>
    <x v="25"/>
    <s v="Euro"/>
    <n v="2388.11"/>
  </r>
  <r>
    <s v="RTB Average Monthly Rent Report"/>
    <x v="1"/>
    <x v="0"/>
    <s v="All property types"/>
    <s v="Grand Canal Dock, Dublin 2"/>
    <x v="25"/>
    <s v="Euro"/>
    <n v="2393.79"/>
  </r>
  <r>
    <s v="RTB Average Monthly Rent Report"/>
    <x v="3"/>
    <x v="2"/>
    <s v="All property types"/>
    <s v="Ringsend, Dublin 4"/>
    <x v="25"/>
    <s v="Euro"/>
    <n v="2396.31"/>
  </r>
  <r>
    <s v="RTB Average Monthly Rent Report"/>
    <x v="1"/>
    <x v="2"/>
    <s v="All property types"/>
    <s v="Donnybrook, Dublin 4"/>
    <x v="25"/>
    <s v="Euro"/>
    <n v="2402.39"/>
  </r>
  <r>
    <s v="RTB Average Monthly Rent Report"/>
    <x v="3"/>
    <x v="2"/>
    <s v="All property types"/>
    <s v="Monkstown, Dublin"/>
    <x v="25"/>
    <s v="Euro"/>
    <n v="2414.52"/>
  </r>
  <r>
    <s v="RTB Average Monthly Rent Report"/>
    <x v="4"/>
    <x v="2"/>
    <s v="All property types"/>
    <s v="Dundrum, Dublin 16"/>
    <x v="25"/>
    <s v="Euro"/>
    <n v="2419.34"/>
  </r>
  <r>
    <s v="RTB Average Monthly Rent Report"/>
    <x v="4"/>
    <x v="2"/>
    <s v="All property types"/>
    <s v="I.F.S.C., Dublin 1"/>
    <x v="25"/>
    <s v="Euro"/>
    <n v="2422.09"/>
  </r>
  <r>
    <s v="RTB Average Monthly Rent Report"/>
    <x v="2"/>
    <x v="2"/>
    <s v="All property types"/>
    <s v="Dun Laoghaire, Dublin"/>
    <x v="25"/>
    <s v="Euro"/>
    <n v="2440.63"/>
  </r>
  <r>
    <s v="RTB Average Monthly Rent Report"/>
    <x v="3"/>
    <x v="2"/>
    <s v="All property types"/>
    <s v="Islandbridge, Dublin 8"/>
    <x v="25"/>
    <s v="Euro"/>
    <n v="2444.9"/>
  </r>
  <r>
    <s v="RTB Average Monthly Rent Report"/>
    <x v="4"/>
    <x v="0"/>
    <s v="All property types"/>
    <s v="Grand Canal Dock, Dublin 2"/>
    <x v="25"/>
    <s v="Euro"/>
    <n v="2446.34"/>
  </r>
  <r>
    <s v="RTB Average Monthly Rent Report"/>
    <x v="4"/>
    <x v="2"/>
    <s v="All property types"/>
    <s v="Milltown, Dublin 6"/>
    <x v="25"/>
    <s v="Euro"/>
    <n v="2448.17"/>
  </r>
  <r>
    <s v="RTB Average Monthly Rent Report"/>
    <x v="4"/>
    <x v="2"/>
    <s v="All property types"/>
    <s v="Foxrock, Dublin 18"/>
    <x v="25"/>
    <s v="Euro"/>
    <n v="2453.73"/>
  </r>
  <r>
    <s v="RTB Average Monthly Rent Report"/>
    <x v="4"/>
    <x v="2"/>
    <s v="All property types"/>
    <s v="Islandbridge, Dublin 8"/>
    <x v="25"/>
    <s v="Euro"/>
    <n v="2455.42"/>
  </r>
  <r>
    <s v="RTB Average Monthly Rent Report"/>
    <x v="4"/>
    <x v="2"/>
    <s v="All property types"/>
    <s v="Dublin 6"/>
    <x v="25"/>
    <s v="Euro"/>
    <n v="2457.73"/>
  </r>
  <r>
    <s v="RTB Average Monthly Rent Report"/>
    <x v="2"/>
    <x v="0"/>
    <s v="All property types"/>
    <s v="Grand Canal Dock, Dublin 2"/>
    <x v="25"/>
    <s v="Euro"/>
    <n v="2459.2199999999998"/>
  </r>
  <r>
    <s v="RTB Average Monthly Rent Report"/>
    <x v="3"/>
    <x v="0"/>
    <s v="All property types"/>
    <s v="Ballsbridge, Dublin 4"/>
    <x v="25"/>
    <s v="Euro"/>
    <n v="2461.9"/>
  </r>
  <r>
    <s v="RTB Average Monthly Rent Report"/>
    <x v="3"/>
    <x v="0"/>
    <s v="All property types"/>
    <s v="Grand Canal Dock, Dublin 2"/>
    <x v="25"/>
    <s v="Euro"/>
    <n v="2463.58"/>
  </r>
  <r>
    <s v="RTB Average Monthly Rent Report"/>
    <x v="4"/>
    <x v="2"/>
    <s v="All property types"/>
    <s v="Dun Laoghaire, Dublin"/>
    <x v="25"/>
    <s v="Euro"/>
    <n v="2466.81"/>
  </r>
  <r>
    <s v="RTB Average Monthly Rent Report"/>
    <x v="4"/>
    <x v="2"/>
    <s v="All property types"/>
    <s v="Churchtown, Dublin 14"/>
    <x v="25"/>
    <s v="Euro"/>
    <n v="2469.83"/>
  </r>
  <r>
    <s v="RTB Average Monthly Rent Report"/>
    <x v="4"/>
    <x v="2"/>
    <s v="All property types"/>
    <s v="Glenageary, Dublin"/>
    <x v="25"/>
    <s v="Euro"/>
    <n v="2470.7800000000002"/>
  </r>
  <r>
    <s v="RTB Average Monthly Rent Report"/>
    <x v="3"/>
    <x v="2"/>
    <s v="All property types"/>
    <s v="Milltown, Dublin 6"/>
    <x v="25"/>
    <s v="Euro"/>
    <n v="2473.7600000000002"/>
  </r>
  <r>
    <s v="RTB Average Monthly Rent Report"/>
    <x v="3"/>
    <x v="2"/>
    <s v="All property types"/>
    <s v="Dun Laoghaire, Dublin"/>
    <x v="25"/>
    <s v="Euro"/>
    <n v="2478.89"/>
  </r>
  <r>
    <s v="RTB Average Monthly Rent Report"/>
    <x v="0"/>
    <x v="2"/>
    <s v="All property types"/>
    <s v="Ballsbridge, Dublin 4"/>
    <x v="25"/>
    <s v="Euro"/>
    <n v="2485.1"/>
  </r>
  <r>
    <s v="RTB Average Monthly Rent Report"/>
    <x v="4"/>
    <x v="0"/>
    <s v="All property types"/>
    <s v="Ballsbridge, Dublin 4"/>
    <x v="25"/>
    <s v="Euro"/>
    <n v="2486.5100000000002"/>
  </r>
  <r>
    <s v="RTB Average Monthly Rent Report"/>
    <x v="4"/>
    <x v="2"/>
    <s v="All property types"/>
    <s v="Monkstown, Dublin"/>
    <x v="25"/>
    <s v="Euro"/>
    <n v="2486.77"/>
  </r>
  <r>
    <s v="RTB Average Monthly Rent Report"/>
    <x v="3"/>
    <x v="2"/>
    <s v="All property types"/>
    <s v="Dublin 6"/>
    <x v="25"/>
    <s v="Euro"/>
    <n v="2494.85"/>
  </r>
  <r>
    <s v="RTB Average Monthly Rent Report"/>
    <x v="1"/>
    <x v="2"/>
    <s v="All property types"/>
    <s v="Dublin 4"/>
    <x v="25"/>
    <s v="Euro"/>
    <n v="2536.7600000000002"/>
  </r>
  <r>
    <s v="RTB Average Monthly Rent Report"/>
    <x v="4"/>
    <x v="2"/>
    <s v="All property types"/>
    <s v="Ringsend, Dublin 4"/>
    <x v="25"/>
    <s v="Euro"/>
    <n v="2548.81"/>
  </r>
  <r>
    <s v="RTB Average Monthly Rent Report"/>
    <x v="2"/>
    <x v="2"/>
    <s v="All property types"/>
    <s v="Sandymount, Dublin 4"/>
    <x v="25"/>
    <s v="Euro"/>
    <n v="2561.64"/>
  </r>
  <r>
    <s v="RTB Average Monthly Rent Report"/>
    <x v="4"/>
    <x v="0"/>
    <s v="All property types"/>
    <s v="Hanover Quay, Dublin 2"/>
    <x v="25"/>
    <s v="Euro"/>
    <n v="2580.9699999999998"/>
  </r>
  <r>
    <s v="RTB Average Monthly Rent Report"/>
    <x v="2"/>
    <x v="2"/>
    <s v="All property types"/>
    <s v="Dalkey, Dublin"/>
    <x v="25"/>
    <s v="Euro"/>
    <n v="2582.71"/>
  </r>
  <r>
    <s v="RTB Average Monthly Rent Report"/>
    <x v="0"/>
    <x v="0"/>
    <s v="All property types"/>
    <s v="Grand Canal Square, Dublin 2"/>
    <x v="25"/>
    <s v="Euro"/>
    <n v="2601.46"/>
  </r>
  <r>
    <s v="RTB Average Monthly Rent Report"/>
    <x v="4"/>
    <x v="2"/>
    <s v="All property types"/>
    <s v="Donnybrook, Dublin 4"/>
    <x v="25"/>
    <s v="Euro"/>
    <n v="2602.87"/>
  </r>
  <r>
    <s v="RTB Average Monthly Rent Report"/>
    <x v="4"/>
    <x v="2"/>
    <s v="All property types"/>
    <s v="Goatstown, Dublin 14"/>
    <x v="25"/>
    <s v="Euro"/>
    <n v="2603.0100000000002"/>
  </r>
  <r>
    <s v="RTB Average Monthly Rent Report"/>
    <x v="2"/>
    <x v="2"/>
    <s v="All property types"/>
    <s v="Dublin 2"/>
    <x v="25"/>
    <s v="Euro"/>
    <n v="2619.1999999999998"/>
  </r>
  <r>
    <s v="RTB Average Monthly Rent Report"/>
    <x v="2"/>
    <x v="2"/>
    <s v="All property types"/>
    <s v="Ranelagh, Dublin 6"/>
    <x v="25"/>
    <s v="Euro"/>
    <n v="2645.96"/>
  </r>
  <r>
    <s v="RTB Average Monthly Rent Report"/>
    <x v="0"/>
    <x v="2"/>
    <s v="All property types"/>
    <s v="I.F.S.C., Dublin 1"/>
    <x v="25"/>
    <s v="Euro"/>
    <n v="2653.27"/>
  </r>
  <r>
    <s v="RTB Average Monthly Rent Report"/>
    <x v="3"/>
    <x v="2"/>
    <s v="All property types"/>
    <s v="Donnybrook, Dublin 4"/>
    <x v="25"/>
    <s v="Euro"/>
    <n v="2658.5"/>
  </r>
  <r>
    <s v="RTB Average Monthly Rent Report"/>
    <x v="2"/>
    <x v="2"/>
    <s v="All property types"/>
    <s v="Donnybrook, Dublin 4"/>
    <x v="25"/>
    <s v="Euro"/>
    <n v="2669.03"/>
  </r>
  <r>
    <s v="RTB Average Monthly Rent Report"/>
    <x v="4"/>
    <x v="2"/>
    <s v="All property types"/>
    <s v="Ranelagh, Dublin 6"/>
    <x v="25"/>
    <s v="Euro"/>
    <n v="2702.94"/>
  </r>
  <r>
    <s v="RTB Average Monthly Rent Report"/>
    <x v="3"/>
    <x v="2"/>
    <s v="All property types"/>
    <s v="Dalkey, Dublin"/>
    <x v="25"/>
    <s v="Euro"/>
    <n v="2757.23"/>
  </r>
  <r>
    <s v="RTB Average Monthly Rent Report"/>
    <x v="2"/>
    <x v="2"/>
    <s v="All property types"/>
    <s v="Dublin 4"/>
    <x v="25"/>
    <s v="Euro"/>
    <n v="2781.38"/>
  </r>
  <r>
    <s v="RTB Average Monthly Rent Report"/>
    <x v="4"/>
    <x v="2"/>
    <s v="All property types"/>
    <s v="Dalkey, Dublin"/>
    <x v="25"/>
    <s v="Euro"/>
    <n v="2783.39"/>
  </r>
  <r>
    <s v="RTB Average Monthly Rent Report"/>
    <x v="1"/>
    <x v="2"/>
    <s v="All property types"/>
    <s v="I.F.S.C., Dublin 1"/>
    <x v="25"/>
    <s v="Euro"/>
    <n v="2796.84"/>
  </r>
  <r>
    <s v="RTB Average Monthly Rent Report"/>
    <x v="3"/>
    <x v="2"/>
    <s v="All property types"/>
    <s v="Ranelagh, Dublin 6"/>
    <x v="25"/>
    <s v="Euro"/>
    <n v="2796.88"/>
  </r>
  <r>
    <s v="RTB Average Monthly Rent Report"/>
    <x v="3"/>
    <x v="2"/>
    <s v="All property types"/>
    <s v="Sandymount, Dublin 4"/>
    <x v="25"/>
    <s v="Euro"/>
    <n v="2797.33"/>
  </r>
  <r>
    <s v="RTB Average Monthly Rent Report"/>
    <x v="3"/>
    <x v="2"/>
    <s v="All property types"/>
    <s v="Dublin 2"/>
    <x v="25"/>
    <s v="Euro"/>
    <n v="2819.93"/>
  </r>
  <r>
    <s v="RTB Average Monthly Rent Report"/>
    <x v="4"/>
    <x v="2"/>
    <s v="All property types"/>
    <s v="Dublin 2"/>
    <x v="25"/>
    <s v="Euro"/>
    <n v="2840.25"/>
  </r>
  <r>
    <s v="RTB Average Monthly Rent Report"/>
    <x v="1"/>
    <x v="2"/>
    <s v="All property types"/>
    <s v="Ballsbridge, Dublin 4"/>
    <x v="25"/>
    <s v="Euro"/>
    <n v="2842.55"/>
  </r>
  <r>
    <s v="RTB Average Monthly Rent Report"/>
    <x v="1"/>
    <x v="0"/>
    <s v="All property types"/>
    <s v="Grand Canal Square, Dublin 2"/>
    <x v="25"/>
    <s v="Euro"/>
    <n v="2847.65"/>
  </r>
  <r>
    <s v="RTB Average Monthly Rent Report"/>
    <x v="4"/>
    <x v="0"/>
    <s v="All property types"/>
    <s v="Grand Canal Square, Dublin 2"/>
    <x v="25"/>
    <s v="Euro"/>
    <n v="2888.18"/>
  </r>
  <r>
    <s v="RTB Average Monthly Rent Report"/>
    <x v="4"/>
    <x v="2"/>
    <s v="All property types"/>
    <s v="Sandymount, Dublin 4"/>
    <x v="25"/>
    <s v="Euro"/>
    <n v="2893.86"/>
  </r>
  <r>
    <s v="RTB Average Monthly Rent Report"/>
    <x v="2"/>
    <x v="0"/>
    <s v="All property types"/>
    <s v="Grand Canal Square, Dublin 2"/>
    <x v="25"/>
    <s v="Euro"/>
    <n v="2902.89"/>
  </r>
  <r>
    <s v="RTB Average Monthly Rent Report"/>
    <x v="4"/>
    <x v="2"/>
    <s v="All property types"/>
    <s v="Dublin 4"/>
    <x v="25"/>
    <s v="Euro"/>
    <n v="2937.43"/>
  </r>
  <r>
    <s v="RTB Average Monthly Rent Report"/>
    <x v="3"/>
    <x v="2"/>
    <s v="All property types"/>
    <s v="Dublin 4"/>
    <x v="25"/>
    <s v="Euro"/>
    <n v="2945.56"/>
  </r>
  <r>
    <s v="RTB Average Monthly Rent Report"/>
    <x v="3"/>
    <x v="0"/>
    <s v="All property types"/>
    <s v="Grand Canal Square, Dublin 2"/>
    <x v="25"/>
    <s v="Euro"/>
    <n v="2979.78"/>
  </r>
  <r>
    <s v="RTB Average Monthly Rent Report"/>
    <x v="2"/>
    <x v="2"/>
    <s v="All property types"/>
    <s v="Ballsbridge, Dublin 4"/>
    <x v="25"/>
    <s v="Euro"/>
    <n v="3140.57"/>
  </r>
  <r>
    <s v="RTB Average Monthly Rent Report"/>
    <x v="4"/>
    <x v="2"/>
    <s v="All property types"/>
    <s v="Ballsbridge, Dublin 4"/>
    <x v="25"/>
    <s v="Euro"/>
    <n v="3250.29"/>
  </r>
  <r>
    <s v="RTB Average Monthly Rent Report"/>
    <x v="3"/>
    <x v="2"/>
    <s v="All property types"/>
    <s v="Ballsbridge, Dublin 4"/>
    <x v="25"/>
    <s v="Euro"/>
    <n v="3315.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B37E5B-1EDC-4414-B63A-4BB59F623DB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2:G70" firstHeaderRow="1" firstDataRow="2" firstDataCol="1" rowPageCount="1" colPageCount="1"/>
  <pivotFields count="8">
    <pivotField showAll="0"/>
    <pivotField axis="axisCol" showAll="0">
      <items count="8">
        <item m="1" x="6"/>
        <item m="1" x="5"/>
        <item x="0"/>
        <item x="1"/>
        <item x="2"/>
        <item x="3"/>
        <item x="4"/>
        <item t="default"/>
      </items>
    </pivotField>
    <pivotField axis="axisPage" multipleItemSelectionAllowed="1" showAll="0">
      <items count="4">
        <item h="1" x="1"/>
        <item h="1" x="2"/>
        <item x="0"/>
        <item t="default"/>
      </items>
    </pivotField>
    <pivotField showAll="0"/>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dataField="1"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v="2"/>
    </i>
    <i>
      <x v="3"/>
    </i>
    <i>
      <x v="4"/>
    </i>
    <i>
      <x v="5"/>
    </i>
    <i>
      <x v="6"/>
    </i>
    <i t="grand">
      <x/>
    </i>
  </colItems>
  <pageFields count="1">
    <pageField fld="2" hier="-1"/>
  </pageFields>
  <dataFields count="1">
    <dataField name="Average of VALUE" fld="7" subtotal="average" baseField="2" baseItem="0" numFmtId="43"/>
  </dataFields>
  <formats count="2">
    <format dxfId="1">
      <pivotArea grandCol="1"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A9D2AF-06CA-47D6-9337-5A265B7D7FFD}"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6:G104" firstHeaderRow="1" firstDataRow="2" firstDataCol="1" rowPageCount="1" colPageCount="1"/>
  <pivotFields count="12">
    <pivotField showAll="0"/>
    <pivotField axis="axisCol" showAll="0">
      <items count="6">
        <item x="0"/>
        <item x="1"/>
        <item x="2"/>
        <item x="3"/>
        <item x="4"/>
        <item t="default"/>
      </items>
    </pivotField>
    <pivotField axis="axisPage" multipleItemSelectionAllowed="1" showAll="0">
      <items count="4">
        <item h="1" x="1"/>
        <item x="2"/>
        <item h="1" x="0"/>
        <item t="default"/>
      </items>
    </pivotField>
    <pivotField showAll="0"/>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dataField="1" numFmtId="166" showAll="0"/>
    <pivotField showAll="0"/>
    <pivotField showAll="0"/>
    <pivotField showAll="0"/>
    <pivotField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i>
    <i>
      <x v="1"/>
    </i>
    <i>
      <x v="2"/>
    </i>
    <i>
      <x v="3"/>
    </i>
    <i>
      <x v="4"/>
    </i>
    <i t="grand">
      <x/>
    </i>
  </colItems>
  <pageFields count="1">
    <pageField fld="2" hier="-1"/>
  </pageFields>
  <dataFields count="1">
    <dataField name="Count of VALUE" fld="7"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7A6688-17C2-419A-B853-7B1B261B7FC7}"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G8" firstHeaderRow="1" firstDataRow="2" firstDataCol="1"/>
  <pivotFields count="8">
    <pivotField showAll="0"/>
    <pivotField axis="axisCol" showAll="0">
      <items count="8">
        <item m="1" x="6"/>
        <item m="1" x="5"/>
        <item x="0"/>
        <item x="1"/>
        <item x="2"/>
        <item x="3"/>
        <item x="4"/>
        <item t="default"/>
      </items>
    </pivotField>
    <pivotField axis="axisRow" showAll="0">
      <items count="4">
        <item x="1"/>
        <item x="2"/>
        <item x="0"/>
        <item t="default"/>
      </items>
    </pivotField>
    <pivotField showAll="0"/>
    <pivotField showAll="0"/>
    <pivotField showAll="0"/>
    <pivotField showAll="0"/>
    <pivotField dataField="1" showAll="0"/>
  </pivotFields>
  <rowFields count="1">
    <field x="2"/>
  </rowFields>
  <rowItems count="4">
    <i>
      <x/>
    </i>
    <i>
      <x v="1"/>
    </i>
    <i>
      <x v="2"/>
    </i>
    <i t="grand">
      <x/>
    </i>
  </rowItems>
  <colFields count="1">
    <field x="1"/>
  </colFields>
  <colItems count="6">
    <i>
      <x v="2"/>
    </i>
    <i>
      <x v="3"/>
    </i>
    <i>
      <x v="4"/>
    </i>
    <i>
      <x v="5"/>
    </i>
    <i>
      <x v="6"/>
    </i>
    <i t="grand">
      <x/>
    </i>
  </colItems>
  <dataFields count="1">
    <dataField name="Average of VALUE" fld="7" subtotal="average" baseField="2" baseItem="0"/>
  </dataFields>
  <formats count="2">
    <format dxfId="3">
      <pivotArea outline="0" collapsedLevelsAreSubtotals="1" fieldPosition="0">
        <references count="1">
          <reference field="1" count="0" selected="0"/>
        </references>
      </pivotArea>
    </format>
    <format dxfId="2">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60DE82-D743-41B5-8494-09CCF5B9D6D9}" name="PivotTable6" cacheId="0" applyNumberFormats="0" applyBorderFormats="0" applyFontFormats="0" applyPatternFormats="0" applyAlignmentFormats="0" applyWidthHeightFormats="1" dataCaption="Values" updatedVersion="7" minRefreshableVersion="3" showDrill="0" useAutoFormatting="1" itemPrintTitles="1" createdVersion="7" indent="0" outline="1" outlineData="1" multipleFieldFilters="0">
  <location ref="I76:O104" firstHeaderRow="1" firstDataRow="2" firstDataCol="1" rowPageCount="1" colPageCount="1"/>
  <pivotFields count="12">
    <pivotField showAll="0"/>
    <pivotField axis="axisCol" showAll="0">
      <items count="6">
        <item x="0"/>
        <item x="1"/>
        <item x="2"/>
        <item x="3"/>
        <item x="4"/>
        <item t="default"/>
      </items>
    </pivotField>
    <pivotField axis="axisPage" multipleItemSelectionAllowed="1" showAll="0">
      <items count="4">
        <item x="1"/>
        <item h="1" x="2"/>
        <item h="1" x="0"/>
        <item t="default"/>
      </items>
    </pivotField>
    <pivotField showAll="0">
      <items count="2">
        <item x="0"/>
        <item t="default"/>
      </items>
    </pivotField>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numFmtId="166" showAll="0"/>
    <pivotField dataField="1" showAll="0"/>
    <pivotField showAll="0"/>
    <pivotField showAll="0"/>
    <pivotField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i>
    <i>
      <x v="1"/>
    </i>
    <i>
      <x v="2"/>
    </i>
    <i>
      <x v="3"/>
    </i>
    <i>
      <x v="4"/>
    </i>
    <i t="grand">
      <x/>
    </i>
  </colItems>
  <pageFields count="1">
    <pageField fld="2" hier="-1"/>
  </pageFields>
  <dataFields count="1">
    <dataField name="Count of &quot;0 - 900&quo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A08589-2281-47FB-98F7-73E0888229E5}"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8:G136" firstHeaderRow="1" firstDataRow="2" firstDataCol="1" rowPageCount="1" colPageCount="1"/>
  <pivotFields count="12">
    <pivotField showAll="0"/>
    <pivotField axis="axisCol" showAll="0">
      <items count="6">
        <item x="0"/>
        <item x="1"/>
        <item x="2"/>
        <item x="3"/>
        <item x="4"/>
        <item t="default"/>
      </items>
    </pivotField>
    <pivotField axis="axisPage" multipleItemSelectionAllowed="1" showAll="0">
      <items count="4">
        <item x="1"/>
        <item h="1" x="2"/>
        <item h="1" x="0"/>
        <item t="default"/>
      </items>
    </pivotField>
    <pivotField showAll="0"/>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numFmtId="166" showAll="0"/>
    <pivotField showAll="0"/>
    <pivotField dataField="1" showAll="0"/>
    <pivotField showAll="0"/>
    <pivotField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i>
    <i>
      <x v="1"/>
    </i>
    <i>
      <x v="2"/>
    </i>
    <i>
      <x v="3"/>
    </i>
    <i>
      <x v="4"/>
    </i>
    <i t="grand">
      <x/>
    </i>
  </colItems>
  <pageFields count="1">
    <pageField fld="2" hier="-1"/>
  </pageFields>
  <dataFields count="1">
    <dataField name="Count of &quot;0 - 1700&quo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F528E0-00CB-4397-B6E0-A51641C69008}" name="PivotTable2"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G38" firstHeaderRow="1" firstDataRow="2" firstDataCol="1"/>
  <pivotFields count="8">
    <pivotField showAll="0"/>
    <pivotField axis="axisCol" showAll="0">
      <items count="8">
        <item m="1" x="6"/>
        <item m="1" x="5"/>
        <item x="0"/>
        <item x="1"/>
        <item x="2"/>
        <item x="3"/>
        <item x="4"/>
        <item t="default"/>
      </items>
    </pivotField>
    <pivotField showAll="0"/>
    <pivotField showAll="0"/>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dataField="1"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v="2"/>
    </i>
    <i>
      <x v="3"/>
    </i>
    <i>
      <x v="4"/>
    </i>
    <i>
      <x v="5"/>
    </i>
    <i>
      <x v="6"/>
    </i>
    <i t="grand">
      <x/>
    </i>
  </colItems>
  <dataFields count="1">
    <dataField name="Average of VALUE" fld="7" subtotal="average" baseField="2" baseItem="0"/>
  </dataFields>
  <formats count="2">
    <format dxfId="5">
      <pivotArea outline="0" collapsedLevelsAreSubtotals="1" fieldPosition="0">
        <references count="1">
          <reference field="1" count="0" selected="0"/>
        </references>
      </pivotArea>
    </format>
    <format dxfId="4">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64B420-AB9D-4D4C-A8DC-09582B50E83E}"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108:O136" firstHeaderRow="1" firstDataRow="2" firstDataCol="1" rowPageCount="1" colPageCount="1"/>
  <pivotFields count="12">
    <pivotField showAll="0"/>
    <pivotField axis="axisCol" showAll="0">
      <items count="6">
        <item x="0"/>
        <item x="1"/>
        <item x="2"/>
        <item x="3"/>
        <item x="4"/>
        <item t="default"/>
      </items>
    </pivotField>
    <pivotField axis="axisPage" multipleItemSelectionAllowed="1" showAll="0">
      <items count="4">
        <item x="1"/>
        <item h="1" x="2"/>
        <item h="1" x="0"/>
        <item t="default"/>
      </items>
    </pivotField>
    <pivotField showAll="0"/>
    <pivotField showAll="0"/>
    <pivotField axis="axisRow" showAll="0">
      <items count="27">
        <item x="19"/>
        <item x="7"/>
        <item x="11"/>
        <item x="14"/>
        <item x="4"/>
        <item x="25"/>
        <item x="13"/>
        <item x="8"/>
        <item x="20"/>
        <item x="24"/>
        <item x="15"/>
        <item x="2"/>
        <item x="18"/>
        <item x="1"/>
        <item x="21"/>
        <item x="5"/>
        <item x="23"/>
        <item x="10"/>
        <item x="16"/>
        <item x="0"/>
        <item x="3"/>
        <item x="6"/>
        <item x="9"/>
        <item x="17"/>
        <item x="12"/>
        <item x="22"/>
        <item t="default"/>
      </items>
    </pivotField>
    <pivotField showAll="0"/>
    <pivotField numFmtId="166" showAll="0"/>
    <pivotField showAll="0"/>
    <pivotField showAll="0"/>
    <pivotField dataField="1" showAll="0"/>
    <pivotField showAll="0"/>
  </pivotFields>
  <rowFields count="1">
    <field x="5"/>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6">
    <i>
      <x/>
    </i>
    <i>
      <x v="1"/>
    </i>
    <i>
      <x v="2"/>
    </i>
    <i>
      <x v="3"/>
    </i>
    <i>
      <x v="4"/>
    </i>
    <i t="grand">
      <x/>
    </i>
  </colItems>
  <pageFields count="1">
    <pageField fld="2" hier="-1"/>
  </pageFields>
  <dataFields count="1">
    <dataField name="Count of &quot;0 - 2500&quot;"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78B21-532A-4D0D-9E26-DDA0FCA7DA67}">
  <sheetPr filterMode="1"/>
  <dimension ref="A1:Q4531"/>
  <sheetViews>
    <sheetView showGridLines="0" topLeftCell="A3637" workbookViewId="0">
      <selection activeCell="A2768" sqref="A2768:L3664"/>
    </sheetView>
  </sheetViews>
  <sheetFormatPr defaultRowHeight="14.4" x14ac:dyDescent="0.3"/>
  <cols>
    <col min="1" max="1" width="29.109375" bestFit="1" customWidth="1"/>
    <col min="2" max="2" width="5" bestFit="1" customWidth="1"/>
    <col min="3" max="3" width="19.33203125" bestFit="1" customWidth="1"/>
    <col min="4" max="4" width="15.33203125" bestFit="1" customWidth="1"/>
    <col min="5" max="5" width="25.77734375" bestFit="1" customWidth="1"/>
    <col min="6" max="6" width="25.109375" customWidth="1"/>
    <col min="7" max="7" width="5.21875" bestFit="1" customWidth="1"/>
    <col min="8" max="8" width="10.5546875" bestFit="1" customWidth="1"/>
    <col min="9" max="9" width="18.88671875" bestFit="1" customWidth="1"/>
    <col min="17" max="17" width="13.6640625" bestFit="1" customWidth="1"/>
  </cols>
  <sheetData>
    <row r="1" spans="1:17" x14ac:dyDescent="0.3">
      <c r="A1" s="30" t="s">
        <v>0</v>
      </c>
      <c r="B1" s="30" t="s">
        <v>1</v>
      </c>
      <c r="C1" s="30" t="s">
        <v>2</v>
      </c>
      <c r="D1" s="30" t="s">
        <v>3</v>
      </c>
      <c r="E1" s="30" t="s">
        <v>4</v>
      </c>
      <c r="F1" s="30" t="s">
        <v>430</v>
      </c>
      <c r="G1" s="30" t="s">
        <v>5</v>
      </c>
      <c r="H1" s="31" t="s">
        <v>6</v>
      </c>
      <c r="I1" s="36" t="s">
        <v>458</v>
      </c>
      <c r="J1" s="36" t="s">
        <v>467</v>
      </c>
      <c r="K1" s="36" t="s">
        <v>460</v>
      </c>
      <c r="L1" s="36" t="s">
        <v>459</v>
      </c>
    </row>
    <row r="2" spans="1:17" hidden="1" x14ac:dyDescent="0.3">
      <c r="A2" s="32" t="s">
        <v>7</v>
      </c>
      <c r="B2" s="32">
        <v>2016</v>
      </c>
      <c r="C2" s="32" t="s">
        <v>168</v>
      </c>
      <c r="D2" s="32" t="s">
        <v>8</v>
      </c>
      <c r="E2" s="32" t="s">
        <v>360</v>
      </c>
      <c r="F2" s="33" t="s">
        <v>507</v>
      </c>
      <c r="G2" s="32" t="s">
        <v>10</v>
      </c>
      <c r="H2" s="34">
        <v>331.77</v>
      </c>
      <c r="I2" s="37" t="str">
        <f>IF(AND($H2&gt;0, $H2&lt;900),"0-900",0)</f>
        <v>0-900</v>
      </c>
      <c r="J2" s="37" t="str">
        <f>IF(AND($H2&gt;0, $H2&lt;1700),"0-1700",0)</f>
        <v>0-1700</v>
      </c>
      <c r="K2" s="37" t="str">
        <f>IF(AND($H2&gt;0, $H2&lt;2500),"0-2500",0)</f>
        <v>0-2500</v>
      </c>
      <c r="L2" s="37" t="str">
        <f>IF(AND($H2&gt;0, $H2&lt;3500),"0-3500",0)</f>
        <v>0-3500</v>
      </c>
    </row>
    <row r="3" spans="1:17" hidden="1" x14ac:dyDescent="0.3">
      <c r="A3" s="33" t="s">
        <v>7</v>
      </c>
      <c r="B3" s="33">
        <v>2016</v>
      </c>
      <c r="C3" s="33" t="s">
        <v>167</v>
      </c>
      <c r="D3" s="33" t="s">
        <v>8</v>
      </c>
      <c r="E3" s="33" t="s">
        <v>313</v>
      </c>
      <c r="F3" s="33" t="s">
        <v>508</v>
      </c>
      <c r="G3" s="33" t="s">
        <v>10</v>
      </c>
      <c r="H3" s="35">
        <v>344.98</v>
      </c>
      <c r="I3" s="37" t="str">
        <f>IF(AND($H3&gt;0, $H3&lt;900),"0-900",0)</f>
        <v>0-900</v>
      </c>
      <c r="J3" s="37" t="str">
        <f>IF(AND($H3&gt;0, $H3&lt;1700),"0-1700",0)</f>
        <v>0-1700</v>
      </c>
      <c r="K3" s="37" t="str">
        <f>IF(AND($H3&gt;0, $H3&lt;2500),"0-2500",0)</f>
        <v>0-2500</v>
      </c>
      <c r="L3" s="37" t="str">
        <f>IF(AND($H3&gt;0, $H3&lt;3500),"0-3500",0)</f>
        <v>0-3500</v>
      </c>
      <c r="P3" s="132" t="s">
        <v>556</v>
      </c>
      <c r="Q3" s="132"/>
    </row>
    <row r="4" spans="1:17" hidden="1" x14ac:dyDescent="0.3">
      <c r="A4" s="32" t="s">
        <v>7</v>
      </c>
      <c r="B4" s="32">
        <v>2016</v>
      </c>
      <c r="C4" s="32" t="s">
        <v>168</v>
      </c>
      <c r="D4" s="32" t="s">
        <v>8</v>
      </c>
      <c r="E4" s="32" t="s">
        <v>362</v>
      </c>
      <c r="F4" s="33" t="s">
        <v>507</v>
      </c>
      <c r="G4" s="32" t="s">
        <v>10</v>
      </c>
      <c r="H4" s="34">
        <v>354.27</v>
      </c>
      <c r="I4" s="37" t="str">
        <f>IF(AND($H4&gt;0, $H4&lt;900),"0-900",0)</f>
        <v>0-900</v>
      </c>
      <c r="J4" s="37" t="str">
        <f>IF(AND($H4&gt;0, $H4&lt;1700),"0-1700",0)</f>
        <v>0-1700</v>
      </c>
      <c r="K4" s="37" t="str">
        <f>IF(AND($H4&gt;0, $H4&lt;2500),"0-2500",0)</f>
        <v>0-2500</v>
      </c>
      <c r="L4" s="37" t="str">
        <f>IF(AND($H4&gt;0, $H4&lt;3500),"0-3500",0)</f>
        <v>0-3500</v>
      </c>
      <c r="P4" s="32"/>
      <c r="Q4" s="7" t="s">
        <v>557</v>
      </c>
    </row>
    <row r="5" spans="1:17" hidden="1" x14ac:dyDescent="0.3">
      <c r="A5" s="33" t="s">
        <v>7</v>
      </c>
      <c r="B5" s="33">
        <v>2016</v>
      </c>
      <c r="C5" s="33" t="s">
        <v>167</v>
      </c>
      <c r="D5" s="33" t="s">
        <v>8</v>
      </c>
      <c r="E5" s="33" t="s">
        <v>311</v>
      </c>
      <c r="F5" s="33" t="s">
        <v>508</v>
      </c>
      <c r="G5" s="33" t="s">
        <v>10</v>
      </c>
      <c r="H5" s="35">
        <v>359.03</v>
      </c>
      <c r="I5" s="37" t="str">
        <f>IF(AND($H5&gt;0, $H5&lt;900),"0-900",0)</f>
        <v>0-900</v>
      </c>
      <c r="J5" s="37" t="str">
        <f>IF(AND($H5&gt;0, $H5&lt;1700),"0-1700",0)</f>
        <v>0-1700</v>
      </c>
      <c r="K5" s="37" t="str">
        <f>IF(AND($H5&gt;0, $H5&lt;2500),"0-2500",0)</f>
        <v>0-2500</v>
      </c>
      <c r="L5" s="37" t="str">
        <f>IF(AND($H5&gt;0, $H5&lt;3500),"0-3500",0)</f>
        <v>0-3500</v>
      </c>
      <c r="P5" s="37"/>
      <c r="Q5" s="7" t="s">
        <v>558</v>
      </c>
    </row>
    <row r="6" spans="1:17" hidden="1" x14ac:dyDescent="0.3">
      <c r="A6" s="33" t="s">
        <v>7</v>
      </c>
      <c r="B6" s="33">
        <v>2016</v>
      </c>
      <c r="C6" s="33" t="s">
        <v>167</v>
      </c>
      <c r="D6" s="33" t="s">
        <v>8</v>
      </c>
      <c r="E6" s="33" t="s">
        <v>297</v>
      </c>
      <c r="F6" s="33" t="s">
        <v>509</v>
      </c>
      <c r="G6" s="33" t="s">
        <v>10</v>
      </c>
      <c r="H6" s="35">
        <v>368.42</v>
      </c>
      <c r="I6" s="37" t="str">
        <f>IF(AND($H6&gt;0, $H6&lt;900),"0-900",0)</f>
        <v>0-900</v>
      </c>
      <c r="J6" s="37" t="str">
        <f>IF(AND($H6&gt;0, $H6&lt;1700),"0-1700",0)</f>
        <v>0-1700</v>
      </c>
      <c r="K6" s="37" t="str">
        <f>IF(AND($H6&gt;0, $H6&lt;2500),"0-2500",0)</f>
        <v>0-2500</v>
      </c>
      <c r="L6" s="37" t="str">
        <f>IF(AND($H6&gt;0, $H6&lt;3500),"0-3500",0)</f>
        <v>0-3500</v>
      </c>
    </row>
    <row r="7" spans="1:17" hidden="1" x14ac:dyDescent="0.3">
      <c r="A7" s="33" t="s">
        <v>7</v>
      </c>
      <c r="B7" s="33">
        <v>2016</v>
      </c>
      <c r="C7" s="33" t="s">
        <v>167</v>
      </c>
      <c r="D7" s="33" t="s">
        <v>8</v>
      </c>
      <c r="E7" s="33" t="s">
        <v>296</v>
      </c>
      <c r="F7" s="33" t="s">
        <v>509</v>
      </c>
      <c r="G7" s="33" t="s">
        <v>10</v>
      </c>
      <c r="H7" s="35">
        <v>369.33</v>
      </c>
      <c r="I7" s="37" t="str">
        <f>IF(AND($H7&gt;0, $H7&lt;900),"0-900",0)</f>
        <v>0-900</v>
      </c>
      <c r="J7" s="37" t="str">
        <f>IF(AND($H7&gt;0, $H7&lt;1700),"0-1700",0)</f>
        <v>0-1700</v>
      </c>
      <c r="K7" s="37" t="str">
        <f>IF(AND($H7&gt;0, $H7&lt;2500),"0-2500",0)</f>
        <v>0-2500</v>
      </c>
      <c r="L7" s="37" t="str">
        <f>IF(AND($H7&gt;0, $H7&lt;3500),"0-3500",0)</f>
        <v>0-3500</v>
      </c>
    </row>
    <row r="8" spans="1:17" hidden="1" x14ac:dyDescent="0.3">
      <c r="A8" s="32" t="s">
        <v>7</v>
      </c>
      <c r="B8" s="32">
        <v>2016</v>
      </c>
      <c r="C8" s="32" t="s">
        <v>169</v>
      </c>
      <c r="D8" s="32" t="s">
        <v>8</v>
      </c>
      <c r="E8" s="32" t="s">
        <v>360</v>
      </c>
      <c r="F8" s="33" t="s">
        <v>507</v>
      </c>
      <c r="G8" s="32" t="s">
        <v>10</v>
      </c>
      <c r="H8" s="34">
        <v>370.83</v>
      </c>
      <c r="I8" s="37" t="str">
        <f>IF(AND($H8&gt;0, $H8&lt;900),"0-900",0)</f>
        <v>0-900</v>
      </c>
      <c r="J8" s="37" t="str">
        <f>IF(AND($H8&gt;0, $H8&lt;1700),"0-1700",0)</f>
        <v>0-1700</v>
      </c>
      <c r="K8" s="37" t="str">
        <f>IF(AND($H8&gt;0, $H8&lt;2500),"0-2500",0)</f>
        <v>0-2500</v>
      </c>
      <c r="L8" s="37" t="str">
        <f>IF(AND($H8&gt;0, $H8&lt;3500),"0-3500",0)</f>
        <v>0-3500</v>
      </c>
    </row>
    <row r="9" spans="1:17" hidden="1" x14ac:dyDescent="0.3">
      <c r="A9" s="32" t="s">
        <v>7</v>
      </c>
      <c r="B9" s="32">
        <v>2016</v>
      </c>
      <c r="C9" s="32" t="s">
        <v>168</v>
      </c>
      <c r="D9" s="32" t="s">
        <v>8</v>
      </c>
      <c r="E9" s="32" t="s">
        <v>373</v>
      </c>
      <c r="F9" s="33" t="s">
        <v>510</v>
      </c>
      <c r="G9" s="32" t="s">
        <v>10</v>
      </c>
      <c r="H9" s="34">
        <v>373.08</v>
      </c>
      <c r="I9" s="37" t="str">
        <f>IF(AND($H9&gt;0, $H9&lt;900),"0-900",0)</f>
        <v>0-900</v>
      </c>
      <c r="J9" s="37" t="str">
        <f>IF(AND($H9&gt;0, $H9&lt;1700),"0-1700",0)</f>
        <v>0-1700</v>
      </c>
      <c r="K9" s="37" t="str">
        <f>IF(AND($H9&gt;0, $H9&lt;2500),"0-2500",0)</f>
        <v>0-2500</v>
      </c>
      <c r="L9" s="37" t="str">
        <f>IF(AND($H9&gt;0, $H9&lt;3500),"0-3500",0)</f>
        <v>0-3500</v>
      </c>
    </row>
    <row r="10" spans="1:17" hidden="1" x14ac:dyDescent="0.3">
      <c r="A10" s="33" t="s">
        <v>7</v>
      </c>
      <c r="B10" s="33">
        <v>2016</v>
      </c>
      <c r="C10" s="33" t="s">
        <v>167</v>
      </c>
      <c r="D10" s="33" t="s">
        <v>8</v>
      </c>
      <c r="E10" s="33" t="s">
        <v>228</v>
      </c>
      <c r="F10" s="33" t="s">
        <v>511</v>
      </c>
      <c r="G10" s="33" t="s">
        <v>10</v>
      </c>
      <c r="H10" s="35">
        <v>373.97</v>
      </c>
      <c r="I10" s="37" t="str">
        <f>IF(AND($H10&gt;0, $H10&lt;900),"0-900",0)</f>
        <v>0-900</v>
      </c>
      <c r="J10" s="37" t="str">
        <f>IF(AND($H10&gt;0, $H10&lt;1700),"0-1700",0)</f>
        <v>0-1700</v>
      </c>
      <c r="K10" s="37" t="str">
        <f>IF(AND($H10&gt;0, $H10&lt;2500),"0-2500",0)</f>
        <v>0-2500</v>
      </c>
      <c r="L10" s="37" t="str">
        <f>IF(AND($H10&gt;0, $H10&lt;3500),"0-3500",0)</f>
        <v>0-3500</v>
      </c>
    </row>
    <row r="11" spans="1:17" hidden="1" x14ac:dyDescent="0.3">
      <c r="A11" s="33" t="s">
        <v>7</v>
      </c>
      <c r="B11" s="33">
        <v>2016</v>
      </c>
      <c r="C11" s="33" t="s">
        <v>167</v>
      </c>
      <c r="D11" s="33" t="s">
        <v>8</v>
      </c>
      <c r="E11" s="33" t="s">
        <v>326</v>
      </c>
      <c r="F11" s="33" t="s">
        <v>512</v>
      </c>
      <c r="G11" s="33" t="s">
        <v>10</v>
      </c>
      <c r="H11" s="35">
        <v>375.2</v>
      </c>
      <c r="I11" s="37" t="str">
        <f>IF(AND($H11&gt;0, $H11&lt;900),"0-900",0)</f>
        <v>0-900</v>
      </c>
      <c r="J11" s="37" t="str">
        <f>IF(AND($H11&gt;0, $H11&lt;1700),"0-1700",0)</f>
        <v>0-1700</v>
      </c>
      <c r="K11" s="37" t="str">
        <f>IF(AND($H11&gt;0, $H11&lt;2500),"0-2500",0)</f>
        <v>0-2500</v>
      </c>
      <c r="L11" s="37" t="str">
        <f>IF(AND($H11&gt;0, $H11&lt;3500),"0-3500",0)</f>
        <v>0-3500</v>
      </c>
    </row>
    <row r="12" spans="1:17" hidden="1" x14ac:dyDescent="0.3">
      <c r="A12" s="33" t="s">
        <v>7</v>
      </c>
      <c r="B12" s="33">
        <v>2016</v>
      </c>
      <c r="C12" s="33" t="s">
        <v>167</v>
      </c>
      <c r="D12" s="33" t="s">
        <v>8</v>
      </c>
      <c r="E12" s="33" t="s">
        <v>375</v>
      </c>
      <c r="F12" s="33" t="s">
        <v>513</v>
      </c>
      <c r="G12" s="33" t="s">
        <v>10</v>
      </c>
      <c r="H12" s="35">
        <v>376.6</v>
      </c>
      <c r="I12" s="37" t="str">
        <f>IF(AND($H12&gt;0, $H12&lt;900),"0-900",0)</f>
        <v>0-900</v>
      </c>
      <c r="J12" s="37" t="str">
        <f>IF(AND($H12&gt;0, $H12&lt;1700),"0-1700",0)</f>
        <v>0-1700</v>
      </c>
      <c r="K12" s="37" t="str">
        <f>IF(AND($H12&gt;0, $H12&lt;2500),"0-2500",0)</f>
        <v>0-2500</v>
      </c>
      <c r="L12" s="37" t="str">
        <f>IF(AND($H12&gt;0, $H12&lt;3500),"0-3500",0)</f>
        <v>0-3500</v>
      </c>
    </row>
    <row r="13" spans="1:17" hidden="1" x14ac:dyDescent="0.3">
      <c r="A13" s="33" t="s">
        <v>7</v>
      </c>
      <c r="B13" s="33">
        <v>2016</v>
      </c>
      <c r="C13" s="33" t="s">
        <v>167</v>
      </c>
      <c r="D13" s="33" t="s">
        <v>8</v>
      </c>
      <c r="E13" s="33" t="s">
        <v>312</v>
      </c>
      <c r="F13" s="33" t="s">
        <v>508</v>
      </c>
      <c r="G13" s="33" t="s">
        <v>10</v>
      </c>
      <c r="H13" s="35">
        <v>376.76</v>
      </c>
      <c r="I13" s="37" t="str">
        <f>IF(AND($H13&gt;0, $H13&lt;900),"0-900",0)</f>
        <v>0-900</v>
      </c>
      <c r="J13" s="37" t="str">
        <f>IF(AND($H13&gt;0, $H13&lt;1700),"0-1700",0)</f>
        <v>0-1700</v>
      </c>
      <c r="K13" s="37" t="str">
        <f>IF(AND($H13&gt;0, $H13&lt;2500),"0-2500",0)</f>
        <v>0-2500</v>
      </c>
      <c r="L13" s="37" t="str">
        <f>IF(AND($H13&gt;0, $H13&lt;3500),"0-3500",0)</f>
        <v>0-3500</v>
      </c>
    </row>
    <row r="14" spans="1:17" hidden="1" x14ac:dyDescent="0.3">
      <c r="A14" s="33" t="s">
        <v>7</v>
      </c>
      <c r="B14" s="33">
        <v>2016</v>
      </c>
      <c r="C14" s="33" t="s">
        <v>167</v>
      </c>
      <c r="D14" s="33" t="s">
        <v>8</v>
      </c>
      <c r="E14" s="33" t="s">
        <v>214</v>
      </c>
      <c r="F14" s="33" t="s">
        <v>514</v>
      </c>
      <c r="G14" s="33" t="s">
        <v>10</v>
      </c>
      <c r="H14" s="35">
        <v>378.87</v>
      </c>
      <c r="I14" s="37" t="str">
        <f>IF(AND($H14&gt;0, $H14&lt;900),"0-900",0)</f>
        <v>0-900</v>
      </c>
      <c r="J14" s="37" t="str">
        <f>IF(AND($H14&gt;0, $H14&lt;1700),"0-1700",0)</f>
        <v>0-1700</v>
      </c>
      <c r="K14" s="37" t="str">
        <f>IF(AND($H14&gt;0, $H14&lt;2500),"0-2500",0)</f>
        <v>0-2500</v>
      </c>
      <c r="L14" s="37" t="str">
        <f>IF(AND($H14&gt;0, $H14&lt;3500),"0-3500",0)</f>
        <v>0-3500</v>
      </c>
    </row>
    <row r="15" spans="1:17" hidden="1" x14ac:dyDescent="0.3">
      <c r="A15" s="33" t="s">
        <v>7</v>
      </c>
      <c r="B15" s="33">
        <v>2016</v>
      </c>
      <c r="C15" s="33" t="s">
        <v>167</v>
      </c>
      <c r="D15" s="33" t="s">
        <v>8</v>
      </c>
      <c r="E15" s="33" t="s">
        <v>213</v>
      </c>
      <c r="F15" s="33" t="s">
        <v>514</v>
      </c>
      <c r="G15" s="33" t="s">
        <v>10</v>
      </c>
      <c r="H15" s="35">
        <v>380.91</v>
      </c>
      <c r="I15" s="37" t="str">
        <f>IF(AND($H15&gt;0, $H15&lt;900),"0-900",0)</f>
        <v>0-900</v>
      </c>
      <c r="J15" s="37" t="str">
        <f>IF(AND($H15&gt;0, $H15&lt;1700),"0-1700",0)</f>
        <v>0-1700</v>
      </c>
      <c r="K15" s="37" t="str">
        <f>IF(AND($H15&gt;0, $H15&lt;2500),"0-2500",0)</f>
        <v>0-2500</v>
      </c>
      <c r="L15" s="37" t="str">
        <f>IF(AND($H15&gt;0, $H15&lt;3500),"0-3500",0)</f>
        <v>0-3500</v>
      </c>
    </row>
    <row r="16" spans="1:17" hidden="1" x14ac:dyDescent="0.3">
      <c r="A16" s="32" t="s">
        <v>7</v>
      </c>
      <c r="B16" s="32">
        <v>2016</v>
      </c>
      <c r="C16" s="32" t="s">
        <v>168</v>
      </c>
      <c r="D16" s="32" t="s">
        <v>8</v>
      </c>
      <c r="E16" s="32" t="s">
        <v>361</v>
      </c>
      <c r="F16" s="33" t="s">
        <v>507</v>
      </c>
      <c r="G16" s="32" t="s">
        <v>10</v>
      </c>
      <c r="H16" s="34">
        <v>382.97</v>
      </c>
      <c r="I16" s="37" t="str">
        <f>IF(AND($H16&gt;0, $H16&lt;900),"0-900",0)</f>
        <v>0-900</v>
      </c>
      <c r="J16" s="37" t="str">
        <f>IF(AND($H16&gt;0, $H16&lt;1700),"0-1700",0)</f>
        <v>0-1700</v>
      </c>
      <c r="K16" s="37" t="str">
        <f>IF(AND($H16&gt;0, $H16&lt;2500),"0-2500",0)</f>
        <v>0-2500</v>
      </c>
      <c r="L16" s="37" t="str">
        <f>IF(AND($H16&gt;0, $H16&lt;3500),"0-3500",0)</f>
        <v>0-3500</v>
      </c>
    </row>
    <row r="17" spans="1:12" hidden="1" x14ac:dyDescent="0.3">
      <c r="A17" s="33" t="s">
        <v>7</v>
      </c>
      <c r="B17" s="33">
        <v>2016</v>
      </c>
      <c r="C17" s="33" t="s">
        <v>168</v>
      </c>
      <c r="D17" s="33" t="s">
        <v>8</v>
      </c>
      <c r="E17" s="33" t="s">
        <v>235</v>
      </c>
      <c r="F17" s="33" t="s">
        <v>511</v>
      </c>
      <c r="G17" s="33" t="s">
        <v>10</v>
      </c>
      <c r="H17" s="35">
        <v>384.48</v>
      </c>
      <c r="I17" s="37" t="str">
        <f>IF(AND($H17&gt;0, $H17&lt;900),"0-900",0)</f>
        <v>0-900</v>
      </c>
      <c r="J17" s="37" t="str">
        <f>IF(AND($H17&gt;0, $H17&lt;1700),"0-1700",0)</f>
        <v>0-1700</v>
      </c>
      <c r="K17" s="37" t="str">
        <f>IF(AND($H17&gt;0, $H17&lt;2500),"0-2500",0)</f>
        <v>0-2500</v>
      </c>
      <c r="L17" s="37" t="str">
        <f>IF(AND($H17&gt;0, $H17&lt;3500),"0-3500",0)</f>
        <v>0-3500</v>
      </c>
    </row>
    <row r="18" spans="1:12" hidden="1" x14ac:dyDescent="0.3">
      <c r="A18" s="33" t="s">
        <v>7</v>
      </c>
      <c r="B18" s="33">
        <v>2016</v>
      </c>
      <c r="C18" s="33" t="s">
        <v>168</v>
      </c>
      <c r="D18" s="33" t="s">
        <v>8</v>
      </c>
      <c r="E18" s="33" t="s">
        <v>230</v>
      </c>
      <c r="F18" s="33" t="s">
        <v>511</v>
      </c>
      <c r="G18" s="33" t="s">
        <v>10</v>
      </c>
      <c r="H18" s="35">
        <v>386.33</v>
      </c>
      <c r="I18" s="37" t="str">
        <f>IF(AND($H18&gt;0, $H18&lt;900),"0-900",0)</f>
        <v>0-900</v>
      </c>
      <c r="J18" s="37" t="str">
        <f>IF(AND($H18&gt;0, $H18&lt;1700),"0-1700",0)</f>
        <v>0-1700</v>
      </c>
      <c r="K18" s="37" t="str">
        <f>IF(AND($H18&gt;0, $H18&lt;2500),"0-2500",0)</f>
        <v>0-2500</v>
      </c>
      <c r="L18" s="37" t="str">
        <f>IF(AND($H18&gt;0, $H18&lt;3500),"0-3500",0)</f>
        <v>0-3500</v>
      </c>
    </row>
    <row r="19" spans="1:12" hidden="1" x14ac:dyDescent="0.3">
      <c r="A19" s="32" t="s">
        <v>7</v>
      </c>
      <c r="B19" s="32">
        <v>2016</v>
      </c>
      <c r="C19" s="32" t="s">
        <v>168</v>
      </c>
      <c r="D19" s="32" t="s">
        <v>8</v>
      </c>
      <c r="E19" s="32" t="s">
        <v>315</v>
      </c>
      <c r="F19" s="33" t="s">
        <v>508</v>
      </c>
      <c r="G19" s="32" t="s">
        <v>10</v>
      </c>
      <c r="H19" s="34">
        <v>389.66</v>
      </c>
      <c r="I19" s="37" t="str">
        <f>IF(AND($H19&gt;0, $H19&lt;900),"0-900",0)</f>
        <v>0-900</v>
      </c>
      <c r="J19" s="37" t="str">
        <f>IF(AND($H19&gt;0, $H19&lt;1700),"0-1700",0)</f>
        <v>0-1700</v>
      </c>
      <c r="K19" s="37" t="str">
        <f>IF(AND($H19&gt;0, $H19&lt;2500),"0-2500",0)</f>
        <v>0-2500</v>
      </c>
      <c r="L19" s="37" t="str">
        <f>IF(AND($H19&gt;0, $H19&lt;3500),"0-3500",0)</f>
        <v>0-3500</v>
      </c>
    </row>
    <row r="20" spans="1:12" hidden="1" x14ac:dyDescent="0.3">
      <c r="A20" s="33" t="s">
        <v>7</v>
      </c>
      <c r="B20" s="33">
        <v>2016</v>
      </c>
      <c r="C20" s="33" t="s">
        <v>167</v>
      </c>
      <c r="D20" s="33" t="s">
        <v>8</v>
      </c>
      <c r="E20" s="33" t="s">
        <v>234</v>
      </c>
      <c r="F20" s="33" t="s">
        <v>511</v>
      </c>
      <c r="G20" s="33" t="s">
        <v>10</v>
      </c>
      <c r="H20" s="35">
        <v>392.35</v>
      </c>
      <c r="I20" s="37" t="str">
        <f>IF(AND($H20&gt;0, $H20&lt;900),"0-900",0)</f>
        <v>0-900</v>
      </c>
      <c r="J20" s="37" t="str">
        <f>IF(AND($H20&gt;0, $H20&lt;1700),"0-1700",0)</f>
        <v>0-1700</v>
      </c>
      <c r="K20" s="37" t="str">
        <f>IF(AND($H20&gt;0, $H20&lt;2500),"0-2500",0)</f>
        <v>0-2500</v>
      </c>
      <c r="L20" s="37" t="str">
        <f>IF(AND($H20&gt;0, $H20&lt;3500),"0-3500",0)</f>
        <v>0-3500</v>
      </c>
    </row>
    <row r="21" spans="1:12" hidden="1" x14ac:dyDescent="0.3">
      <c r="A21" s="32" t="s">
        <v>7</v>
      </c>
      <c r="B21" s="32">
        <v>2016</v>
      </c>
      <c r="C21" s="32" t="s">
        <v>168</v>
      </c>
      <c r="D21" s="32" t="s">
        <v>8</v>
      </c>
      <c r="E21" s="32" t="s">
        <v>268</v>
      </c>
      <c r="F21" s="33" t="s">
        <v>515</v>
      </c>
      <c r="G21" s="32" t="s">
        <v>10</v>
      </c>
      <c r="H21" s="34">
        <v>394.21</v>
      </c>
      <c r="I21" s="37" t="str">
        <f>IF(AND($H21&gt;0, $H21&lt;900),"0-900",0)</f>
        <v>0-900</v>
      </c>
      <c r="J21" s="37" t="str">
        <f>IF(AND($H21&gt;0, $H21&lt;1700),"0-1700",0)</f>
        <v>0-1700</v>
      </c>
      <c r="K21" s="37" t="str">
        <f>IF(AND($H21&gt;0, $H21&lt;2500),"0-2500",0)</f>
        <v>0-2500</v>
      </c>
      <c r="L21" s="37" t="str">
        <f>IF(AND($H21&gt;0, $H21&lt;3500),"0-3500",0)</f>
        <v>0-3500</v>
      </c>
    </row>
    <row r="22" spans="1:12" hidden="1" x14ac:dyDescent="0.3">
      <c r="A22" s="33" t="s">
        <v>7</v>
      </c>
      <c r="B22" s="33">
        <v>2016</v>
      </c>
      <c r="C22" s="33" t="s">
        <v>167</v>
      </c>
      <c r="D22" s="33" t="s">
        <v>8</v>
      </c>
      <c r="E22" s="33" t="s">
        <v>357</v>
      </c>
      <c r="F22" s="33" t="s">
        <v>507</v>
      </c>
      <c r="G22" s="33" t="s">
        <v>10</v>
      </c>
      <c r="H22" s="35">
        <v>395.91</v>
      </c>
      <c r="I22" s="37" t="str">
        <f>IF(AND($H22&gt;0, $H22&lt;900),"0-900",0)</f>
        <v>0-900</v>
      </c>
      <c r="J22" s="37" t="str">
        <f>IF(AND($H22&gt;0, $H22&lt;1700),"0-1700",0)</f>
        <v>0-1700</v>
      </c>
      <c r="K22" s="37" t="str">
        <f>IF(AND($H22&gt;0, $H22&lt;2500),"0-2500",0)</f>
        <v>0-2500</v>
      </c>
      <c r="L22" s="37" t="str">
        <f>IF(AND($H22&gt;0, $H22&lt;3500),"0-3500",0)</f>
        <v>0-3500</v>
      </c>
    </row>
    <row r="23" spans="1:12" hidden="1" x14ac:dyDescent="0.3">
      <c r="A23" s="32" t="s">
        <v>7</v>
      </c>
      <c r="B23" s="32">
        <v>2016</v>
      </c>
      <c r="C23" s="32" t="s">
        <v>168</v>
      </c>
      <c r="D23" s="32" t="s">
        <v>8</v>
      </c>
      <c r="E23" s="32" t="s">
        <v>314</v>
      </c>
      <c r="F23" s="33" t="s">
        <v>508</v>
      </c>
      <c r="G23" s="32" t="s">
        <v>10</v>
      </c>
      <c r="H23" s="34">
        <v>396.25</v>
      </c>
      <c r="I23" s="37" t="str">
        <f>IF(AND($H23&gt;0, $H23&lt;900),"0-900",0)</f>
        <v>0-900</v>
      </c>
      <c r="J23" s="37" t="str">
        <f>IF(AND($H23&gt;0, $H23&lt;1700),"0-1700",0)</f>
        <v>0-1700</v>
      </c>
      <c r="K23" s="37" t="str">
        <f>IF(AND($H23&gt;0, $H23&lt;2500),"0-2500",0)</f>
        <v>0-2500</v>
      </c>
      <c r="L23" s="37" t="str">
        <f>IF(AND($H23&gt;0, $H23&lt;3500),"0-3500",0)</f>
        <v>0-3500</v>
      </c>
    </row>
    <row r="24" spans="1:12" hidden="1" x14ac:dyDescent="0.3">
      <c r="A24" s="32" t="s">
        <v>7</v>
      </c>
      <c r="B24" s="32">
        <v>2016</v>
      </c>
      <c r="C24" s="32" t="s">
        <v>169</v>
      </c>
      <c r="D24" s="32" t="s">
        <v>8</v>
      </c>
      <c r="E24" s="32" t="s">
        <v>233</v>
      </c>
      <c r="F24" s="33" t="s">
        <v>511</v>
      </c>
      <c r="G24" s="32" t="s">
        <v>10</v>
      </c>
      <c r="H24" s="34">
        <v>398.79</v>
      </c>
      <c r="I24" s="37" t="str">
        <f>IF(AND($H24&gt;0, $H24&lt;900),"0-900",0)</f>
        <v>0-900</v>
      </c>
      <c r="J24" s="37" t="str">
        <f>IF(AND($H24&gt;0, $H24&lt;1700),"0-1700",0)</f>
        <v>0-1700</v>
      </c>
      <c r="K24" s="37" t="str">
        <f>IF(AND($H24&gt;0, $H24&lt;2500),"0-2500",0)</f>
        <v>0-2500</v>
      </c>
      <c r="L24" s="37" t="str">
        <f>IF(AND($H24&gt;0, $H24&lt;3500),"0-3500",0)</f>
        <v>0-3500</v>
      </c>
    </row>
    <row r="25" spans="1:12" hidden="1" x14ac:dyDescent="0.3">
      <c r="A25" s="33" t="s">
        <v>7</v>
      </c>
      <c r="B25" s="33">
        <v>2016</v>
      </c>
      <c r="C25" s="33" t="s">
        <v>167</v>
      </c>
      <c r="D25" s="33" t="s">
        <v>8</v>
      </c>
      <c r="E25" s="33" t="s">
        <v>377</v>
      </c>
      <c r="F25" s="33" t="s">
        <v>513</v>
      </c>
      <c r="G25" s="33" t="s">
        <v>10</v>
      </c>
      <c r="H25" s="35">
        <v>402.74</v>
      </c>
      <c r="I25" s="37" t="str">
        <f>IF(AND($H25&gt;0, $H25&lt;900),"0-900",0)</f>
        <v>0-900</v>
      </c>
      <c r="J25" s="37" t="str">
        <f>IF(AND($H25&gt;0, $H25&lt;1700),"0-1700",0)</f>
        <v>0-1700</v>
      </c>
      <c r="K25" s="37" t="str">
        <f>IF(AND($H25&gt;0, $H25&lt;2500),"0-2500",0)</f>
        <v>0-2500</v>
      </c>
      <c r="L25" s="37" t="str">
        <f>IF(AND($H25&gt;0, $H25&lt;3500),"0-3500",0)</f>
        <v>0-3500</v>
      </c>
    </row>
    <row r="26" spans="1:12" hidden="1" x14ac:dyDescent="0.3">
      <c r="A26" s="33" t="s">
        <v>7</v>
      </c>
      <c r="B26" s="33">
        <v>2016</v>
      </c>
      <c r="C26" s="33" t="s">
        <v>168</v>
      </c>
      <c r="D26" s="33" t="s">
        <v>8</v>
      </c>
      <c r="E26" s="33" t="s">
        <v>231</v>
      </c>
      <c r="F26" s="33" t="s">
        <v>511</v>
      </c>
      <c r="G26" s="33" t="s">
        <v>10</v>
      </c>
      <c r="H26" s="35">
        <v>406.27</v>
      </c>
      <c r="I26" s="37" t="str">
        <f>IF(AND($H26&gt;0, $H26&lt;900),"0-900",0)</f>
        <v>0-900</v>
      </c>
      <c r="J26" s="37" t="str">
        <f>IF(AND($H26&gt;0, $H26&lt;1700),"0-1700",0)</f>
        <v>0-1700</v>
      </c>
      <c r="K26" s="37" t="str">
        <f>IF(AND($H26&gt;0, $H26&lt;2500),"0-2500",0)</f>
        <v>0-2500</v>
      </c>
      <c r="L26" s="37" t="str">
        <f>IF(AND($H26&gt;0, $H26&lt;3500),"0-3500",0)</f>
        <v>0-3500</v>
      </c>
    </row>
    <row r="27" spans="1:12" hidden="1" x14ac:dyDescent="0.3">
      <c r="A27" s="32" t="s">
        <v>7</v>
      </c>
      <c r="B27" s="32">
        <v>2016</v>
      </c>
      <c r="C27" s="32" t="s">
        <v>168</v>
      </c>
      <c r="D27" s="32" t="s">
        <v>8</v>
      </c>
      <c r="E27" s="32" t="s">
        <v>368</v>
      </c>
      <c r="F27" s="33" t="s">
        <v>510</v>
      </c>
      <c r="G27" s="32" t="s">
        <v>10</v>
      </c>
      <c r="H27" s="34">
        <v>408.48</v>
      </c>
      <c r="I27" s="37" t="str">
        <f>IF(AND($H27&gt;0, $H27&lt;900),"0-900",0)</f>
        <v>0-900</v>
      </c>
      <c r="J27" s="37" t="str">
        <f>IF(AND($H27&gt;0, $H27&lt;1700),"0-1700",0)</f>
        <v>0-1700</v>
      </c>
      <c r="K27" s="37" t="str">
        <f>IF(AND($H27&gt;0, $H27&lt;2500),"0-2500",0)</f>
        <v>0-2500</v>
      </c>
      <c r="L27" s="37" t="str">
        <f>IF(AND($H27&gt;0, $H27&lt;3500),"0-3500",0)</f>
        <v>0-3500</v>
      </c>
    </row>
    <row r="28" spans="1:12" hidden="1" x14ac:dyDescent="0.3">
      <c r="A28" s="32" t="s">
        <v>7</v>
      </c>
      <c r="B28" s="32">
        <v>2016</v>
      </c>
      <c r="C28" s="32" t="s">
        <v>169</v>
      </c>
      <c r="D28" s="32" t="s">
        <v>8</v>
      </c>
      <c r="E28" s="32" t="s">
        <v>399</v>
      </c>
      <c r="F28" s="33" t="s">
        <v>516</v>
      </c>
      <c r="G28" s="32" t="s">
        <v>10</v>
      </c>
      <c r="H28" s="34">
        <v>409.06</v>
      </c>
      <c r="I28" s="37" t="str">
        <f>IF(AND($H28&gt;0, $H28&lt;900),"0-900",0)</f>
        <v>0-900</v>
      </c>
      <c r="J28" s="37" t="str">
        <f>IF(AND($H28&gt;0, $H28&lt;1700),"0-1700",0)</f>
        <v>0-1700</v>
      </c>
      <c r="K28" s="37" t="str">
        <f>IF(AND($H28&gt;0, $H28&lt;2500),"0-2500",0)</f>
        <v>0-2500</v>
      </c>
      <c r="L28" s="37" t="str">
        <f>IF(AND($H28&gt;0, $H28&lt;3500),"0-3500",0)</f>
        <v>0-3500</v>
      </c>
    </row>
    <row r="29" spans="1:12" hidden="1" x14ac:dyDescent="0.3">
      <c r="A29" s="33" t="s">
        <v>7</v>
      </c>
      <c r="B29" s="33">
        <v>2016</v>
      </c>
      <c r="C29" s="33" t="s">
        <v>167</v>
      </c>
      <c r="D29" s="33" t="s">
        <v>8</v>
      </c>
      <c r="E29" s="33" t="s">
        <v>324</v>
      </c>
      <c r="F29" s="33" t="s">
        <v>512</v>
      </c>
      <c r="G29" s="33" t="s">
        <v>10</v>
      </c>
      <c r="H29" s="35">
        <v>409.46</v>
      </c>
      <c r="I29" s="37" t="str">
        <f>IF(AND($H29&gt;0, $H29&lt;900),"0-900",0)</f>
        <v>0-900</v>
      </c>
      <c r="J29" s="37" t="str">
        <f>IF(AND($H29&gt;0, $H29&lt;1700),"0-1700",0)</f>
        <v>0-1700</v>
      </c>
      <c r="K29" s="37" t="str">
        <f>IF(AND($H29&gt;0, $H29&lt;2500),"0-2500",0)</f>
        <v>0-2500</v>
      </c>
      <c r="L29" s="37" t="str">
        <f>IF(AND($H29&gt;0, $H29&lt;3500),"0-3500",0)</f>
        <v>0-3500</v>
      </c>
    </row>
    <row r="30" spans="1:12" hidden="1" x14ac:dyDescent="0.3">
      <c r="A30" s="33" t="s">
        <v>7</v>
      </c>
      <c r="B30" s="33">
        <v>2016</v>
      </c>
      <c r="C30" s="33" t="s">
        <v>167</v>
      </c>
      <c r="D30" s="33" t="s">
        <v>8</v>
      </c>
      <c r="E30" s="33" t="s">
        <v>346</v>
      </c>
      <c r="F30" s="33" t="s">
        <v>517</v>
      </c>
      <c r="G30" s="33" t="s">
        <v>10</v>
      </c>
      <c r="H30" s="35">
        <v>409.59</v>
      </c>
      <c r="I30" s="37" t="str">
        <f>IF(AND($H30&gt;0, $H30&lt;900),"0-900",0)</f>
        <v>0-900</v>
      </c>
      <c r="J30" s="37" t="str">
        <f>IF(AND($H30&gt;0, $H30&lt;1700),"0-1700",0)</f>
        <v>0-1700</v>
      </c>
      <c r="K30" s="37" t="str">
        <f>IF(AND($H30&gt;0, $H30&lt;2500),"0-2500",0)</f>
        <v>0-2500</v>
      </c>
      <c r="L30" s="37" t="str">
        <f>IF(AND($H30&gt;0, $H30&lt;3500),"0-3500",0)</f>
        <v>0-3500</v>
      </c>
    </row>
    <row r="31" spans="1:12" hidden="1" x14ac:dyDescent="0.3">
      <c r="A31" s="32" t="s">
        <v>7</v>
      </c>
      <c r="B31" s="32">
        <v>2016</v>
      </c>
      <c r="C31" s="32" t="s">
        <v>169</v>
      </c>
      <c r="D31" s="32" t="s">
        <v>8</v>
      </c>
      <c r="E31" s="32" t="s">
        <v>298</v>
      </c>
      <c r="F31" s="33" t="s">
        <v>509</v>
      </c>
      <c r="G31" s="32" t="s">
        <v>10</v>
      </c>
      <c r="H31" s="34">
        <v>410.45</v>
      </c>
      <c r="I31" s="37" t="str">
        <f>IF(AND($H31&gt;0, $H31&lt;900),"0-900",0)</f>
        <v>0-900</v>
      </c>
      <c r="J31" s="37" t="str">
        <f>IF(AND($H31&gt;0, $H31&lt;1700),"0-1700",0)</f>
        <v>0-1700</v>
      </c>
      <c r="K31" s="37" t="str">
        <f>IF(AND($H31&gt;0, $H31&lt;2500),"0-2500",0)</f>
        <v>0-2500</v>
      </c>
      <c r="L31" s="37" t="str">
        <f>IF(AND($H31&gt;0, $H31&lt;3500),"0-3500",0)</f>
        <v>0-3500</v>
      </c>
    </row>
    <row r="32" spans="1:12" hidden="1" x14ac:dyDescent="0.3">
      <c r="A32" s="33" t="s">
        <v>7</v>
      </c>
      <c r="B32" s="33">
        <v>2016</v>
      </c>
      <c r="C32" s="33" t="s">
        <v>167</v>
      </c>
      <c r="D32" s="33" t="s">
        <v>8</v>
      </c>
      <c r="E32" s="33" t="s">
        <v>384</v>
      </c>
      <c r="F32" s="33" t="s">
        <v>513</v>
      </c>
      <c r="G32" s="33" t="s">
        <v>10</v>
      </c>
      <c r="H32" s="35">
        <v>413.22</v>
      </c>
      <c r="I32" s="37" t="str">
        <f>IF(AND($H32&gt;0, $H32&lt;900),"0-900",0)</f>
        <v>0-900</v>
      </c>
      <c r="J32" s="37" t="str">
        <f>IF(AND($H32&gt;0, $H32&lt;1700),"0-1700",0)</f>
        <v>0-1700</v>
      </c>
      <c r="K32" s="37" t="str">
        <f>IF(AND($H32&gt;0, $H32&lt;2500),"0-2500",0)</f>
        <v>0-2500</v>
      </c>
      <c r="L32" s="37" t="str">
        <f>IF(AND($H32&gt;0, $H32&lt;3500),"0-3500",0)</f>
        <v>0-3500</v>
      </c>
    </row>
    <row r="33" spans="1:12" hidden="1" x14ac:dyDescent="0.3">
      <c r="A33" s="33" t="s">
        <v>7</v>
      </c>
      <c r="B33" s="33">
        <v>2016</v>
      </c>
      <c r="C33" s="33" t="s">
        <v>168</v>
      </c>
      <c r="D33" s="33" t="s">
        <v>8</v>
      </c>
      <c r="E33" s="33" t="s">
        <v>236</v>
      </c>
      <c r="F33" s="33" t="s">
        <v>511</v>
      </c>
      <c r="G33" s="33" t="s">
        <v>10</v>
      </c>
      <c r="H33" s="35">
        <v>414.06</v>
      </c>
      <c r="I33" s="37" t="str">
        <f>IF(AND($H33&gt;0, $H33&lt;900),"0-900",0)</f>
        <v>0-900</v>
      </c>
      <c r="J33" s="37" t="str">
        <f>IF(AND($H33&gt;0, $H33&lt;1700),"0-1700",0)</f>
        <v>0-1700</v>
      </c>
      <c r="K33" s="37" t="str">
        <f>IF(AND($H33&gt;0, $H33&lt;2500),"0-2500",0)</f>
        <v>0-2500</v>
      </c>
      <c r="L33" s="37" t="str">
        <f>IF(AND($H33&gt;0, $H33&lt;3500),"0-3500",0)</f>
        <v>0-3500</v>
      </c>
    </row>
    <row r="34" spans="1:12" hidden="1" x14ac:dyDescent="0.3">
      <c r="A34" s="33" t="s">
        <v>7</v>
      </c>
      <c r="B34" s="33">
        <v>2016</v>
      </c>
      <c r="C34" s="33" t="s">
        <v>167</v>
      </c>
      <c r="D34" s="33" t="s">
        <v>8</v>
      </c>
      <c r="E34" s="33" t="s">
        <v>320</v>
      </c>
      <c r="F34" s="33" t="s">
        <v>512</v>
      </c>
      <c r="G34" s="33" t="s">
        <v>10</v>
      </c>
      <c r="H34" s="35">
        <v>415.04</v>
      </c>
      <c r="I34" s="37" t="str">
        <f>IF(AND($H34&gt;0, $H34&lt;900),"0-900",0)</f>
        <v>0-900</v>
      </c>
      <c r="J34" s="37" t="str">
        <f>IF(AND($H34&gt;0, $H34&lt;1700),"0-1700",0)</f>
        <v>0-1700</v>
      </c>
      <c r="K34" s="37" t="str">
        <f>IF(AND($H34&gt;0, $H34&lt;2500),"0-2500",0)</f>
        <v>0-2500</v>
      </c>
      <c r="L34" s="37" t="str">
        <f>IF(AND($H34&gt;0, $H34&lt;3500),"0-3500",0)</f>
        <v>0-3500</v>
      </c>
    </row>
    <row r="35" spans="1:12" hidden="1" x14ac:dyDescent="0.3">
      <c r="A35" s="33" t="s">
        <v>7</v>
      </c>
      <c r="B35" s="33">
        <v>2016</v>
      </c>
      <c r="C35" s="33" t="s">
        <v>167</v>
      </c>
      <c r="D35" s="33" t="s">
        <v>8</v>
      </c>
      <c r="E35" s="33" t="s">
        <v>222</v>
      </c>
      <c r="F35" s="33" t="s">
        <v>518</v>
      </c>
      <c r="G35" s="33" t="s">
        <v>10</v>
      </c>
      <c r="H35" s="35">
        <v>415.47</v>
      </c>
      <c r="I35" s="37" t="str">
        <f>IF(AND($H35&gt;0, $H35&lt;900),"0-900",0)</f>
        <v>0-900</v>
      </c>
      <c r="J35" s="37" t="str">
        <f>IF(AND($H35&gt;0, $H35&lt;1700),"0-1700",0)</f>
        <v>0-1700</v>
      </c>
      <c r="K35" s="37" t="str">
        <f>IF(AND($H35&gt;0, $H35&lt;2500),"0-2500",0)</f>
        <v>0-2500</v>
      </c>
      <c r="L35" s="37" t="str">
        <f>IF(AND($H35&gt;0, $H35&lt;3500),"0-3500",0)</f>
        <v>0-3500</v>
      </c>
    </row>
    <row r="36" spans="1:12" hidden="1" x14ac:dyDescent="0.3">
      <c r="A36" s="33" t="s">
        <v>7</v>
      </c>
      <c r="B36" s="33">
        <v>2016</v>
      </c>
      <c r="C36" s="33" t="s">
        <v>167</v>
      </c>
      <c r="D36" s="33" t="s">
        <v>8</v>
      </c>
      <c r="E36" s="33" t="s">
        <v>321</v>
      </c>
      <c r="F36" s="33" t="s">
        <v>512</v>
      </c>
      <c r="G36" s="33" t="s">
        <v>10</v>
      </c>
      <c r="H36" s="35">
        <v>416.54</v>
      </c>
      <c r="I36" s="37" t="str">
        <f>IF(AND($H36&gt;0, $H36&lt;900),"0-900",0)</f>
        <v>0-900</v>
      </c>
      <c r="J36" s="37" t="str">
        <f>IF(AND($H36&gt;0, $H36&lt;1700),"0-1700",0)</f>
        <v>0-1700</v>
      </c>
      <c r="K36" s="37" t="str">
        <f>IF(AND($H36&gt;0, $H36&lt;2500),"0-2500",0)</f>
        <v>0-2500</v>
      </c>
      <c r="L36" s="37" t="str">
        <f>IF(AND($H36&gt;0, $H36&lt;3500),"0-3500",0)</f>
        <v>0-3500</v>
      </c>
    </row>
    <row r="37" spans="1:12" hidden="1" x14ac:dyDescent="0.3">
      <c r="A37" s="33" t="s">
        <v>7</v>
      </c>
      <c r="B37" s="33">
        <v>2016</v>
      </c>
      <c r="C37" s="33" t="s">
        <v>167</v>
      </c>
      <c r="D37" s="33" t="s">
        <v>8</v>
      </c>
      <c r="E37" s="33" t="s">
        <v>223</v>
      </c>
      <c r="F37" s="33" t="s">
        <v>518</v>
      </c>
      <c r="G37" s="33" t="s">
        <v>10</v>
      </c>
      <c r="H37" s="35">
        <v>417.83</v>
      </c>
      <c r="I37" s="37" t="str">
        <f>IF(AND($H37&gt;0, $H37&lt;900),"0-900",0)</f>
        <v>0-900</v>
      </c>
      <c r="J37" s="37" t="str">
        <f>IF(AND($H37&gt;0, $H37&lt;1700),"0-1700",0)</f>
        <v>0-1700</v>
      </c>
      <c r="K37" s="37" t="str">
        <f>IF(AND($H37&gt;0, $H37&lt;2500),"0-2500",0)</f>
        <v>0-2500</v>
      </c>
      <c r="L37" s="37" t="str">
        <f>IF(AND($H37&gt;0, $H37&lt;3500),"0-3500",0)</f>
        <v>0-3500</v>
      </c>
    </row>
    <row r="38" spans="1:12" hidden="1" x14ac:dyDescent="0.3">
      <c r="A38" s="33" t="s">
        <v>7</v>
      </c>
      <c r="B38" s="33">
        <v>2016</v>
      </c>
      <c r="C38" s="33" t="s">
        <v>168</v>
      </c>
      <c r="D38" s="33" t="s">
        <v>8</v>
      </c>
      <c r="E38" s="33" t="s">
        <v>225</v>
      </c>
      <c r="F38" s="33" t="s">
        <v>518</v>
      </c>
      <c r="G38" s="33" t="s">
        <v>10</v>
      </c>
      <c r="H38" s="35">
        <v>418.33</v>
      </c>
      <c r="I38" s="37" t="str">
        <f>IF(AND($H38&gt;0, $H38&lt;900),"0-900",0)</f>
        <v>0-900</v>
      </c>
      <c r="J38" s="37" t="str">
        <f>IF(AND($H38&gt;0, $H38&lt;1700),"0-1700",0)</f>
        <v>0-1700</v>
      </c>
      <c r="K38" s="37" t="str">
        <f>IF(AND($H38&gt;0, $H38&lt;2500),"0-2500",0)</f>
        <v>0-2500</v>
      </c>
      <c r="L38" s="37" t="str">
        <f>IF(AND($H38&gt;0, $H38&lt;3500),"0-3500",0)</f>
        <v>0-3500</v>
      </c>
    </row>
    <row r="39" spans="1:12" hidden="1" x14ac:dyDescent="0.3">
      <c r="A39" s="32" t="s">
        <v>7</v>
      </c>
      <c r="B39" s="32">
        <v>2016</v>
      </c>
      <c r="C39" s="32" t="s">
        <v>169</v>
      </c>
      <c r="D39" s="32" t="s">
        <v>8</v>
      </c>
      <c r="E39" s="32" t="s">
        <v>216</v>
      </c>
      <c r="F39" s="33" t="s">
        <v>514</v>
      </c>
      <c r="G39" s="32" t="s">
        <v>10</v>
      </c>
      <c r="H39" s="34">
        <v>419.8</v>
      </c>
      <c r="I39" s="37" t="str">
        <f>IF(AND($H39&gt;0, $H39&lt;900),"0-900",0)</f>
        <v>0-900</v>
      </c>
      <c r="J39" s="37" t="str">
        <f>IF(AND($H39&gt;0, $H39&lt;1700),"0-1700",0)</f>
        <v>0-1700</v>
      </c>
      <c r="K39" s="37" t="str">
        <f>IF(AND($H39&gt;0, $H39&lt;2500),"0-2500",0)</f>
        <v>0-2500</v>
      </c>
      <c r="L39" s="37" t="str">
        <f>IF(AND($H39&gt;0, $H39&lt;3500),"0-3500",0)</f>
        <v>0-3500</v>
      </c>
    </row>
    <row r="40" spans="1:12" hidden="1" x14ac:dyDescent="0.3">
      <c r="A40" s="33" t="s">
        <v>7</v>
      </c>
      <c r="B40" s="33">
        <v>2016</v>
      </c>
      <c r="C40" s="33" t="s">
        <v>167</v>
      </c>
      <c r="D40" s="33" t="s">
        <v>8</v>
      </c>
      <c r="E40" s="33" t="s">
        <v>418</v>
      </c>
      <c r="F40" s="33" t="s">
        <v>519</v>
      </c>
      <c r="G40" s="33" t="s">
        <v>10</v>
      </c>
      <c r="H40" s="35">
        <v>420.75</v>
      </c>
      <c r="I40" s="37" t="str">
        <f>IF(AND($H40&gt;0, $H40&lt;900),"0-900",0)</f>
        <v>0-900</v>
      </c>
      <c r="J40" s="37" t="str">
        <f>IF(AND($H40&gt;0, $H40&lt;1700),"0-1700",0)</f>
        <v>0-1700</v>
      </c>
      <c r="K40" s="37" t="str">
        <f>IF(AND($H40&gt;0, $H40&lt;2500),"0-2500",0)</f>
        <v>0-2500</v>
      </c>
      <c r="L40" s="37" t="str">
        <f>IF(AND($H40&gt;0, $H40&lt;3500),"0-3500",0)</f>
        <v>0-3500</v>
      </c>
    </row>
    <row r="41" spans="1:12" hidden="1" x14ac:dyDescent="0.3">
      <c r="A41" s="32" t="s">
        <v>7</v>
      </c>
      <c r="B41" s="32">
        <v>2016</v>
      </c>
      <c r="C41" s="32" t="s">
        <v>169</v>
      </c>
      <c r="D41" s="32" t="s">
        <v>8</v>
      </c>
      <c r="E41" s="32" t="s">
        <v>362</v>
      </c>
      <c r="F41" s="33" t="s">
        <v>507</v>
      </c>
      <c r="G41" s="32" t="s">
        <v>10</v>
      </c>
      <c r="H41" s="34">
        <v>420.95</v>
      </c>
      <c r="I41" s="37" t="str">
        <f>IF(AND($H41&gt;0, $H41&lt;900),"0-900",0)</f>
        <v>0-900</v>
      </c>
      <c r="J41" s="37" t="str">
        <f>IF(AND($H41&gt;0, $H41&lt;1700),"0-1700",0)</f>
        <v>0-1700</v>
      </c>
      <c r="K41" s="37" t="str">
        <f>IF(AND($H41&gt;0, $H41&lt;2500),"0-2500",0)</f>
        <v>0-2500</v>
      </c>
      <c r="L41" s="37" t="str">
        <f>IF(AND($H41&gt;0, $H41&lt;3500),"0-3500",0)</f>
        <v>0-3500</v>
      </c>
    </row>
    <row r="42" spans="1:12" hidden="1" x14ac:dyDescent="0.3">
      <c r="A42" s="32" t="s">
        <v>7</v>
      </c>
      <c r="B42" s="32">
        <v>2016</v>
      </c>
      <c r="C42" s="32" t="s">
        <v>168</v>
      </c>
      <c r="D42" s="32" t="s">
        <v>8</v>
      </c>
      <c r="E42" s="32" t="s">
        <v>296</v>
      </c>
      <c r="F42" s="33" t="s">
        <v>509</v>
      </c>
      <c r="G42" s="32" t="s">
        <v>10</v>
      </c>
      <c r="H42" s="34">
        <v>423.37</v>
      </c>
      <c r="I42" s="37" t="str">
        <f>IF(AND($H42&gt;0, $H42&lt;900),"0-900",0)</f>
        <v>0-900</v>
      </c>
      <c r="J42" s="37" t="str">
        <f>IF(AND($H42&gt;0, $H42&lt;1700),"0-1700",0)</f>
        <v>0-1700</v>
      </c>
      <c r="K42" s="37" t="str">
        <f>IF(AND($H42&gt;0, $H42&lt;2500),"0-2500",0)</f>
        <v>0-2500</v>
      </c>
      <c r="L42" s="37" t="str">
        <f>IF(AND($H42&gt;0, $H42&lt;3500),"0-3500",0)</f>
        <v>0-3500</v>
      </c>
    </row>
    <row r="43" spans="1:12" hidden="1" x14ac:dyDescent="0.3">
      <c r="A43" s="32" t="s">
        <v>7</v>
      </c>
      <c r="B43" s="32">
        <v>2016</v>
      </c>
      <c r="C43" s="32" t="s">
        <v>168</v>
      </c>
      <c r="D43" s="32" t="s">
        <v>8</v>
      </c>
      <c r="E43" s="32" t="s">
        <v>311</v>
      </c>
      <c r="F43" s="33" t="s">
        <v>508</v>
      </c>
      <c r="G43" s="32" t="s">
        <v>10</v>
      </c>
      <c r="H43" s="34">
        <v>424.95</v>
      </c>
      <c r="I43" s="37" t="str">
        <f>IF(AND($H43&gt;0, $H43&lt;900),"0-900",0)</f>
        <v>0-900</v>
      </c>
      <c r="J43" s="37" t="str">
        <f>IF(AND($H43&gt;0, $H43&lt;1700),"0-1700",0)</f>
        <v>0-1700</v>
      </c>
      <c r="K43" s="37" t="str">
        <f>IF(AND($H43&gt;0, $H43&lt;2500),"0-2500",0)</f>
        <v>0-2500</v>
      </c>
      <c r="L43" s="37" t="str">
        <f>IF(AND($H43&gt;0, $H43&lt;3500),"0-3500",0)</f>
        <v>0-3500</v>
      </c>
    </row>
    <row r="44" spans="1:12" hidden="1" x14ac:dyDescent="0.3">
      <c r="A44" s="32" t="s">
        <v>7</v>
      </c>
      <c r="B44" s="32">
        <v>2016</v>
      </c>
      <c r="C44" s="32" t="s">
        <v>168</v>
      </c>
      <c r="D44" s="32" t="s">
        <v>8</v>
      </c>
      <c r="E44" s="32" t="s">
        <v>256</v>
      </c>
      <c r="F44" s="33" t="s">
        <v>520</v>
      </c>
      <c r="G44" s="32" t="s">
        <v>10</v>
      </c>
      <c r="H44" s="34">
        <v>425.88</v>
      </c>
      <c r="I44" s="37" t="str">
        <f>IF(AND($H44&gt;0, $H44&lt;900),"0-900",0)</f>
        <v>0-900</v>
      </c>
      <c r="J44" s="37" t="str">
        <f>IF(AND($H44&gt;0, $H44&lt;1700),"0-1700",0)</f>
        <v>0-1700</v>
      </c>
      <c r="K44" s="37" t="str">
        <f>IF(AND($H44&gt;0, $H44&lt;2500),"0-2500",0)</f>
        <v>0-2500</v>
      </c>
      <c r="L44" s="37" t="str">
        <f>IF(AND($H44&gt;0, $H44&lt;3500),"0-3500",0)</f>
        <v>0-3500</v>
      </c>
    </row>
    <row r="45" spans="1:12" hidden="1" x14ac:dyDescent="0.3">
      <c r="A45" s="33" t="s">
        <v>7</v>
      </c>
      <c r="B45" s="33">
        <v>2016</v>
      </c>
      <c r="C45" s="33" t="s">
        <v>167</v>
      </c>
      <c r="D45" s="33" t="s">
        <v>8</v>
      </c>
      <c r="E45" s="33" t="s">
        <v>374</v>
      </c>
      <c r="F45" s="33" t="s">
        <v>513</v>
      </c>
      <c r="G45" s="33" t="s">
        <v>10</v>
      </c>
      <c r="H45" s="35">
        <v>426.53</v>
      </c>
      <c r="I45" s="37" t="str">
        <f>IF(AND($H45&gt;0, $H45&lt;900),"0-900",0)</f>
        <v>0-900</v>
      </c>
      <c r="J45" s="37" t="str">
        <f>IF(AND($H45&gt;0, $H45&lt;1700),"0-1700",0)</f>
        <v>0-1700</v>
      </c>
      <c r="K45" s="37" t="str">
        <f>IF(AND($H45&gt;0, $H45&lt;2500),"0-2500",0)</f>
        <v>0-2500</v>
      </c>
      <c r="L45" s="37" t="str">
        <f>IF(AND($H45&gt;0, $H45&lt;3500),"0-3500",0)</f>
        <v>0-3500</v>
      </c>
    </row>
    <row r="46" spans="1:12" hidden="1" x14ac:dyDescent="0.3">
      <c r="A46" s="33" t="s">
        <v>7</v>
      </c>
      <c r="B46" s="33">
        <v>2016</v>
      </c>
      <c r="C46" s="33" t="s">
        <v>167</v>
      </c>
      <c r="D46" s="33" t="s">
        <v>8</v>
      </c>
      <c r="E46" s="33" t="s">
        <v>204</v>
      </c>
      <c r="F46" s="33" t="s">
        <v>521</v>
      </c>
      <c r="G46" s="33" t="s">
        <v>10</v>
      </c>
      <c r="H46" s="35">
        <v>427.24</v>
      </c>
      <c r="I46" s="37" t="str">
        <f>IF(AND($H46&gt;0, $H46&lt;900),"0-900",0)</f>
        <v>0-900</v>
      </c>
      <c r="J46" s="37" t="str">
        <f>IF(AND($H46&gt;0, $H46&lt;1700),"0-1700",0)</f>
        <v>0-1700</v>
      </c>
      <c r="K46" s="37" t="str">
        <f>IF(AND($H46&gt;0, $H46&lt;2500),"0-2500",0)</f>
        <v>0-2500</v>
      </c>
      <c r="L46" s="37" t="str">
        <f>IF(AND($H46&gt;0, $H46&lt;3500),"0-3500",0)</f>
        <v>0-3500</v>
      </c>
    </row>
    <row r="47" spans="1:12" hidden="1" x14ac:dyDescent="0.3">
      <c r="A47" s="33" t="s">
        <v>7</v>
      </c>
      <c r="B47" s="33">
        <v>2016</v>
      </c>
      <c r="C47" s="33" t="s">
        <v>167</v>
      </c>
      <c r="D47" s="33" t="s">
        <v>8</v>
      </c>
      <c r="E47" s="33" t="s">
        <v>350</v>
      </c>
      <c r="F47" s="33" t="s">
        <v>517</v>
      </c>
      <c r="G47" s="33" t="s">
        <v>10</v>
      </c>
      <c r="H47" s="35">
        <v>428.21</v>
      </c>
      <c r="I47" s="37" t="str">
        <f>IF(AND($H47&gt;0, $H47&lt;900),"0-900",0)</f>
        <v>0-900</v>
      </c>
      <c r="J47" s="37" t="str">
        <f>IF(AND($H47&gt;0, $H47&lt;1700),"0-1700",0)</f>
        <v>0-1700</v>
      </c>
      <c r="K47" s="37" t="str">
        <f>IF(AND($H47&gt;0, $H47&lt;2500),"0-2500",0)</f>
        <v>0-2500</v>
      </c>
      <c r="L47" s="37" t="str">
        <f>IF(AND($H47&gt;0, $H47&lt;3500),"0-3500",0)</f>
        <v>0-3500</v>
      </c>
    </row>
    <row r="48" spans="1:12" hidden="1" x14ac:dyDescent="0.3">
      <c r="A48" s="33" t="s">
        <v>7</v>
      </c>
      <c r="B48" s="33">
        <v>2016</v>
      </c>
      <c r="C48" s="33" t="s">
        <v>167</v>
      </c>
      <c r="D48" s="33" t="s">
        <v>8</v>
      </c>
      <c r="E48" s="33" t="s">
        <v>294</v>
      </c>
      <c r="F48" s="33" t="s">
        <v>522</v>
      </c>
      <c r="G48" s="33" t="s">
        <v>10</v>
      </c>
      <c r="H48" s="35">
        <v>428.9</v>
      </c>
      <c r="I48" s="37" t="str">
        <f>IF(AND($H48&gt;0, $H48&lt;900),"0-900",0)</f>
        <v>0-900</v>
      </c>
      <c r="J48" s="37" t="str">
        <f>IF(AND($H48&gt;0, $H48&lt;1700),"0-1700",0)</f>
        <v>0-1700</v>
      </c>
      <c r="K48" s="37" t="str">
        <f>IF(AND($H48&gt;0, $H48&lt;2500),"0-2500",0)</f>
        <v>0-2500</v>
      </c>
      <c r="L48" s="37" t="str">
        <f>IF(AND($H48&gt;0, $H48&lt;3500),"0-3500",0)</f>
        <v>0-3500</v>
      </c>
    </row>
    <row r="49" spans="1:12" hidden="1" x14ac:dyDescent="0.3">
      <c r="A49" s="32" t="s">
        <v>7</v>
      </c>
      <c r="B49" s="32">
        <v>2016</v>
      </c>
      <c r="C49" s="32" t="s">
        <v>168</v>
      </c>
      <c r="D49" s="32" t="s">
        <v>8</v>
      </c>
      <c r="E49" s="32" t="s">
        <v>357</v>
      </c>
      <c r="F49" s="33" t="s">
        <v>507</v>
      </c>
      <c r="G49" s="32" t="s">
        <v>10</v>
      </c>
      <c r="H49" s="34">
        <v>431.5</v>
      </c>
      <c r="I49" s="37" t="str">
        <f>IF(AND($H49&gt;0, $H49&lt;900),"0-900",0)</f>
        <v>0-900</v>
      </c>
      <c r="J49" s="37" t="str">
        <f>IF(AND($H49&gt;0, $H49&lt;1700),"0-1700",0)</f>
        <v>0-1700</v>
      </c>
      <c r="K49" s="37" t="str">
        <f>IF(AND($H49&gt;0, $H49&lt;2500),"0-2500",0)</f>
        <v>0-2500</v>
      </c>
      <c r="L49" s="37" t="str">
        <f>IF(AND($H49&gt;0, $H49&lt;3500),"0-3500",0)</f>
        <v>0-3500</v>
      </c>
    </row>
    <row r="50" spans="1:12" hidden="1" x14ac:dyDescent="0.3">
      <c r="A50" s="32" t="s">
        <v>7</v>
      </c>
      <c r="B50" s="32">
        <v>2016</v>
      </c>
      <c r="C50" s="32" t="s">
        <v>168</v>
      </c>
      <c r="D50" s="32" t="s">
        <v>8</v>
      </c>
      <c r="E50" s="32" t="s">
        <v>313</v>
      </c>
      <c r="F50" s="33" t="s">
        <v>508</v>
      </c>
      <c r="G50" s="32" t="s">
        <v>10</v>
      </c>
      <c r="H50" s="34">
        <v>434.27</v>
      </c>
      <c r="I50" s="37" t="str">
        <f>IF(AND($H50&gt;0, $H50&lt;900),"0-900",0)</f>
        <v>0-900</v>
      </c>
      <c r="J50" s="37" t="str">
        <f>IF(AND($H50&gt;0, $H50&lt;1700),"0-1700",0)</f>
        <v>0-1700</v>
      </c>
      <c r="K50" s="37" t="str">
        <f>IF(AND($H50&gt;0, $H50&lt;2500),"0-2500",0)</f>
        <v>0-2500</v>
      </c>
      <c r="L50" s="37" t="str">
        <f>IF(AND($H50&gt;0, $H50&lt;3500),"0-3500",0)</f>
        <v>0-3500</v>
      </c>
    </row>
    <row r="51" spans="1:12" hidden="1" x14ac:dyDescent="0.3">
      <c r="A51" s="33" t="s">
        <v>7</v>
      </c>
      <c r="B51" s="33">
        <v>2016</v>
      </c>
      <c r="C51" s="33" t="s">
        <v>167</v>
      </c>
      <c r="D51" s="33" t="s">
        <v>8</v>
      </c>
      <c r="E51" s="33" t="s">
        <v>356</v>
      </c>
      <c r="F51" s="33" t="s">
        <v>523</v>
      </c>
      <c r="G51" s="33" t="s">
        <v>10</v>
      </c>
      <c r="H51" s="35">
        <v>434.7</v>
      </c>
      <c r="I51" s="37" t="str">
        <f>IF(AND($H51&gt;0, $H51&lt;900),"0-900",0)</f>
        <v>0-900</v>
      </c>
      <c r="J51" s="37" t="str">
        <f>IF(AND($H51&gt;0, $H51&lt;1700),"0-1700",0)</f>
        <v>0-1700</v>
      </c>
      <c r="K51" s="37" t="str">
        <f>IF(AND($H51&gt;0, $H51&lt;2500),"0-2500",0)</f>
        <v>0-2500</v>
      </c>
      <c r="L51" s="37" t="str">
        <f>IF(AND($H51&gt;0, $H51&lt;3500),"0-3500",0)</f>
        <v>0-3500</v>
      </c>
    </row>
    <row r="52" spans="1:12" hidden="1" x14ac:dyDescent="0.3">
      <c r="A52" s="32" t="s">
        <v>7</v>
      </c>
      <c r="B52" s="32">
        <v>2016</v>
      </c>
      <c r="C52" s="32" t="s">
        <v>168</v>
      </c>
      <c r="D52" s="32" t="s">
        <v>8</v>
      </c>
      <c r="E52" s="32" t="s">
        <v>322</v>
      </c>
      <c r="F52" s="33" t="s">
        <v>512</v>
      </c>
      <c r="G52" s="32" t="s">
        <v>10</v>
      </c>
      <c r="H52" s="34">
        <v>434.7</v>
      </c>
      <c r="I52" s="37" t="str">
        <f>IF(AND($H52&gt;0, $H52&lt;900),"0-900",0)</f>
        <v>0-900</v>
      </c>
      <c r="J52" s="37" t="str">
        <f>IF(AND($H52&gt;0, $H52&lt;1700),"0-1700",0)</f>
        <v>0-1700</v>
      </c>
      <c r="K52" s="37" t="str">
        <f>IF(AND($H52&gt;0, $H52&lt;2500),"0-2500",0)</f>
        <v>0-2500</v>
      </c>
      <c r="L52" s="37" t="str">
        <f>IF(AND($H52&gt;0, $H52&lt;3500),"0-3500",0)</f>
        <v>0-3500</v>
      </c>
    </row>
    <row r="53" spans="1:12" hidden="1" x14ac:dyDescent="0.3">
      <c r="A53" s="33" t="s">
        <v>7</v>
      </c>
      <c r="B53" s="33">
        <v>2016</v>
      </c>
      <c r="C53" s="33" t="s">
        <v>167</v>
      </c>
      <c r="D53" s="33" t="s">
        <v>8</v>
      </c>
      <c r="E53" s="33" t="s">
        <v>415</v>
      </c>
      <c r="F53" s="33" t="s">
        <v>519</v>
      </c>
      <c r="G53" s="33" t="s">
        <v>10</v>
      </c>
      <c r="H53" s="35">
        <v>436.04</v>
      </c>
      <c r="I53" s="37" t="str">
        <f>IF(AND($H53&gt;0, $H53&lt;900),"0-900",0)</f>
        <v>0-900</v>
      </c>
      <c r="J53" s="37" t="str">
        <f>IF(AND($H53&gt;0, $H53&lt;1700),"0-1700",0)</f>
        <v>0-1700</v>
      </c>
      <c r="K53" s="37" t="str">
        <f>IF(AND($H53&gt;0, $H53&lt;2500),"0-2500",0)</f>
        <v>0-2500</v>
      </c>
      <c r="L53" s="37" t="str">
        <f>IF(AND($H53&gt;0, $H53&lt;3500),"0-3500",0)</f>
        <v>0-3500</v>
      </c>
    </row>
    <row r="54" spans="1:12" hidden="1" x14ac:dyDescent="0.3">
      <c r="A54" s="33" t="s">
        <v>7</v>
      </c>
      <c r="B54" s="33">
        <v>2016</v>
      </c>
      <c r="C54" s="33" t="s">
        <v>167</v>
      </c>
      <c r="D54" s="33" t="s">
        <v>8</v>
      </c>
      <c r="E54" s="33" t="s">
        <v>381</v>
      </c>
      <c r="F54" s="33" t="s">
        <v>513</v>
      </c>
      <c r="G54" s="33" t="s">
        <v>10</v>
      </c>
      <c r="H54" s="35">
        <v>436.47</v>
      </c>
      <c r="I54" s="37" t="str">
        <f>IF(AND($H54&gt;0, $H54&lt;900),"0-900",0)</f>
        <v>0-900</v>
      </c>
      <c r="J54" s="37" t="str">
        <f>IF(AND($H54&gt;0, $H54&lt;1700),"0-1700",0)</f>
        <v>0-1700</v>
      </c>
      <c r="K54" s="37" t="str">
        <f>IF(AND($H54&gt;0, $H54&lt;2500),"0-2500",0)</f>
        <v>0-2500</v>
      </c>
      <c r="L54" s="37" t="str">
        <f>IF(AND($H54&gt;0, $H54&lt;3500),"0-3500",0)</f>
        <v>0-3500</v>
      </c>
    </row>
    <row r="55" spans="1:12" hidden="1" x14ac:dyDescent="0.3">
      <c r="A55" s="33" t="s">
        <v>7</v>
      </c>
      <c r="B55" s="33">
        <v>2016</v>
      </c>
      <c r="C55" s="33" t="s">
        <v>167</v>
      </c>
      <c r="D55" s="33" t="s">
        <v>8</v>
      </c>
      <c r="E55" s="33" t="s">
        <v>378</v>
      </c>
      <c r="F55" s="33" t="s">
        <v>513</v>
      </c>
      <c r="G55" s="33" t="s">
        <v>10</v>
      </c>
      <c r="H55" s="35">
        <v>437.56</v>
      </c>
      <c r="I55" s="37" t="str">
        <f>IF(AND($H55&gt;0, $H55&lt;900),"0-900",0)</f>
        <v>0-900</v>
      </c>
      <c r="J55" s="37" t="str">
        <f>IF(AND($H55&gt;0, $H55&lt;1700),"0-1700",0)</f>
        <v>0-1700</v>
      </c>
      <c r="K55" s="37" t="str">
        <f>IF(AND($H55&gt;0, $H55&lt;2500),"0-2500",0)</f>
        <v>0-2500</v>
      </c>
      <c r="L55" s="37" t="str">
        <f>IF(AND($H55&gt;0, $H55&lt;3500),"0-3500",0)</f>
        <v>0-3500</v>
      </c>
    </row>
    <row r="56" spans="1:12" hidden="1" x14ac:dyDescent="0.3">
      <c r="A56" s="33" t="s">
        <v>7</v>
      </c>
      <c r="B56" s="33">
        <v>2016</v>
      </c>
      <c r="C56" s="33" t="s">
        <v>168</v>
      </c>
      <c r="D56" s="33" t="s">
        <v>8</v>
      </c>
      <c r="E56" s="33" t="s">
        <v>228</v>
      </c>
      <c r="F56" s="33" t="s">
        <v>511</v>
      </c>
      <c r="G56" s="33" t="s">
        <v>10</v>
      </c>
      <c r="H56" s="35">
        <v>439.39</v>
      </c>
      <c r="I56" s="37" t="str">
        <f>IF(AND($H56&gt;0, $H56&lt;900),"0-900",0)</f>
        <v>0-900</v>
      </c>
      <c r="J56" s="37" t="str">
        <f>IF(AND($H56&gt;0, $H56&lt;1700),"0-1700",0)</f>
        <v>0-1700</v>
      </c>
      <c r="K56" s="37" t="str">
        <f>IF(AND($H56&gt;0, $H56&lt;2500),"0-2500",0)</f>
        <v>0-2500</v>
      </c>
      <c r="L56" s="37" t="str">
        <f>IF(AND($H56&gt;0, $H56&lt;3500),"0-3500",0)</f>
        <v>0-3500</v>
      </c>
    </row>
    <row r="57" spans="1:12" hidden="1" x14ac:dyDescent="0.3">
      <c r="A57" s="33" t="s">
        <v>7</v>
      </c>
      <c r="B57" s="33">
        <v>2016</v>
      </c>
      <c r="C57" s="33" t="s">
        <v>167</v>
      </c>
      <c r="D57" s="33" t="s">
        <v>8</v>
      </c>
      <c r="E57" s="33" t="s">
        <v>351</v>
      </c>
      <c r="F57" s="33" t="s">
        <v>523</v>
      </c>
      <c r="G57" s="33" t="s">
        <v>10</v>
      </c>
      <c r="H57" s="35">
        <v>439.64</v>
      </c>
      <c r="I57" s="37" t="str">
        <f>IF(AND($H57&gt;0, $H57&lt;900),"0-900",0)</f>
        <v>0-900</v>
      </c>
      <c r="J57" s="37" t="str">
        <f>IF(AND($H57&gt;0, $H57&lt;1700),"0-1700",0)</f>
        <v>0-1700</v>
      </c>
      <c r="K57" s="37" t="str">
        <f>IF(AND($H57&gt;0, $H57&lt;2500),"0-2500",0)</f>
        <v>0-2500</v>
      </c>
      <c r="L57" s="37" t="str">
        <f>IF(AND($H57&gt;0, $H57&lt;3500),"0-3500",0)</f>
        <v>0-3500</v>
      </c>
    </row>
    <row r="58" spans="1:12" hidden="1" x14ac:dyDescent="0.3">
      <c r="A58" s="32" t="s">
        <v>7</v>
      </c>
      <c r="B58" s="32">
        <v>2016</v>
      </c>
      <c r="C58" s="32" t="s">
        <v>169</v>
      </c>
      <c r="D58" s="32" t="s">
        <v>8</v>
      </c>
      <c r="E58" s="32" t="s">
        <v>235</v>
      </c>
      <c r="F58" s="33" t="s">
        <v>511</v>
      </c>
      <c r="G58" s="32" t="s">
        <v>10</v>
      </c>
      <c r="H58" s="34">
        <v>439.73</v>
      </c>
      <c r="I58" s="37" t="str">
        <f>IF(AND($H58&gt;0, $H58&lt;900),"0-900",0)</f>
        <v>0-900</v>
      </c>
      <c r="J58" s="37" t="str">
        <f>IF(AND($H58&gt;0, $H58&lt;1700),"0-1700",0)</f>
        <v>0-1700</v>
      </c>
      <c r="K58" s="37" t="str">
        <f>IF(AND($H58&gt;0, $H58&lt;2500),"0-2500",0)</f>
        <v>0-2500</v>
      </c>
      <c r="L58" s="37" t="str">
        <f>IF(AND($H58&gt;0, $H58&lt;3500),"0-3500",0)</f>
        <v>0-3500</v>
      </c>
    </row>
    <row r="59" spans="1:12" hidden="1" x14ac:dyDescent="0.3">
      <c r="A59" s="32" t="s">
        <v>7</v>
      </c>
      <c r="B59" s="32">
        <v>2016</v>
      </c>
      <c r="C59" s="32" t="s">
        <v>168</v>
      </c>
      <c r="D59" s="32" t="s">
        <v>8</v>
      </c>
      <c r="E59" s="32" t="s">
        <v>312</v>
      </c>
      <c r="F59" s="33" t="s">
        <v>508</v>
      </c>
      <c r="G59" s="32" t="s">
        <v>10</v>
      </c>
      <c r="H59" s="34">
        <v>442.91</v>
      </c>
      <c r="I59" s="37" t="str">
        <f>IF(AND($H59&gt;0, $H59&lt;900),"0-900",0)</f>
        <v>0-900</v>
      </c>
      <c r="J59" s="37" t="str">
        <f>IF(AND($H59&gt;0, $H59&lt;1700),"0-1700",0)</f>
        <v>0-1700</v>
      </c>
      <c r="K59" s="37" t="str">
        <f>IF(AND($H59&gt;0, $H59&lt;2500),"0-2500",0)</f>
        <v>0-2500</v>
      </c>
      <c r="L59" s="37" t="str">
        <f>IF(AND($H59&gt;0, $H59&lt;3500),"0-3500",0)</f>
        <v>0-3500</v>
      </c>
    </row>
    <row r="60" spans="1:12" hidden="1" x14ac:dyDescent="0.3">
      <c r="A60" s="32" t="s">
        <v>7</v>
      </c>
      <c r="B60" s="32">
        <v>2016</v>
      </c>
      <c r="C60" s="32" t="s">
        <v>169</v>
      </c>
      <c r="D60" s="32" t="s">
        <v>8</v>
      </c>
      <c r="E60" s="32" t="s">
        <v>373</v>
      </c>
      <c r="F60" s="33" t="s">
        <v>510</v>
      </c>
      <c r="G60" s="32" t="s">
        <v>10</v>
      </c>
      <c r="H60" s="34">
        <v>445.05</v>
      </c>
      <c r="I60" s="37" t="str">
        <f>IF(AND($H60&gt;0, $H60&lt;900),"0-900",0)</f>
        <v>0-900</v>
      </c>
      <c r="J60" s="37" t="str">
        <f>IF(AND($H60&gt;0, $H60&lt;1700),"0-1700",0)</f>
        <v>0-1700</v>
      </c>
      <c r="K60" s="37" t="str">
        <f>IF(AND($H60&gt;0, $H60&lt;2500),"0-2500",0)</f>
        <v>0-2500</v>
      </c>
      <c r="L60" s="37" t="str">
        <f>IF(AND($H60&gt;0, $H60&lt;3500),"0-3500",0)</f>
        <v>0-3500</v>
      </c>
    </row>
    <row r="61" spans="1:12" hidden="1" x14ac:dyDescent="0.3">
      <c r="A61" s="33" t="s">
        <v>7</v>
      </c>
      <c r="B61" s="33">
        <v>2016</v>
      </c>
      <c r="C61" s="33" t="s">
        <v>167</v>
      </c>
      <c r="D61" s="33" t="s">
        <v>8</v>
      </c>
      <c r="E61" s="33" t="s">
        <v>262</v>
      </c>
      <c r="F61" s="33" t="s">
        <v>515</v>
      </c>
      <c r="G61" s="33" t="s">
        <v>10</v>
      </c>
      <c r="H61" s="35">
        <v>447.1</v>
      </c>
      <c r="I61" s="37" t="str">
        <f>IF(AND($H61&gt;0, $H61&lt;900),"0-900",0)</f>
        <v>0-900</v>
      </c>
      <c r="J61" s="37" t="str">
        <f>IF(AND($H61&gt;0, $H61&lt;1700),"0-1700",0)</f>
        <v>0-1700</v>
      </c>
      <c r="K61" s="37" t="str">
        <f>IF(AND($H61&gt;0, $H61&lt;2500),"0-2500",0)</f>
        <v>0-2500</v>
      </c>
      <c r="L61" s="37" t="str">
        <f>IF(AND($H61&gt;0, $H61&lt;3500),"0-3500",0)</f>
        <v>0-3500</v>
      </c>
    </row>
    <row r="62" spans="1:12" hidden="1" x14ac:dyDescent="0.3">
      <c r="A62" s="32" t="s">
        <v>7</v>
      </c>
      <c r="B62" s="32">
        <v>2016</v>
      </c>
      <c r="C62" s="32" t="s">
        <v>168</v>
      </c>
      <c r="D62" s="32" t="s">
        <v>8</v>
      </c>
      <c r="E62" s="32" t="s">
        <v>323</v>
      </c>
      <c r="F62" s="33" t="s">
        <v>512</v>
      </c>
      <c r="G62" s="32" t="s">
        <v>10</v>
      </c>
      <c r="H62" s="34">
        <v>448.45</v>
      </c>
      <c r="I62" s="37" t="str">
        <f>IF(AND($H62&gt;0, $H62&lt;900),"0-900",0)</f>
        <v>0-900</v>
      </c>
      <c r="J62" s="37" t="str">
        <f>IF(AND($H62&gt;0, $H62&lt;1700),"0-1700",0)</f>
        <v>0-1700</v>
      </c>
      <c r="K62" s="37" t="str">
        <f>IF(AND($H62&gt;0, $H62&lt;2500),"0-2500",0)</f>
        <v>0-2500</v>
      </c>
      <c r="L62" s="37" t="str">
        <f>IF(AND($H62&gt;0, $H62&lt;3500),"0-3500",0)</f>
        <v>0-3500</v>
      </c>
    </row>
    <row r="63" spans="1:12" hidden="1" x14ac:dyDescent="0.3">
      <c r="A63" s="32" t="s">
        <v>7</v>
      </c>
      <c r="B63" s="32">
        <v>2016</v>
      </c>
      <c r="C63" s="32" t="s">
        <v>169</v>
      </c>
      <c r="D63" s="32" t="s">
        <v>8</v>
      </c>
      <c r="E63" s="32" t="s">
        <v>314</v>
      </c>
      <c r="F63" s="33" t="s">
        <v>508</v>
      </c>
      <c r="G63" s="32" t="s">
        <v>10</v>
      </c>
      <c r="H63" s="34">
        <v>450.46</v>
      </c>
      <c r="I63" s="37" t="str">
        <f>IF(AND($H63&gt;0, $H63&lt;900),"0-900",0)</f>
        <v>0-900</v>
      </c>
      <c r="J63" s="37" t="str">
        <f>IF(AND($H63&gt;0, $H63&lt;1700),"0-1700",0)</f>
        <v>0-1700</v>
      </c>
      <c r="K63" s="37" t="str">
        <f>IF(AND($H63&gt;0, $H63&lt;2500),"0-2500",0)</f>
        <v>0-2500</v>
      </c>
      <c r="L63" s="37" t="str">
        <f>IF(AND($H63&gt;0, $H63&lt;3500),"0-3500",0)</f>
        <v>0-3500</v>
      </c>
    </row>
    <row r="64" spans="1:12" hidden="1" x14ac:dyDescent="0.3">
      <c r="A64" s="32" t="s">
        <v>7</v>
      </c>
      <c r="B64" s="32">
        <v>2016</v>
      </c>
      <c r="C64" s="32" t="s">
        <v>168</v>
      </c>
      <c r="D64" s="32" t="s">
        <v>8</v>
      </c>
      <c r="E64" s="32" t="s">
        <v>297</v>
      </c>
      <c r="F64" s="33" t="s">
        <v>509</v>
      </c>
      <c r="G64" s="32" t="s">
        <v>10</v>
      </c>
      <c r="H64" s="34">
        <v>451.73</v>
      </c>
      <c r="I64" s="37" t="str">
        <f>IF(AND($H64&gt;0, $H64&lt;900),"0-900",0)</f>
        <v>0-900</v>
      </c>
      <c r="J64" s="37" t="str">
        <f>IF(AND($H64&gt;0, $H64&lt;1700),"0-1700",0)</f>
        <v>0-1700</v>
      </c>
      <c r="K64" s="37" t="str">
        <f>IF(AND($H64&gt;0, $H64&lt;2500),"0-2500",0)</f>
        <v>0-2500</v>
      </c>
      <c r="L64" s="37" t="str">
        <f>IF(AND($H64&gt;0, $H64&lt;3500),"0-3500",0)</f>
        <v>0-3500</v>
      </c>
    </row>
    <row r="65" spans="1:12" hidden="1" x14ac:dyDescent="0.3">
      <c r="A65" s="32" t="s">
        <v>7</v>
      </c>
      <c r="B65" s="32">
        <v>2016</v>
      </c>
      <c r="C65" s="32" t="s">
        <v>169</v>
      </c>
      <c r="D65" s="32" t="s">
        <v>8</v>
      </c>
      <c r="E65" s="32" t="s">
        <v>232</v>
      </c>
      <c r="F65" s="33" t="s">
        <v>511</v>
      </c>
      <c r="G65" s="32" t="s">
        <v>10</v>
      </c>
      <c r="H65" s="34">
        <v>451.95</v>
      </c>
      <c r="I65" s="37" t="str">
        <f>IF(AND($H65&gt;0, $H65&lt;900),"0-900",0)</f>
        <v>0-900</v>
      </c>
      <c r="J65" s="37" t="str">
        <f>IF(AND($H65&gt;0, $H65&lt;1700),"0-1700",0)</f>
        <v>0-1700</v>
      </c>
      <c r="K65" s="37" t="str">
        <f>IF(AND($H65&gt;0, $H65&lt;2500),"0-2500",0)</f>
        <v>0-2500</v>
      </c>
      <c r="L65" s="37" t="str">
        <f>IF(AND($H65&gt;0, $H65&lt;3500),"0-3500",0)</f>
        <v>0-3500</v>
      </c>
    </row>
    <row r="66" spans="1:12" hidden="1" x14ac:dyDescent="0.3">
      <c r="A66" s="32" t="s">
        <v>7</v>
      </c>
      <c r="B66" s="32">
        <v>2016</v>
      </c>
      <c r="C66" s="32" t="s">
        <v>169</v>
      </c>
      <c r="D66" s="32" t="s">
        <v>8</v>
      </c>
      <c r="E66" s="32" t="s">
        <v>225</v>
      </c>
      <c r="F66" s="33" t="s">
        <v>518</v>
      </c>
      <c r="G66" s="32" t="s">
        <v>10</v>
      </c>
      <c r="H66" s="34">
        <v>452.59</v>
      </c>
      <c r="I66" s="37" t="str">
        <f>IF(AND($H66&gt;0, $H66&lt;900),"0-900",0)</f>
        <v>0-900</v>
      </c>
      <c r="J66" s="37" t="str">
        <f>IF(AND($H66&gt;0, $H66&lt;1700),"0-1700",0)</f>
        <v>0-1700</v>
      </c>
      <c r="K66" s="37" t="str">
        <f>IF(AND($H66&gt;0, $H66&lt;2500),"0-2500",0)</f>
        <v>0-2500</v>
      </c>
      <c r="L66" s="37" t="str">
        <f>IF(AND($H66&gt;0, $H66&lt;3500),"0-3500",0)</f>
        <v>0-3500</v>
      </c>
    </row>
    <row r="67" spans="1:12" hidden="1" x14ac:dyDescent="0.3">
      <c r="A67" s="32" t="s">
        <v>7</v>
      </c>
      <c r="B67" s="32">
        <v>2016</v>
      </c>
      <c r="C67" s="32" t="s">
        <v>169</v>
      </c>
      <c r="D67" s="32" t="s">
        <v>8</v>
      </c>
      <c r="E67" s="32" t="s">
        <v>361</v>
      </c>
      <c r="F67" s="33" t="s">
        <v>507</v>
      </c>
      <c r="G67" s="32" t="s">
        <v>10</v>
      </c>
      <c r="H67" s="34">
        <v>453.07</v>
      </c>
      <c r="I67" s="37" t="str">
        <f>IF(AND($H67&gt;0, $H67&lt;900),"0-900",0)</f>
        <v>0-900</v>
      </c>
      <c r="J67" s="37" t="str">
        <f>IF(AND($H67&gt;0, $H67&lt;1700),"0-1700",0)</f>
        <v>0-1700</v>
      </c>
      <c r="K67" s="37" t="str">
        <f>IF(AND($H67&gt;0, $H67&lt;2500),"0-2500",0)</f>
        <v>0-2500</v>
      </c>
      <c r="L67" s="37" t="str">
        <f>IF(AND($H67&gt;0, $H67&lt;3500),"0-3500",0)</f>
        <v>0-3500</v>
      </c>
    </row>
    <row r="68" spans="1:12" hidden="1" x14ac:dyDescent="0.3">
      <c r="A68" s="33" t="s">
        <v>7</v>
      </c>
      <c r="B68" s="33">
        <v>2016</v>
      </c>
      <c r="C68" s="33" t="s">
        <v>167</v>
      </c>
      <c r="D68" s="33" t="s">
        <v>8</v>
      </c>
      <c r="E68" s="33" t="s">
        <v>353</v>
      </c>
      <c r="F68" s="33" t="s">
        <v>523</v>
      </c>
      <c r="G68" s="33" t="s">
        <v>10</v>
      </c>
      <c r="H68" s="35">
        <v>453.33</v>
      </c>
      <c r="I68" s="37" t="str">
        <f>IF(AND($H68&gt;0, $H68&lt;900),"0-900",0)</f>
        <v>0-900</v>
      </c>
      <c r="J68" s="37" t="str">
        <f>IF(AND($H68&gt;0, $H68&lt;1700),"0-1700",0)</f>
        <v>0-1700</v>
      </c>
      <c r="K68" s="37" t="str">
        <f>IF(AND($H68&gt;0, $H68&lt;2500),"0-2500",0)</f>
        <v>0-2500</v>
      </c>
      <c r="L68" s="37" t="str">
        <f>IF(AND($H68&gt;0, $H68&lt;3500),"0-3500",0)</f>
        <v>0-3500</v>
      </c>
    </row>
    <row r="69" spans="1:12" hidden="1" x14ac:dyDescent="0.3">
      <c r="A69" s="33" t="s">
        <v>7</v>
      </c>
      <c r="B69" s="33">
        <v>2016</v>
      </c>
      <c r="C69" s="33" t="s">
        <v>167</v>
      </c>
      <c r="D69" s="33" t="s">
        <v>8</v>
      </c>
      <c r="E69" s="33" t="s">
        <v>292</v>
      </c>
      <c r="F69" s="33" t="s">
        <v>522</v>
      </c>
      <c r="G69" s="33" t="s">
        <v>10</v>
      </c>
      <c r="H69" s="35">
        <v>454.55</v>
      </c>
      <c r="I69" s="37" t="str">
        <f>IF(AND($H69&gt;0, $H69&lt;900),"0-900",0)</f>
        <v>0-900</v>
      </c>
      <c r="J69" s="37" t="str">
        <f>IF(AND($H69&gt;0, $H69&lt;1700),"0-1700",0)</f>
        <v>0-1700</v>
      </c>
      <c r="K69" s="37" t="str">
        <f>IF(AND($H69&gt;0, $H69&lt;2500),"0-2500",0)</f>
        <v>0-2500</v>
      </c>
      <c r="L69" s="37" t="str">
        <f>IF(AND($H69&gt;0, $H69&lt;3500),"0-3500",0)</f>
        <v>0-3500</v>
      </c>
    </row>
    <row r="70" spans="1:12" hidden="1" x14ac:dyDescent="0.3">
      <c r="A70" s="33" t="s">
        <v>7</v>
      </c>
      <c r="B70" s="33">
        <v>2016</v>
      </c>
      <c r="C70" s="33" t="s">
        <v>167</v>
      </c>
      <c r="D70" s="33" t="s">
        <v>8</v>
      </c>
      <c r="E70" s="33" t="s">
        <v>379</v>
      </c>
      <c r="F70" s="33" t="s">
        <v>513</v>
      </c>
      <c r="G70" s="33" t="s">
        <v>10</v>
      </c>
      <c r="H70" s="35">
        <v>454.99</v>
      </c>
      <c r="I70" s="37" t="str">
        <f>IF(AND($H70&gt;0, $H70&lt;900),"0-900",0)</f>
        <v>0-900</v>
      </c>
      <c r="J70" s="37" t="str">
        <f>IF(AND($H70&gt;0, $H70&lt;1700),"0-1700",0)</f>
        <v>0-1700</v>
      </c>
      <c r="K70" s="37" t="str">
        <f>IF(AND($H70&gt;0, $H70&lt;2500),"0-2500",0)</f>
        <v>0-2500</v>
      </c>
      <c r="L70" s="37" t="str">
        <f>IF(AND($H70&gt;0, $H70&lt;3500),"0-3500",0)</f>
        <v>0-3500</v>
      </c>
    </row>
    <row r="71" spans="1:12" hidden="1" x14ac:dyDescent="0.3">
      <c r="A71" s="33" t="s">
        <v>7</v>
      </c>
      <c r="B71" s="33">
        <v>2016</v>
      </c>
      <c r="C71" s="33" t="s">
        <v>167</v>
      </c>
      <c r="D71" s="33" t="s">
        <v>8</v>
      </c>
      <c r="E71" s="33" t="s">
        <v>207</v>
      </c>
      <c r="F71" s="33" t="s">
        <v>521</v>
      </c>
      <c r="G71" s="33" t="s">
        <v>10</v>
      </c>
      <c r="H71" s="35">
        <v>455.78</v>
      </c>
      <c r="I71" s="37" t="str">
        <f>IF(AND($H71&gt;0, $H71&lt;900),"0-900",0)</f>
        <v>0-900</v>
      </c>
      <c r="J71" s="37" t="str">
        <f>IF(AND($H71&gt;0, $H71&lt;1700),"0-1700",0)</f>
        <v>0-1700</v>
      </c>
      <c r="K71" s="37" t="str">
        <f>IF(AND($H71&gt;0, $H71&lt;2500),"0-2500",0)</f>
        <v>0-2500</v>
      </c>
      <c r="L71" s="37" t="str">
        <f>IF(AND($H71&gt;0, $H71&lt;3500),"0-3500",0)</f>
        <v>0-3500</v>
      </c>
    </row>
    <row r="72" spans="1:12" hidden="1" x14ac:dyDescent="0.3">
      <c r="A72" s="33" t="s">
        <v>7</v>
      </c>
      <c r="B72" s="33">
        <v>2016</v>
      </c>
      <c r="C72" s="33" t="s">
        <v>167</v>
      </c>
      <c r="D72" s="33" t="s">
        <v>8</v>
      </c>
      <c r="E72" s="33" t="s">
        <v>190</v>
      </c>
      <c r="F72" s="33" t="s">
        <v>521</v>
      </c>
      <c r="G72" s="33" t="s">
        <v>10</v>
      </c>
      <c r="H72" s="35">
        <v>456.36</v>
      </c>
      <c r="I72" s="37" t="str">
        <f>IF(AND($H72&gt;0, $H72&lt;900),"0-900",0)</f>
        <v>0-900</v>
      </c>
      <c r="J72" s="37" t="str">
        <f>IF(AND($H72&gt;0, $H72&lt;1700),"0-1700",0)</f>
        <v>0-1700</v>
      </c>
      <c r="K72" s="37" t="str">
        <f>IF(AND($H72&gt;0, $H72&lt;2500),"0-2500",0)</f>
        <v>0-2500</v>
      </c>
      <c r="L72" s="37" t="str">
        <f>IF(AND($H72&gt;0, $H72&lt;3500),"0-3500",0)</f>
        <v>0-3500</v>
      </c>
    </row>
    <row r="73" spans="1:12" hidden="1" x14ac:dyDescent="0.3">
      <c r="A73" s="33" t="s">
        <v>7</v>
      </c>
      <c r="B73" s="33">
        <v>2016</v>
      </c>
      <c r="C73" s="33" t="s">
        <v>167</v>
      </c>
      <c r="D73" s="33" t="s">
        <v>8</v>
      </c>
      <c r="E73" s="33" t="s">
        <v>411</v>
      </c>
      <c r="F73" s="33" t="s">
        <v>524</v>
      </c>
      <c r="G73" s="33" t="s">
        <v>10</v>
      </c>
      <c r="H73" s="35">
        <v>456.92</v>
      </c>
      <c r="I73" s="37" t="str">
        <f>IF(AND($H73&gt;0, $H73&lt;900),"0-900",0)</f>
        <v>0-900</v>
      </c>
      <c r="J73" s="37" t="str">
        <f>IF(AND($H73&gt;0, $H73&lt;1700),"0-1700",0)</f>
        <v>0-1700</v>
      </c>
      <c r="K73" s="37" t="str">
        <f>IF(AND($H73&gt;0, $H73&lt;2500),"0-2500",0)</f>
        <v>0-2500</v>
      </c>
      <c r="L73" s="37" t="str">
        <f>IF(AND($H73&gt;0, $H73&lt;3500),"0-3500",0)</f>
        <v>0-3500</v>
      </c>
    </row>
    <row r="74" spans="1:12" hidden="1" x14ac:dyDescent="0.3">
      <c r="A74" s="32" t="s">
        <v>7</v>
      </c>
      <c r="B74" s="32">
        <v>2016</v>
      </c>
      <c r="C74" s="32" t="s">
        <v>169</v>
      </c>
      <c r="D74" s="32" t="s">
        <v>8</v>
      </c>
      <c r="E74" s="32" t="s">
        <v>296</v>
      </c>
      <c r="F74" s="33" t="s">
        <v>509</v>
      </c>
      <c r="G74" s="32" t="s">
        <v>10</v>
      </c>
      <c r="H74" s="34">
        <v>457.11</v>
      </c>
      <c r="I74" s="37" t="str">
        <f>IF(AND($H74&gt;0, $H74&lt;900),"0-900",0)</f>
        <v>0-900</v>
      </c>
      <c r="J74" s="37" t="str">
        <f>IF(AND($H74&gt;0, $H74&lt;1700),"0-1700",0)</f>
        <v>0-1700</v>
      </c>
      <c r="K74" s="37" t="str">
        <f>IF(AND($H74&gt;0, $H74&lt;2500),"0-2500",0)</f>
        <v>0-2500</v>
      </c>
      <c r="L74" s="37" t="str">
        <f>IF(AND($H74&gt;0, $H74&lt;3500),"0-3500",0)</f>
        <v>0-3500</v>
      </c>
    </row>
    <row r="75" spans="1:12" hidden="1" x14ac:dyDescent="0.3">
      <c r="A75" s="32" t="s">
        <v>7</v>
      </c>
      <c r="B75" s="32">
        <v>2016</v>
      </c>
      <c r="C75" s="32" t="s">
        <v>169</v>
      </c>
      <c r="D75" s="32" t="s">
        <v>8</v>
      </c>
      <c r="E75" s="32" t="s">
        <v>368</v>
      </c>
      <c r="F75" s="33" t="s">
        <v>510</v>
      </c>
      <c r="G75" s="32" t="s">
        <v>10</v>
      </c>
      <c r="H75" s="34">
        <v>457.24</v>
      </c>
      <c r="I75" s="37" t="str">
        <f>IF(AND($H75&gt;0, $H75&lt;900),"0-900",0)</f>
        <v>0-900</v>
      </c>
      <c r="J75" s="37" t="str">
        <f>IF(AND($H75&gt;0, $H75&lt;1700),"0-1700",0)</f>
        <v>0-1700</v>
      </c>
      <c r="K75" s="37" t="str">
        <f>IF(AND($H75&gt;0, $H75&lt;2500),"0-2500",0)</f>
        <v>0-2500</v>
      </c>
      <c r="L75" s="37" t="str">
        <f>IF(AND($H75&gt;0, $H75&lt;3500),"0-3500",0)</f>
        <v>0-3500</v>
      </c>
    </row>
    <row r="76" spans="1:12" hidden="1" x14ac:dyDescent="0.3">
      <c r="A76" s="33" t="s">
        <v>7</v>
      </c>
      <c r="B76" s="33">
        <v>2016</v>
      </c>
      <c r="C76" s="33" t="s">
        <v>167</v>
      </c>
      <c r="D76" s="33" t="s">
        <v>8</v>
      </c>
      <c r="E76" s="33" t="s">
        <v>269</v>
      </c>
      <c r="F76" s="33" t="s">
        <v>515</v>
      </c>
      <c r="G76" s="33" t="s">
        <v>10</v>
      </c>
      <c r="H76" s="35">
        <v>457.31</v>
      </c>
      <c r="I76" s="37" t="str">
        <f>IF(AND($H76&gt;0, $H76&lt;900),"0-900",0)</f>
        <v>0-900</v>
      </c>
      <c r="J76" s="37" t="str">
        <f>IF(AND($H76&gt;0, $H76&lt;1700),"0-1700",0)</f>
        <v>0-1700</v>
      </c>
      <c r="K76" s="37" t="str">
        <f>IF(AND($H76&gt;0, $H76&lt;2500),"0-2500",0)</f>
        <v>0-2500</v>
      </c>
      <c r="L76" s="37" t="str">
        <f>IF(AND($H76&gt;0, $H76&lt;3500),"0-3500",0)</f>
        <v>0-3500</v>
      </c>
    </row>
    <row r="77" spans="1:12" hidden="1" x14ac:dyDescent="0.3">
      <c r="A77" s="32" t="s">
        <v>7</v>
      </c>
      <c r="B77" s="32">
        <v>2016</v>
      </c>
      <c r="C77" s="32" t="s">
        <v>169</v>
      </c>
      <c r="D77" s="32" t="s">
        <v>8</v>
      </c>
      <c r="E77" s="32" t="s">
        <v>323</v>
      </c>
      <c r="F77" s="33" t="s">
        <v>512</v>
      </c>
      <c r="G77" s="32" t="s">
        <v>10</v>
      </c>
      <c r="H77" s="34">
        <v>457.51</v>
      </c>
      <c r="I77" s="37" t="str">
        <f>IF(AND($H77&gt;0, $H77&lt;900),"0-900",0)</f>
        <v>0-900</v>
      </c>
      <c r="J77" s="37" t="str">
        <f>IF(AND($H77&gt;0, $H77&lt;1700),"0-1700",0)</f>
        <v>0-1700</v>
      </c>
      <c r="K77" s="37" t="str">
        <f>IF(AND($H77&gt;0, $H77&lt;2500),"0-2500",0)</f>
        <v>0-2500</v>
      </c>
      <c r="L77" s="37" t="str">
        <f>IF(AND($H77&gt;0, $H77&lt;3500),"0-3500",0)</f>
        <v>0-3500</v>
      </c>
    </row>
    <row r="78" spans="1:12" hidden="1" x14ac:dyDescent="0.3">
      <c r="A78" s="32" t="s">
        <v>7</v>
      </c>
      <c r="B78" s="32">
        <v>2016</v>
      </c>
      <c r="C78" s="32" t="s">
        <v>168</v>
      </c>
      <c r="D78" s="32" t="s">
        <v>8</v>
      </c>
      <c r="E78" s="32" t="s">
        <v>265</v>
      </c>
      <c r="F78" s="33" t="s">
        <v>515</v>
      </c>
      <c r="G78" s="32" t="s">
        <v>10</v>
      </c>
      <c r="H78" s="34">
        <v>458.48</v>
      </c>
      <c r="I78" s="37" t="str">
        <f>IF(AND($H78&gt;0, $H78&lt;900),"0-900",0)</f>
        <v>0-900</v>
      </c>
      <c r="J78" s="37" t="str">
        <f>IF(AND($H78&gt;0, $H78&lt;1700),"0-1700",0)</f>
        <v>0-1700</v>
      </c>
      <c r="K78" s="37" t="str">
        <f>IF(AND($H78&gt;0, $H78&lt;2500),"0-2500",0)</f>
        <v>0-2500</v>
      </c>
      <c r="L78" s="37" t="str">
        <f>IF(AND($H78&gt;0, $H78&lt;3500),"0-3500",0)</f>
        <v>0-3500</v>
      </c>
    </row>
    <row r="79" spans="1:12" hidden="1" x14ac:dyDescent="0.3">
      <c r="A79" s="32" t="s">
        <v>7</v>
      </c>
      <c r="B79" s="32">
        <v>2016</v>
      </c>
      <c r="C79" s="32" t="s">
        <v>169</v>
      </c>
      <c r="D79" s="32" t="s">
        <v>8</v>
      </c>
      <c r="E79" s="32" t="s">
        <v>347</v>
      </c>
      <c r="F79" s="33" t="s">
        <v>517</v>
      </c>
      <c r="G79" s="32" t="s">
        <v>10</v>
      </c>
      <c r="H79" s="34">
        <v>461.84</v>
      </c>
      <c r="I79" s="37" t="str">
        <f>IF(AND($H79&gt;0, $H79&lt;900),"0-900",0)</f>
        <v>0-900</v>
      </c>
      <c r="J79" s="37" t="str">
        <f>IF(AND($H79&gt;0, $H79&lt;1700),"0-1700",0)</f>
        <v>0-1700</v>
      </c>
      <c r="K79" s="37" t="str">
        <f>IF(AND($H79&gt;0, $H79&lt;2500),"0-2500",0)</f>
        <v>0-2500</v>
      </c>
      <c r="L79" s="37" t="str">
        <f>IF(AND($H79&gt;0, $H79&lt;3500),"0-3500",0)</f>
        <v>0-3500</v>
      </c>
    </row>
    <row r="80" spans="1:12" hidden="1" x14ac:dyDescent="0.3">
      <c r="A80" s="32" t="s">
        <v>7</v>
      </c>
      <c r="B80" s="32">
        <v>2016</v>
      </c>
      <c r="C80" s="32" t="s">
        <v>168</v>
      </c>
      <c r="D80" s="32" t="s">
        <v>8</v>
      </c>
      <c r="E80" s="32" t="s">
        <v>383</v>
      </c>
      <c r="F80" s="33" t="s">
        <v>513</v>
      </c>
      <c r="G80" s="32" t="s">
        <v>10</v>
      </c>
      <c r="H80" s="34">
        <v>462.37</v>
      </c>
      <c r="I80" s="37" t="str">
        <f>IF(AND($H80&gt;0, $H80&lt;900),"0-900",0)</f>
        <v>0-900</v>
      </c>
      <c r="J80" s="37" t="str">
        <f>IF(AND($H80&gt;0, $H80&lt;1700),"0-1700",0)</f>
        <v>0-1700</v>
      </c>
      <c r="K80" s="37" t="str">
        <f>IF(AND($H80&gt;0, $H80&lt;2500),"0-2500",0)</f>
        <v>0-2500</v>
      </c>
      <c r="L80" s="37" t="str">
        <f>IF(AND($H80&gt;0, $H80&lt;3500),"0-3500",0)</f>
        <v>0-3500</v>
      </c>
    </row>
    <row r="81" spans="1:12" hidden="1" x14ac:dyDescent="0.3">
      <c r="A81" s="33" t="s">
        <v>7</v>
      </c>
      <c r="B81" s="33">
        <v>2016</v>
      </c>
      <c r="C81" s="33" t="s">
        <v>168</v>
      </c>
      <c r="D81" s="33" t="s">
        <v>8</v>
      </c>
      <c r="E81" s="33" t="s">
        <v>234</v>
      </c>
      <c r="F81" s="33" t="s">
        <v>511</v>
      </c>
      <c r="G81" s="33" t="s">
        <v>10</v>
      </c>
      <c r="H81" s="35">
        <v>463.72</v>
      </c>
      <c r="I81" s="37" t="str">
        <f>IF(AND($H81&gt;0, $H81&lt;900),"0-900",0)</f>
        <v>0-900</v>
      </c>
      <c r="J81" s="37" t="str">
        <f>IF(AND($H81&gt;0, $H81&lt;1700),"0-1700",0)</f>
        <v>0-1700</v>
      </c>
      <c r="K81" s="37" t="str">
        <f>IF(AND($H81&gt;0, $H81&lt;2500),"0-2500",0)</f>
        <v>0-2500</v>
      </c>
      <c r="L81" s="37" t="str">
        <f>IF(AND($H81&gt;0, $H81&lt;3500),"0-3500",0)</f>
        <v>0-3500</v>
      </c>
    </row>
    <row r="82" spans="1:12" hidden="1" x14ac:dyDescent="0.3">
      <c r="A82" s="33" t="s">
        <v>7</v>
      </c>
      <c r="B82" s="33">
        <v>2016</v>
      </c>
      <c r="C82" s="33" t="s">
        <v>168</v>
      </c>
      <c r="D82" s="33" t="s">
        <v>8</v>
      </c>
      <c r="E82" s="33" t="s">
        <v>229</v>
      </c>
      <c r="F82" s="33" t="s">
        <v>511</v>
      </c>
      <c r="G82" s="33" t="s">
        <v>10</v>
      </c>
      <c r="H82" s="35">
        <v>464.67</v>
      </c>
      <c r="I82" s="37" t="str">
        <f>IF(AND($H82&gt;0, $H82&lt;900),"0-900",0)</f>
        <v>0-900</v>
      </c>
      <c r="J82" s="37" t="str">
        <f>IF(AND($H82&gt;0, $H82&lt;1700),"0-1700",0)</f>
        <v>0-1700</v>
      </c>
      <c r="K82" s="37" t="str">
        <f>IF(AND($H82&gt;0, $H82&lt;2500),"0-2500",0)</f>
        <v>0-2500</v>
      </c>
      <c r="L82" s="37" t="str">
        <f>IF(AND($H82&gt;0, $H82&lt;3500),"0-3500",0)</f>
        <v>0-3500</v>
      </c>
    </row>
    <row r="83" spans="1:12" hidden="1" x14ac:dyDescent="0.3">
      <c r="A83" s="32" t="s">
        <v>7</v>
      </c>
      <c r="B83" s="32">
        <v>2016</v>
      </c>
      <c r="C83" s="32" t="s">
        <v>169</v>
      </c>
      <c r="D83" s="32" t="s">
        <v>8</v>
      </c>
      <c r="E83" s="32" t="s">
        <v>219</v>
      </c>
      <c r="F83" s="33" t="s">
        <v>514</v>
      </c>
      <c r="G83" s="32" t="s">
        <v>10</v>
      </c>
      <c r="H83" s="34">
        <v>467.47</v>
      </c>
      <c r="I83" s="37" t="str">
        <f>IF(AND($H83&gt;0, $H83&lt;900),"0-900",0)</f>
        <v>0-900</v>
      </c>
      <c r="J83" s="37" t="str">
        <f>IF(AND($H83&gt;0, $H83&lt;1700),"0-1700",0)</f>
        <v>0-1700</v>
      </c>
      <c r="K83" s="37" t="str">
        <f>IF(AND($H83&gt;0, $H83&lt;2500),"0-2500",0)</f>
        <v>0-2500</v>
      </c>
      <c r="L83" s="37" t="str">
        <f>IF(AND($H83&gt;0, $H83&lt;3500),"0-3500",0)</f>
        <v>0-3500</v>
      </c>
    </row>
    <row r="84" spans="1:12" hidden="1" x14ac:dyDescent="0.3">
      <c r="A84" s="32" t="s">
        <v>7</v>
      </c>
      <c r="B84" s="32">
        <v>2016</v>
      </c>
      <c r="C84" s="32" t="s">
        <v>169</v>
      </c>
      <c r="D84" s="32" t="s">
        <v>8</v>
      </c>
      <c r="E84" s="32" t="s">
        <v>218</v>
      </c>
      <c r="F84" s="33" t="s">
        <v>514</v>
      </c>
      <c r="G84" s="32" t="s">
        <v>10</v>
      </c>
      <c r="H84" s="34">
        <v>468.87</v>
      </c>
      <c r="I84" s="37" t="str">
        <f>IF(AND($H84&gt;0, $H84&lt;900),"0-900",0)</f>
        <v>0-900</v>
      </c>
      <c r="J84" s="37" t="str">
        <f>IF(AND($H84&gt;0, $H84&lt;1700),"0-1700",0)</f>
        <v>0-1700</v>
      </c>
      <c r="K84" s="37" t="str">
        <f>IF(AND($H84&gt;0, $H84&lt;2500),"0-2500",0)</f>
        <v>0-2500</v>
      </c>
      <c r="L84" s="37" t="str">
        <f>IF(AND($H84&gt;0, $H84&lt;3500),"0-3500",0)</f>
        <v>0-3500</v>
      </c>
    </row>
    <row r="85" spans="1:12" hidden="1" x14ac:dyDescent="0.3">
      <c r="A85" s="32" t="s">
        <v>7</v>
      </c>
      <c r="B85" s="32">
        <v>2016</v>
      </c>
      <c r="C85" s="32" t="s">
        <v>169</v>
      </c>
      <c r="D85" s="32" t="s">
        <v>8</v>
      </c>
      <c r="E85" s="32" t="s">
        <v>328</v>
      </c>
      <c r="F85" s="33" t="s">
        <v>512</v>
      </c>
      <c r="G85" s="32" t="s">
        <v>10</v>
      </c>
      <c r="H85" s="34">
        <v>469.39</v>
      </c>
      <c r="I85" s="37" t="str">
        <f>IF(AND($H85&gt;0, $H85&lt;900),"0-900",0)</f>
        <v>0-900</v>
      </c>
      <c r="J85" s="37" t="str">
        <f>IF(AND($H85&gt;0, $H85&lt;1700),"0-1700",0)</f>
        <v>0-1700</v>
      </c>
      <c r="K85" s="37" t="str">
        <f>IF(AND($H85&gt;0, $H85&lt;2500),"0-2500",0)</f>
        <v>0-2500</v>
      </c>
      <c r="L85" s="37" t="str">
        <f>IF(AND($H85&gt;0, $H85&lt;3500),"0-3500",0)</f>
        <v>0-3500</v>
      </c>
    </row>
    <row r="86" spans="1:12" hidden="1" x14ac:dyDescent="0.3">
      <c r="A86" s="32" t="s">
        <v>7</v>
      </c>
      <c r="B86" s="32">
        <v>2016</v>
      </c>
      <c r="C86" s="32" t="s">
        <v>169</v>
      </c>
      <c r="D86" s="32" t="s">
        <v>8</v>
      </c>
      <c r="E86" s="32" t="s">
        <v>231</v>
      </c>
      <c r="F86" s="33" t="s">
        <v>511</v>
      </c>
      <c r="G86" s="32" t="s">
        <v>10</v>
      </c>
      <c r="H86" s="34">
        <v>470.36</v>
      </c>
      <c r="I86" s="37" t="str">
        <f>IF(AND($H86&gt;0, $H86&lt;900),"0-900",0)</f>
        <v>0-900</v>
      </c>
      <c r="J86" s="37" t="str">
        <f>IF(AND($H86&gt;0, $H86&lt;1700),"0-1700",0)</f>
        <v>0-1700</v>
      </c>
      <c r="K86" s="37" t="str">
        <f>IF(AND($H86&gt;0, $H86&lt;2500),"0-2500",0)</f>
        <v>0-2500</v>
      </c>
      <c r="L86" s="37" t="str">
        <f>IF(AND($H86&gt;0, $H86&lt;3500),"0-3500",0)</f>
        <v>0-3500</v>
      </c>
    </row>
    <row r="87" spans="1:12" hidden="1" x14ac:dyDescent="0.3">
      <c r="A87" s="33" t="s">
        <v>7</v>
      </c>
      <c r="B87" s="33">
        <v>2016</v>
      </c>
      <c r="C87" s="33" t="s">
        <v>168</v>
      </c>
      <c r="D87" s="33" t="s">
        <v>8</v>
      </c>
      <c r="E87" s="33" t="s">
        <v>213</v>
      </c>
      <c r="F87" s="33" t="s">
        <v>514</v>
      </c>
      <c r="G87" s="33" t="s">
        <v>10</v>
      </c>
      <c r="H87" s="35">
        <v>470.5</v>
      </c>
      <c r="I87" s="37" t="str">
        <f>IF(AND($H87&gt;0, $H87&lt;900),"0-900",0)</f>
        <v>0-900</v>
      </c>
      <c r="J87" s="37" t="str">
        <f>IF(AND($H87&gt;0, $H87&lt;1700),"0-1700",0)</f>
        <v>0-1700</v>
      </c>
      <c r="K87" s="37" t="str">
        <f>IF(AND($H87&gt;0, $H87&lt;2500),"0-2500",0)</f>
        <v>0-2500</v>
      </c>
      <c r="L87" s="37" t="str">
        <f>IF(AND($H87&gt;0, $H87&lt;3500),"0-3500",0)</f>
        <v>0-3500</v>
      </c>
    </row>
    <row r="88" spans="1:12" hidden="1" x14ac:dyDescent="0.3">
      <c r="A88" s="33" t="s">
        <v>7</v>
      </c>
      <c r="B88" s="33">
        <v>2016</v>
      </c>
      <c r="C88" s="33" t="s">
        <v>167</v>
      </c>
      <c r="D88" s="33" t="s">
        <v>8</v>
      </c>
      <c r="E88" s="33" t="s">
        <v>412</v>
      </c>
      <c r="F88" s="33" t="s">
        <v>519</v>
      </c>
      <c r="G88" s="33" t="s">
        <v>10</v>
      </c>
      <c r="H88" s="35">
        <v>470.96</v>
      </c>
      <c r="I88" s="37" t="str">
        <f>IF(AND($H88&gt;0, $H88&lt;900),"0-900",0)</f>
        <v>0-900</v>
      </c>
      <c r="J88" s="37" t="str">
        <f>IF(AND($H88&gt;0, $H88&lt;1700),"0-1700",0)</f>
        <v>0-1700</v>
      </c>
      <c r="K88" s="37" t="str">
        <f>IF(AND($H88&gt;0, $H88&lt;2500),"0-2500",0)</f>
        <v>0-2500</v>
      </c>
      <c r="L88" s="37" t="str">
        <f>IF(AND($H88&gt;0, $H88&lt;3500),"0-3500",0)</f>
        <v>0-3500</v>
      </c>
    </row>
    <row r="89" spans="1:12" hidden="1" x14ac:dyDescent="0.3">
      <c r="A89" s="33" t="s">
        <v>7</v>
      </c>
      <c r="B89" s="33">
        <v>2016</v>
      </c>
      <c r="C89" s="33" t="s">
        <v>167</v>
      </c>
      <c r="D89" s="33" t="s">
        <v>8</v>
      </c>
      <c r="E89" s="33" t="s">
        <v>306</v>
      </c>
      <c r="F89" s="33" t="s">
        <v>525</v>
      </c>
      <c r="G89" s="33" t="s">
        <v>10</v>
      </c>
      <c r="H89" s="35">
        <v>471.56</v>
      </c>
      <c r="I89" s="37" t="str">
        <f>IF(AND($H89&gt;0, $H89&lt;900),"0-900",0)</f>
        <v>0-900</v>
      </c>
      <c r="J89" s="37" t="str">
        <f>IF(AND($H89&gt;0, $H89&lt;1700),"0-1700",0)</f>
        <v>0-1700</v>
      </c>
      <c r="K89" s="37" t="str">
        <f>IF(AND($H89&gt;0, $H89&lt;2500),"0-2500",0)</f>
        <v>0-2500</v>
      </c>
      <c r="L89" s="37" t="str">
        <f>IF(AND($H89&gt;0, $H89&lt;3500),"0-3500",0)</f>
        <v>0-3500</v>
      </c>
    </row>
    <row r="90" spans="1:12" hidden="1" x14ac:dyDescent="0.3">
      <c r="A90" s="33" t="s">
        <v>7</v>
      </c>
      <c r="B90" s="33">
        <v>2016</v>
      </c>
      <c r="C90" s="33" t="s">
        <v>167</v>
      </c>
      <c r="D90" s="33" t="s">
        <v>8</v>
      </c>
      <c r="E90" s="33" t="s">
        <v>386</v>
      </c>
      <c r="F90" s="33" t="s">
        <v>516</v>
      </c>
      <c r="G90" s="33" t="s">
        <v>10</v>
      </c>
      <c r="H90" s="35">
        <v>471.89</v>
      </c>
      <c r="I90" s="37" t="str">
        <f>IF(AND($H90&gt;0, $H90&lt;900),"0-900",0)</f>
        <v>0-900</v>
      </c>
      <c r="J90" s="37" t="str">
        <f>IF(AND($H90&gt;0, $H90&lt;1700),"0-1700",0)</f>
        <v>0-1700</v>
      </c>
      <c r="K90" s="37" t="str">
        <f>IF(AND($H90&gt;0, $H90&lt;2500),"0-2500",0)</f>
        <v>0-2500</v>
      </c>
      <c r="L90" s="37" t="str">
        <f>IF(AND($H90&gt;0, $H90&lt;3500),"0-3500",0)</f>
        <v>0-3500</v>
      </c>
    </row>
    <row r="91" spans="1:12" hidden="1" x14ac:dyDescent="0.3">
      <c r="A91" s="33" t="s">
        <v>7</v>
      </c>
      <c r="B91" s="33">
        <v>2016</v>
      </c>
      <c r="C91" s="33" t="s">
        <v>168</v>
      </c>
      <c r="D91" s="33" t="s">
        <v>8</v>
      </c>
      <c r="E91" s="33" t="s">
        <v>214</v>
      </c>
      <c r="F91" s="33" t="s">
        <v>514</v>
      </c>
      <c r="G91" s="33" t="s">
        <v>10</v>
      </c>
      <c r="H91" s="35">
        <v>473.46</v>
      </c>
      <c r="I91" s="37" t="str">
        <f>IF(AND($H91&gt;0, $H91&lt;900),"0-900",0)</f>
        <v>0-900</v>
      </c>
      <c r="J91" s="37" t="str">
        <f>IF(AND($H91&gt;0, $H91&lt;1700),"0-1700",0)</f>
        <v>0-1700</v>
      </c>
      <c r="K91" s="37" t="str">
        <f>IF(AND($H91&gt;0, $H91&lt;2500),"0-2500",0)</f>
        <v>0-2500</v>
      </c>
      <c r="L91" s="37" t="str">
        <f>IF(AND($H91&gt;0, $H91&lt;3500),"0-3500",0)</f>
        <v>0-3500</v>
      </c>
    </row>
    <row r="92" spans="1:12" hidden="1" x14ac:dyDescent="0.3">
      <c r="A92" s="33" t="s">
        <v>7</v>
      </c>
      <c r="B92" s="33">
        <v>2016</v>
      </c>
      <c r="C92" s="33" t="s">
        <v>167</v>
      </c>
      <c r="D92" s="33" t="s">
        <v>8</v>
      </c>
      <c r="E92" s="33" t="s">
        <v>210</v>
      </c>
      <c r="F92" s="33" t="s">
        <v>526</v>
      </c>
      <c r="G92" s="33" t="s">
        <v>10</v>
      </c>
      <c r="H92" s="35">
        <v>475.16</v>
      </c>
      <c r="I92" s="37" t="str">
        <f>IF(AND($H92&gt;0, $H92&lt;900),"0-900",0)</f>
        <v>0-900</v>
      </c>
      <c r="J92" s="37" t="str">
        <f>IF(AND($H92&gt;0, $H92&lt;1700),"0-1700",0)</f>
        <v>0-1700</v>
      </c>
      <c r="K92" s="37" t="str">
        <f>IF(AND($H92&gt;0, $H92&lt;2500),"0-2500",0)</f>
        <v>0-2500</v>
      </c>
      <c r="L92" s="37" t="str">
        <f>IF(AND($H92&gt;0, $H92&lt;3500),"0-3500",0)</f>
        <v>0-3500</v>
      </c>
    </row>
    <row r="93" spans="1:12" hidden="1" x14ac:dyDescent="0.3">
      <c r="A93" s="33" t="s">
        <v>7</v>
      </c>
      <c r="B93" s="33">
        <v>2016</v>
      </c>
      <c r="C93" s="33" t="s">
        <v>167</v>
      </c>
      <c r="D93" s="33" t="s">
        <v>8</v>
      </c>
      <c r="E93" s="33" t="s">
        <v>385</v>
      </c>
      <c r="F93" s="33" t="s">
        <v>516</v>
      </c>
      <c r="G93" s="33" t="s">
        <v>10</v>
      </c>
      <c r="H93" s="35">
        <v>475.18</v>
      </c>
      <c r="I93" s="37" t="str">
        <f>IF(AND($H93&gt;0, $H93&lt;900),"0-900",0)</f>
        <v>0-900</v>
      </c>
      <c r="J93" s="37" t="str">
        <f>IF(AND($H93&gt;0, $H93&lt;1700),"0-1700",0)</f>
        <v>0-1700</v>
      </c>
      <c r="K93" s="37" t="str">
        <f>IF(AND($H93&gt;0, $H93&lt;2500),"0-2500",0)</f>
        <v>0-2500</v>
      </c>
      <c r="L93" s="37" t="str">
        <f>IF(AND($H93&gt;0, $H93&lt;3500),"0-3500",0)</f>
        <v>0-3500</v>
      </c>
    </row>
    <row r="94" spans="1:12" hidden="1" x14ac:dyDescent="0.3">
      <c r="A94" s="33" t="s">
        <v>7</v>
      </c>
      <c r="B94" s="33">
        <v>2016</v>
      </c>
      <c r="C94" s="33" t="s">
        <v>167</v>
      </c>
      <c r="D94" s="33" t="s">
        <v>8</v>
      </c>
      <c r="E94" s="33" t="s">
        <v>266</v>
      </c>
      <c r="F94" s="33" t="s">
        <v>515</v>
      </c>
      <c r="G94" s="33" t="s">
        <v>10</v>
      </c>
      <c r="H94" s="35">
        <v>476.07</v>
      </c>
      <c r="I94" s="37" t="str">
        <f>IF(AND($H94&gt;0, $H94&lt;900),"0-900",0)</f>
        <v>0-900</v>
      </c>
      <c r="J94" s="37" t="str">
        <f>IF(AND($H94&gt;0, $H94&lt;1700),"0-1700",0)</f>
        <v>0-1700</v>
      </c>
      <c r="K94" s="37" t="str">
        <f>IF(AND($H94&gt;0, $H94&lt;2500),"0-2500",0)</f>
        <v>0-2500</v>
      </c>
      <c r="L94" s="37" t="str">
        <f>IF(AND($H94&gt;0, $H94&lt;3500),"0-3500",0)</f>
        <v>0-3500</v>
      </c>
    </row>
    <row r="95" spans="1:12" hidden="1" x14ac:dyDescent="0.3">
      <c r="A95" s="32" t="s">
        <v>7</v>
      </c>
      <c r="B95" s="32">
        <v>2016</v>
      </c>
      <c r="C95" s="32" t="s">
        <v>168</v>
      </c>
      <c r="D95" s="32" t="s">
        <v>8</v>
      </c>
      <c r="E95" s="32" t="s">
        <v>375</v>
      </c>
      <c r="F95" s="33" t="s">
        <v>513</v>
      </c>
      <c r="G95" s="32" t="s">
        <v>10</v>
      </c>
      <c r="H95" s="34">
        <v>476.12</v>
      </c>
      <c r="I95" s="37" t="str">
        <f>IF(AND($H95&gt;0, $H95&lt;900),"0-900",0)</f>
        <v>0-900</v>
      </c>
      <c r="J95" s="37" t="str">
        <f>IF(AND($H95&gt;0, $H95&lt;1700),"0-1700",0)</f>
        <v>0-1700</v>
      </c>
      <c r="K95" s="37" t="str">
        <f>IF(AND($H95&gt;0, $H95&lt;2500),"0-2500",0)</f>
        <v>0-2500</v>
      </c>
      <c r="L95" s="37" t="str">
        <f>IF(AND($H95&gt;0, $H95&lt;3500),"0-3500",0)</f>
        <v>0-3500</v>
      </c>
    </row>
    <row r="96" spans="1:12" hidden="1" x14ac:dyDescent="0.3">
      <c r="A96" s="33" t="s">
        <v>7</v>
      </c>
      <c r="B96" s="33">
        <v>2016</v>
      </c>
      <c r="C96" s="33" t="s">
        <v>167</v>
      </c>
      <c r="D96" s="33" t="s">
        <v>8</v>
      </c>
      <c r="E96" s="33" t="s">
        <v>390</v>
      </c>
      <c r="F96" s="33" t="s">
        <v>516</v>
      </c>
      <c r="G96" s="33" t="s">
        <v>10</v>
      </c>
      <c r="H96" s="35">
        <v>477.16</v>
      </c>
      <c r="I96" s="37" t="str">
        <f>IF(AND($H96&gt;0, $H96&lt;900),"0-900",0)</f>
        <v>0-900</v>
      </c>
      <c r="J96" s="37" t="str">
        <f>IF(AND($H96&gt;0, $H96&lt;1700),"0-1700",0)</f>
        <v>0-1700</v>
      </c>
      <c r="K96" s="37" t="str">
        <f>IF(AND($H96&gt;0, $H96&lt;2500),"0-2500",0)</f>
        <v>0-2500</v>
      </c>
      <c r="L96" s="37" t="str">
        <f>IF(AND($H96&gt;0, $H96&lt;3500),"0-3500",0)</f>
        <v>0-3500</v>
      </c>
    </row>
    <row r="97" spans="1:12" hidden="1" x14ac:dyDescent="0.3">
      <c r="A97" s="33" t="s">
        <v>7</v>
      </c>
      <c r="B97" s="33">
        <v>2016</v>
      </c>
      <c r="C97" s="33" t="s">
        <v>167</v>
      </c>
      <c r="D97" s="33" t="s">
        <v>8</v>
      </c>
      <c r="E97" s="33" t="s">
        <v>291</v>
      </c>
      <c r="F97" s="33" t="s">
        <v>522</v>
      </c>
      <c r="G97" s="33" t="s">
        <v>10</v>
      </c>
      <c r="H97" s="35">
        <v>479.47</v>
      </c>
      <c r="I97" s="37" t="str">
        <f>IF(AND($H97&gt;0, $H97&lt;900),"0-900",0)</f>
        <v>0-900</v>
      </c>
      <c r="J97" s="37" t="str">
        <f>IF(AND($H97&gt;0, $H97&lt;1700),"0-1700",0)</f>
        <v>0-1700</v>
      </c>
      <c r="K97" s="37" t="str">
        <f>IF(AND($H97&gt;0, $H97&lt;2500),"0-2500",0)</f>
        <v>0-2500</v>
      </c>
      <c r="L97" s="37" t="str">
        <f>IF(AND($H97&gt;0, $H97&lt;3500),"0-3500",0)</f>
        <v>0-3500</v>
      </c>
    </row>
    <row r="98" spans="1:12" hidden="1" x14ac:dyDescent="0.3">
      <c r="A98" s="32" t="s">
        <v>7</v>
      </c>
      <c r="B98" s="32">
        <v>2016</v>
      </c>
      <c r="C98" s="32" t="s">
        <v>168</v>
      </c>
      <c r="D98" s="32" t="s">
        <v>8</v>
      </c>
      <c r="E98" s="32" t="s">
        <v>326</v>
      </c>
      <c r="F98" s="33" t="s">
        <v>512</v>
      </c>
      <c r="G98" s="32" t="s">
        <v>10</v>
      </c>
      <c r="H98" s="34">
        <v>479.74</v>
      </c>
      <c r="I98" s="37" t="str">
        <f>IF(AND($H98&gt;0, $H98&lt;900),"0-900",0)</f>
        <v>0-900</v>
      </c>
      <c r="J98" s="37" t="str">
        <f>IF(AND($H98&gt;0, $H98&lt;1700),"0-1700",0)</f>
        <v>0-1700</v>
      </c>
      <c r="K98" s="37" t="str">
        <f>IF(AND($H98&gt;0, $H98&lt;2500),"0-2500",0)</f>
        <v>0-2500</v>
      </c>
      <c r="L98" s="37" t="str">
        <f>IF(AND($H98&gt;0, $H98&lt;3500),"0-3500",0)</f>
        <v>0-3500</v>
      </c>
    </row>
    <row r="99" spans="1:12" hidden="1" x14ac:dyDescent="0.3">
      <c r="A99" s="33" t="s">
        <v>7</v>
      </c>
      <c r="B99" s="33">
        <v>2016</v>
      </c>
      <c r="C99" s="33" t="s">
        <v>168</v>
      </c>
      <c r="D99" s="33" t="s">
        <v>8</v>
      </c>
      <c r="E99" s="33" t="s">
        <v>204</v>
      </c>
      <c r="F99" s="33" t="s">
        <v>521</v>
      </c>
      <c r="G99" s="33" t="s">
        <v>10</v>
      </c>
      <c r="H99" s="35">
        <v>480.5</v>
      </c>
      <c r="I99" s="37" t="str">
        <f>IF(AND($H99&gt;0, $H99&lt;900),"0-900",0)</f>
        <v>0-900</v>
      </c>
      <c r="J99" s="37" t="str">
        <f>IF(AND($H99&gt;0, $H99&lt;1700),"0-1700",0)</f>
        <v>0-1700</v>
      </c>
      <c r="K99" s="37" t="str">
        <f>IF(AND($H99&gt;0, $H99&lt;2500),"0-2500",0)</f>
        <v>0-2500</v>
      </c>
      <c r="L99" s="37" t="str">
        <f>IF(AND($H99&gt;0, $H99&lt;3500),"0-3500",0)</f>
        <v>0-3500</v>
      </c>
    </row>
    <row r="100" spans="1:12" hidden="1" x14ac:dyDescent="0.3">
      <c r="A100" s="32" t="s">
        <v>7</v>
      </c>
      <c r="B100" s="32">
        <v>2016</v>
      </c>
      <c r="C100" s="32" t="s">
        <v>169</v>
      </c>
      <c r="D100" s="32" t="s">
        <v>8</v>
      </c>
      <c r="E100" s="32" t="s">
        <v>229</v>
      </c>
      <c r="F100" s="33" t="s">
        <v>511</v>
      </c>
      <c r="G100" s="32" t="s">
        <v>10</v>
      </c>
      <c r="H100" s="34">
        <v>480.54</v>
      </c>
      <c r="I100" s="37" t="str">
        <f>IF(AND($H100&gt;0, $H100&lt;900),"0-900",0)</f>
        <v>0-900</v>
      </c>
      <c r="J100" s="37" t="str">
        <f>IF(AND($H100&gt;0, $H100&lt;1700),"0-1700",0)</f>
        <v>0-1700</v>
      </c>
      <c r="K100" s="37" t="str">
        <f>IF(AND($H100&gt;0, $H100&lt;2500),"0-2500",0)</f>
        <v>0-2500</v>
      </c>
      <c r="L100" s="37" t="str">
        <f>IF(AND($H100&gt;0, $H100&lt;3500),"0-3500",0)</f>
        <v>0-3500</v>
      </c>
    </row>
    <row r="101" spans="1:12" hidden="1" x14ac:dyDescent="0.3">
      <c r="A101" s="33" t="s">
        <v>7</v>
      </c>
      <c r="B101" s="33">
        <v>2016</v>
      </c>
      <c r="C101" s="33" t="s">
        <v>167</v>
      </c>
      <c r="D101" s="33" t="s">
        <v>8</v>
      </c>
      <c r="E101" s="33" t="s">
        <v>405</v>
      </c>
      <c r="F101" s="33" t="s">
        <v>524</v>
      </c>
      <c r="G101" s="33" t="s">
        <v>10</v>
      </c>
      <c r="H101" s="35">
        <v>481.97</v>
      </c>
      <c r="I101" s="37" t="str">
        <f>IF(AND($H101&gt;0, $H101&lt;900),"0-900",0)</f>
        <v>0-900</v>
      </c>
      <c r="J101" s="37" t="str">
        <f>IF(AND($H101&gt;0, $H101&lt;1700),"0-1700",0)</f>
        <v>0-1700</v>
      </c>
      <c r="K101" s="37" t="str">
        <f>IF(AND($H101&gt;0, $H101&lt;2500),"0-2500",0)</f>
        <v>0-2500</v>
      </c>
      <c r="L101" s="37" t="str">
        <f>IF(AND($H101&gt;0, $H101&lt;3500),"0-3500",0)</f>
        <v>0-3500</v>
      </c>
    </row>
    <row r="102" spans="1:12" hidden="1" x14ac:dyDescent="0.3">
      <c r="A102" s="32" t="s">
        <v>7</v>
      </c>
      <c r="B102" s="32">
        <v>2016</v>
      </c>
      <c r="C102" s="32" t="s">
        <v>168</v>
      </c>
      <c r="D102" s="32" t="s">
        <v>8</v>
      </c>
      <c r="E102" s="32" t="s">
        <v>327</v>
      </c>
      <c r="F102" s="33" t="s">
        <v>512</v>
      </c>
      <c r="G102" s="32" t="s">
        <v>10</v>
      </c>
      <c r="H102" s="34">
        <v>482.8</v>
      </c>
      <c r="I102" s="37" t="str">
        <f>IF(AND($H102&gt;0, $H102&lt;900),"0-900",0)</f>
        <v>0-900</v>
      </c>
      <c r="J102" s="37" t="str">
        <f>IF(AND($H102&gt;0, $H102&lt;1700),"0-1700",0)</f>
        <v>0-1700</v>
      </c>
      <c r="K102" s="37" t="str">
        <f>IF(AND($H102&gt;0, $H102&lt;2500),"0-2500",0)</f>
        <v>0-2500</v>
      </c>
      <c r="L102" s="37" t="str">
        <f>IF(AND($H102&gt;0, $H102&lt;3500),"0-3500",0)</f>
        <v>0-3500</v>
      </c>
    </row>
    <row r="103" spans="1:12" hidden="1" x14ac:dyDescent="0.3">
      <c r="A103" s="33" t="s">
        <v>7</v>
      </c>
      <c r="B103" s="33">
        <v>2016</v>
      </c>
      <c r="C103" s="33" t="s">
        <v>168</v>
      </c>
      <c r="D103" s="33" t="s">
        <v>8</v>
      </c>
      <c r="E103" s="33" t="s">
        <v>199</v>
      </c>
      <c r="F103" s="33" t="s">
        <v>521</v>
      </c>
      <c r="G103" s="33" t="s">
        <v>10</v>
      </c>
      <c r="H103" s="35">
        <v>483.04</v>
      </c>
      <c r="I103" s="37" t="str">
        <f>IF(AND($H103&gt;0, $H103&lt;900),"0-900",0)</f>
        <v>0-900</v>
      </c>
      <c r="J103" s="37" t="str">
        <f>IF(AND($H103&gt;0, $H103&lt;1700),"0-1700",0)</f>
        <v>0-1700</v>
      </c>
      <c r="K103" s="37" t="str">
        <f>IF(AND($H103&gt;0, $H103&lt;2500),"0-2500",0)</f>
        <v>0-2500</v>
      </c>
      <c r="L103" s="37" t="str">
        <f>IF(AND($H103&gt;0, $H103&lt;3500),"0-3500",0)</f>
        <v>0-3500</v>
      </c>
    </row>
    <row r="104" spans="1:12" hidden="1" x14ac:dyDescent="0.3">
      <c r="A104" s="32" t="s">
        <v>7</v>
      </c>
      <c r="B104" s="32">
        <v>2016</v>
      </c>
      <c r="C104" s="32" t="s">
        <v>168</v>
      </c>
      <c r="D104" s="32" t="s">
        <v>8</v>
      </c>
      <c r="E104" s="32" t="s">
        <v>240</v>
      </c>
      <c r="F104" s="33" t="s">
        <v>520</v>
      </c>
      <c r="G104" s="32" t="s">
        <v>10</v>
      </c>
      <c r="H104" s="34">
        <v>484.09</v>
      </c>
      <c r="I104" s="37" t="str">
        <f>IF(AND($H104&gt;0, $H104&lt;900),"0-900",0)</f>
        <v>0-900</v>
      </c>
      <c r="J104" s="37" t="str">
        <f>IF(AND($H104&gt;0, $H104&lt;1700),"0-1700",0)</f>
        <v>0-1700</v>
      </c>
      <c r="K104" s="37" t="str">
        <f>IF(AND($H104&gt;0, $H104&lt;2500),"0-2500",0)</f>
        <v>0-2500</v>
      </c>
      <c r="L104" s="37" t="str">
        <f>IF(AND($H104&gt;0, $H104&lt;3500),"0-3500",0)</f>
        <v>0-3500</v>
      </c>
    </row>
    <row r="105" spans="1:12" hidden="1" x14ac:dyDescent="0.3">
      <c r="A105" s="32" t="s">
        <v>7</v>
      </c>
      <c r="B105" s="32">
        <v>2016</v>
      </c>
      <c r="C105" s="32" t="s">
        <v>168</v>
      </c>
      <c r="D105" s="32" t="s">
        <v>8</v>
      </c>
      <c r="E105" s="32" t="s">
        <v>358</v>
      </c>
      <c r="F105" s="33" t="s">
        <v>507</v>
      </c>
      <c r="G105" s="32" t="s">
        <v>10</v>
      </c>
      <c r="H105" s="34">
        <v>484.83</v>
      </c>
      <c r="I105" s="37" t="str">
        <f>IF(AND($H105&gt;0, $H105&lt;900),"0-900",0)</f>
        <v>0-900</v>
      </c>
      <c r="J105" s="37" t="str">
        <f>IF(AND($H105&gt;0, $H105&lt;1700),"0-1700",0)</f>
        <v>0-1700</v>
      </c>
      <c r="K105" s="37" t="str">
        <f>IF(AND($H105&gt;0, $H105&lt;2500),"0-2500",0)</f>
        <v>0-2500</v>
      </c>
      <c r="L105" s="37" t="str">
        <f>IF(AND($H105&gt;0, $H105&lt;3500),"0-3500",0)</f>
        <v>0-3500</v>
      </c>
    </row>
    <row r="106" spans="1:12" hidden="1" x14ac:dyDescent="0.3">
      <c r="A106" s="32" t="s">
        <v>7</v>
      </c>
      <c r="B106" s="32">
        <v>2016</v>
      </c>
      <c r="C106" s="32" t="s">
        <v>168</v>
      </c>
      <c r="D106" s="32" t="s">
        <v>8</v>
      </c>
      <c r="E106" s="32" t="s">
        <v>349</v>
      </c>
      <c r="F106" s="33" t="s">
        <v>517</v>
      </c>
      <c r="G106" s="32" t="s">
        <v>10</v>
      </c>
      <c r="H106" s="34">
        <v>485.69</v>
      </c>
      <c r="I106" s="37" t="str">
        <f>IF(AND($H106&gt;0, $H106&lt;900),"0-900",0)</f>
        <v>0-900</v>
      </c>
      <c r="J106" s="37" t="str">
        <f>IF(AND($H106&gt;0, $H106&lt;1700),"0-1700",0)</f>
        <v>0-1700</v>
      </c>
      <c r="K106" s="37" t="str">
        <f>IF(AND($H106&gt;0, $H106&lt;2500),"0-2500",0)</f>
        <v>0-2500</v>
      </c>
      <c r="L106" s="37" t="str">
        <f>IF(AND($H106&gt;0, $H106&lt;3500),"0-3500",0)</f>
        <v>0-3500</v>
      </c>
    </row>
    <row r="107" spans="1:12" hidden="1" x14ac:dyDescent="0.3">
      <c r="A107" s="32" t="s">
        <v>7</v>
      </c>
      <c r="B107" s="32">
        <v>2016</v>
      </c>
      <c r="C107" s="32" t="s">
        <v>168</v>
      </c>
      <c r="D107" s="32" t="s">
        <v>8</v>
      </c>
      <c r="E107" s="32" t="s">
        <v>321</v>
      </c>
      <c r="F107" s="33" t="s">
        <v>512</v>
      </c>
      <c r="G107" s="32" t="s">
        <v>10</v>
      </c>
      <c r="H107" s="34">
        <v>486.54</v>
      </c>
      <c r="I107" s="37" t="str">
        <f>IF(AND($H107&gt;0, $H107&lt;900),"0-900",0)</f>
        <v>0-900</v>
      </c>
      <c r="J107" s="37" t="str">
        <f>IF(AND($H107&gt;0, $H107&lt;1700),"0-1700",0)</f>
        <v>0-1700</v>
      </c>
      <c r="K107" s="37" t="str">
        <f>IF(AND($H107&gt;0, $H107&lt;2500),"0-2500",0)</f>
        <v>0-2500</v>
      </c>
      <c r="L107" s="37" t="str">
        <f>IF(AND($H107&gt;0, $H107&lt;3500),"0-3500",0)</f>
        <v>0-3500</v>
      </c>
    </row>
    <row r="108" spans="1:12" hidden="1" x14ac:dyDescent="0.3">
      <c r="A108" s="33" t="s">
        <v>7</v>
      </c>
      <c r="B108" s="33">
        <v>2016</v>
      </c>
      <c r="C108" s="33" t="s">
        <v>167</v>
      </c>
      <c r="D108" s="33" t="s">
        <v>8</v>
      </c>
      <c r="E108" s="33" t="s">
        <v>272</v>
      </c>
      <c r="F108" s="33" t="s">
        <v>527</v>
      </c>
      <c r="G108" s="33" t="s">
        <v>10</v>
      </c>
      <c r="H108" s="35">
        <v>488.33</v>
      </c>
      <c r="I108" s="37" t="str">
        <f>IF(AND($H108&gt;0, $H108&lt;900),"0-900",0)</f>
        <v>0-900</v>
      </c>
      <c r="J108" s="37" t="str">
        <f>IF(AND($H108&gt;0, $H108&lt;1700),"0-1700",0)</f>
        <v>0-1700</v>
      </c>
      <c r="K108" s="37" t="str">
        <f>IF(AND($H108&gt;0, $H108&lt;2500),"0-2500",0)</f>
        <v>0-2500</v>
      </c>
      <c r="L108" s="37" t="str">
        <f>IF(AND($H108&gt;0, $H108&lt;3500),"0-3500",0)</f>
        <v>0-3500</v>
      </c>
    </row>
    <row r="109" spans="1:12" hidden="1" x14ac:dyDescent="0.3">
      <c r="A109" s="32" t="s">
        <v>7</v>
      </c>
      <c r="B109" s="32">
        <v>2016</v>
      </c>
      <c r="C109" s="32" t="s">
        <v>169</v>
      </c>
      <c r="D109" s="32" t="s">
        <v>8</v>
      </c>
      <c r="E109" s="32" t="s">
        <v>311</v>
      </c>
      <c r="F109" s="33" t="s">
        <v>508</v>
      </c>
      <c r="G109" s="32" t="s">
        <v>10</v>
      </c>
      <c r="H109" s="34">
        <v>489.11</v>
      </c>
      <c r="I109" s="37" t="str">
        <f>IF(AND($H109&gt;0, $H109&lt;900),"0-900",0)</f>
        <v>0-900</v>
      </c>
      <c r="J109" s="37" t="str">
        <f>IF(AND($H109&gt;0, $H109&lt;1700),"0-1700",0)</f>
        <v>0-1700</v>
      </c>
      <c r="K109" s="37" t="str">
        <f>IF(AND($H109&gt;0, $H109&lt;2500),"0-2500",0)</f>
        <v>0-2500</v>
      </c>
      <c r="L109" s="37" t="str">
        <f>IF(AND($H109&gt;0, $H109&lt;3500),"0-3500",0)</f>
        <v>0-3500</v>
      </c>
    </row>
    <row r="110" spans="1:12" hidden="1" x14ac:dyDescent="0.3">
      <c r="A110" s="32" t="s">
        <v>7</v>
      </c>
      <c r="B110" s="32">
        <v>2016</v>
      </c>
      <c r="C110" s="32" t="s">
        <v>168</v>
      </c>
      <c r="D110" s="32" t="s">
        <v>8</v>
      </c>
      <c r="E110" s="32" t="s">
        <v>381</v>
      </c>
      <c r="F110" s="33" t="s">
        <v>513</v>
      </c>
      <c r="G110" s="32" t="s">
        <v>10</v>
      </c>
      <c r="H110" s="34">
        <v>489.42</v>
      </c>
      <c r="I110" s="37" t="str">
        <f>IF(AND($H110&gt;0, $H110&lt;900),"0-900",0)</f>
        <v>0-900</v>
      </c>
      <c r="J110" s="37" t="str">
        <f>IF(AND($H110&gt;0, $H110&lt;1700),"0-1700",0)</f>
        <v>0-1700</v>
      </c>
      <c r="K110" s="37" t="str">
        <f>IF(AND($H110&gt;0, $H110&lt;2500),"0-2500",0)</f>
        <v>0-2500</v>
      </c>
      <c r="L110" s="37" t="str">
        <f>IF(AND($H110&gt;0, $H110&lt;3500),"0-3500",0)</f>
        <v>0-3500</v>
      </c>
    </row>
    <row r="111" spans="1:12" hidden="1" x14ac:dyDescent="0.3">
      <c r="A111" s="32" t="s">
        <v>7</v>
      </c>
      <c r="B111" s="32">
        <v>2016</v>
      </c>
      <c r="C111" s="32" t="s">
        <v>169</v>
      </c>
      <c r="D111" s="32" t="s">
        <v>8</v>
      </c>
      <c r="E111" s="32" t="s">
        <v>230</v>
      </c>
      <c r="F111" s="33" t="s">
        <v>511</v>
      </c>
      <c r="G111" s="32" t="s">
        <v>10</v>
      </c>
      <c r="H111" s="34">
        <v>489.56</v>
      </c>
      <c r="I111" s="37" t="str">
        <f>IF(AND($H111&gt;0, $H111&lt;900),"0-900",0)</f>
        <v>0-900</v>
      </c>
      <c r="J111" s="37" t="str">
        <f>IF(AND($H111&gt;0, $H111&lt;1700),"0-1700",0)</f>
        <v>0-1700</v>
      </c>
      <c r="K111" s="37" t="str">
        <f>IF(AND($H111&gt;0, $H111&lt;2500),"0-2500",0)</f>
        <v>0-2500</v>
      </c>
      <c r="L111" s="37" t="str">
        <f>IF(AND($H111&gt;0, $H111&lt;3500),"0-3500",0)</f>
        <v>0-3500</v>
      </c>
    </row>
    <row r="112" spans="1:12" hidden="1" x14ac:dyDescent="0.3">
      <c r="A112" s="33" t="s">
        <v>7</v>
      </c>
      <c r="B112" s="33">
        <v>2016</v>
      </c>
      <c r="C112" s="33" t="s">
        <v>167</v>
      </c>
      <c r="D112" s="33" t="s">
        <v>8</v>
      </c>
      <c r="E112" s="33" t="s">
        <v>209</v>
      </c>
      <c r="F112" s="33" t="s">
        <v>526</v>
      </c>
      <c r="G112" s="33" t="s">
        <v>10</v>
      </c>
      <c r="H112" s="35">
        <v>491.06</v>
      </c>
      <c r="I112" s="37" t="str">
        <f>IF(AND($H112&gt;0, $H112&lt;900),"0-900",0)</f>
        <v>0-900</v>
      </c>
      <c r="J112" s="37" t="str">
        <f>IF(AND($H112&gt;0, $H112&lt;1700),"0-1700",0)</f>
        <v>0-1700</v>
      </c>
      <c r="K112" s="37" t="str">
        <f>IF(AND($H112&gt;0, $H112&lt;2500),"0-2500",0)</f>
        <v>0-2500</v>
      </c>
      <c r="L112" s="37" t="str">
        <f>IF(AND($H112&gt;0, $H112&lt;3500),"0-3500",0)</f>
        <v>0-3500</v>
      </c>
    </row>
    <row r="113" spans="1:12" hidden="1" x14ac:dyDescent="0.3">
      <c r="A113" s="32" t="s">
        <v>7</v>
      </c>
      <c r="B113" s="32">
        <v>2016</v>
      </c>
      <c r="C113" s="32" t="s">
        <v>169</v>
      </c>
      <c r="D113" s="32" t="s">
        <v>8</v>
      </c>
      <c r="E113" s="32" t="s">
        <v>228</v>
      </c>
      <c r="F113" s="33" t="s">
        <v>511</v>
      </c>
      <c r="G113" s="32" t="s">
        <v>10</v>
      </c>
      <c r="H113" s="34">
        <v>491.36</v>
      </c>
      <c r="I113" s="37" t="str">
        <f>IF(AND($H113&gt;0, $H113&lt;900),"0-900",0)</f>
        <v>0-900</v>
      </c>
      <c r="J113" s="37" t="str">
        <f>IF(AND($H113&gt;0, $H113&lt;1700),"0-1700",0)</f>
        <v>0-1700</v>
      </c>
      <c r="K113" s="37" t="str">
        <f>IF(AND($H113&gt;0, $H113&lt;2500),"0-2500",0)</f>
        <v>0-2500</v>
      </c>
      <c r="L113" s="37" t="str">
        <f>IF(AND($H113&gt;0, $H113&lt;3500),"0-3500",0)</f>
        <v>0-3500</v>
      </c>
    </row>
    <row r="114" spans="1:12" hidden="1" x14ac:dyDescent="0.3">
      <c r="A114" s="33" t="s">
        <v>7</v>
      </c>
      <c r="B114" s="33">
        <v>2016</v>
      </c>
      <c r="C114" s="33" t="s">
        <v>168</v>
      </c>
      <c r="D114" s="33" t="s">
        <v>8</v>
      </c>
      <c r="E114" s="33" t="s">
        <v>189</v>
      </c>
      <c r="F114" s="33" t="s">
        <v>521</v>
      </c>
      <c r="G114" s="33" t="s">
        <v>10</v>
      </c>
      <c r="H114" s="35">
        <v>492.25</v>
      </c>
      <c r="I114" s="37" t="str">
        <f>IF(AND($H114&gt;0, $H114&lt;900),"0-900",0)</f>
        <v>0-900</v>
      </c>
      <c r="J114" s="37" t="str">
        <f>IF(AND($H114&gt;0, $H114&lt;1700),"0-1700",0)</f>
        <v>0-1700</v>
      </c>
      <c r="K114" s="37" t="str">
        <f>IF(AND($H114&gt;0, $H114&lt;2500),"0-2500",0)</f>
        <v>0-2500</v>
      </c>
      <c r="L114" s="37" t="str">
        <f>IF(AND($H114&gt;0, $H114&lt;3500),"0-3500",0)</f>
        <v>0-3500</v>
      </c>
    </row>
    <row r="115" spans="1:12" hidden="1" x14ac:dyDescent="0.3">
      <c r="A115" s="33" t="s">
        <v>7</v>
      </c>
      <c r="B115" s="33">
        <v>2016</v>
      </c>
      <c r="C115" s="33" t="s">
        <v>168</v>
      </c>
      <c r="D115" s="33" t="s">
        <v>8</v>
      </c>
      <c r="E115" s="33" t="s">
        <v>221</v>
      </c>
      <c r="F115" s="33" t="s">
        <v>514</v>
      </c>
      <c r="G115" s="33" t="s">
        <v>10</v>
      </c>
      <c r="H115" s="35">
        <v>492.34</v>
      </c>
      <c r="I115" s="37" t="str">
        <f>IF(AND($H115&gt;0, $H115&lt;900),"0-900",0)</f>
        <v>0-900</v>
      </c>
      <c r="J115" s="37" t="str">
        <f>IF(AND($H115&gt;0, $H115&lt;1700),"0-1700",0)</f>
        <v>0-1700</v>
      </c>
      <c r="K115" s="37" t="str">
        <f>IF(AND($H115&gt;0, $H115&lt;2500),"0-2500",0)</f>
        <v>0-2500</v>
      </c>
      <c r="L115" s="37" t="str">
        <f>IF(AND($H115&gt;0, $H115&lt;3500),"0-3500",0)</f>
        <v>0-3500</v>
      </c>
    </row>
    <row r="116" spans="1:12" hidden="1" x14ac:dyDescent="0.3">
      <c r="A116" s="32" t="s">
        <v>7</v>
      </c>
      <c r="B116" s="32">
        <v>2016</v>
      </c>
      <c r="C116" s="32" t="s">
        <v>168</v>
      </c>
      <c r="D116" s="32" t="s">
        <v>8</v>
      </c>
      <c r="E116" s="32" t="s">
        <v>353</v>
      </c>
      <c r="F116" s="33" t="s">
        <v>523</v>
      </c>
      <c r="G116" s="32" t="s">
        <v>10</v>
      </c>
      <c r="H116" s="34">
        <v>493.23</v>
      </c>
      <c r="I116" s="37" t="str">
        <f>IF(AND($H116&gt;0, $H116&lt;900),"0-900",0)</f>
        <v>0-900</v>
      </c>
      <c r="J116" s="37" t="str">
        <f>IF(AND($H116&gt;0, $H116&lt;1700),"0-1700",0)</f>
        <v>0-1700</v>
      </c>
      <c r="K116" s="37" t="str">
        <f>IF(AND($H116&gt;0, $H116&lt;2500),"0-2500",0)</f>
        <v>0-2500</v>
      </c>
      <c r="L116" s="37" t="str">
        <f>IF(AND($H116&gt;0, $H116&lt;3500),"0-3500",0)</f>
        <v>0-3500</v>
      </c>
    </row>
    <row r="117" spans="1:12" hidden="1" x14ac:dyDescent="0.3">
      <c r="A117" s="33" t="s">
        <v>7</v>
      </c>
      <c r="B117" s="33">
        <v>2016</v>
      </c>
      <c r="C117" s="33" t="s">
        <v>168</v>
      </c>
      <c r="D117" s="33" t="s">
        <v>8</v>
      </c>
      <c r="E117" s="33" t="s">
        <v>219</v>
      </c>
      <c r="F117" s="33" t="s">
        <v>514</v>
      </c>
      <c r="G117" s="33" t="s">
        <v>10</v>
      </c>
      <c r="H117" s="35">
        <v>495.48</v>
      </c>
      <c r="I117" s="37" t="str">
        <f>IF(AND($H117&gt;0, $H117&lt;900),"0-900",0)</f>
        <v>0-900</v>
      </c>
      <c r="J117" s="37" t="str">
        <f>IF(AND($H117&gt;0, $H117&lt;1700),"0-1700",0)</f>
        <v>0-1700</v>
      </c>
      <c r="K117" s="37" t="str">
        <f>IF(AND($H117&gt;0, $H117&lt;2500),"0-2500",0)</f>
        <v>0-2500</v>
      </c>
      <c r="L117" s="37" t="str">
        <f>IF(AND($H117&gt;0, $H117&lt;3500),"0-3500",0)</f>
        <v>0-3500</v>
      </c>
    </row>
    <row r="118" spans="1:12" hidden="1" x14ac:dyDescent="0.3">
      <c r="A118" s="32" t="s">
        <v>7</v>
      </c>
      <c r="B118" s="32">
        <v>2016</v>
      </c>
      <c r="C118" s="32" t="s">
        <v>169</v>
      </c>
      <c r="D118" s="32" t="s">
        <v>8</v>
      </c>
      <c r="E118" s="32" t="s">
        <v>312</v>
      </c>
      <c r="F118" s="33" t="s">
        <v>508</v>
      </c>
      <c r="G118" s="32" t="s">
        <v>10</v>
      </c>
      <c r="H118" s="34">
        <v>496.29</v>
      </c>
      <c r="I118" s="37" t="str">
        <f>IF(AND($H118&gt;0, $H118&lt;900),"0-900",0)</f>
        <v>0-900</v>
      </c>
      <c r="J118" s="37" t="str">
        <f>IF(AND($H118&gt;0, $H118&lt;1700),"0-1700",0)</f>
        <v>0-1700</v>
      </c>
      <c r="K118" s="37" t="str">
        <f>IF(AND($H118&gt;0, $H118&lt;2500),"0-2500",0)</f>
        <v>0-2500</v>
      </c>
      <c r="L118" s="37" t="str">
        <f>IF(AND($H118&gt;0, $H118&lt;3500),"0-3500",0)</f>
        <v>0-3500</v>
      </c>
    </row>
    <row r="119" spans="1:12" hidden="1" x14ac:dyDescent="0.3">
      <c r="A119" s="32" t="s">
        <v>7</v>
      </c>
      <c r="B119" s="32">
        <v>2016</v>
      </c>
      <c r="C119" s="32" t="s">
        <v>169</v>
      </c>
      <c r="D119" s="32" t="s">
        <v>8</v>
      </c>
      <c r="E119" s="32" t="s">
        <v>357</v>
      </c>
      <c r="F119" s="33" t="s">
        <v>507</v>
      </c>
      <c r="G119" s="32" t="s">
        <v>10</v>
      </c>
      <c r="H119" s="34">
        <v>496.32</v>
      </c>
      <c r="I119" s="37" t="str">
        <f>IF(AND($H119&gt;0, $H119&lt;900),"0-900",0)</f>
        <v>0-900</v>
      </c>
      <c r="J119" s="37" t="str">
        <f>IF(AND($H119&gt;0, $H119&lt;1700),"0-1700",0)</f>
        <v>0-1700</v>
      </c>
      <c r="K119" s="37" t="str">
        <f>IF(AND($H119&gt;0, $H119&lt;2500),"0-2500",0)</f>
        <v>0-2500</v>
      </c>
      <c r="L119" s="37" t="str">
        <f>IF(AND($H119&gt;0, $H119&lt;3500),"0-3500",0)</f>
        <v>0-3500</v>
      </c>
    </row>
    <row r="120" spans="1:12" hidden="1" x14ac:dyDescent="0.3">
      <c r="A120" s="32" t="s">
        <v>7</v>
      </c>
      <c r="B120" s="32">
        <v>2016</v>
      </c>
      <c r="C120" s="32" t="s">
        <v>168</v>
      </c>
      <c r="D120" s="32" t="s">
        <v>8</v>
      </c>
      <c r="E120" s="32" t="s">
        <v>384</v>
      </c>
      <c r="F120" s="33" t="s">
        <v>513</v>
      </c>
      <c r="G120" s="32" t="s">
        <v>10</v>
      </c>
      <c r="H120" s="34">
        <v>496.99</v>
      </c>
      <c r="I120" s="37" t="str">
        <f>IF(AND($H120&gt;0, $H120&lt;900),"0-900",0)</f>
        <v>0-900</v>
      </c>
      <c r="J120" s="37" t="str">
        <f>IF(AND($H120&gt;0, $H120&lt;1700),"0-1700",0)</f>
        <v>0-1700</v>
      </c>
      <c r="K120" s="37" t="str">
        <f>IF(AND($H120&gt;0, $H120&lt;2500),"0-2500",0)</f>
        <v>0-2500</v>
      </c>
      <c r="L120" s="37" t="str">
        <f>IF(AND($H120&gt;0, $H120&lt;3500),"0-3500",0)</f>
        <v>0-3500</v>
      </c>
    </row>
    <row r="121" spans="1:12" hidden="1" x14ac:dyDescent="0.3">
      <c r="A121" s="32" t="s">
        <v>7</v>
      </c>
      <c r="B121" s="32">
        <v>2016</v>
      </c>
      <c r="C121" s="32" t="s">
        <v>168</v>
      </c>
      <c r="D121" s="32" t="s">
        <v>8</v>
      </c>
      <c r="E121" s="32" t="s">
        <v>413</v>
      </c>
      <c r="F121" s="33" t="s">
        <v>519</v>
      </c>
      <c r="G121" s="32" t="s">
        <v>10</v>
      </c>
      <c r="H121" s="34">
        <v>497.53</v>
      </c>
      <c r="I121" s="37" t="str">
        <f>IF(AND($H121&gt;0, $H121&lt;900),"0-900",0)</f>
        <v>0-900</v>
      </c>
      <c r="J121" s="37" t="str">
        <f>IF(AND($H121&gt;0, $H121&lt;1700),"0-1700",0)</f>
        <v>0-1700</v>
      </c>
      <c r="K121" s="37" t="str">
        <f>IF(AND($H121&gt;0, $H121&lt;2500),"0-2500",0)</f>
        <v>0-2500</v>
      </c>
      <c r="L121" s="37" t="str">
        <f>IF(AND($H121&gt;0, $H121&lt;3500),"0-3500",0)</f>
        <v>0-3500</v>
      </c>
    </row>
    <row r="122" spans="1:12" hidden="1" x14ac:dyDescent="0.3">
      <c r="A122" s="32" t="s">
        <v>7</v>
      </c>
      <c r="B122" s="32">
        <v>2016</v>
      </c>
      <c r="C122" s="32" t="s">
        <v>168</v>
      </c>
      <c r="D122" s="32" t="s">
        <v>8</v>
      </c>
      <c r="E122" s="32" t="s">
        <v>267</v>
      </c>
      <c r="F122" s="33" t="s">
        <v>515</v>
      </c>
      <c r="G122" s="32" t="s">
        <v>10</v>
      </c>
      <c r="H122" s="34">
        <v>499.05</v>
      </c>
      <c r="I122" s="37" t="str">
        <f>IF(AND($H122&gt;0, $H122&lt;900),"0-900",0)</f>
        <v>0-900</v>
      </c>
      <c r="J122" s="37" t="str">
        <f>IF(AND($H122&gt;0, $H122&lt;1700),"0-1700",0)</f>
        <v>0-1700</v>
      </c>
      <c r="K122" s="37" t="str">
        <f>IF(AND($H122&gt;0, $H122&lt;2500),"0-2500",0)</f>
        <v>0-2500</v>
      </c>
      <c r="L122" s="37" t="str">
        <f>IF(AND($H122&gt;0, $H122&lt;3500),"0-3500",0)</f>
        <v>0-3500</v>
      </c>
    </row>
    <row r="123" spans="1:12" hidden="1" x14ac:dyDescent="0.3">
      <c r="A123" s="33" t="s">
        <v>7</v>
      </c>
      <c r="B123" s="33">
        <v>2016</v>
      </c>
      <c r="C123" s="33" t="s">
        <v>167</v>
      </c>
      <c r="D123" s="33" t="s">
        <v>8</v>
      </c>
      <c r="E123" s="33" t="s">
        <v>329</v>
      </c>
      <c r="F123" s="33" t="s">
        <v>512</v>
      </c>
      <c r="G123" s="33" t="s">
        <v>10</v>
      </c>
      <c r="H123" s="35">
        <v>500.8</v>
      </c>
      <c r="I123" s="37" t="str">
        <f>IF(AND($H123&gt;0, $H123&lt;900),"0-900",0)</f>
        <v>0-900</v>
      </c>
      <c r="J123" s="37" t="str">
        <f>IF(AND($H123&gt;0, $H123&lt;1700),"0-1700",0)</f>
        <v>0-1700</v>
      </c>
      <c r="K123" s="37" t="str">
        <f>IF(AND($H123&gt;0, $H123&lt;2500),"0-2500",0)</f>
        <v>0-2500</v>
      </c>
      <c r="L123" s="37" t="str">
        <f>IF(AND($H123&gt;0, $H123&lt;3500),"0-3500",0)</f>
        <v>0-3500</v>
      </c>
    </row>
    <row r="124" spans="1:12" hidden="1" x14ac:dyDescent="0.3">
      <c r="A124" s="32" t="s">
        <v>7</v>
      </c>
      <c r="B124" s="32">
        <v>2016</v>
      </c>
      <c r="C124" s="32" t="s">
        <v>169</v>
      </c>
      <c r="D124" s="32" t="s">
        <v>8</v>
      </c>
      <c r="E124" s="32" t="s">
        <v>297</v>
      </c>
      <c r="F124" s="33" t="s">
        <v>509</v>
      </c>
      <c r="G124" s="32" t="s">
        <v>10</v>
      </c>
      <c r="H124" s="34">
        <v>500.97</v>
      </c>
      <c r="I124" s="37" t="str">
        <f>IF(AND($H124&gt;0, $H124&lt;900),"0-900",0)</f>
        <v>0-900</v>
      </c>
      <c r="J124" s="37" t="str">
        <f>IF(AND($H124&gt;0, $H124&lt;1700),"0-1700",0)</f>
        <v>0-1700</v>
      </c>
      <c r="K124" s="37" t="str">
        <f>IF(AND($H124&gt;0, $H124&lt;2500),"0-2500",0)</f>
        <v>0-2500</v>
      </c>
      <c r="L124" s="37" t="str">
        <f>IF(AND($H124&gt;0, $H124&lt;3500),"0-3500",0)</f>
        <v>0-3500</v>
      </c>
    </row>
    <row r="125" spans="1:12" hidden="1" x14ac:dyDescent="0.3">
      <c r="A125" s="32" t="s">
        <v>7</v>
      </c>
      <c r="B125" s="32">
        <v>2016</v>
      </c>
      <c r="C125" s="32" t="s">
        <v>169</v>
      </c>
      <c r="D125" s="32" t="s">
        <v>8</v>
      </c>
      <c r="E125" s="32" t="s">
        <v>322</v>
      </c>
      <c r="F125" s="33" t="s">
        <v>512</v>
      </c>
      <c r="G125" s="32" t="s">
        <v>10</v>
      </c>
      <c r="H125" s="34">
        <v>500.97</v>
      </c>
      <c r="I125" s="37" t="str">
        <f>IF(AND($H125&gt;0, $H125&lt;900),"0-900",0)</f>
        <v>0-900</v>
      </c>
      <c r="J125" s="37" t="str">
        <f>IF(AND($H125&gt;0, $H125&lt;1700),"0-1700",0)</f>
        <v>0-1700</v>
      </c>
      <c r="K125" s="37" t="str">
        <f>IF(AND($H125&gt;0, $H125&lt;2500),"0-2500",0)</f>
        <v>0-2500</v>
      </c>
      <c r="L125" s="37" t="str">
        <f>IF(AND($H125&gt;0, $H125&lt;3500),"0-3500",0)</f>
        <v>0-3500</v>
      </c>
    </row>
    <row r="126" spans="1:12" hidden="1" x14ac:dyDescent="0.3">
      <c r="A126" s="32" t="s">
        <v>7</v>
      </c>
      <c r="B126" s="32">
        <v>2016</v>
      </c>
      <c r="C126" s="32" t="s">
        <v>168</v>
      </c>
      <c r="D126" s="32" t="s">
        <v>8</v>
      </c>
      <c r="E126" s="32" t="s">
        <v>418</v>
      </c>
      <c r="F126" s="33" t="s">
        <v>519</v>
      </c>
      <c r="G126" s="32" t="s">
        <v>10</v>
      </c>
      <c r="H126" s="34">
        <v>504.36</v>
      </c>
      <c r="I126" s="37" t="str">
        <f>IF(AND($H126&gt;0, $H126&lt;900),"0-900",0)</f>
        <v>0-900</v>
      </c>
      <c r="J126" s="37" t="str">
        <f>IF(AND($H126&gt;0, $H126&lt;1700),"0-1700",0)</f>
        <v>0-1700</v>
      </c>
      <c r="K126" s="37" t="str">
        <f>IF(AND($H126&gt;0, $H126&lt;2500),"0-2500",0)</f>
        <v>0-2500</v>
      </c>
      <c r="L126" s="37" t="str">
        <f>IF(AND($H126&gt;0, $H126&lt;3500),"0-3500",0)</f>
        <v>0-3500</v>
      </c>
    </row>
    <row r="127" spans="1:12" hidden="1" x14ac:dyDescent="0.3">
      <c r="A127" s="32" t="s">
        <v>7</v>
      </c>
      <c r="B127" s="32">
        <v>2016</v>
      </c>
      <c r="C127" s="32" t="s">
        <v>168</v>
      </c>
      <c r="D127" s="32" t="s">
        <v>8</v>
      </c>
      <c r="E127" s="32" t="s">
        <v>377</v>
      </c>
      <c r="F127" s="33" t="s">
        <v>513</v>
      </c>
      <c r="G127" s="32" t="s">
        <v>10</v>
      </c>
      <c r="H127" s="34">
        <v>504.71</v>
      </c>
      <c r="I127" s="37" t="str">
        <f>IF(AND($H127&gt;0, $H127&lt;900),"0-900",0)</f>
        <v>0-900</v>
      </c>
      <c r="J127" s="37" t="str">
        <f>IF(AND($H127&gt;0, $H127&lt;1700),"0-1700",0)</f>
        <v>0-1700</v>
      </c>
      <c r="K127" s="37" t="str">
        <f>IF(AND($H127&gt;0, $H127&lt;2500),"0-2500",0)</f>
        <v>0-2500</v>
      </c>
      <c r="L127" s="37" t="str">
        <f>IF(AND($H127&gt;0, $H127&lt;3500),"0-3500",0)</f>
        <v>0-3500</v>
      </c>
    </row>
    <row r="128" spans="1:12" hidden="1" x14ac:dyDescent="0.3">
      <c r="A128" s="32" t="s">
        <v>7</v>
      </c>
      <c r="B128" s="32">
        <v>2016</v>
      </c>
      <c r="C128" s="32" t="s">
        <v>168</v>
      </c>
      <c r="D128" s="32" t="s">
        <v>8</v>
      </c>
      <c r="E128" s="32" t="s">
        <v>309</v>
      </c>
      <c r="F128" s="33" t="s">
        <v>525</v>
      </c>
      <c r="G128" s="32" t="s">
        <v>10</v>
      </c>
      <c r="H128" s="34">
        <v>505.21</v>
      </c>
      <c r="I128" s="37" t="str">
        <f>IF(AND($H128&gt;0, $H128&lt;900),"0-900",0)</f>
        <v>0-900</v>
      </c>
      <c r="J128" s="37" t="str">
        <f>IF(AND($H128&gt;0, $H128&lt;1700),"0-1700",0)</f>
        <v>0-1700</v>
      </c>
      <c r="K128" s="37" t="str">
        <f>IF(AND($H128&gt;0, $H128&lt;2500),"0-2500",0)</f>
        <v>0-2500</v>
      </c>
      <c r="L128" s="37" t="str">
        <f>IF(AND($H128&gt;0, $H128&lt;3500),"0-3500",0)</f>
        <v>0-3500</v>
      </c>
    </row>
    <row r="129" spans="1:12" hidden="1" x14ac:dyDescent="0.3">
      <c r="A129" s="32" t="s">
        <v>7</v>
      </c>
      <c r="B129" s="32">
        <v>2016</v>
      </c>
      <c r="C129" s="32" t="s">
        <v>168</v>
      </c>
      <c r="D129" s="32" t="s">
        <v>8</v>
      </c>
      <c r="E129" s="32" t="s">
        <v>378</v>
      </c>
      <c r="F129" s="33" t="s">
        <v>513</v>
      </c>
      <c r="G129" s="32" t="s">
        <v>10</v>
      </c>
      <c r="H129" s="34">
        <v>505.42</v>
      </c>
      <c r="I129" s="37" t="str">
        <f>IF(AND($H129&gt;0, $H129&lt;900),"0-900",0)</f>
        <v>0-900</v>
      </c>
      <c r="J129" s="37" t="str">
        <f>IF(AND($H129&gt;0, $H129&lt;1700),"0-1700",0)</f>
        <v>0-1700</v>
      </c>
      <c r="K129" s="37" t="str">
        <f>IF(AND($H129&gt;0, $H129&lt;2500),"0-2500",0)</f>
        <v>0-2500</v>
      </c>
      <c r="L129" s="37" t="str">
        <f>IF(AND($H129&gt;0, $H129&lt;3500),"0-3500",0)</f>
        <v>0-3500</v>
      </c>
    </row>
    <row r="130" spans="1:12" hidden="1" x14ac:dyDescent="0.3">
      <c r="A130" s="33" t="s">
        <v>7</v>
      </c>
      <c r="B130" s="33">
        <v>2016</v>
      </c>
      <c r="C130" s="33" t="s">
        <v>167</v>
      </c>
      <c r="D130" s="33" t="s">
        <v>8</v>
      </c>
      <c r="E130" s="33" t="s">
        <v>174</v>
      </c>
      <c r="F130" s="33" t="s">
        <v>521</v>
      </c>
      <c r="G130" s="33" t="s">
        <v>10</v>
      </c>
      <c r="H130" s="35">
        <v>505.44</v>
      </c>
      <c r="I130" s="37" t="str">
        <f>IF(AND($H130&gt;0, $H130&lt;900),"0-900",0)</f>
        <v>0-900</v>
      </c>
      <c r="J130" s="37" t="str">
        <f>IF(AND($H130&gt;0, $H130&lt;1700),"0-1700",0)</f>
        <v>0-1700</v>
      </c>
      <c r="K130" s="37" t="str">
        <f>IF(AND($H130&gt;0, $H130&lt;2500),"0-2500",0)</f>
        <v>0-2500</v>
      </c>
      <c r="L130" s="37" t="str">
        <f>IF(AND($H130&gt;0, $H130&lt;3500),"0-3500",0)</f>
        <v>0-3500</v>
      </c>
    </row>
    <row r="131" spans="1:12" hidden="1" x14ac:dyDescent="0.3">
      <c r="A131" s="33" t="s">
        <v>7</v>
      </c>
      <c r="B131" s="33">
        <v>2016</v>
      </c>
      <c r="C131" s="33" t="s">
        <v>167</v>
      </c>
      <c r="D131" s="33" t="s">
        <v>8</v>
      </c>
      <c r="E131" s="33" t="s">
        <v>295</v>
      </c>
      <c r="F131" s="33" t="s">
        <v>522</v>
      </c>
      <c r="G131" s="33" t="s">
        <v>10</v>
      </c>
      <c r="H131" s="35">
        <v>505.51</v>
      </c>
      <c r="I131" s="37" t="str">
        <f>IF(AND($H131&gt;0, $H131&lt;900),"0-900",0)</f>
        <v>0-900</v>
      </c>
      <c r="J131" s="37" t="str">
        <f>IF(AND($H131&gt;0, $H131&lt;1700),"0-1700",0)</f>
        <v>0-1700</v>
      </c>
      <c r="K131" s="37" t="str">
        <f>IF(AND($H131&gt;0, $H131&lt;2500),"0-2500",0)</f>
        <v>0-2500</v>
      </c>
      <c r="L131" s="37" t="str">
        <f>IF(AND($H131&gt;0, $H131&lt;3500),"0-3500",0)</f>
        <v>0-3500</v>
      </c>
    </row>
    <row r="132" spans="1:12" hidden="1" x14ac:dyDescent="0.3">
      <c r="A132" s="33" t="s">
        <v>7</v>
      </c>
      <c r="B132" s="33">
        <v>2016</v>
      </c>
      <c r="C132" s="33" t="s">
        <v>168</v>
      </c>
      <c r="D132" s="33" t="s">
        <v>8</v>
      </c>
      <c r="E132" s="33" t="s">
        <v>175</v>
      </c>
      <c r="F132" s="33" t="s">
        <v>521</v>
      </c>
      <c r="G132" s="33" t="s">
        <v>10</v>
      </c>
      <c r="H132" s="35">
        <v>507.06</v>
      </c>
      <c r="I132" s="37" t="str">
        <f>IF(AND($H132&gt;0, $H132&lt;900),"0-900",0)</f>
        <v>0-900</v>
      </c>
      <c r="J132" s="37" t="str">
        <f>IF(AND($H132&gt;0, $H132&lt;1700),"0-1700",0)</f>
        <v>0-1700</v>
      </c>
      <c r="K132" s="37" t="str">
        <f>IF(AND($H132&gt;0, $H132&lt;2500),"0-2500",0)</f>
        <v>0-2500</v>
      </c>
      <c r="L132" s="37" t="str">
        <f>IF(AND($H132&gt;0, $H132&lt;3500),"0-3500",0)</f>
        <v>0-3500</v>
      </c>
    </row>
    <row r="133" spans="1:12" hidden="1" x14ac:dyDescent="0.3">
      <c r="A133" s="33" t="s">
        <v>7</v>
      </c>
      <c r="B133" s="33">
        <v>2016</v>
      </c>
      <c r="C133" s="33" t="s">
        <v>167</v>
      </c>
      <c r="D133" s="33" t="s">
        <v>8</v>
      </c>
      <c r="E133" s="33" t="s">
        <v>365</v>
      </c>
      <c r="F133" s="33" t="s">
        <v>510</v>
      </c>
      <c r="G133" s="33" t="s">
        <v>10</v>
      </c>
      <c r="H133" s="35">
        <v>507.12</v>
      </c>
      <c r="I133" s="37" t="str">
        <f>IF(AND($H133&gt;0, $H133&lt;900),"0-900",0)</f>
        <v>0-900</v>
      </c>
      <c r="J133" s="37" t="str">
        <f>IF(AND($H133&gt;0, $H133&lt;1700),"0-1700",0)</f>
        <v>0-1700</v>
      </c>
      <c r="K133" s="37" t="str">
        <f>IF(AND($H133&gt;0, $H133&lt;2500),"0-2500",0)</f>
        <v>0-2500</v>
      </c>
      <c r="L133" s="37" t="str">
        <f>IF(AND($H133&gt;0, $H133&lt;3500),"0-3500",0)</f>
        <v>0-3500</v>
      </c>
    </row>
    <row r="134" spans="1:12" hidden="1" x14ac:dyDescent="0.3">
      <c r="A134" s="32" t="s">
        <v>7</v>
      </c>
      <c r="B134" s="32">
        <v>2016</v>
      </c>
      <c r="C134" s="32" t="s">
        <v>168</v>
      </c>
      <c r="D134" s="32" t="s">
        <v>8</v>
      </c>
      <c r="E134" s="32" t="s">
        <v>292</v>
      </c>
      <c r="F134" s="33" t="s">
        <v>522</v>
      </c>
      <c r="G134" s="32" t="s">
        <v>10</v>
      </c>
      <c r="H134" s="34">
        <v>507.91</v>
      </c>
      <c r="I134" s="37" t="str">
        <f>IF(AND($H134&gt;0, $H134&lt;900),"0-900",0)</f>
        <v>0-900</v>
      </c>
      <c r="J134" s="37" t="str">
        <f>IF(AND($H134&gt;0, $H134&lt;1700),"0-1700",0)</f>
        <v>0-1700</v>
      </c>
      <c r="K134" s="37" t="str">
        <f>IF(AND($H134&gt;0, $H134&lt;2500),"0-2500",0)</f>
        <v>0-2500</v>
      </c>
      <c r="L134" s="37" t="str">
        <f>IF(AND($H134&gt;0, $H134&lt;3500),"0-3500",0)</f>
        <v>0-3500</v>
      </c>
    </row>
    <row r="135" spans="1:12" hidden="1" x14ac:dyDescent="0.3">
      <c r="A135" s="32" t="s">
        <v>7</v>
      </c>
      <c r="B135" s="32">
        <v>2016</v>
      </c>
      <c r="C135" s="32" t="s">
        <v>168</v>
      </c>
      <c r="D135" s="32" t="s">
        <v>8</v>
      </c>
      <c r="E135" s="32" t="s">
        <v>264</v>
      </c>
      <c r="F135" s="33" t="s">
        <v>515</v>
      </c>
      <c r="G135" s="32" t="s">
        <v>10</v>
      </c>
      <c r="H135" s="34">
        <v>508.01</v>
      </c>
      <c r="I135" s="37" t="str">
        <f>IF(AND($H135&gt;0, $H135&lt;900),"0-900",0)</f>
        <v>0-900</v>
      </c>
      <c r="J135" s="37" t="str">
        <f>IF(AND($H135&gt;0, $H135&lt;1700),"0-1700",0)</f>
        <v>0-1700</v>
      </c>
      <c r="K135" s="37" t="str">
        <f>IF(AND($H135&gt;0, $H135&lt;2500),"0-2500",0)</f>
        <v>0-2500</v>
      </c>
      <c r="L135" s="37" t="str">
        <f>IF(AND($H135&gt;0, $H135&lt;3500),"0-3500",0)</f>
        <v>0-3500</v>
      </c>
    </row>
    <row r="136" spans="1:12" hidden="1" x14ac:dyDescent="0.3">
      <c r="A136" s="33" t="s">
        <v>7</v>
      </c>
      <c r="B136" s="33">
        <v>2016</v>
      </c>
      <c r="C136" s="33" t="s">
        <v>167</v>
      </c>
      <c r="D136" s="33" t="s">
        <v>8</v>
      </c>
      <c r="E136" s="33" t="s">
        <v>299</v>
      </c>
      <c r="F136" s="33" t="s">
        <v>525</v>
      </c>
      <c r="G136" s="33" t="s">
        <v>10</v>
      </c>
      <c r="H136" s="35">
        <v>508.18</v>
      </c>
      <c r="I136" s="37" t="str">
        <f>IF(AND($H136&gt;0, $H136&lt;900),"0-900",0)</f>
        <v>0-900</v>
      </c>
      <c r="J136" s="37" t="str">
        <f>IF(AND($H136&gt;0, $H136&lt;1700),"0-1700",0)</f>
        <v>0-1700</v>
      </c>
      <c r="K136" s="37" t="str">
        <f>IF(AND($H136&gt;0, $H136&lt;2500),"0-2500",0)</f>
        <v>0-2500</v>
      </c>
      <c r="L136" s="37" t="str">
        <f>IF(AND($H136&gt;0, $H136&lt;3500),"0-3500",0)</f>
        <v>0-3500</v>
      </c>
    </row>
    <row r="137" spans="1:12" hidden="1" x14ac:dyDescent="0.3">
      <c r="A137" s="32" t="s">
        <v>7</v>
      </c>
      <c r="B137" s="32">
        <v>2016</v>
      </c>
      <c r="C137" s="32" t="s">
        <v>169</v>
      </c>
      <c r="D137" s="32" t="s">
        <v>8</v>
      </c>
      <c r="E137" s="32" t="s">
        <v>327</v>
      </c>
      <c r="F137" s="33" t="s">
        <v>512</v>
      </c>
      <c r="G137" s="32" t="s">
        <v>10</v>
      </c>
      <c r="H137" s="34">
        <v>509.69</v>
      </c>
      <c r="I137" s="37" t="str">
        <f>IF(AND($H137&gt;0, $H137&lt;900),"0-900",0)</f>
        <v>0-900</v>
      </c>
      <c r="J137" s="37" t="str">
        <f>IF(AND($H137&gt;0, $H137&lt;1700),"0-1700",0)</f>
        <v>0-1700</v>
      </c>
      <c r="K137" s="37" t="str">
        <f>IF(AND($H137&gt;0, $H137&lt;2500),"0-2500",0)</f>
        <v>0-2500</v>
      </c>
      <c r="L137" s="37" t="str">
        <f>IF(AND($H137&gt;0, $H137&lt;3500),"0-3500",0)</f>
        <v>0-3500</v>
      </c>
    </row>
    <row r="138" spans="1:12" hidden="1" x14ac:dyDescent="0.3">
      <c r="A138" s="32" t="s">
        <v>7</v>
      </c>
      <c r="B138" s="32">
        <v>2016</v>
      </c>
      <c r="C138" s="32" t="s">
        <v>168</v>
      </c>
      <c r="D138" s="32" t="s">
        <v>8</v>
      </c>
      <c r="E138" s="32" t="s">
        <v>346</v>
      </c>
      <c r="F138" s="33" t="s">
        <v>517</v>
      </c>
      <c r="G138" s="32" t="s">
        <v>10</v>
      </c>
      <c r="H138" s="34">
        <v>510.97</v>
      </c>
      <c r="I138" s="37" t="str">
        <f>IF(AND($H138&gt;0, $H138&lt;900),"0-900",0)</f>
        <v>0-900</v>
      </c>
      <c r="J138" s="37" t="str">
        <f>IF(AND($H138&gt;0, $H138&lt;1700),"0-1700",0)</f>
        <v>0-1700</v>
      </c>
      <c r="K138" s="37" t="str">
        <f>IF(AND($H138&gt;0, $H138&lt;2500),"0-2500",0)</f>
        <v>0-2500</v>
      </c>
      <c r="L138" s="37" t="str">
        <f>IF(AND($H138&gt;0, $H138&lt;3500),"0-3500",0)</f>
        <v>0-3500</v>
      </c>
    </row>
    <row r="139" spans="1:12" hidden="1" x14ac:dyDescent="0.3">
      <c r="A139" s="32" t="s">
        <v>7</v>
      </c>
      <c r="B139" s="32">
        <v>2016</v>
      </c>
      <c r="C139" s="32" t="s">
        <v>168</v>
      </c>
      <c r="D139" s="32" t="s">
        <v>8</v>
      </c>
      <c r="E139" s="32" t="s">
        <v>410</v>
      </c>
      <c r="F139" s="33" t="s">
        <v>524</v>
      </c>
      <c r="G139" s="32" t="s">
        <v>10</v>
      </c>
      <c r="H139" s="34">
        <v>512.03</v>
      </c>
      <c r="I139" s="37" t="str">
        <f>IF(AND($H139&gt;0, $H139&lt;900),"0-900",0)</f>
        <v>0-900</v>
      </c>
      <c r="J139" s="37" t="str">
        <f>IF(AND($H139&gt;0, $H139&lt;1700),"0-1700",0)</f>
        <v>0-1700</v>
      </c>
      <c r="K139" s="37" t="str">
        <f>IF(AND($H139&gt;0, $H139&lt;2500),"0-2500",0)</f>
        <v>0-2500</v>
      </c>
      <c r="L139" s="37" t="str">
        <f>IF(AND($H139&gt;0, $H139&lt;3500),"0-3500",0)</f>
        <v>0-3500</v>
      </c>
    </row>
    <row r="140" spans="1:12" hidden="1" x14ac:dyDescent="0.3">
      <c r="A140" s="33" t="s">
        <v>7</v>
      </c>
      <c r="B140" s="33">
        <v>2016</v>
      </c>
      <c r="C140" s="33" t="s">
        <v>167</v>
      </c>
      <c r="D140" s="33" t="s">
        <v>8</v>
      </c>
      <c r="E140" s="33" t="s">
        <v>319</v>
      </c>
      <c r="F140" s="33" t="s">
        <v>528</v>
      </c>
      <c r="G140" s="33" t="s">
        <v>10</v>
      </c>
      <c r="H140" s="35">
        <v>512.23</v>
      </c>
      <c r="I140" s="37" t="str">
        <f>IF(AND($H140&gt;0, $H140&lt;900),"0-900",0)</f>
        <v>0-900</v>
      </c>
      <c r="J140" s="37" t="str">
        <f>IF(AND($H140&gt;0, $H140&lt;1700),"0-1700",0)</f>
        <v>0-1700</v>
      </c>
      <c r="K140" s="37" t="str">
        <f>IF(AND($H140&gt;0, $H140&lt;2500),"0-2500",0)</f>
        <v>0-2500</v>
      </c>
      <c r="L140" s="37" t="str">
        <f>IF(AND($H140&gt;0, $H140&lt;3500),"0-3500",0)</f>
        <v>0-3500</v>
      </c>
    </row>
    <row r="141" spans="1:12" hidden="1" x14ac:dyDescent="0.3">
      <c r="A141" s="32" t="s">
        <v>7</v>
      </c>
      <c r="B141" s="32">
        <v>2016</v>
      </c>
      <c r="C141" s="32" t="s">
        <v>168</v>
      </c>
      <c r="D141" s="32" t="s">
        <v>8</v>
      </c>
      <c r="E141" s="32" t="s">
        <v>415</v>
      </c>
      <c r="F141" s="33" t="s">
        <v>519</v>
      </c>
      <c r="G141" s="32" t="s">
        <v>10</v>
      </c>
      <c r="H141" s="34">
        <v>512.30999999999995</v>
      </c>
      <c r="I141" s="37" t="str">
        <f>IF(AND($H141&gt;0, $H141&lt;900),"0-900",0)</f>
        <v>0-900</v>
      </c>
      <c r="J141" s="37" t="str">
        <f>IF(AND($H141&gt;0, $H141&lt;1700),"0-1700",0)</f>
        <v>0-1700</v>
      </c>
      <c r="K141" s="37" t="str">
        <f>IF(AND($H141&gt;0, $H141&lt;2500),"0-2500",0)</f>
        <v>0-2500</v>
      </c>
      <c r="L141" s="37" t="str">
        <f>IF(AND($H141&gt;0, $H141&lt;3500),"0-3500",0)</f>
        <v>0-3500</v>
      </c>
    </row>
    <row r="142" spans="1:12" hidden="1" x14ac:dyDescent="0.3">
      <c r="A142" s="32" t="s">
        <v>7</v>
      </c>
      <c r="B142" s="32">
        <v>2016</v>
      </c>
      <c r="C142" s="32" t="s">
        <v>168</v>
      </c>
      <c r="D142" s="32" t="s">
        <v>8</v>
      </c>
      <c r="E142" s="32" t="s">
        <v>404</v>
      </c>
      <c r="F142" s="33" t="s">
        <v>516</v>
      </c>
      <c r="G142" s="32" t="s">
        <v>10</v>
      </c>
      <c r="H142" s="34">
        <v>512.95000000000005</v>
      </c>
      <c r="I142" s="37" t="str">
        <f>IF(AND($H142&gt;0, $H142&lt;900),"0-900",0)</f>
        <v>0-900</v>
      </c>
      <c r="J142" s="37" t="str">
        <f>IF(AND($H142&gt;0, $H142&lt;1700),"0-1700",0)</f>
        <v>0-1700</v>
      </c>
      <c r="K142" s="37" t="str">
        <f>IF(AND($H142&gt;0, $H142&lt;2500),"0-2500",0)</f>
        <v>0-2500</v>
      </c>
      <c r="L142" s="37" t="str">
        <f>IF(AND($H142&gt;0, $H142&lt;3500),"0-3500",0)</f>
        <v>0-3500</v>
      </c>
    </row>
    <row r="143" spans="1:12" hidden="1" x14ac:dyDescent="0.3">
      <c r="A143" s="33" t="s">
        <v>7</v>
      </c>
      <c r="B143" s="33">
        <v>2016</v>
      </c>
      <c r="C143" s="33" t="s">
        <v>167</v>
      </c>
      <c r="D143" s="33" t="s">
        <v>8</v>
      </c>
      <c r="E143" s="33" t="s">
        <v>300</v>
      </c>
      <c r="F143" s="33" t="s">
        <v>525</v>
      </c>
      <c r="G143" s="33" t="s">
        <v>10</v>
      </c>
      <c r="H143" s="35">
        <v>513.04999999999995</v>
      </c>
      <c r="I143" s="37" t="str">
        <f>IF(AND($H143&gt;0, $H143&lt;900),"0-900",0)</f>
        <v>0-900</v>
      </c>
      <c r="J143" s="37" t="str">
        <f>IF(AND($H143&gt;0, $H143&lt;1700),"0-1700",0)</f>
        <v>0-1700</v>
      </c>
      <c r="K143" s="37" t="str">
        <f>IF(AND($H143&gt;0, $H143&lt;2500),"0-2500",0)</f>
        <v>0-2500</v>
      </c>
      <c r="L143" s="37" t="str">
        <f>IF(AND($H143&gt;0, $H143&lt;3500),"0-3500",0)</f>
        <v>0-3500</v>
      </c>
    </row>
    <row r="144" spans="1:12" hidden="1" x14ac:dyDescent="0.3">
      <c r="A144" s="32" t="s">
        <v>7</v>
      </c>
      <c r="B144" s="32">
        <v>2016</v>
      </c>
      <c r="C144" s="32" t="s">
        <v>169</v>
      </c>
      <c r="D144" s="32" t="s">
        <v>8</v>
      </c>
      <c r="E144" s="32" t="s">
        <v>301</v>
      </c>
      <c r="F144" s="33" t="s">
        <v>525</v>
      </c>
      <c r="G144" s="32" t="s">
        <v>10</v>
      </c>
      <c r="H144" s="34">
        <v>514.22</v>
      </c>
      <c r="I144" s="37" t="str">
        <f>IF(AND($H144&gt;0, $H144&lt;900),"0-900",0)</f>
        <v>0-900</v>
      </c>
      <c r="J144" s="37" t="str">
        <f>IF(AND($H144&gt;0, $H144&lt;1700),"0-1700",0)</f>
        <v>0-1700</v>
      </c>
      <c r="K144" s="37" t="str">
        <f>IF(AND($H144&gt;0, $H144&lt;2500),"0-2500",0)</f>
        <v>0-2500</v>
      </c>
      <c r="L144" s="37" t="str">
        <f>IF(AND($H144&gt;0, $H144&lt;3500),"0-3500",0)</f>
        <v>0-3500</v>
      </c>
    </row>
    <row r="145" spans="1:12" hidden="1" x14ac:dyDescent="0.3">
      <c r="A145" s="32" t="s">
        <v>7</v>
      </c>
      <c r="B145" s="32">
        <v>2016</v>
      </c>
      <c r="C145" s="32" t="s">
        <v>168</v>
      </c>
      <c r="D145" s="32" t="s">
        <v>8</v>
      </c>
      <c r="E145" s="32" t="s">
        <v>320</v>
      </c>
      <c r="F145" s="33" t="s">
        <v>512</v>
      </c>
      <c r="G145" s="32" t="s">
        <v>10</v>
      </c>
      <c r="H145" s="34">
        <v>514.35</v>
      </c>
      <c r="I145" s="37" t="str">
        <f>IF(AND($H145&gt;0, $H145&lt;900),"0-900",0)</f>
        <v>0-900</v>
      </c>
      <c r="J145" s="37" t="str">
        <f>IF(AND($H145&gt;0, $H145&lt;1700),"0-1700",0)</f>
        <v>0-1700</v>
      </c>
      <c r="K145" s="37" t="str">
        <f>IF(AND($H145&gt;0, $H145&lt;2500),"0-2500",0)</f>
        <v>0-2500</v>
      </c>
      <c r="L145" s="37" t="str">
        <f>IF(AND($H145&gt;0, $H145&lt;3500),"0-3500",0)</f>
        <v>0-3500</v>
      </c>
    </row>
    <row r="146" spans="1:12" hidden="1" x14ac:dyDescent="0.3">
      <c r="A146" s="32" t="s">
        <v>7</v>
      </c>
      <c r="B146" s="32">
        <v>2016</v>
      </c>
      <c r="C146" s="32" t="s">
        <v>168</v>
      </c>
      <c r="D146" s="32" t="s">
        <v>8</v>
      </c>
      <c r="E146" s="32" t="s">
        <v>382</v>
      </c>
      <c r="F146" s="33" t="s">
        <v>513</v>
      </c>
      <c r="G146" s="32" t="s">
        <v>10</v>
      </c>
      <c r="H146" s="34">
        <v>514.48</v>
      </c>
      <c r="I146" s="37" t="str">
        <f>IF(AND($H146&gt;0, $H146&lt;900),"0-900",0)</f>
        <v>0-900</v>
      </c>
      <c r="J146" s="37" t="str">
        <f>IF(AND($H146&gt;0, $H146&lt;1700),"0-1700",0)</f>
        <v>0-1700</v>
      </c>
      <c r="K146" s="37" t="str">
        <f>IF(AND($H146&gt;0, $H146&lt;2500),"0-2500",0)</f>
        <v>0-2500</v>
      </c>
      <c r="L146" s="37" t="str">
        <f>IF(AND($H146&gt;0, $H146&lt;3500),"0-3500",0)</f>
        <v>0-3500</v>
      </c>
    </row>
    <row r="147" spans="1:12" hidden="1" x14ac:dyDescent="0.3">
      <c r="A147" s="32" t="s">
        <v>7</v>
      </c>
      <c r="B147" s="32">
        <v>2016</v>
      </c>
      <c r="C147" s="32" t="s">
        <v>168</v>
      </c>
      <c r="D147" s="32" t="s">
        <v>8</v>
      </c>
      <c r="E147" s="32" t="s">
        <v>348</v>
      </c>
      <c r="F147" s="33" t="s">
        <v>517</v>
      </c>
      <c r="G147" s="32" t="s">
        <v>10</v>
      </c>
      <c r="H147" s="34">
        <v>515.67999999999995</v>
      </c>
      <c r="I147" s="37" t="str">
        <f>IF(AND($H147&gt;0, $H147&lt;900),"0-900",0)</f>
        <v>0-900</v>
      </c>
      <c r="J147" s="37" t="str">
        <f>IF(AND($H147&gt;0, $H147&lt;1700),"0-1700",0)</f>
        <v>0-1700</v>
      </c>
      <c r="K147" s="37" t="str">
        <f>IF(AND($H147&gt;0, $H147&lt;2500),"0-2500",0)</f>
        <v>0-2500</v>
      </c>
      <c r="L147" s="37" t="str">
        <f>IF(AND($H147&gt;0, $H147&lt;3500),"0-3500",0)</f>
        <v>0-3500</v>
      </c>
    </row>
    <row r="148" spans="1:12" hidden="1" x14ac:dyDescent="0.3">
      <c r="A148" s="32" t="s">
        <v>7</v>
      </c>
      <c r="B148" s="32">
        <v>2016</v>
      </c>
      <c r="C148" s="32" t="s">
        <v>169</v>
      </c>
      <c r="D148" s="32" t="s">
        <v>8</v>
      </c>
      <c r="E148" s="32" t="s">
        <v>268</v>
      </c>
      <c r="F148" s="33" t="s">
        <v>515</v>
      </c>
      <c r="G148" s="32" t="s">
        <v>10</v>
      </c>
      <c r="H148" s="34">
        <v>515.70000000000005</v>
      </c>
      <c r="I148" s="37" t="str">
        <f>IF(AND($H148&gt;0, $H148&lt;900),"0-900",0)</f>
        <v>0-900</v>
      </c>
      <c r="J148" s="37" t="str">
        <f>IF(AND($H148&gt;0, $H148&lt;1700),"0-1700",0)</f>
        <v>0-1700</v>
      </c>
      <c r="K148" s="37" t="str">
        <f>IF(AND($H148&gt;0, $H148&lt;2500),"0-2500",0)</f>
        <v>0-2500</v>
      </c>
      <c r="L148" s="37" t="str">
        <f>IF(AND($H148&gt;0, $H148&lt;3500),"0-3500",0)</f>
        <v>0-3500</v>
      </c>
    </row>
    <row r="149" spans="1:12" hidden="1" x14ac:dyDescent="0.3">
      <c r="A149" s="33" t="s">
        <v>7</v>
      </c>
      <c r="B149" s="33">
        <v>2016</v>
      </c>
      <c r="C149" s="33" t="s">
        <v>167</v>
      </c>
      <c r="D149" s="33" t="s">
        <v>8</v>
      </c>
      <c r="E149" s="33" t="s">
        <v>184</v>
      </c>
      <c r="F149" s="33" t="s">
        <v>521</v>
      </c>
      <c r="G149" s="33" t="s">
        <v>10</v>
      </c>
      <c r="H149" s="35">
        <v>516.41999999999996</v>
      </c>
      <c r="I149" s="37" t="str">
        <f>IF(AND($H149&gt;0, $H149&lt;900),"0-900",0)</f>
        <v>0-900</v>
      </c>
      <c r="J149" s="37" t="str">
        <f>IF(AND($H149&gt;0, $H149&lt;1700),"0-1700",0)</f>
        <v>0-1700</v>
      </c>
      <c r="K149" s="37" t="str">
        <f>IF(AND($H149&gt;0, $H149&lt;2500),"0-2500",0)</f>
        <v>0-2500</v>
      </c>
      <c r="L149" s="37" t="str">
        <f>IF(AND($H149&gt;0, $H149&lt;3500),"0-3500",0)</f>
        <v>0-3500</v>
      </c>
    </row>
    <row r="150" spans="1:12" hidden="1" x14ac:dyDescent="0.3">
      <c r="A150" s="32" t="s">
        <v>7</v>
      </c>
      <c r="B150" s="32">
        <v>2016</v>
      </c>
      <c r="C150" s="32" t="s">
        <v>169</v>
      </c>
      <c r="D150" s="32" t="s">
        <v>8</v>
      </c>
      <c r="E150" s="32" t="s">
        <v>215</v>
      </c>
      <c r="F150" s="33" t="s">
        <v>514</v>
      </c>
      <c r="G150" s="32" t="s">
        <v>10</v>
      </c>
      <c r="H150" s="34">
        <v>517.08000000000004</v>
      </c>
      <c r="I150" s="37" t="str">
        <f>IF(AND($H150&gt;0, $H150&lt;900),"0-900",0)</f>
        <v>0-900</v>
      </c>
      <c r="J150" s="37" t="str">
        <f>IF(AND($H150&gt;0, $H150&lt;1700),"0-1700",0)</f>
        <v>0-1700</v>
      </c>
      <c r="K150" s="37" t="str">
        <f>IF(AND($H150&gt;0, $H150&lt;2500),"0-2500",0)</f>
        <v>0-2500</v>
      </c>
      <c r="L150" s="37" t="str">
        <f>IF(AND($H150&gt;0, $H150&lt;3500),"0-3500",0)</f>
        <v>0-3500</v>
      </c>
    </row>
    <row r="151" spans="1:12" hidden="1" x14ac:dyDescent="0.3">
      <c r="A151" s="33" t="s">
        <v>7</v>
      </c>
      <c r="B151" s="33">
        <v>2016</v>
      </c>
      <c r="C151" s="33" t="s">
        <v>167</v>
      </c>
      <c r="D151" s="33" t="s">
        <v>8</v>
      </c>
      <c r="E151" s="33" t="s">
        <v>317</v>
      </c>
      <c r="F151" s="33" t="s">
        <v>528</v>
      </c>
      <c r="G151" s="33" t="s">
        <v>10</v>
      </c>
      <c r="H151" s="35">
        <v>517.61</v>
      </c>
      <c r="I151" s="37" t="str">
        <f>IF(AND($H151&gt;0, $H151&lt;900),"0-900",0)</f>
        <v>0-900</v>
      </c>
      <c r="J151" s="37" t="str">
        <f>IF(AND($H151&gt;0, $H151&lt;1700),"0-1700",0)</f>
        <v>0-1700</v>
      </c>
      <c r="K151" s="37" t="str">
        <f>IF(AND($H151&gt;0, $H151&lt;2500),"0-2500",0)</f>
        <v>0-2500</v>
      </c>
      <c r="L151" s="37" t="str">
        <f>IF(AND($H151&gt;0, $H151&lt;3500),"0-3500",0)</f>
        <v>0-3500</v>
      </c>
    </row>
    <row r="152" spans="1:12" hidden="1" x14ac:dyDescent="0.3">
      <c r="A152" s="33" t="s">
        <v>7</v>
      </c>
      <c r="B152" s="33">
        <v>2016</v>
      </c>
      <c r="C152" s="33" t="s">
        <v>167</v>
      </c>
      <c r="D152" s="33" t="s">
        <v>8</v>
      </c>
      <c r="E152" s="33" t="s">
        <v>416</v>
      </c>
      <c r="F152" s="33" t="s">
        <v>519</v>
      </c>
      <c r="G152" s="33" t="s">
        <v>10</v>
      </c>
      <c r="H152" s="35">
        <v>518.36</v>
      </c>
      <c r="I152" s="37" t="str">
        <f>IF(AND($H152&gt;0, $H152&lt;900),"0-900",0)</f>
        <v>0-900</v>
      </c>
      <c r="J152" s="37" t="str">
        <f>IF(AND($H152&gt;0, $H152&lt;1700),"0-1700",0)</f>
        <v>0-1700</v>
      </c>
      <c r="K152" s="37" t="str">
        <f>IF(AND($H152&gt;0, $H152&lt;2500),"0-2500",0)</f>
        <v>0-2500</v>
      </c>
      <c r="L152" s="37" t="str">
        <f>IF(AND($H152&gt;0, $H152&lt;3500),"0-3500",0)</f>
        <v>0-3500</v>
      </c>
    </row>
    <row r="153" spans="1:12" hidden="1" x14ac:dyDescent="0.3">
      <c r="A153" s="32" t="s">
        <v>7</v>
      </c>
      <c r="B153" s="32">
        <v>2016</v>
      </c>
      <c r="C153" s="32" t="s">
        <v>168</v>
      </c>
      <c r="D153" s="32" t="s">
        <v>8</v>
      </c>
      <c r="E153" s="32" t="s">
        <v>374</v>
      </c>
      <c r="F153" s="33" t="s">
        <v>513</v>
      </c>
      <c r="G153" s="32" t="s">
        <v>10</v>
      </c>
      <c r="H153" s="34">
        <v>518.71</v>
      </c>
      <c r="I153" s="37" t="str">
        <f>IF(AND($H153&gt;0, $H153&lt;900),"0-900",0)</f>
        <v>0-900</v>
      </c>
      <c r="J153" s="37" t="str">
        <f>IF(AND($H153&gt;0, $H153&lt;1700),"0-1700",0)</f>
        <v>0-1700</v>
      </c>
      <c r="K153" s="37" t="str">
        <f>IF(AND($H153&gt;0, $H153&lt;2500),"0-2500",0)</f>
        <v>0-2500</v>
      </c>
      <c r="L153" s="37" t="str">
        <f>IF(AND($H153&gt;0, $H153&lt;3500),"0-3500",0)</f>
        <v>0-3500</v>
      </c>
    </row>
    <row r="154" spans="1:12" hidden="1" x14ac:dyDescent="0.3">
      <c r="A154" s="32" t="s">
        <v>7</v>
      </c>
      <c r="B154" s="32">
        <v>2016</v>
      </c>
      <c r="C154" s="32" t="s">
        <v>169</v>
      </c>
      <c r="D154" s="32" t="s">
        <v>8</v>
      </c>
      <c r="E154" s="32" t="s">
        <v>213</v>
      </c>
      <c r="F154" s="33" t="s">
        <v>514</v>
      </c>
      <c r="G154" s="32" t="s">
        <v>10</v>
      </c>
      <c r="H154" s="34">
        <v>519.16999999999996</v>
      </c>
      <c r="I154" s="37" t="str">
        <f>IF(AND($H154&gt;0, $H154&lt;900),"0-900",0)</f>
        <v>0-900</v>
      </c>
      <c r="J154" s="37" t="str">
        <f>IF(AND($H154&gt;0, $H154&lt;1700),"0-1700",0)</f>
        <v>0-1700</v>
      </c>
      <c r="K154" s="37" t="str">
        <f>IF(AND($H154&gt;0, $H154&lt;2500),"0-2500",0)</f>
        <v>0-2500</v>
      </c>
      <c r="L154" s="37" t="str">
        <f>IF(AND($H154&gt;0, $H154&lt;3500),"0-3500",0)</f>
        <v>0-3500</v>
      </c>
    </row>
    <row r="155" spans="1:12" hidden="1" x14ac:dyDescent="0.3">
      <c r="A155" s="33" t="s">
        <v>7</v>
      </c>
      <c r="B155" s="33">
        <v>2016</v>
      </c>
      <c r="C155" s="33" t="s">
        <v>167</v>
      </c>
      <c r="D155" s="33" t="s">
        <v>8</v>
      </c>
      <c r="E155" s="33" t="s">
        <v>406</v>
      </c>
      <c r="F155" s="33" t="s">
        <v>524</v>
      </c>
      <c r="G155" s="33" t="s">
        <v>10</v>
      </c>
      <c r="H155" s="35">
        <v>520.57000000000005</v>
      </c>
      <c r="I155" s="37" t="str">
        <f>IF(AND($H155&gt;0, $H155&lt;900),"0-900",0)</f>
        <v>0-900</v>
      </c>
      <c r="J155" s="37" t="str">
        <f>IF(AND($H155&gt;0, $H155&lt;1700),"0-1700",0)</f>
        <v>0-1700</v>
      </c>
      <c r="K155" s="37" t="str">
        <f>IF(AND($H155&gt;0, $H155&lt;2500),"0-2500",0)</f>
        <v>0-2500</v>
      </c>
      <c r="L155" s="37" t="str">
        <f>IF(AND($H155&gt;0, $H155&lt;3500),"0-3500",0)</f>
        <v>0-3500</v>
      </c>
    </row>
    <row r="156" spans="1:12" hidden="1" x14ac:dyDescent="0.3">
      <c r="A156" s="33" t="s">
        <v>7</v>
      </c>
      <c r="B156" s="33">
        <v>2016</v>
      </c>
      <c r="C156" s="33" t="s">
        <v>167</v>
      </c>
      <c r="D156" s="33" t="s">
        <v>8</v>
      </c>
      <c r="E156" s="33" t="s">
        <v>364</v>
      </c>
      <c r="F156" s="33" t="s">
        <v>510</v>
      </c>
      <c r="G156" s="33" t="s">
        <v>10</v>
      </c>
      <c r="H156" s="35">
        <v>520.95000000000005</v>
      </c>
      <c r="I156" s="37" t="str">
        <f>IF(AND($H156&gt;0, $H156&lt;900),"0-900",0)</f>
        <v>0-900</v>
      </c>
      <c r="J156" s="37" t="str">
        <f>IF(AND($H156&gt;0, $H156&lt;1700),"0-1700",0)</f>
        <v>0-1700</v>
      </c>
      <c r="K156" s="37" t="str">
        <f>IF(AND($H156&gt;0, $H156&lt;2500),"0-2500",0)</f>
        <v>0-2500</v>
      </c>
      <c r="L156" s="37" t="str">
        <f>IF(AND($H156&gt;0, $H156&lt;3500),"0-3500",0)</f>
        <v>0-3500</v>
      </c>
    </row>
    <row r="157" spans="1:12" hidden="1" x14ac:dyDescent="0.3">
      <c r="A157" s="33" t="s">
        <v>7</v>
      </c>
      <c r="B157" s="33">
        <v>2016</v>
      </c>
      <c r="C157" s="33" t="s">
        <v>168</v>
      </c>
      <c r="D157" s="33" t="s">
        <v>8</v>
      </c>
      <c r="E157" s="33" t="s">
        <v>222</v>
      </c>
      <c r="F157" s="33" t="s">
        <v>518</v>
      </c>
      <c r="G157" s="33" t="s">
        <v>10</v>
      </c>
      <c r="H157" s="35">
        <v>521.16</v>
      </c>
      <c r="I157" s="37" t="str">
        <f>IF(AND($H157&gt;0, $H157&lt;900),"0-900",0)</f>
        <v>0-900</v>
      </c>
      <c r="J157" s="37" t="str">
        <f>IF(AND($H157&gt;0, $H157&lt;1700),"0-1700",0)</f>
        <v>0-1700</v>
      </c>
      <c r="K157" s="37" t="str">
        <f>IF(AND($H157&gt;0, $H157&lt;2500),"0-2500",0)</f>
        <v>0-2500</v>
      </c>
      <c r="L157" s="37" t="str">
        <f>IF(AND($H157&gt;0, $H157&lt;3500),"0-3500",0)</f>
        <v>0-3500</v>
      </c>
    </row>
    <row r="158" spans="1:12" hidden="1" x14ac:dyDescent="0.3">
      <c r="A158" s="33" t="s">
        <v>7</v>
      </c>
      <c r="B158" s="33">
        <v>2016</v>
      </c>
      <c r="C158" s="33" t="s">
        <v>168</v>
      </c>
      <c r="D158" s="33" t="s">
        <v>8</v>
      </c>
      <c r="E158" s="33" t="s">
        <v>223</v>
      </c>
      <c r="F158" s="33" t="s">
        <v>518</v>
      </c>
      <c r="G158" s="33" t="s">
        <v>10</v>
      </c>
      <c r="H158" s="35">
        <v>521.58000000000004</v>
      </c>
      <c r="I158" s="37" t="str">
        <f>IF(AND($H158&gt;0, $H158&lt;900),"0-900",0)</f>
        <v>0-900</v>
      </c>
      <c r="J158" s="37" t="str">
        <f>IF(AND($H158&gt;0, $H158&lt;1700),"0-1700",0)</f>
        <v>0-1700</v>
      </c>
      <c r="K158" s="37" t="str">
        <f>IF(AND($H158&gt;0, $H158&lt;2500),"0-2500",0)</f>
        <v>0-2500</v>
      </c>
      <c r="L158" s="37" t="str">
        <f>IF(AND($H158&gt;0, $H158&lt;3500),"0-3500",0)</f>
        <v>0-3500</v>
      </c>
    </row>
    <row r="159" spans="1:12" hidden="1" x14ac:dyDescent="0.3">
      <c r="A159" s="32" t="s">
        <v>7</v>
      </c>
      <c r="B159" s="32">
        <v>2016</v>
      </c>
      <c r="C159" s="32" t="s">
        <v>169</v>
      </c>
      <c r="D159" s="32" t="s">
        <v>8</v>
      </c>
      <c r="E159" s="32" t="s">
        <v>326</v>
      </c>
      <c r="F159" s="33" t="s">
        <v>512</v>
      </c>
      <c r="G159" s="32" t="s">
        <v>10</v>
      </c>
      <c r="H159" s="34">
        <v>521.6</v>
      </c>
      <c r="I159" s="37" t="str">
        <f>IF(AND($H159&gt;0, $H159&lt;900),"0-900",0)</f>
        <v>0-900</v>
      </c>
      <c r="J159" s="37" t="str">
        <f>IF(AND($H159&gt;0, $H159&lt;1700),"0-1700",0)</f>
        <v>0-1700</v>
      </c>
      <c r="K159" s="37" t="str">
        <f>IF(AND($H159&gt;0, $H159&lt;2500),"0-2500",0)</f>
        <v>0-2500</v>
      </c>
      <c r="L159" s="37" t="str">
        <f>IF(AND($H159&gt;0, $H159&lt;3500),"0-3500",0)</f>
        <v>0-3500</v>
      </c>
    </row>
    <row r="160" spans="1:12" hidden="1" x14ac:dyDescent="0.3">
      <c r="A160" s="32" t="s">
        <v>7</v>
      </c>
      <c r="B160" s="32">
        <v>2016</v>
      </c>
      <c r="C160" s="32" t="s">
        <v>168</v>
      </c>
      <c r="D160" s="32" t="s">
        <v>8</v>
      </c>
      <c r="E160" s="32" t="s">
        <v>246</v>
      </c>
      <c r="F160" s="33" t="s">
        <v>520</v>
      </c>
      <c r="G160" s="32" t="s">
        <v>10</v>
      </c>
      <c r="H160" s="34">
        <v>522.32000000000005</v>
      </c>
      <c r="I160" s="37" t="str">
        <f>IF(AND($H160&gt;0, $H160&lt;900),"0-900",0)</f>
        <v>0-900</v>
      </c>
      <c r="J160" s="37" t="str">
        <f>IF(AND($H160&gt;0, $H160&lt;1700),"0-1700",0)</f>
        <v>0-1700</v>
      </c>
      <c r="K160" s="37" t="str">
        <f>IF(AND($H160&gt;0, $H160&lt;2500),"0-2500",0)</f>
        <v>0-2500</v>
      </c>
      <c r="L160" s="37" t="str">
        <f>IF(AND($H160&gt;0, $H160&lt;3500),"0-3500",0)</f>
        <v>0-3500</v>
      </c>
    </row>
    <row r="161" spans="1:12" hidden="1" x14ac:dyDescent="0.3">
      <c r="A161" s="32" t="s">
        <v>7</v>
      </c>
      <c r="B161" s="32">
        <v>2016</v>
      </c>
      <c r="C161" s="32" t="s">
        <v>169</v>
      </c>
      <c r="D161" s="32" t="s">
        <v>8</v>
      </c>
      <c r="E161" s="32" t="s">
        <v>256</v>
      </c>
      <c r="F161" s="33" t="s">
        <v>520</v>
      </c>
      <c r="G161" s="32" t="s">
        <v>10</v>
      </c>
      <c r="H161" s="34">
        <v>524.30999999999995</v>
      </c>
      <c r="I161" s="37" t="str">
        <f>IF(AND($H161&gt;0, $H161&lt;900),"0-900",0)</f>
        <v>0-900</v>
      </c>
      <c r="J161" s="37" t="str">
        <f>IF(AND($H161&gt;0, $H161&lt;1700),"0-1700",0)</f>
        <v>0-1700</v>
      </c>
      <c r="K161" s="37" t="str">
        <f>IF(AND($H161&gt;0, $H161&lt;2500),"0-2500",0)</f>
        <v>0-2500</v>
      </c>
      <c r="L161" s="37" t="str">
        <f>IF(AND($H161&gt;0, $H161&lt;3500),"0-3500",0)</f>
        <v>0-3500</v>
      </c>
    </row>
    <row r="162" spans="1:12" hidden="1" x14ac:dyDescent="0.3">
      <c r="A162" s="32" t="s">
        <v>7</v>
      </c>
      <c r="B162" s="32">
        <v>2016</v>
      </c>
      <c r="C162" s="32" t="s">
        <v>169</v>
      </c>
      <c r="D162" s="32" t="s">
        <v>8</v>
      </c>
      <c r="E162" s="32" t="s">
        <v>400</v>
      </c>
      <c r="F162" s="33" t="s">
        <v>516</v>
      </c>
      <c r="G162" s="32" t="s">
        <v>10</v>
      </c>
      <c r="H162" s="34">
        <v>526.54999999999995</v>
      </c>
      <c r="I162" s="37" t="str">
        <f>IF(AND($H162&gt;0, $H162&lt;900),"0-900",0)</f>
        <v>0-900</v>
      </c>
      <c r="J162" s="37" t="str">
        <f>IF(AND($H162&gt;0, $H162&lt;1700),"0-1700",0)</f>
        <v>0-1700</v>
      </c>
      <c r="K162" s="37" t="str">
        <f>IF(AND($H162&gt;0, $H162&lt;2500),"0-2500",0)</f>
        <v>0-2500</v>
      </c>
      <c r="L162" s="37" t="str">
        <f>IF(AND($H162&gt;0, $H162&lt;3500),"0-3500",0)</f>
        <v>0-3500</v>
      </c>
    </row>
    <row r="163" spans="1:12" hidden="1" x14ac:dyDescent="0.3">
      <c r="A163" s="33" t="s">
        <v>7</v>
      </c>
      <c r="B163" s="33">
        <v>2016</v>
      </c>
      <c r="C163" s="33" t="s">
        <v>167</v>
      </c>
      <c r="D163" s="33" t="s">
        <v>8</v>
      </c>
      <c r="E163" s="33" t="s">
        <v>422</v>
      </c>
      <c r="F163" s="33" t="s">
        <v>529</v>
      </c>
      <c r="G163" s="33" t="s">
        <v>10</v>
      </c>
      <c r="H163" s="35">
        <v>528.12</v>
      </c>
      <c r="I163" s="37" t="str">
        <f>IF(AND($H163&gt;0, $H163&lt;900),"0-900",0)</f>
        <v>0-900</v>
      </c>
      <c r="J163" s="37" t="str">
        <f>IF(AND($H163&gt;0, $H163&lt;1700),"0-1700",0)</f>
        <v>0-1700</v>
      </c>
      <c r="K163" s="37" t="str">
        <f>IF(AND($H163&gt;0, $H163&lt;2500),"0-2500",0)</f>
        <v>0-2500</v>
      </c>
      <c r="L163" s="37" t="str">
        <f>IF(AND($H163&gt;0, $H163&lt;3500),"0-3500",0)</f>
        <v>0-3500</v>
      </c>
    </row>
    <row r="164" spans="1:12" hidden="1" x14ac:dyDescent="0.3">
      <c r="A164" s="33" t="s">
        <v>7</v>
      </c>
      <c r="B164" s="33">
        <v>2016</v>
      </c>
      <c r="C164" s="33" t="s">
        <v>167</v>
      </c>
      <c r="D164" s="33" t="s">
        <v>8</v>
      </c>
      <c r="E164" s="33" t="s">
        <v>196</v>
      </c>
      <c r="F164" s="33" t="s">
        <v>521</v>
      </c>
      <c r="G164" s="33" t="s">
        <v>10</v>
      </c>
      <c r="H164" s="35">
        <v>528.44000000000005</v>
      </c>
      <c r="I164" s="37" t="str">
        <f>IF(AND($H164&gt;0, $H164&lt;900),"0-900",0)</f>
        <v>0-900</v>
      </c>
      <c r="J164" s="37" t="str">
        <f>IF(AND($H164&gt;0, $H164&lt;1700),"0-1700",0)</f>
        <v>0-1700</v>
      </c>
      <c r="K164" s="37" t="str">
        <f>IF(AND($H164&gt;0, $H164&lt;2500),"0-2500",0)</f>
        <v>0-2500</v>
      </c>
      <c r="L164" s="37" t="str">
        <f>IF(AND($H164&gt;0, $H164&lt;3500),"0-3500",0)</f>
        <v>0-3500</v>
      </c>
    </row>
    <row r="165" spans="1:12" hidden="1" x14ac:dyDescent="0.3">
      <c r="A165" s="32" t="s">
        <v>7</v>
      </c>
      <c r="B165" s="32">
        <v>2016</v>
      </c>
      <c r="C165" s="32" t="s">
        <v>169</v>
      </c>
      <c r="D165" s="32" t="s">
        <v>8</v>
      </c>
      <c r="E165" s="32" t="s">
        <v>313</v>
      </c>
      <c r="F165" s="33" t="s">
        <v>508</v>
      </c>
      <c r="G165" s="32" t="s">
        <v>10</v>
      </c>
      <c r="H165" s="34">
        <v>529.54999999999995</v>
      </c>
      <c r="I165" s="37" t="str">
        <f>IF(AND($H165&gt;0, $H165&lt;900),"0-900",0)</f>
        <v>0-900</v>
      </c>
      <c r="J165" s="37" t="str">
        <f>IF(AND($H165&gt;0, $H165&lt;1700),"0-1700",0)</f>
        <v>0-1700</v>
      </c>
      <c r="K165" s="37" t="str">
        <f>IF(AND($H165&gt;0, $H165&lt;2500),"0-2500",0)</f>
        <v>0-2500</v>
      </c>
      <c r="L165" s="37" t="str">
        <f>IF(AND($H165&gt;0, $H165&lt;3500),"0-3500",0)</f>
        <v>0-3500</v>
      </c>
    </row>
    <row r="166" spans="1:12" hidden="1" x14ac:dyDescent="0.3">
      <c r="A166" s="32" t="s">
        <v>7</v>
      </c>
      <c r="B166" s="32">
        <v>2016</v>
      </c>
      <c r="C166" s="32" t="s">
        <v>168</v>
      </c>
      <c r="D166" s="32" t="s">
        <v>8</v>
      </c>
      <c r="E166" s="32" t="s">
        <v>251</v>
      </c>
      <c r="F166" s="33" t="s">
        <v>520</v>
      </c>
      <c r="G166" s="32" t="s">
        <v>10</v>
      </c>
      <c r="H166" s="34">
        <v>529.77</v>
      </c>
      <c r="I166" s="37" t="str">
        <f>IF(AND($H166&gt;0, $H166&lt;900),"0-900",0)</f>
        <v>0-900</v>
      </c>
      <c r="J166" s="37" t="str">
        <f>IF(AND($H166&gt;0, $H166&lt;1700),"0-1700",0)</f>
        <v>0-1700</v>
      </c>
      <c r="K166" s="37" t="str">
        <f>IF(AND($H166&gt;0, $H166&lt;2500),"0-2500",0)</f>
        <v>0-2500</v>
      </c>
      <c r="L166" s="37" t="str">
        <f>IF(AND($H166&gt;0, $H166&lt;3500),"0-3500",0)</f>
        <v>0-3500</v>
      </c>
    </row>
    <row r="167" spans="1:12" hidden="1" x14ac:dyDescent="0.3">
      <c r="A167" s="32" t="s">
        <v>7</v>
      </c>
      <c r="B167" s="32">
        <v>2016</v>
      </c>
      <c r="C167" s="32" t="s">
        <v>168</v>
      </c>
      <c r="D167" s="32" t="s">
        <v>8</v>
      </c>
      <c r="E167" s="32" t="s">
        <v>355</v>
      </c>
      <c r="F167" s="33" t="s">
        <v>523</v>
      </c>
      <c r="G167" s="32" t="s">
        <v>10</v>
      </c>
      <c r="H167" s="34">
        <v>530.29999999999995</v>
      </c>
      <c r="I167" s="37" t="str">
        <f>IF(AND($H167&gt;0, $H167&lt;900),"0-900",0)</f>
        <v>0-900</v>
      </c>
      <c r="J167" s="37" t="str">
        <f>IF(AND($H167&gt;0, $H167&lt;1700),"0-1700",0)</f>
        <v>0-1700</v>
      </c>
      <c r="K167" s="37" t="str">
        <f>IF(AND($H167&gt;0, $H167&lt;2500),"0-2500",0)</f>
        <v>0-2500</v>
      </c>
      <c r="L167" s="37" t="str">
        <f>IF(AND($H167&gt;0, $H167&lt;3500),"0-3500",0)</f>
        <v>0-3500</v>
      </c>
    </row>
    <row r="168" spans="1:12" hidden="1" x14ac:dyDescent="0.3">
      <c r="A168" s="33" t="s">
        <v>7</v>
      </c>
      <c r="B168" s="33">
        <v>2016</v>
      </c>
      <c r="C168" s="33" t="s">
        <v>168</v>
      </c>
      <c r="D168" s="33" t="s">
        <v>8</v>
      </c>
      <c r="E168" s="33" t="s">
        <v>183</v>
      </c>
      <c r="F168" s="33" t="s">
        <v>521</v>
      </c>
      <c r="G168" s="33" t="s">
        <v>10</v>
      </c>
      <c r="H168" s="35">
        <v>530.61</v>
      </c>
      <c r="I168" s="37" t="str">
        <f>IF(AND($H168&gt;0, $H168&lt;900),"0-900",0)</f>
        <v>0-900</v>
      </c>
      <c r="J168" s="37" t="str">
        <f>IF(AND($H168&gt;0, $H168&lt;1700),"0-1700",0)</f>
        <v>0-1700</v>
      </c>
      <c r="K168" s="37" t="str">
        <f>IF(AND($H168&gt;0, $H168&lt;2500),"0-2500",0)</f>
        <v>0-2500</v>
      </c>
      <c r="L168" s="37" t="str">
        <f>IF(AND($H168&gt;0, $H168&lt;3500),"0-3500",0)</f>
        <v>0-3500</v>
      </c>
    </row>
    <row r="169" spans="1:12" hidden="1" x14ac:dyDescent="0.3">
      <c r="A169" s="32" t="s">
        <v>7</v>
      </c>
      <c r="B169" s="32">
        <v>2016</v>
      </c>
      <c r="C169" s="32" t="s">
        <v>169</v>
      </c>
      <c r="D169" s="32" t="s">
        <v>8</v>
      </c>
      <c r="E169" s="32" t="s">
        <v>234</v>
      </c>
      <c r="F169" s="33" t="s">
        <v>511</v>
      </c>
      <c r="G169" s="32" t="s">
        <v>10</v>
      </c>
      <c r="H169" s="34">
        <v>532.04999999999995</v>
      </c>
      <c r="I169" s="37" t="str">
        <f>IF(AND($H169&gt;0, $H169&lt;900),"0-900",0)</f>
        <v>0-900</v>
      </c>
      <c r="J169" s="37" t="str">
        <f>IF(AND($H169&gt;0, $H169&lt;1700),"0-1700",0)</f>
        <v>0-1700</v>
      </c>
      <c r="K169" s="37" t="str">
        <f>IF(AND($H169&gt;0, $H169&lt;2500),"0-2500",0)</f>
        <v>0-2500</v>
      </c>
      <c r="L169" s="37" t="str">
        <f>IF(AND($H169&gt;0, $H169&lt;3500),"0-3500",0)</f>
        <v>0-3500</v>
      </c>
    </row>
    <row r="170" spans="1:12" hidden="1" x14ac:dyDescent="0.3">
      <c r="A170" s="32" t="s">
        <v>7</v>
      </c>
      <c r="B170" s="32">
        <v>2016</v>
      </c>
      <c r="C170" s="32" t="s">
        <v>168</v>
      </c>
      <c r="D170" s="32" t="s">
        <v>8</v>
      </c>
      <c r="E170" s="32" t="s">
        <v>324</v>
      </c>
      <c r="F170" s="33" t="s">
        <v>512</v>
      </c>
      <c r="G170" s="32" t="s">
        <v>10</v>
      </c>
      <c r="H170" s="34">
        <v>534.76</v>
      </c>
      <c r="I170" s="37" t="str">
        <f>IF(AND($H170&gt;0, $H170&lt;900),"0-900",0)</f>
        <v>0-900</v>
      </c>
      <c r="J170" s="37" t="str">
        <f>IF(AND($H170&gt;0, $H170&lt;1700),"0-1700",0)</f>
        <v>0-1700</v>
      </c>
      <c r="K170" s="37" t="str">
        <f>IF(AND($H170&gt;0, $H170&lt;2500),"0-2500",0)</f>
        <v>0-2500</v>
      </c>
      <c r="L170" s="37" t="str">
        <f>IF(AND($H170&gt;0, $H170&lt;3500),"0-3500",0)</f>
        <v>0-3500</v>
      </c>
    </row>
    <row r="171" spans="1:12" hidden="1" x14ac:dyDescent="0.3">
      <c r="A171" s="32" t="s">
        <v>7</v>
      </c>
      <c r="B171" s="32">
        <v>2016</v>
      </c>
      <c r="C171" s="32" t="s">
        <v>169</v>
      </c>
      <c r="D171" s="32" t="s">
        <v>8</v>
      </c>
      <c r="E171" s="32" t="s">
        <v>217</v>
      </c>
      <c r="F171" s="33" t="s">
        <v>514</v>
      </c>
      <c r="G171" s="32" t="s">
        <v>10</v>
      </c>
      <c r="H171" s="34">
        <v>538.12</v>
      </c>
      <c r="I171" s="37" t="str">
        <f>IF(AND($H171&gt;0, $H171&lt;900),"0-900",0)</f>
        <v>0-900</v>
      </c>
      <c r="J171" s="37" t="str">
        <f>IF(AND($H171&gt;0, $H171&lt;1700),"0-1700",0)</f>
        <v>0-1700</v>
      </c>
      <c r="K171" s="37" t="str">
        <f>IF(AND($H171&gt;0, $H171&lt;2500),"0-2500",0)</f>
        <v>0-2500</v>
      </c>
      <c r="L171" s="37" t="str">
        <f>IF(AND($H171&gt;0, $H171&lt;3500),"0-3500",0)</f>
        <v>0-3500</v>
      </c>
    </row>
    <row r="172" spans="1:12" hidden="1" x14ac:dyDescent="0.3">
      <c r="A172" s="32" t="s">
        <v>7</v>
      </c>
      <c r="B172" s="32">
        <v>2016</v>
      </c>
      <c r="C172" s="32" t="s">
        <v>169</v>
      </c>
      <c r="D172" s="32" t="s">
        <v>8</v>
      </c>
      <c r="E172" s="32" t="s">
        <v>375</v>
      </c>
      <c r="F172" s="33" t="s">
        <v>513</v>
      </c>
      <c r="G172" s="32" t="s">
        <v>10</v>
      </c>
      <c r="H172" s="34">
        <v>539.49</v>
      </c>
      <c r="I172" s="37" t="str">
        <f>IF(AND($H172&gt;0, $H172&lt;900),"0-900",0)</f>
        <v>0-900</v>
      </c>
      <c r="J172" s="37" t="str">
        <f>IF(AND($H172&gt;0, $H172&lt;1700),"0-1700",0)</f>
        <v>0-1700</v>
      </c>
      <c r="K172" s="37" t="str">
        <f>IF(AND($H172&gt;0, $H172&lt;2500),"0-2500",0)</f>
        <v>0-2500</v>
      </c>
      <c r="L172" s="37" t="str">
        <f>IF(AND($H172&gt;0, $H172&lt;3500),"0-3500",0)</f>
        <v>0-3500</v>
      </c>
    </row>
    <row r="173" spans="1:12" hidden="1" x14ac:dyDescent="0.3">
      <c r="A173" s="33" t="s">
        <v>7</v>
      </c>
      <c r="B173" s="33">
        <v>2016</v>
      </c>
      <c r="C173" s="33" t="s">
        <v>167</v>
      </c>
      <c r="D173" s="33" t="s">
        <v>8</v>
      </c>
      <c r="E173" s="33" t="s">
        <v>340</v>
      </c>
      <c r="F173" s="33" t="s">
        <v>530</v>
      </c>
      <c r="G173" s="33" t="s">
        <v>10</v>
      </c>
      <c r="H173" s="35">
        <v>539.58000000000004</v>
      </c>
      <c r="I173" s="37" t="str">
        <f>IF(AND($H173&gt;0, $H173&lt;900),"0-900",0)</f>
        <v>0-900</v>
      </c>
      <c r="J173" s="37" t="str">
        <f>IF(AND($H173&gt;0, $H173&lt;1700),"0-1700",0)</f>
        <v>0-1700</v>
      </c>
      <c r="K173" s="37" t="str">
        <f>IF(AND($H173&gt;0, $H173&lt;2500),"0-2500",0)</f>
        <v>0-2500</v>
      </c>
      <c r="L173" s="37" t="str">
        <f>IF(AND($H173&gt;0, $H173&lt;3500),"0-3500",0)</f>
        <v>0-3500</v>
      </c>
    </row>
    <row r="174" spans="1:12" hidden="1" x14ac:dyDescent="0.3">
      <c r="A174" s="32" t="s">
        <v>7</v>
      </c>
      <c r="B174" s="32">
        <v>2016</v>
      </c>
      <c r="C174" s="32" t="s">
        <v>169</v>
      </c>
      <c r="D174" s="32" t="s">
        <v>8</v>
      </c>
      <c r="E174" s="32" t="s">
        <v>308</v>
      </c>
      <c r="F174" s="33" t="s">
        <v>525</v>
      </c>
      <c r="G174" s="32" t="s">
        <v>10</v>
      </c>
      <c r="H174" s="34">
        <v>540.02</v>
      </c>
      <c r="I174" s="37" t="str">
        <f>IF(AND($H174&gt;0, $H174&lt;900),"0-900",0)</f>
        <v>0-900</v>
      </c>
      <c r="J174" s="37" t="str">
        <f>IF(AND($H174&gt;0, $H174&lt;1700),"0-1700",0)</f>
        <v>0-1700</v>
      </c>
      <c r="K174" s="37" t="str">
        <f>IF(AND($H174&gt;0, $H174&lt;2500),"0-2500",0)</f>
        <v>0-2500</v>
      </c>
      <c r="L174" s="37" t="str">
        <f>IF(AND($H174&gt;0, $H174&lt;3500),"0-3500",0)</f>
        <v>0-3500</v>
      </c>
    </row>
    <row r="175" spans="1:12" hidden="1" x14ac:dyDescent="0.3">
      <c r="A175" s="32" t="s">
        <v>7</v>
      </c>
      <c r="B175" s="32">
        <v>2016</v>
      </c>
      <c r="C175" s="32" t="s">
        <v>168</v>
      </c>
      <c r="D175" s="32" t="s">
        <v>8</v>
      </c>
      <c r="E175" s="32" t="s">
        <v>294</v>
      </c>
      <c r="F175" s="33" t="s">
        <v>522</v>
      </c>
      <c r="G175" s="32" t="s">
        <v>10</v>
      </c>
      <c r="H175" s="34">
        <v>541.51</v>
      </c>
      <c r="I175" s="37" t="str">
        <f>IF(AND($H175&gt;0, $H175&lt;900),"0-900",0)</f>
        <v>0-900</v>
      </c>
      <c r="J175" s="37" t="str">
        <f>IF(AND($H175&gt;0, $H175&lt;1700),"0-1700",0)</f>
        <v>0-1700</v>
      </c>
      <c r="K175" s="37" t="str">
        <f>IF(AND($H175&gt;0, $H175&lt;2500),"0-2500",0)</f>
        <v>0-2500</v>
      </c>
      <c r="L175" s="37" t="str">
        <f>IF(AND($H175&gt;0, $H175&lt;3500),"0-3500",0)</f>
        <v>0-3500</v>
      </c>
    </row>
    <row r="176" spans="1:12" hidden="1" x14ac:dyDescent="0.3">
      <c r="A176" s="33" t="s">
        <v>7</v>
      </c>
      <c r="B176" s="33">
        <v>2016</v>
      </c>
      <c r="C176" s="33" t="s">
        <v>167</v>
      </c>
      <c r="D176" s="33" t="s">
        <v>8</v>
      </c>
      <c r="E176" s="33" t="s">
        <v>395</v>
      </c>
      <c r="F176" s="33" t="s">
        <v>516</v>
      </c>
      <c r="G176" s="33" t="s">
        <v>10</v>
      </c>
      <c r="H176" s="35">
        <v>543.05999999999995</v>
      </c>
      <c r="I176" s="37" t="str">
        <f>IF(AND($H176&gt;0, $H176&lt;900),"0-900",0)</f>
        <v>0-900</v>
      </c>
      <c r="J176" s="37" t="str">
        <f>IF(AND($H176&gt;0, $H176&lt;1700),"0-1700",0)</f>
        <v>0-1700</v>
      </c>
      <c r="K176" s="37" t="str">
        <f>IF(AND($H176&gt;0, $H176&lt;2500),"0-2500",0)</f>
        <v>0-2500</v>
      </c>
      <c r="L176" s="37" t="str">
        <f>IF(AND($H176&gt;0, $H176&lt;3500),"0-3500",0)</f>
        <v>0-3500</v>
      </c>
    </row>
    <row r="177" spans="1:12" hidden="1" x14ac:dyDescent="0.3">
      <c r="A177" s="32" t="s">
        <v>7</v>
      </c>
      <c r="B177" s="32">
        <v>2016</v>
      </c>
      <c r="C177" s="32" t="s">
        <v>169</v>
      </c>
      <c r="D177" s="32" t="s">
        <v>8</v>
      </c>
      <c r="E177" s="32" t="s">
        <v>346</v>
      </c>
      <c r="F177" s="33" t="s">
        <v>517</v>
      </c>
      <c r="G177" s="32" t="s">
        <v>10</v>
      </c>
      <c r="H177" s="34">
        <v>543.14</v>
      </c>
      <c r="I177" s="37" t="str">
        <f>IF(AND($H177&gt;0, $H177&lt;900),"0-900",0)</f>
        <v>0-900</v>
      </c>
      <c r="J177" s="37" t="str">
        <f>IF(AND($H177&gt;0, $H177&lt;1700),"0-1700",0)</f>
        <v>0-1700</v>
      </c>
      <c r="K177" s="37" t="str">
        <f>IF(AND($H177&gt;0, $H177&lt;2500),"0-2500",0)</f>
        <v>0-2500</v>
      </c>
      <c r="L177" s="37" t="str">
        <f>IF(AND($H177&gt;0, $H177&lt;3500),"0-3500",0)</f>
        <v>0-3500</v>
      </c>
    </row>
    <row r="178" spans="1:12" hidden="1" x14ac:dyDescent="0.3">
      <c r="A178" s="32" t="s">
        <v>7</v>
      </c>
      <c r="B178" s="32">
        <v>2016</v>
      </c>
      <c r="C178" s="32" t="s">
        <v>168</v>
      </c>
      <c r="D178" s="32" t="s">
        <v>8</v>
      </c>
      <c r="E178" s="32" t="s">
        <v>304</v>
      </c>
      <c r="F178" s="33" t="s">
        <v>525</v>
      </c>
      <c r="G178" s="32" t="s">
        <v>10</v>
      </c>
      <c r="H178" s="34">
        <v>543.48</v>
      </c>
      <c r="I178" s="37" t="str">
        <f>IF(AND($H178&gt;0, $H178&lt;900),"0-900",0)</f>
        <v>0-900</v>
      </c>
      <c r="J178" s="37" t="str">
        <f>IF(AND($H178&gt;0, $H178&lt;1700),"0-1700",0)</f>
        <v>0-1700</v>
      </c>
      <c r="K178" s="37" t="str">
        <f>IF(AND($H178&gt;0, $H178&lt;2500),"0-2500",0)</f>
        <v>0-2500</v>
      </c>
      <c r="L178" s="37" t="str">
        <f>IF(AND($H178&gt;0, $H178&lt;3500),"0-3500",0)</f>
        <v>0-3500</v>
      </c>
    </row>
    <row r="179" spans="1:12" hidden="1" x14ac:dyDescent="0.3">
      <c r="A179" s="32" t="s">
        <v>7</v>
      </c>
      <c r="B179" s="32">
        <v>2016</v>
      </c>
      <c r="C179" s="32" t="s">
        <v>169</v>
      </c>
      <c r="D179" s="32" t="s">
        <v>8</v>
      </c>
      <c r="E179" s="32" t="s">
        <v>263</v>
      </c>
      <c r="F179" s="33" t="s">
        <v>515</v>
      </c>
      <c r="G179" s="32" t="s">
        <v>10</v>
      </c>
      <c r="H179" s="34">
        <v>543.73</v>
      </c>
      <c r="I179" s="37" t="str">
        <f>IF(AND($H179&gt;0, $H179&lt;900),"0-900",0)</f>
        <v>0-900</v>
      </c>
      <c r="J179" s="37" t="str">
        <f>IF(AND($H179&gt;0, $H179&lt;1700),"0-1700",0)</f>
        <v>0-1700</v>
      </c>
      <c r="K179" s="37" t="str">
        <f>IF(AND($H179&gt;0, $H179&lt;2500),"0-2500",0)</f>
        <v>0-2500</v>
      </c>
      <c r="L179" s="37" t="str">
        <f>IF(AND($H179&gt;0, $H179&lt;3500),"0-3500",0)</f>
        <v>0-3500</v>
      </c>
    </row>
    <row r="180" spans="1:12" hidden="1" x14ac:dyDescent="0.3">
      <c r="A180" s="32" t="s">
        <v>7</v>
      </c>
      <c r="B180" s="32">
        <v>2016</v>
      </c>
      <c r="C180" s="32" t="s">
        <v>168</v>
      </c>
      <c r="D180" s="32" t="s">
        <v>8</v>
      </c>
      <c r="E180" s="32" t="s">
        <v>350</v>
      </c>
      <c r="F180" s="33" t="s">
        <v>517</v>
      </c>
      <c r="G180" s="32" t="s">
        <v>10</v>
      </c>
      <c r="H180" s="34">
        <v>544.35</v>
      </c>
      <c r="I180" s="37" t="str">
        <f>IF(AND($H180&gt;0, $H180&lt;900),"0-900",0)</f>
        <v>0-900</v>
      </c>
      <c r="J180" s="37" t="str">
        <f>IF(AND($H180&gt;0, $H180&lt;1700),"0-1700",0)</f>
        <v>0-1700</v>
      </c>
      <c r="K180" s="37" t="str">
        <f>IF(AND($H180&gt;0, $H180&lt;2500),"0-2500",0)</f>
        <v>0-2500</v>
      </c>
      <c r="L180" s="37" t="str">
        <f>IF(AND($H180&gt;0, $H180&lt;3500),"0-3500",0)</f>
        <v>0-3500</v>
      </c>
    </row>
    <row r="181" spans="1:12" hidden="1" x14ac:dyDescent="0.3">
      <c r="A181" s="32" t="s">
        <v>7</v>
      </c>
      <c r="B181" s="32">
        <v>2016</v>
      </c>
      <c r="C181" s="32" t="s">
        <v>169</v>
      </c>
      <c r="D181" s="32" t="s">
        <v>8</v>
      </c>
      <c r="E181" s="32" t="s">
        <v>320</v>
      </c>
      <c r="F181" s="33" t="s">
        <v>512</v>
      </c>
      <c r="G181" s="32" t="s">
        <v>10</v>
      </c>
      <c r="H181" s="34">
        <v>544.5</v>
      </c>
      <c r="I181" s="37" t="str">
        <f>IF(AND($H181&gt;0, $H181&lt;900),"0-900",0)</f>
        <v>0-900</v>
      </c>
      <c r="J181" s="37" t="str">
        <f>IF(AND($H181&gt;0, $H181&lt;1700),"0-1700",0)</f>
        <v>0-1700</v>
      </c>
      <c r="K181" s="37" t="str">
        <f>IF(AND($H181&gt;0, $H181&lt;2500),"0-2500",0)</f>
        <v>0-2500</v>
      </c>
      <c r="L181" s="37" t="str">
        <f>IF(AND($H181&gt;0, $H181&lt;3500),"0-3500",0)</f>
        <v>0-3500</v>
      </c>
    </row>
    <row r="182" spans="1:12" hidden="1" x14ac:dyDescent="0.3">
      <c r="A182" s="32" t="s">
        <v>7</v>
      </c>
      <c r="B182" s="32">
        <v>2016</v>
      </c>
      <c r="C182" s="32" t="s">
        <v>168</v>
      </c>
      <c r="D182" s="32" t="s">
        <v>8</v>
      </c>
      <c r="E182" s="32" t="s">
        <v>351</v>
      </c>
      <c r="F182" s="33" t="s">
        <v>523</v>
      </c>
      <c r="G182" s="32" t="s">
        <v>10</v>
      </c>
      <c r="H182" s="34">
        <v>544.63</v>
      </c>
      <c r="I182" s="37" t="str">
        <f>IF(AND($H182&gt;0, $H182&lt;900),"0-900",0)</f>
        <v>0-900</v>
      </c>
      <c r="J182" s="37" t="str">
        <f>IF(AND($H182&gt;0, $H182&lt;1700),"0-1700",0)</f>
        <v>0-1700</v>
      </c>
      <c r="K182" s="37" t="str">
        <f>IF(AND($H182&gt;0, $H182&lt;2500),"0-2500",0)</f>
        <v>0-2500</v>
      </c>
      <c r="L182" s="37" t="str">
        <f>IF(AND($H182&gt;0, $H182&lt;3500),"0-3500",0)</f>
        <v>0-3500</v>
      </c>
    </row>
    <row r="183" spans="1:12" hidden="1" x14ac:dyDescent="0.3">
      <c r="A183" s="32" t="s">
        <v>7</v>
      </c>
      <c r="B183" s="32">
        <v>2016</v>
      </c>
      <c r="C183" s="32" t="s">
        <v>168</v>
      </c>
      <c r="D183" s="32" t="s">
        <v>8</v>
      </c>
      <c r="E183" s="32" t="s">
        <v>255</v>
      </c>
      <c r="F183" s="33" t="s">
        <v>520</v>
      </c>
      <c r="G183" s="32" t="s">
        <v>10</v>
      </c>
      <c r="H183" s="34">
        <v>544.84</v>
      </c>
      <c r="I183" s="37" t="str">
        <f>IF(AND($H183&gt;0, $H183&lt;900),"0-900",0)</f>
        <v>0-900</v>
      </c>
      <c r="J183" s="37" t="str">
        <f>IF(AND($H183&gt;0, $H183&lt;1700),"0-1700",0)</f>
        <v>0-1700</v>
      </c>
      <c r="K183" s="37" t="str">
        <f>IF(AND($H183&gt;0, $H183&lt;2500),"0-2500",0)</f>
        <v>0-2500</v>
      </c>
      <c r="L183" s="37" t="str">
        <f>IF(AND($H183&gt;0, $H183&lt;3500),"0-3500",0)</f>
        <v>0-3500</v>
      </c>
    </row>
    <row r="184" spans="1:12" hidden="1" x14ac:dyDescent="0.3">
      <c r="A184" s="32" t="s">
        <v>7</v>
      </c>
      <c r="B184" s="32">
        <v>2016</v>
      </c>
      <c r="C184" s="32" t="s">
        <v>168</v>
      </c>
      <c r="D184" s="32" t="s">
        <v>8</v>
      </c>
      <c r="E184" s="32" t="s">
        <v>261</v>
      </c>
      <c r="F184" s="33" t="s">
        <v>520</v>
      </c>
      <c r="G184" s="32" t="s">
        <v>10</v>
      </c>
      <c r="H184" s="34">
        <v>545.08000000000004</v>
      </c>
      <c r="I184" s="37" t="str">
        <f>IF(AND($H184&gt;0, $H184&lt;900),"0-900",0)</f>
        <v>0-900</v>
      </c>
      <c r="J184" s="37" t="str">
        <f>IF(AND($H184&gt;0, $H184&lt;1700),"0-1700",0)</f>
        <v>0-1700</v>
      </c>
      <c r="K184" s="37" t="str">
        <f>IF(AND($H184&gt;0, $H184&lt;2500),"0-2500",0)</f>
        <v>0-2500</v>
      </c>
      <c r="L184" s="37" t="str">
        <f>IF(AND($H184&gt;0, $H184&lt;3500),"0-3500",0)</f>
        <v>0-3500</v>
      </c>
    </row>
    <row r="185" spans="1:12" hidden="1" x14ac:dyDescent="0.3">
      <c r="A185" s="33" t="s">
        <v>7</v>
      </c>
      <c r="B185" s="33">
        <v>2016</v>
      </c>
      <c r="C185" s="33" t="s">
        <v>167</v>
      </c>
      <c r="D185" s="33" t="s">
        <v>8</v>
      </c>
      <c r="E185" s="33" t="s">
        <v>254</v>
      </c>
      <c r="F185" s="33" t="s">
        <v>520</v>
      </c>
      <c r="G185" s="33" t="s">
        <v>10</v>
      </c>
      <c r="H185" s="35">
        <v>546.72</v>
      </c>
      <c r="I185" s="37" t="str">
        <f>IF(AND($H185&gt;0, $H185&lt;900),"0-900",0)</f>
        <v>0-900</v>
      </c>
      <c r="J185" s="37" t="str">
        <f>IF(AND($H185&gt;0, $H185&lt;1700),"0-1700",0)</f>
        <v>0-1700</v>
      </c>
      <c r="K185" s="37" t="str">
        <f>IF(AND($H185&gt;0, $H185&lt;2500),"0-2500",0)</f>
        <v>0-2500</v>
      </c>
      <c r="L185" s="37" t="str">
        <f>IF(AND($H185&gt;0, $H185&lt;3500),"0-3500",0)</f>
        <v>0-3500</v>
      </c>
    </row>
    <row r="186" spans="1:12" hidden="1" x14ac:dyDescent="0.3">
      <c r="A186" s="32" t="s">
        <v>7</v>
      </c>
      <c r="B186" s="32">
        <v>2016</v>
      </c>
      <c r="C186" s="32" t="s">
        <v>168</v>
      </c>
      <c r="D186" s="32" t="s">
        <v>8</v>
      </c>
      <c r="E186" s="32" t="s">
        <v>390</v>
      </c>
      <c r="F186" s="33" t="s">
        <v>516</v>
      </c>
      <c r="G186" s="32" t="s">
        <v>10</v>
      </c>
      <c r="H186" s="34">
        <v>546.85</v>
      </c>
      <c r="I186" s="37" t="str">
        <f>IF(AND($H186&gt;0, $H186&lt;900),"0-900",0)</f>
        <v>0-900</v>
      </c>
      <c r="J186" s="37" t="str">
        <f>IF(AND($H186&gt;0, $H186&lt;1700),"0-1700",0)</f>
        <v>0-1700</v>
      </c>
      <c r="K186" s="37" t="str">
        <f>IF(AND($H186&gt;0, $H186&lt;2500),"0-2500",0)</f>
        <v>0-2500</v>
      </c>
      <c r="L186" s="37" t="str">
        <f>IF(AND($H186&gt;0, $H186&lt;3500),"0-3500",0)</f>
        <v>0-3500</v>
      </c>
    </row>
    <row r="187" spans="1:12" hidden="1" x14ac:dyDescent="0.3">
      <c r="A187" s="32" t="s">
        <v>7</v>
      </c>
      <c r="B187" s="32">
        <v>2016</v>
      </c>
      <c r="C187" s="32" t="s">
        <v>169</v>
      </c>
      <c r="D187" s="32" t="s">
        <v>8</v>
      </c>
      <c r="E187" s="32" t="s">
        <v>214</v>
      </c>
      <c r="F187" s="33" t="s">
        <v>514</v>
      </c>
      <c r="G187" s="32" t="s">
        <v>10</v>
      </c>
      <c r="H187" s="34">
        <v>547.23</v>
      </c>
      <c r="I187" s="37" t="str">
        <f>IF(AND($H187&gt;0, $H187&lt;900),"0-900",0)</f>
        <v>0-900</v>
      </c>
      <c r="J187" s="37" t="str">
        <f>IF(AND($H187&gt;0, $H187&lt;1700),"0-1700",0)</f>
        <v>0-1700</v>
      </c>
      <c r="K187" s="37" t="str">
        <f>IF(AND($H187&gt;0, $H187&lt;2500),"0-2500",0)</f>
        <v>0-2500</v>
      </c>
      <c r="L187" s="37" t="str">
        <f>IF(AND($H187&gt;0, $H187&lt;3500),"0-3500",0)</f>
        <v>0-3500</v>
      </c>
    </row>
    <row r="188" spans="1:12" hidden="1" x14ac:dyDescent="0.3">
      <c r="A188" s="32" t="s">
        <v>7</v>
      </c>
      <c r="B188" s="32">
        <v>2016</v>
      </c>
      <c r="C188" s="32" t="s">
        <v>169</v>
      </c>
      <c r="D188" s="32" t="s">
        <v>8</v>
      </c>
      <c r="E188" s="32" t="s">
        <v>321</v>
      </c>
      <c r="F188" s="33" t="s">
        <v>512</v>
      </c>
      <c r="G188" s="32" t="s">
        <v>10</v>
      </c>
      <c r="H188" s="34">
        <v>548.49</v>
      </c>
      <c r="I188" s="37" t="str">
        <f>IF(AND($H188&gt;0, $H188&lt;900),"0-900",0)</f>
        <v>0-900</v>
      </c>
      <c r="J188" s="37" t="str">
        <f>IF(AND($H188&gt;0, $H188&lt;1700),"0-1700",0)</f>
        <v>0-1700</v>
      </c>
      <c r="K188" s="37" t="str">
        <f>IF(AND($H188&gt;0, $H188&lt;2500),"0-2500",0)</f>
        <v>0-2500</v>
      </c>
      <c r="L188" s="37" t="str">
        <f>IF(AND($H188&gt;0, $H188&lt;3500),"0-3500",0)</f>
        <v>0-3500</v>
      </c>
    </row>
    <row r="189" spans="1:12" hidden="1" x14ac:dyDescent="0.3">
      <c r="A189" s="33" t="s">
        <v>7</v>
      </c>
      <c r="B189" s="33">
        <v>2016</v>
      </c>
      <c r="C189" s="33" t="s">
        <v>167</v>
      </c>
      <c r="D189" s="33" t="s">
        <v>8</v>
      </c>
      <c r="E189" s="33" t="s">
        <v>286</v>
      </c>
      <c r="F189" s="33" t="s">
        <v>531</v>
      </c>
      <c r="G189" s="33" t="s">
        <v>10</v>
      </c>
      <c r="H189" s="35">
        <v>548.53</v>
      </c>
      <c r="I189" s="37" t="str">
        <f>IF(AND($H189&gt;0, $H189&lt;900),"0-900",0)</f>
        <v>0-900</v>
      </c>
      <c r="J189" s="37" t="str">
        <f>IF(AND($H189&gt;0, $H189&lt;1700),"0-1700",0)</f>
        <v>0-1700</v>
      </c>
      <c r="K189" s="37" t="str">
        <f>IF(AND($H189&gt;0, $H189&lt;2500),"0-2500",0)</f>
        <v>0-2500</v>
      </c>
      <c r="L189" s="37" t="str">
        <f>IF(AND($H189&gt;0, $H189&lt;3500),"0-3500",0)</f>
        <v>0-3500</v>
      </c>
    </row>
    <row r="190" spans="1:12" hidden="1" x14ac:dyDescent="0.3">
      <c r="A190" s="32" t="s">
        <v>7</v>
      </c>
      <c r="B190" s="32">
        <v>2016</v>
      </c>
      <c r="C190" s="32" t="s">
        <v>168</v>
      </c>
      <c r="D190" s="32" t="s">
        <v>8</v>
      </c>
      <c r="E190" s="32" t="s">
        <v>408</v>
      </c>
      <c r="F190" s="33" t="s">
        <v>524</v>
      </c>
      <c r="G190" s="32" t="s">
        <v>10</v>
      </c>
      <c r="H190" s="34">
        <v>549.20000000000005</v>
      </c>
      <c r="I190" s="37" t="str">
        <f>IF(AND($H190&gt;0, $H190&lt;900),"0-900",0)</f>
        <v>0-900</v>
      </c>
      <c r="J190" s="37" t="str">
        <f>IF(AND($H190&gt;0, $H190&lt;1700),"0-1700",0)</f>
        <v>0-1700</v>
      </c>
      <c r="K190" s="37" t="str">
        <f>IF(AND($H190&gt;0, $H190&lt;2500),"0-2500",0)</f>
        <v>0-2500</v>
      </c>
      <c r="L190" s="37" t="str">
        <f>IF(AND($H190&gt;0, $H190&lt;3500),"0-3500",0)</f>
        <v>0-3500</v>
      </c>
    </row>
    <row r="191" spans="1:12" hidden="1" x14ac:dyDescent="0.3">
      <c r="A191" s="32" t="s">
        <v>7</v>
      </c>
      <c r="B191" s="32">
        <v>2016</v>
      </c>
      <c r="C191" s="32" t="s">
        <v>169</v>
      </c>
      <c r="D191" s="32" t="s">
        <v>8</v>
      </c>
      <c r="E191" s="32" t="s">
        <v>246</v>
      </c>
      <c r="F191" s="33" t="s">
        <v>520</v>
      </c>
      <c r="G191" s="32" t="s">
        <v>10</v>
      </c>
      <c r="H191" s="34">
        <v>550.54</v>
      </c>
      <c r="I191" s="37" t="str">
        <f>IF(AND($H191&gt;0, $H191&lt;900),"0-900",0)</f>
        <v>0-900</v>
      </c>
      <c r="J191" s="37" t="str">
        <f>IF(AND($H191&gt;0, $H191&lt;1700),"0-1700",0)</f>
        <v>0-1700</v>
      </c>
      <c r="K191" s="37" t="str">
        <f>IF(AND($H191&gt;0, $H191&lt;2500),"0-2500",0)</f>
        <v>0-2500</v>
      </c>
      <c r="L191" s="37" t="str">
        <f>IF(AND($H191&gt;0, $H191&lt;3500),"0-3500",0)</f>
        <v>0-3500</v>
      </c>
    </row>
    <row r="192" spans="1:12" hidden="1" x14ac:dyDescent="0.3">
      <c r="A192" s="33" t="s">
        <v>7</v>
      </c>
      <c r="B192" s="33">
        <v>2016</v>
      </c>
      <c r="C192" s="33" t="s">
        <v>167</v>
      </c>
      <c r="D192" s="33" t="s">
        <v>8</v>
      </c>
      <c r="E192" s="33" t="s">
        <v>287</v>
      </c>
      <c r="F192" s="33" t="s">
        <v>531</v>
      </c>
      <c r="G192" s="33" t="s">
        <v>10</v>
      </c>
      <c r="H192" s="35">
        <v>553.83000000000004</v>
      </c>
      <c r="I192" s="37" t="str">
        <f>IF(AND($H192&gt;0, $H192&lt;900),"0-900",0)</f>
        <v>0-900</v>
      </c>
      <c r="J192" s="37" t="str">
        <f>IF(AND($H192&gt;0, $H192&lt;1700),"0-1700",0)</f>
        <v>0-1700</v>
      </c>
      <c r="K192" s="37" t="str">
        <f>IF(AND($H192&gt;0, $H192&lt;2500),"0-2500",0)</f>
        <v>0-2500</v>
      </c>
      <c r="L192" s="37" t="str">
        <f>IF(AND($H192&gt;0, $H192&lt;3500),"0-3500",0)</f>
        <v>0-3500</v>
      </c>
    </row>
    <row r="193" spans="1:12" hidden="1" x14ac:dyDescent="0.3">
      <c r="A193" s="32" t="s">
        <v>7</v>
      </c>
      <c r="B193" s="32">
        <v>2016</v>
      </c>
      <c r="C193" s="32" t="s">
        <v>169</v>
      </c>
      <c r="D193" s="32" t="s">
        <v>8</v>
      </c>
      <c r="E193" s="32" t="s">
        <v>350</v>
      </c>
      <c r="F193" s="33" t="s">
        <v>517</v>
      </c>
      <c r="G193" s="32" t="s">
        <v>10</v>
      </c>
      <c r="H193" s="34">
        <v>555.6</v>
      </c>
      <c r="I193" s="37" t="str">
        <f>IF(AND($H193&gt;0, $H193&lt;900),"0-900",0)</f>
        <v>0-900</v>
      </c>
      <c r="J193" s="37" t="str">
        <f>IF(AND($H193&gt;0, $H193&lt;1700),"0-1700",0)</f>
        <v>0-1700</v>
      </c>
      <c r="K193" s="37" t="str">
        <f>IF(AND($H193&gt;0, $H193&lt;2500),"0-2500",0)</f>
        <v>0-2500</v>
      </c>
      <c r="L193" s="37" t="str">
        <f>IF(AND($H193&gt;0, $H193&lt;3500),"0-3500",0)</f>
        <v>0-3500</v>
      </c>
    </row>
    <row r="194" spans="1:12" hidden="1" x14ac:dyDescent="0.3">
      <c r="A194" s="32" t="s">
        <v>7</v>
      </c>
      <c r="B194" s="32">
        <v>2016</v>
      </c>
      <c r="C194" s="32" t="s">
        <v>169</v>
      </c>
      <c r="D194" s="32" t="s">
        <v>8</v>
      </c>
      <c r="E194" s="32" t="s">
        <v>407</v>
      </c>
      <c r="F194" s="33" t="s">
        <v>524</v>
      </c>
      <c r="G194" s="32" t="s">
        <v>10</v>
      </c>
      <c r="H194" s="34">
        <v>555.61</v>
      </c>
      <c r="I194" s="37" t="str">
        <f>IF(AND($H194&gt;0, $H194&lt;900),"0-900",0)</f>
        <v>0-900</v>
      </c>
      <c r="J194" s="37" t="str">
        <f>IF(AND($H194&gt;0, $H194&lt;1700),"0-1700",0)</f>
        <v>0-1700</v>
      </c>
      <c r="K194" s="37" t="str">
        <f>IF(AND($H194&gt;0, $H194&lt;2500),"0-2500",0)</f>
        <v>0-2500</v>
      </c>
      <c r="L194" s="37" t="str">
        <f>IF(AND($H194&gt;0, $H194&lt;3500),"0-3500",0)</f>
        <v>0-3500</v>
      </c>
    </row>
    <row r="195" spans="1:12" hidden="1" x14ac:dyDescent="0.3">
      <c r="A195" s="32" t="s">
        <v>7</v>
      </c>
      <c r="B195" s="32">
        <v>2016</v>
      </c>
      <c r="C195" s="32" t="s">
        <v>168</v>
      </c>
      <c r="D195" s="32" t="s">
        <v>8</v>
      </c>
      <c r="E195" s="32" t="s">
        <v>402</v>
      </c>
      <c r="F195" s="33" t="s">
        <v>516</v>
      </c>
      <c r="G195" s="32" t="s">
        <v>10</v>
      </c>
      <c r="H195" s="34">
        <v>555.63</v>
      </c>
      <c r="I195" s="37" t="str">
        <f>IF(AND($H195&gt;0, $H195&lt;900),"0-900",0)</f>
        <v>0-900</v>
      </c>
      <c r="J195" s="37" t="str">
        <f>IF(AND($H195&gt;0, $H195&lt;1700),"0-1700",0)</f>
        <v>0-1700</v>
      </c>
      <c r="K195" s="37" t="str">
        <f>IF(AND($H195&gt;0, $H195&lt;2500),"0-2500",0)</f>
        <v>0-2500</v>
      </c>
      <c r="L195" s="37" t="str">
        <f>IF(AND($H195&gt;0, $H195&lt;3500),"0-3500",0)</f>
        <v>0-3500</v>
      </c>
    </row>
    <row r="196" spans="1:12" hidden="1" x14ac:dyDescent="0.3">
      <c r="A196" s="32" t="s">
        <v>7</v>
      </c>
      <c r="B196" s="32">
        <v>2016</v>
      </c>
      <c r="C196" s="32" t="s">
        <v>169</v>
      </c>
      <c r="D196" s="32" t="s">
        <v>8</v>
      </c>
      <c r="E196" s="32" t="s">
        <v>358</v>
      </c>
      <c r="F196" s="33" t="s">
        <v>507</v>
      </c>
      <c r="G196" s="32" t="s">
        <v>10</v>
      </c>
      <c r="H196" s="34">
        <v>556.04</v>
      </c>
      <c r="I196" s="37" t="str">
        <f>IF(AND($H196&gt;0, $H196&lt;900),"0-900",0)</f>
        <v>0-900</v>
      </c>
      <c r="J196" s="37" t="str">
        <f>IF(AND($H196&gt;0, $H196&lt;1700),"0-1700",0)</f>
        <v>0-1700</v>
      </c>
      <c r="K196" s="37" t="str">
        <f>IF(AND($H196&gt;0, $H196&lt;2500),"0-2500",0)</f>
        <v>0-2500</v>
      </c>
      <c r="L196" s="37" t="str">
        <f>IF(AND($H196&gt;0, $H196&lt;3500),"0-3500",0)</f>
        <v>0-3500</v>
      </c>
    </row>
    <row r="197" spans="1:12" hidden="1" x14ac:dyDescent="0.3">
      <c r="A197" s="32" t="s">
        <v>7</v>
      </c>
      <c r="B197" s="32">
        <v>2016</v>
      </c>
      <c r="C197" s="32" t="s">
        <v>169</v>
      </c>
      <c r="D197" s="32" t="s">
        <v>8</v>
      </c>
      <c r="E197" s="32" t="s">
        <v>240</v>
      </c>
      <c r="F197" s="33" t="s">
        <v>520</v>
      </c>
      <c r="G197" s="32" t="s">
        <v>10</v>
      </c>
      <c r="H197" s="34">
        <v>556.21</v>
      </c>
      <c r="I197" s="37" t="str">
        <f>IF(AND($H197&gt;0, $H197&lt;900),"0-900",0)</f>
        <v>0-900</v>
      </c>
      <c r="J197" s="37" t="str">
        <f>IF(AND($H197&gt;0, $H197&lt;1700),"0-1700",0)</f>
        <v>0-1700</v>
      </c>
      <c r="K197" s="37" t="str">
        <f>IF(AND($H197&gt;0, $H197&lt;2500),"0-2500",0)</f>
        <v>0-2500</v>
      </c>
      <c r="L197" s="37" t="str">
        <f>IF(AND($H197&gt;0, $H197&lt;3500),"0-3500",0)</f>
        <v>0-3500</v>
      </c>
    </row>
    <row r="198" spans="1:12" hidden="1" x14ac:dyDescent="0.3">
      <c r="A198" s="32" t="s">
        <v>7</v>
      </c>
      <c r="B198" s="32">
        <v>2016</v>
      </c>
      <c r="C198" s="32" t="s">
        <v>169</v>
      </c>
      <c r="D198" s="32" t="s">
        <v>8</v>
      </c>
      <c r="E198" s="32" t="s">
        <v>353</v>
      </c>
      <c r="F198" s="33" t="s">
        <v>523</v>
      </c>
      <c r="G198" s="32" t="s">
        <v>10</v>
      </c>
      <c r="H198" s="34">
        <v>557.24</v>
      </c>
      <c r="I198" s="37" t="str">
        <f>IF(AND($H198&gt;0, $H198&lt;900),"0-900",0)</f>
        <v>0-900</v>
      </c>
      <c r="J198" s="37" t="str">
        <f>IF(AND($H198&gt;0, $H198&lt;1700),"0-1700",0)</f>
        <v>0-1700</v>
      </c>
      <c r="K198" s="37" t="str">
        <f>IF(AND($H198&gt;0, $H198&lt;2500),"0-2500",0)</f>
        <v>0-2500</v>
      </c>
      <c r="L198" s="37" t="str">
        <f>IF(AND($H198&gt;0, $H198&lt;3500),"0-3500",0)</f>
        <v>0-3500</v>
      </c>
    </row>
    <row r="199" spans="1:12" hidden="1" x14ac:dyDescent="0.3">
      <c r="A199" s="32" t="s">
        <v>7</v>
      </c>
      <c r="B199" s="32">
        <v>2016</v>
      </c>
      <c r="C199" s="32" t="s">
        <v>169</v>
      </c>
      <c r="D199" s="32" t="s">
        <v>8</v>
      </c>
      <c r="E199" s="32" t="s">
        <v>309</v>
      </c>
      <c r="F199" s="33" t="s">
        <v>525</v>
      </c>
      <c r="G199" s="32" t="s">
        <v>10</v>
      </c>
      <c r="H199" s="34">
        <v>557.41</v>
      </c>
      <c r="I199" s="37" t="str">
        <f>IF(AND($H199&gt;0, $H199&lt;900),"0-900",0)</f>
        <v>0-900</v>
      </c>
      <c r="J199" s="37" t="str">
        <f>IF(AND($H199&gt;0, $H199&lt;1700),"0-1700",0)</f>
        <v>0-1700</v>
      </c>
      <c r="K199" s="37" t="str">
        <f>IF(AND($H199&gt;0, $H199&lt;2500),"0-2500",0)</f>
        <v>0-2500</v>
      </c>
      <c r="L199" s="37" t="str">
        <f>IF(AND($H199&gt;0, $H199&lt;3500),"0-3500",0)</f>
        <v>0-3500</v>
      </c>
    </row>
    <row r="200" spans="1:12" hidden="1" x14ac:dyDescent="0.3">
      <c r="A200" s="32" t="s">
        <v>7</v>
      </c>
      <c r="B200" s="32">
        <v>2016</v>
      </c>
      <c r="C200" s="32" t="s">
        <v>169</v>
      </c>
      <c r="D200" s="32" t="s">
        <v>8</v>
      </c>
      <c r="E200" s="32" t="s">
        <v>248</v>
      </c>
      <c r="F200" s="33" t="s">
        <v>520</v>
      </c>
      <c r="G200" s="32" t="s">
        <v>10</v>
      </c>
      <c r="H200" s="34">
        <v>557.65</v>
      </c>
      <c r="I200" s="37" t="str">
        <f>IF(AND($H200&gt;0, $H200&lt;900),"0-900",0)</f>
        <v>0-900</v>
      </c>
      <c r="J200" s="37" t="str">
        <f>IF(AND($H200&gt;0, $H200&lt;1700),"0-1700",0)</f>
        <v>0-1700</v>
      </c>
      <c r="K200" s="37" t="str">
        <f>IF(AND($H200&gt;0, $H200&lt;2500),"0-2500",0)</f>
        <v>0-2500</v>
      </c>
      <c r="L200" s="37" t="str">
        <f>IF(AND($H200&gt;0, $H200&lt;3500),"0-3500",0)</f>
        <v>0-3500</v>
      </c>
    </row>
    <row r="201" spans="1:12" hidden="1" x14ac:dyDescent="0.3">
      <c r="A201" s="32" t="s">
        <v>7</v>
      </c>
      <c r="B201" s="32">
        <v>2016</v>
      </c>
      <c r="C201" s="32" t="s">
        <v>168</v>
      </c>
      <c r="D201" s="32" t="s">
        <v>8</v>
      </c>
      <c r="E201" s="32" t="s">
        <v>393</v>
      </c>
      <c r="F201" s="33" t="s">
        <v>516</v>
      </c>
      <c r="G201" s="32" t="s">
        <v>10</v>
      </c>
      <c r="H201" s="34">
        <v>559.13</v>
      </c>
      <c r="I201" s="37" t="str">
        <f>IF(AND($H201&gt;0, $H201&lt;900),"0-900",0)</f>
        <v>0-900</v>
      </c>
      <c r="J201" s="37" t="str">
        <f>IF(AND($H201&gt;0, $H201&lt;1700),"0-1700",0)</f>
        <v>0-1700</v>
      </c>
      <c r="K201" s="37" t="str">
        <f>IF(AND($H201&gt;0, $H201&lt;2500),"0-2500",0)</f>
        <v>0-2500</v>
      </c>
      <c r="L201" s="37" t="str">
        <f>IF(AND($H201&gt;0, $H201&lt;3500),"0-3500",0)</f>
        <v>0-3500</v>
      </c>
    </row>
    <row r="202" spans="1:12" hidden="1" x14ac:dyDescent="0.3">
      <c r="A202" s="33" t="s">
        <v>7</v>
      </c>
      <c r="B202" s="33">
        <v>2016</v>
      </c>
      <c r="C202" s="33" t="s">
        <v>168</v>
      </c>
      <c r="D202" s="33" t="s">
        <v>8</v>
      </c>
      <c r="E202" s="33" t="s">
        <v>207</v>
      </c>
      <c r="F202" s="33" t="s">
        <v>521</v>
      </c>
      <c r="G202" s="33" t="s">
        <v>10</v>
      </c>
      <c r="H202" s="35">
        <v>559.25</v>
      </c>
      <c r="I202" s="37" t="str">
        <f>IF(AND($H202&gt;0, $H202&lt;900),"0-900",0)</f>
        <v>0-900</v>
      </c>
      <c r="J202" s="37" t="str">
        <f>IF(AND($H202&gt;0, $H202&lt;1700),"0-1700",0)</f>
        <v>0-1700</v>
      </c>
      <c r="K202" s="37" t="str">
        <f>IF(AND($H202&gt;0, $H202&lt;2500),"0-2500",0)</f>
        <v>0-2500</v>
      </c>
      <c r="L202" s="37" t="str">
        <f>IF(AND($H202&gt;0, $H202&lt;3500),"0-3500",0)</f>
        <v>0-3500</v>
      </c>
    </row>
    <row r="203" spans="1:12" hidden="1" x14ac:dyDescent="0.3">
      <c r="A203" s="32" t="s">
        <v>7</v>
      </c>
      <c r="B203" s="32">
        <v>2016</v>
      </c>
      <c r="C203" s="32" t="s">
        <v>168</v>
      </c>
      <c r="D203" s="32" t="s">
        <v>8</v>
      </c>
      <c r="E203" s="32" t="s">
        <v>419</v>
      </c>
      <c r="F203" s="33" t="s">
        <v>519</v>
      </c>
      <c r="G203" s="32" t="s">
        <v>10</v>
      </c>
      <c r="H203" s="34">
        <v>559.94000000000005</v>
      </c>
      <c r="I203" s="37" t="str">
        <f>IF(AND($H203&gt;0, $H203&lt;900),"0-900",0)</f>
        <v>0-900</v>
      </c>
      <c r="J203" s="37" t="str">
        <f>IF(AND($H203&gt;0, $H203&lt;1700),"0-1700",0)</f>
        <v>0-1700</v>
      </c>
      <c r="K203" s="37" t="str">
        <f>IF(AND($H203&gt;0, $H203&lt;2500),"0-2500",0)</f>
        <v>0-2500</v>
      </c>
      <c r="L203" s="37" t="str">
        <f>IF(AND($H203&gt;0, $H203&lt;3500),"0-3500",0)</f>
        <v>0-3500</v>
      </c>
    </row>
    <row r="204" spans="1:12" hidden="1" x14ac:dyDescent="0.3">
      <c r="A204" s="32" t="s">
        <v>7</v>
      </c>
      <c r="B204" s="32">
        <v>2016</v>
      </c>
      <c r="C204" s="32" t="s">
        <v>169</v>
      </c>
      <c r="D204" s="32" t="s">
        <v>8</v>
      </c>
      <c r="E204" s="32" t="s">
        <v>396</v>
      </c>
      <c r="F204" s="33" t="s">
        <v>516</v>
      </c>
      <c r="G204" s="32" t="s">
        <v>10</v>
      </c>
      <c r="H204" s="34">
        <v>560.84</v>
      </c>
      <c r="I204" s="37" t="str">
        <f>IF(AND($H204&gt;0, $H204&lt;900),"0-900",0)</f>
        <v>0-900</v>
      </c>
      <c r="J204" s="37" t="str">
        <f>IF(AND($H204&gt;0, $H204&lt;1700),"0-1700",0)</f>
        <v>0-1700</v>
      </c>
      <c r="K204" s="37" t="str">
        <f>IF(AND($H204&gt;0, $H204&lt;2500),"0-2500",0)</f>
        <v>0-2500</v>
      </c>
      <c r="L204" s="37" t="str">
        <f>IF(AND($H204&gt;0, $H204&lt;3500),"0-3500",0)</f>
        <v>0-3500</v>
      </c>
    </row>
    <row r="205" spans="1:12" hidden="1" x14ac:dyDescent="0.3">
      <c r="A205" s="32" t="s">
        <v>7</v>
      </c>
      <c r="B205" s="32">
        <v>2016</v>
      </c>
      <c r="C205" s="32" t="s">
        <v>168</v>
      </c>
      <c r="D205" s="32" t="s">
        <v>8</v>
      </c>
      <c r="E205" s="32" t="s">
        <v>412</v>
      </c>
      <c r="F205" s="33" t="s">
        <v>519</v>
      </c>
      <c r="G205" s="32" t="s">
        <v>10</v>
      </c>
      <c r="H205" s="34">
        <v>561</v>
      </c>
      <c r="I205" s="37" t="str">
        <f>IF(AND($H205&gt;0, $H205&lt;900),"0-900",0)</f>
        <v>0-900</v>
      </c>
      <c r="J205" s="37" t="str">
        <f>IF(AND($H205&gt;0, $H205&lt;1700),"0-1700",0)</f>
        <v>0-1700</v>
      </c>
      <c r="K205" s="37" t="str">
        <f>IF(AND($H205&gt;0, $H205&lt;2500),"0-2500",0)</f>
        <v>0-2500</v>
      </c>
      <c r="L205" s="37" t="str">
        <f>IF(AND($H205&gt;0, $H205&lt;3500),"0-3500",0)</f>
        <v>0-3500</v>
      </c>
    </row>
    <row r="206" spans="1:12" hidden="1" x14ac:dyDescent="0.3">
      <c r="A206" s="33" t="s">
        <v>7</v>
      </c>
      <c r="B206" s="33">
        <v>2016</v>
      </c>
      <c r="C206" s="33" t="s">
        <v>168</v>
      </c>
      <c r="D206" s="33" t="s">
        <v>8</v>
      </c>
      <c r="E206" s="33" t="s">
        <v>211</v>
      </c>
      <c r="F206" s="33" t="s">
        <v>526</v>
      </c>
      <c r="G206" s="33" t="s">
        <v>10</v>
      </c>
      <c r="H206" s="35">
        <v>561.83000000000004</v>
      </c>
      <c r="I206" s="37" t="str">
        <f>IF(AND($H206&gt;0, $H206&lt;900),"0-900",0)</f>
        <v>0-900</v>
      </c>
      <c r="J206" s="37" t="str">
        <f>IF(AND($H206&gt;0, $H206&lt;1700),"0-1700",0)</f>
        <v>0-1700</v>
      </c>
      <c r="K206" s="37" t="str">
        <f>IF(AND($H206&gt;0, $H206&lt;2500),"0-2500",0)</f>
        <v>0-2500</v>
      </c>
      <c r="L206" s="37" t="str">
        <f>IF(AND($H206&gt;0, $H206&lt;3500),"0-3500",0)</f>
        <v>0-3500</v>
      </c>
    </row>
    <row r="207" spans="1:12" hidden="1" x14ac:dyDescent="0.3">
      <c r="A207" s="33" t="s">
        <v>7</v>
      </c>
      <c r="B207" s="33">
        <v>2016</v>
      </c>
      <c r="C207" s="33" t="s">
        <v>167</v>
      </c>
      <c r="D207" s="33" t="s">
        <v>8</v>
      </c>
      <c r="E207" s="33" t="s">
        <v>186</v>
      </c>
      <c r="F207" s="33" t="s">
        <v>521</v>
      </c>
      <c r="G207" s="33" t="s">
        <v>10</v>
      </c>
      <c r="H207" s="35">
        <v>564.35</v>
      </c>
      <c r="I207" s="37" t="str">
        <f>IF(AND($H207&gt;0, $H207&lt;900),"0-900",0)</f>
        <v>0-900</v>
      </c>
      <c r="J207" s="37" t="str">
        <f>IF(AND($H207&gt;0, $H207&lt;1700),"0-1700",0)</f>
        <v>0-1700</v>
      </c>
      <c r="K207" s="37" t="str">
        <f>IF(AND($H207&gt;0, $H207&lt;2500),"0-2500",0)</f>
        <v>0-2500</v>
      </c>
      <c r="L207" s="37" t="str">
        <f>IF(AND($H207&gt;0, $H207&lt;3500),"0-3500",0)</f>
        <v>0-3500</v>
      </c>
    </row>
    <row r="208" spans="1:12" hidden="1" x14ac:dyDescent="0.3">
      <c r="A208" s="32" t="s">
        <v>7</v>
      </c>
      <c r="B208" s="32">
        <v>2016</v>
      </c>
      <c r="C208" s="32" t="s">
        <v>169</v>
      </c>
      <c r="D208" s="32" t="s">
        <v>8</v>
      </c>
      <c r="E208" s="32" t="s">
        <v>220</v>
      </c>
      <c r="F208" s="33" t="s">
        <v>514</v>
      </c>
      <c r="G208" s="32" t="s">
        <v>10</v>
      </c>
      <c r="H208" s="34">
        <v>564.46</v>
      </c>
      <c r="I208" s="37" t="str">
        <f>IF(AND($H208&gt;0, $H208&lt;900),"0-900",0)</f>
        <v>0-900</v>
      </c>
      <c r="J208" s="37" t="str">
        <f>IF(AND($H208&gt;0, $H208&lt;1700),"0-1700",0)</f>
        <v>0-1700</v>
      </c>
      <c r="K208" s="37" t="str">
        <f>IF(AND($H208&gt;0, $H208&lt;2500),"0-2500",0)</f>
        <v>0-2500</v>
      </c>
      <c r="L208" s="37" t="str">
        <f>IF(AND($H208&gt;0, $H208&lt;3500),"0-3500",0)</f>
        <v>0-3500</v>
      </c>
    </row>
    <row r="209" spans="1:12" hidden="1" x14ac:dyDescent="0.3">
      <c r="A209" s="33" t="s">
        <v>7</v>
      </c>
      <c r="B209" s="33">
        <v>2016</v>
      </c>
      <c r="C209" s="33" t="s">
        <v>168</v>
      </c>
      <c r="D209" s="33" t="s">
        <v>8</v>
      </c>
      <c r="E209" s="33" t="s">
        <v>195</v>
      </c>
      <c r="F209" s="33" t="s">
        <v>521</v>
      </c>
      <c r="G209" s="33" t="s">
        <v>10</v>
      </c>
      <c r="H209" s="35">
        <v>565.47</v>
      </c>
      <c r="I209" s="37" t="str">
        <f>IF(AND($H209&gt;0, $H209&lt;900),"0-900",0)</f>
        <v>0-900</v>
      </c>
      <c r="J209" s="37" t="str">
        <f>IF(AND($H209&gt;0, $H209&lt;1700),"0-1700",0)</f>
        <v>0-1700</v>
      </c>
      <c r="K209" s="37" t="str">
        <f>IF(AND($H209&gt;0, $H209&lt;2500),"0-2500",0)</f>
        <v>0-2500</v>
      </c>
      <c r="L209" s="37" t="str">
        <f>IF(AND($H209&gt;0, $H209&lt;3500),"0-3500",0)</f>
        <v>0-3500</v>
      </c>
    </row>
    <row r="210" spans="1:12" hidden="1" x14ac:dyDescent="0.3">
      <c r="A210" s="32" t="s">
        <v>7</v>
      </c>
      <c r="B210" s="32">
        <v>2016</v>
      </c>
      <c r="C210" s="32" t="s">
        <v>168</v>
      </c>
      <c r="D210" s="32" t="s">
        <v>8</v>
      </c>
      <c r="E210" s="32" t="s">
        <v>398</v>
      </c>
      <c r="F210" s="33" t="s">
        <v>516</v>
      </c>
      <c r="G210" s="32" t="s">
        <v>10</v>
      </c>
      <c r="H210" s="34">
        <v>565.9</v>
      </c>
      <c r="I210" s="37" t="str">
        <f>IF(AND($H210&gt;0, $H210&lt;900),"0-900",0)</f>
        <v>0-900</v>
      </c>
      <c r="J210" s="37" t="str">
        <f>IF(AND($H210&gt;0, $H210&lt;1700),"0-1700",0)</f>
        <v>0-1700</v>
      </c>
      <c r="K210" s="37" t="str">
        <f>IF(AND($H210&gt;0, $H210&lt;2500),"0-2500",0)</f>
        <v>0-2500</v>
      </c>
      <c r="L210" s="37" t="str">
        <f>IF(AND($H210&gt;0, $H210&lt;3500),"0-3500",0)</f>
        <v>0-3500</v>
      </c>
    </row>
    <row r="211" spans="1:12" hidden="1" x14ac:dyDescent="0.3">
      <c r="A211" s="32" t="s">
        <v>7</v>
      </c>
      <c r="B211" s="32">
        <v>2016</v>
      </c>
      <c r="C211" s="32" t="s">
        <v>169</v>
      </c>
      <c r="D211" s="32" t="s">
        <v>8</v>
      </c>
      <c r="E211" s="32" t="s">
        <v>349</v>
      </c>
      <c r="F211" s="33" t="s">
        <v>517</v>
      </c>
      <c r="G211" s="32" t="s">
        <v>10</v>
      </c>
      <c r="H211" s="34">
        <v>566.83000000000004</v>
      </c>
      <c r="I211" s="37" t="str">
        <f>IF(AND($H211&gt;0, $H211&lt;900),"0-900",0)</f>
        <v>0-900</v>
      </c>
      <c r="J211" s="37" t="str">
        <f>IF(AND($H211&gt;0, $H211&lt;1700),"0-1700",0)</f>
        <v>0-1700</v>
      </c>
      <c r="K211" s="37" t="str">
        <f>IF(AND($H211&gt;0, $H211&lt;2500),"0-2500",0)</f>
        <v>0-2500</v>
      </c>
      <c r="L211" s="37" t="str">
        <f>IF(AND($H211&gt;0, $H211&lt;3500),"0-3500",0)</f>
        <v>0-3500</v>
      </c>
    </row>
    <row r="212" spans="1:12" hidden="1" x14ac:dyDescent="0.3">
      <c r="A212" s="32" t="s">
        <v>7</v>
      </c>
      <c r="B212" s="32">
        <v>2016</v>
      </c>
      <c r="C212" s="32" t="s">
        <v>168</v>
      </c>
      <c r="D212" s="32" t="s">
        <v>8</v>
      </c>
      <c r="E212" s="32" t="s">
        <v>385</v>
      </c>
      <c r="F212" s="33" t="s">
        <v>516</v>
      </c>
      <c r="G212" s="32" t="s">
        <v>10</v>
      </c>
      <c r="H212" s="34">
        <v>567.47</v>
      </c>
      <c r="I212" s="37" t="str">
        <f>IF(AND($H212&gt;0, $H212&lt;900),"0-900",0)</f>
        <v>0-900</v>
      </c>
      <c r="J212" s="37" t="str">
        <f>IF(AND($H212&gt;0, $H212&lt;1700),"0-1700",0)</f>
        <v>0-1700</v>
      </c>
      <c r="K212" s="37" t="str">
        <f>IF(AND($H212&gt;0, $H212&lt;2500),"0-2500",0)</f>
        <v>0-2500</v>
      </c>
      <c r="L212" s="37" t="str">
        <f>IF(AND($H212&gt;0, $H212&lt;3500),"0-3500",0)</f>
        <v>0-3500</v>
      </c>
    </row>
    <row r="213" spans="1:12" hidden="1" x14ac:dyDescent="0.3">
      <c r="A213" s="32" t="s">
        <v>7</v>
      </c>
      <c r="B213" s="32">
        <v>2016</v>
      </c>
      <c r="C213" s="32" t="s">
        <v>169</v>
      </c>
      <c r="D213" s="32" t="s">
        <v>8</v>
      </c>
      <c r="E213" s="32" t="s">
        <v>324</v>
      </c>
      <c r="F213" s="33" t="s">
        <v>512</v>
      </c>
      <c r="G213" s="32" t="s">
        <v>10</v>
      </c>
      <c r="H213" s="34">
        <v>568.44000000000005</v>
      </c>
      <c r="I213" s="37" t="str">
        <f>IF(AND($H213&gt;0, $H213&lt;900),"0-900",0)</f>
        <v>0-900</v>
      </c>
      <c r="J213" s="37" t="str">
        <f>IF(AND($H213&gt;0, $H213&lt;1700),"0-1700",0)</f>
        <v>0-1700</v>
      </c>
      <c r="K213" s="37" t="str">
        <f>IF(AND($H213&gt;0, $H213&lt;2500),"0-2500",0)</f>
        <v>0-2500</v>
      </c>
      <c r="L213" s="37" t="str">
        <f>IF(AND($H213&gt;0, $H213&lt;3500),"0-3500",0)</f>
        <v>0-3500</v>
      </c>
    </row>
    <row r="214" spans="1:12" hidden="1" x14ac:dyDescent="0.3">
      <c r="A214" s="33" t="s">
        <v>7</v>
      </c>
      <c r="B214" s="33">
        <v>2016</v>
      </c>
      <c r="C214" s="33" t="s">
        <v>167</v>
      </c>
      <c r="D214" s="33" t="s">
        <v>8</v>
      </c>
      <c r="E214" s="33" t="s">
        <v>197</v>
      </c>
      <c r="F214" s="33" t="s">
        <v>521</v>
      </c>
      <c r="G214" s="33" t="s">
        <v>10</v>
      </c>
      <c r="H214" s="35">
        <v>569.45000000000005</v>
      </c>
      <c r="I214" s="37" t="str">
        <f>IF(AND($H214&gt;0, $H214&lt;900),"0-900",0)</f>
        <v>0-900</v>
      </c>
      <c r="J214" s="37" t="str">
        <f>IF(AND($H214&gt;0, $H214&lt;1700),"0-1700",0)</f>
        <v>0-1700</v>
      </c>
      <c r="K214" s="37" t="str">
        <f>IF(AND($H214&gt;0, $H214&lt;2500),"0-2500",0)</f>
        <v>0-2500</v>
      </c>
      <c r="L214" s="37" t="str">
        <f>IF(AND($H214&gt;0, $H214&lt;3500),"0-3500",0)</f>
        <v>0-3500</v>
      </c>
    </row>
    <row r="215" spans="1:12" hidden="1" x14ac:dyDescent="0.3">
      <c r="A215" s="33" t="s">
        <v>7</v>
      </c>
      <c r="B215" s="33">
        <v>2016</v>
      </c>
      <c r="C215" s="33" t="s">
        <v>168</v>
      </c>
      <c r="D215" s="33" t="s">
        <v>8</v>
      </c>
      <c r="E215" s="33" t="s">
        <v>190</v>
      </c>
      <c r="F215" s="33" t="s">
        <v>521</v>
      </c>
      <c r="G215" s="33" t="s">
        <v>10</v>
      </c>
      <c r="H215" s="35">
        <v>569.5</v>
      </c>
      <c r="I215" s="37" t="str">
        <f>IF(AND($H215&gt;0, $H215&lt;900),"0-900",0)</f>
        <v>0-900</v>
      </c>
      <c r="J215" s="37" t="str">
        <f>IF(AND($H215&gt;0, $H215&lt;1700),"0-1700",0)</f>
        <v>0-1700</v>
      </c>
      <c r="K215" s="37" t="str">
        <f>IF(AND($H215&gt;0, $H215&lt;2500),"0-2500",0)</f>
        <v>0-2500</v>
      </c>
      <c r="L215" s="37" t="str">
        <f>IF(AND($H215&gt;0, $H215&lt;3500),"0-3500",0)</f>
        <v>0-3500</v>
      </c>
    </row>
    <row r="216" spans="1:12" hidden="1" x14ac:dyDescent="0.3">
      <c r="A216" s="33" t="s">
        <v>7</v>
      </c>
      <c r="B216" s="33">
        <v>2016</v>
      </c>
      <c r="C216" s="33" t="s">
        <v>167</v>
      </c>
      <c r="D216" s="33" t="s">
        <v>8</v>
      </c>
      <c r="E216" s="33" t="s">
        <v>316</v>
      </c>
      <c r="F216" s="33" t="s">
        <v>528</v>
      </c>
      <c r="G216" s="33" t="s">
        <v>10</v>
      </c>
      <c r="H216" s="35">
        <v>570.35</v>
      </c>
      <c r="I216" s="37" t="str">
        <f>IF(AND($H216&gt;0, $H216&lt;900),"0-900",0)</f>
        <v>0-900</v>
      </c>
      <c r="J216" s="37" t="str">
        <f>IF(AND($H216&gt;0, $H216&lt;1700),"0-1700",0)</f>
        <v>0-1700</v>
      </c>
      <c r="K216" s="37" t="str">
        <f>IF(AND($H216&gt;0, $H216&lt;2500),"0-2500",0)</f>
        <v>0-2500</v>
      </c>
      <c r="L216" s="37" t="str">
        <f>IF(AND($H216&gt;0, $H216&lt;3500),"0-3500",0)</f>
        <v>0-3500</v>
      </c>
    </row>
    <row r="217" spans="1:12" hidden="1" x14ac:dyDescent="0.3">
      <c r="A217" s="32" t="s">
        <v>7</v>
      </c>
      <c r="B217" s="32">
        <v>2016</v>
      </c>
      <c r="C217" s="32" t="s">
        <v>169</v>
      </c>
      <c r="D217" s="32" t="s">
        <v>8</v>
      </c>
      <c r="E217" s="32" t="s">
        <v>370</v>
      </c>
      <c r="F217" s="33" t="s">
        <v>510</v>
      </c>
      <c r="G217" s="32" t="s">
        <v>10</v>
      </c>
      <c r="H217" s="34">
        <v>570.61</v>
      </c>
      <c r="I217" s="37" t="str">
        <f>IF(AND($H217&gt;0, $H217&lt;900),"0-900",0)</f>
        <v>0-900</v>
      </c>
      <c r="J217" s="37" t="str">
        <f>IF(AND($H217&gt;0, $H217&lt;1700),"0-1700",0)</f>
        <v>0-1700</v>
      </c>
      <c r="K217" s="37" t="str">
        <f>IF(AND($H217&gt;0, $H217&lt;2500),"0-2500",0)</f>
        <v>0-2500</v>
      </c>
      <c r="L217" s="37" t="str">
        <f>IF(AND($H217&gt;0, $H217&lt;3500),"0-3500",0)</f>
        <v>0-3500</v>
      </c>
    </row>
    <row r="218" spans="1:12" hidden="1" x14ac:dyDescent="0.3">
      <c r="A218" s="32" t="s">
        <v>7</v>
      </c>
      <c r="B218" s="32">
        <v>2016</v>
      </c>
      <c r="C218" s="32" t="s">
        <v>168</v>
      </c>
      <c r="D218" s="32" t="s">
        <v>8</v>
      </c>
      <c r="E218" s="32" t="s">
        <v>269</v>
      </c>
      <c r="F218" s="33" t="s">
        <v>515</v>
      </c>
      <c r="G218" s="32" t="s">
        <v>10</v>
      </c>
      <c r="H218" s="34">
        <v>570.62</v>
      </c>
      <c r="I218" s="37" t="str">
        <f>IF(AND($H218&gt;0, $H218&lt;900),"0-900",0)</f>
        <v>0-900</v>
      </c>
      <c r="J218" s="37" t="str">
        <f>IF(AND($H218&gt;0, $H218&lt;1700),"0-1700",0)</f>
        <v>0-1700</v>
      </c>
      <c r="K218" s="37" t="str">
        <f>IF(AND($H218&gt;0, $H218&lt;2500),"0-2500",0)</f>
        <v>0-2500</v>
      </c>
      <c r="L218" s="37" t="str">
        <f>IF(AND($H218&gt;0, $H218&lt;3500),"0-3500",0)</f>
        <v>0-3500</v>
      </c>
    </row>
    <row r="219" spans="1:12" hidden="1" x14ac:dyDescent="0.3">
      <c r="A219" s="32" t="s">
        <v>7</v>
      </c>
      <c r="B219" s="32">
        <v>2016</v>
      </c>
      <c r="C219" s="32" t="s">
        <v>169</v>
      </c>
      <c r="D219" s="32" t="s">
        <v>8</v>
      </c>
      <c r="E219" s="32" t="s">
        <v>265</v>
      </c>
      <c r="F219" s="33" t="s">
        <v>515</v>
      </c>
      <c r="G219" s="32" t="s">
        <v>10</v>
      </c>
      <c r="H219" s="34">
        <v>571.37</v>
      </c>
      <c r="I219" s="37" t="str">
        <f>IF(AND($H219&gt;0, $H219&lt;900),"0-900",0)</f>
        <v>0-900</v>
      </c>
      <c r="J219" s="37" t="str">
        <f>IF(AND($H219&gt;0, $H219&lt;1700),"0-1700",0)</f>
        <v>0-1700</v>
      </c>
      <c r="K219" s="37" t="str">
        <f>IF(AND($H219&gt;0, $H219&lt;2500),"0-2500",0)</f>
        <v>0-2500</v>
      </c>
      <c r="L219" s="37" t="str">
        <f>IF(AND($H219&gt;0, $H219&lt;3500),"0-3500",0)</f>
        <v>0-3500</v>
      </c>
    </row>
    <row r="220" spans="1:12" hidden="1" x14ac:dyDescent="0.3">
      <c r="A220" s="33" t="s">
        <v>7</v>
      </c>
      <c r="B220" s="33">
        <v>2016</v>
      </c>
      <c r="C220" s="33" t="s">
        <v>167</v>
      </c>
      <c r="D220" s="33" t="s">
        <v>8</v>
      </c>
      <c r="E220" s="33" t="s">
        <v>271</v>
      </c>
      <c r="F220" s="33" t="s">
        <v>527</v>
      </c>
      <c r="G220" s="33" t="s">
        <v>10</v>
      </c>
      <c r="H220" s="35">
        <v>572.47</v>
      </c>
      <c r="I220" s="37" t="str">
        <f>IF(AND($H220&gt;0, $H220&lt;900),"0-900",0)</f>
        <v>0-900</v>
      </c>
      <c r="J220" s="37" t="str">
        <f>IF(AND($H220&gt;0, $H220&lt;1700),"0-1700",0)</f>
        <v>0-1700</v>
      </c>
      <c r="K220" s="37" t="str">
        <f>IF(AND($H220&gt;0, $H220&lt;2500),"0-2500",0)</f>
        <v>0-2500</v>
      </c>
      <c r="L220" s="37" t="str">
        <f>IF(AND($H220&gt;0, $H220&lt;3500),"0-3500",0)</f>
        <v>0-3500</v>
      </c>
    </row>
    <row r="221" spans="1:12" hidden="1" x14ac:dyDescent="0.3">
      <c r="A221" s="32" t="s">
        <v>7</v>
      </c>
      <c r="B221" s="32">
        <v>2016</v>
      </c>
      <c r="C221" s="32" t="s">
        <v>169</v>
      </c>
      <c r="D221" s="32" t="s">
        <v>8</v>
      </c>
      <c r="E221" s="32" t="s">
        <v>380</v>
      </c>
      <c r="F221" s="33" t="s">
        <v>513</v>
      </c>
      <c r="G221" s="32" t="s">
        <v>10</v>
      </c>
      <c r="H221" s="34">
        <v>573.83000000000004</v>
      </c>
      <c r="I221" s="37" t="str">
        <f>IF(AND($H221&gt;0, $H221&lt;900),"0-900",0)</f>
        <v>0-900</v>
      </c>
      <c r="J221" s="37" t="str">
        <f>IF(AND($H221&gt;0, $H221&lt;1700),"0-1700",0)</f>
        <v>0-1700</v>
      </c>
      <c r="K221" s="37" t="str">
        <f>IF(AND($H221&gt;0, $H221&lt;2500),"0-2500",0)</f>
        <v>0-2500</v>
      </c>
      <c r="L221" s="37" t="str">
        <f>IF(AND($H221&gt;0, $H221&lt;3500),"0-3500",0)</f>
        <v>0-3500</v>
      </c>
    </row>
    <row r="222" spans="1:12" hidden="1" x14ac:dyDescent="0.3">
      <c r="A222" s="32" t="s">
        <v>7</v>
      </c>
      <c r="B222" s="32">
        <v>2016</v>
      </c>
      <c r="C222" s="32" t="s">
        <v>169</v>
      </c>
      <c r="D222" s="32" t="s">
        <v>8</v>
      </c>
      <c r="E222" s="32" t="s">
        <v>175</v>
      </c>
      <c r="F222" s="33" t="s">
        <v>521</v>
      </c>
      <c r="G222" s="32" t="s">
        <v>10</v>
      </c>
      <c r="H222" s="34">
        <v>574.04</v>
      </c>
      <c r="I222" s="37" t="str">
        <f>IF(AND($H222&gt;0, $H222&lt;900),"0-900",0)</f>
        <v>0-900</v>
      </c>
      <c r="J222" s="37" t="str">
        <f>IF(AND($H222&gt;0, $H222&lt;1700),"0-1700",0)</f>
        <v>0-1700</v>
      </c>
      <c r="K222" s="37" t="str">
        <f>IF(AND($H222&gt;0, $H222&lt;2500),"0-2500",0)</f>
        <v>0-2500</v>
      </c>
      <c r="L222" s="37" t="str">
        <f>IF(AND($H222&gt;0, $H222&lt;3500),"0-3500",0)</f>
        <v>0-3500</v>
      </c>
    </row>
    <row r="223" spans="1:12" hidden="1" x14ac:dyDescent="0.3">
      <c r="A223" s="32" t="s">
        <v>7</v>
      </c>
      <c r="B223" s="32">
        <v>2016</v>
      </c>
      <c r="C223" s="32" t="s">
        <v>169</v>
      </c>
      <c r="D223" s="32" t="s">
        <v>8</v>
      </c>
      <c r="E223" s="32" t="s">
        <v>418</v>
      </c>
      <c r="F223" s="33" t="s">
        <v>519</v>
      </c>
      <c r="G223" s="32" t="s">
        <v>10</v>
      </c>
      <c r="H223" s="34">
        <v>574.5</v>
      </c>
      <c r="I223" s="37" t="str">
        <f>IF(AND($H223&gt;0, $H223&lt;900),"0-900",0)</f>
        <v>0-900</v>
      </c>
      <c r="J223" s="37" t="str">
        <f>IF(AND($H223&gt;0, $H223&lt;1700),"0-1700",0)</f>
        <v>0-1700</v>
      </c>
      <c r="K223" s="37" t="str">
        <f>IF(AND($H223&gt;0, $H223&lt;2500),"0-2500",0)</f>
        <v>0-2500</v>
      </c>
      <c r="L223" s="37" t="str">
        <f>IF(AND($H223&gt;0, $H223&lt;3500),"0-3500",0)</f>
        <v>0-3500</v>
      </c>
    </row>
    <row r="224" spans="1:12" hidden="1" x14ac:dyDescent="0.3">
      <c r="A224" s="33" t="s">
        <v>7</v>
      </c>
      <c r="B224" s="33">
        <v>2016</v>
      </c>
      <c r="C224" s="33" t="s">
        <v>168</v>
      </c>
      <c r="D224" s="33" t="s">
        <v>8</v>
      </c>
      <c r="E224" s="33" t="s">
        <v>212</v>
      </c>
      <c r="F224" s="33" t="s">
        <v>526</v>
      </c>
      <c r="G224" s="33" t="s">
        <v>10</v>
      </c>
      <c r="H224" s="35">
        <v>575.38</v>
      </c>
      <c r="I224" s="37" t="str">
        <f>IF(AND($H224&gt;0, $H224&lt;900),"0-900",0)</f>
        <v>0-900</v>
      </c>
      <c r="J224" s="37" t="str">
        <f>IF(AND($H224&gt;0, $H224&lt;1700),"0-1700",0)</f>
        <v>0-1700</v>
      </c>
      <c r="K224" s="37" t="str">
        <f>IF(AND($H224&gt;0, $H224&lt;2500),"0-2500",0)</f>
        <v>0-2500</v>
      </c>
      <c r="L224" s="37" t="str">
        <f>IF(AND($H224&gt;0, $H224&lt;3500),"0-3500",0)</f>
        <v>0-3500</v>
      </c>
    </row>
    <row r="225" spans="1:12" hidden="1" x14ac:dyDescent="0.3">
      <c r="A225" s="32" t="s">
        <v>7</v>
      </c>
      <c r="B225" s="32">
        <v>2016</v>
      </c>
      <c r="C225" s="32" t="s">
        <v>168</v>
      </c>
      <c r="D225" s="32" t="s">
        <v>8</v>
      </c>
      <c r="E225" s="32" t="s">
        <v>288</v>
      </c>
      <c r="F225" s="33" t="s">
        <v>531</v>
      </c>
      <c r="G225" s="32" t="s">
        <v>10</v>
      </c>
      <c r="H225" s="34">
        <v>575.66999999999996</v>
      </c>
      <c r="I225" s="37" t="str">
        <f>IF(AND($H225&gt;0, $H225&lt;900),"0-900",0)</f>
        <v>0-900</v>
      </c>
      <c r="J225" s="37" t="str">
        <f>IF(AND($H225&gt;0, $H225&lt;1700),"0-1700",0)</f>
        <v>0-1700</v>
      </c>
      <c r="K225" s="37" t="str">
        <f>IF(AND($H225&gt;0, $H225&lt;2500),"0-2500",0)</f>
        <v>0-2500</v>
      </c>
      <c r="L225" s="37" t="str">
        <f>IF(AND($H225&gt;0, $H225&lt;3500),"0-3500",0)</f>
        <v>0-3500</v>
      </c>
    </row>
    <row r="226" spans="1:12" hidden="1" x14ac:dyDescent="0.3">
      <c r="A226" s="33" t="s">
        <v>7</v>
      </c>
      <c r="B226" s="33">
        <v>2016</v>
      </c>
      <c r="C226" s="33" t="s">
        <v>167</v>
      </c>
      <c r="D226" s="33" t="s">
        <v>8</v>
      </c>
      <c r="E226" s="33" t="s">
        <v>345</v>
      </c>
      <c r="F226" s="33" t="s">
        <v>530</v>
      </c>
      <c r="G226" s="33" t="s">
        <v>10</v>
      </c>
      <c r="H226" s="35">
        <v>575.83000000000004</v>
      </c>
      <c r="I226" s="37" t="str">
        <f>IF(AND($H226&gt;0, $H226&lt;900),"0-900",0)</f>
        <v>0-900</v>
      </c>
      <c r="J226" s="37" t="str">
        <f>IF(AND($H226&gt;0, $H226&lt;1700),"0-1700",0)</f>
        <v>0-1700</v>
      </c>
      <c r="K226" s="37" t="str">
        <f>IF(AND($H226&gt;0, $H226&lt;2500),"0-2500",0)</f>
        <v>0-2500</v>
      </c>
      <c r="L226" s="37" t="str">
        <f>IF(AND($H226&gt;0, $H226&lt;3500),"0-3500",0)</f>
        <v>0-3500</v>
      </c>
    </row>
    <row r="227" spans="1:12" hidden="1" x14ac:dyDescent="0.3">
      <c r="A227" s="32" t="s">
        <v>7</v>
      </c>
      <c r="B227" s="32">
        <v>2016</v>
      </c>
      <c r="C227" s="32" t="s">
        <v>168</v>
      </c>
      <c r="D227" s="32" t="s">
        <v>8</v>
      </c>
      <c r="E227" s="32" t="s">
        <v>356</v>
      </c>
      <c r="F227" s="33" t="s">
        <v>523</v>
      </c>
      <c r="G227" s="32" t="s">
        <v>10</v>
      </c>
      <c r="H227" s="34">
        <v>576.72</v>
      </c>
      <c r="I227" s="37" t="str">
        <f>IF(AND($H227&gt;0, $H227&lt;900),"0-900",0)</f>
        <v>0-900</v>
      </c>
      <c r="J227" s="37" t="str">
        <f>IF(AND($H227&gt;0, $H227&lt;1700),"0-1700",0)</f>
        <v>0-1700</v>
      </c>
      <c r="K227" s="37" t="str">
        <f>IF(AND($H227&gt;0, $H227&lt;2500),"0-2500",0)</f>
        <v>0-2500</v>
      </c>
      <c r="L227" s="37" t="str">
        <f>IF(AND($H227&gt;0, $H227&lt;3500),"0-3500",0)</f>
        <v>0-3500</v>
      </c>
    </row>
    <row r="228" spans="1:12" hidden="1" x14ac:dyDescent="0.3">
      <c r="A228" s="32" t="s">
        <v>7</v>
      </c>
      <c r="B228" s="32">
        <v>2016</v>
      </c>
      <c r="C228" s="32" t="s">
        <v>168</v>
      </c>
      <c r="D228" s="32" t="s">
        <v>8</v>
      </c>
      <c r="E228" s="32" t="s">
        <v>411</v>
      </c>
      <c r="F228" s="33" t="s">
        <v>524</v>
      </c>
      <c r="G228" s="32" t="s">
        <v>10</v>
      </c>
      <c r="H228" s="34">
        <v>576.76</v>
      </c>
      <c r="I228" s="37" t="str">
        <f>IF(AND($H228&gt;0, $H228&lt;900),"0-900",0)</f>
        <v>0-900</v>
      </c>
      <c r="J228" s="37" t="str">
        <f>IF(AND($H228&gt;0, $H228&lt;1700),"0-1700",0)</f>
        <v>0-1700</v>
      </c>
      <c r="K228" s="37" t="str">
        <f>IF(AND($H228&gt;0, $H228&lt;2500),"0-2500",0)</f>
        <v>0-2500</v>
      </c>
      <c r="L228" s="37" t="str">
        <f>IF(AND($H228&gt;0, $H228&lt;3500),"0-3500",0)</f>
        <v>0-3500</v>
      </c>
    </row>
    <row r="229" spans="1:12" hidden="1" x14ac:dyDescent="0.3">
      <c r="A229" s="32" t="s">
        <v>7</v>
      </c>
      <c r="B229" s="32">
        <v>2016</v>
      </c>
      <c r="C229" s="32" t="s">
        <v>169</v>
      </c>
      <c r="D229" s="32" t="s">
        <v>8</v>
      </c>
      <c r="E229" s="32" t="s">
        <v>384</v>
      </c>
      <c r="F229" s="33" t="s">
        <v>513</v>
      </c>
      <c r="G229" s="32" t="s">
        <v>10</v>
      </c>
      <c r="H229" s="34">
        <v>577.12</v>
      </c>
      <c r="I229" s="37" t="str">
        <f>IF(AND($H229&gt;0, $H229&lt;900),"0-900",0)</f>
        <v>0-900</v>
      </c>
      <c r="J229" s="37" t="str">
        <f>IF(AND($H229&gt;0, $H229&lt;1700),"0-1700",0)</f>
        <v>0-1700</v>
      </c>
      <c r="K229" s="37" t="str">
        <f>IF(AND($H229&gt;0, $H229&lt;2500),"0-2500",0)</f>
        <v>0-2500</v>
      </c>
      <c r="L229" s="37" t="str">
        <f>IF(AND($H229&gt;0, $H229&lt;3500),"0-3500",0)</f>
        <v>0-3500</v>
      </c>
    </row>
    <row r="230" spans="1:12" hidden="1" x14ac:dyDescent="0.3">
      <c r="A230" s="32" t="s">
        <v>7</v>
      </c>
      <c r="B230" s="32">
        <v>2016</v>
      </c>
      <c r="C230" s="32" t="s">
        <v>169</v>
      </c>
      <c r="D230" s="32" t="s">
        <v>8</v>
      </c>
      <c r="E230" s="32" t="s">
        <v>383</v>
      </c>
      <c r="F230" s="33" t="s">
        <v>513</v>
      </c>
      <c r="G230" s="32" t="s">
        <v>10</v>
      </c>
      <c r="H230" s="34">
        <v>577.61</v>
      </c>
      <c r="I230" s="37" t="str">
        <f>IF(AND($H230&gt;0, $H230&lt;900),"0-900",0)</f>
        <v>0-900</v>
      </c>
      <c r="J230" s="37" t="str">
        <f>IF(AND($H230&gt;0, $H230&lt;1700),"0-1700",0)</f>
        <v>0-1700</v>
      </c>
      <c r="K230" s="37" t="str">
        <f>IF(AND($H230&gt;0, $H230&lt;2500),"0-2500",0)</f>
        <v>0-2500</v>
      </c>
      <c r="L230" s="37" t="str">
        <f>IF(AND($H230&gt;0, $H230&lt;3500),"0-3500",0)</f>
        <v>0-3500</v>
      </c>
    </row>
    <row r="231" spans="1:12" hidden="1" x14ac:dyDescent="0.3">
      <c r="A231" s="32" t="s">
        <v>7</v>
      </c>
      <c r="B231" s="32">
        <v>2016</v>
      </c>
      <c r="C231" s="32" t="s">
        <v>168</v>
      </c>
      <c r="D231" s="32" t="s">
        <v>8</v>
      </c>
      <c r="E231" s="32" t="s">
        <v>262</v>
      </c>
      <c r="F231" s="33" t="s">
        <v>515</v>
      </c>
      <c r="G231" s="32" t="s">
        <v>10</v>
      </c>
      <c r="H231" s="34">
        <v>578.03</v>
      </c>
      <c r="I231" s="37" t="str">
        <f>IF(AND($H231&gt;0, $H231&lt;900),"0-900",0)</f>
        <v>0-900</v>
      </c>
      <c r="J231" s="37" t="str">
        <f>IF(AND($H231&gt;0, $H231&lt;1700),"0-1700",0)</f>
        <v>0-1700</v>
      </c>
      <c r="K231" s="37" t="str">
        <f>IF(AND($H231&gt;0, $H231&lt;2500),"0-2500",0)</f>
        <v>0-2500</v>
      </c>
      <c r="L231" s="37" t="str">
        <f>IF(AND($H231&gt;0, $H231&lt;3500),"0-3500",0)</f>
        <v>0-3500</v>
      </c>
    </row>
    <row r="232" spans="1:12" hidden="1" x14ac:dyDescent="0.3">
      <c r="A232" s="32" t="s">
        <v>7</v>
      </c>
      <c r="B232" s="32">
        <v>2016</v>
      </c>
      <c r="C232" s="32" t="s">
        <v>169</v>
      </c>
      <c r="D232" s="32" t="s">
        <v>8</v>
      </c>
      <c r="E232" s="32" t="s">
        <v>377</v>
      </c>
      <c r="F232" s="33" t="s">
        <v>513</v>
      </c>
      <c r="G232" s="32" t="s">
        <v>10</v>
      </c>
      <c r="H232" s="34">
        <v>578.04</v>
      </c>
      <c r="I232" s="37" t="str">
        <f>IF(AND($H232&gt;0, $H232&lt;900),"0-900",0)</f>
        <v>0-900</v>
      </c>
      <c r="J232" s="37" t="str">
        <f>IF(AND($H232&gt;0, $H232&lt;1700),"0-1700",0)</f>
        <v>0-1700</v>
      </c>
      <c r="K232" s="37" t="str">
        <f>IF(AND($H232&gt;0, $H232&lt;2500),"0-2500",0)</f>
        <v>0-2500</v>
      </c>
      <c r="L232" s="37" t="str">
        <f>IF(AND($H232&gt;0, $H232&lt;3500),"0-3500",0)</f>
        <v>0-3500</v>
      </c>
    </row>
    <row r="233" spans="1:12" hidden="1" x14ac:dyDescent="0.3">
      <c r="A233" s="32" t="s">
        <v>7</v>
      </c>
      <c r="B233" s="32">
        <v>2016</v>
      </c>
      <c r="C233" s="32" t="s">
        <v>169</v>
      </c>
      <c r="D233" s="32" t="s">
        <v>8</v>
      </c>
      <c r="E233" s="32" t="s">
        <v>382</v>
      </c>
      <c r="F233" s="33" t="s">
        <v>513</v>
      </c>
      <c r="G233" s="32" t="s">
        <v>10</v>
      </c>
      <c r="H233" s="34">
        <v>578.72</v>
      </c>
      <c r="I233" s="37" t="str">
        <f>IF(AND($H233&gt;0, $H233&lt;900),"0-900",0)</f>
        <v>0-900</v>
      </c>
      <c r="J233" s="37" t="str">
        <f>IF(AND($H233&gt;0, $H233&lt;1700),"0-1700",0)</f>
        <v>0-1700</v>
      </c>
      <c r="K233" s="37" t="str">
        <f>IF(AND($H233&gt;0, $H233&lt;2500),"0-2500",0)</f>
        <v>0-2500</v>
      </c>
      <c r="L233" s="37" t="str">
        <f>IF(AND($H233&gt;0, $H233&lt;3500),"0-3500",0)</f>
        <v>0-3500</v>
      </c>
    </row>
    <row r="234" spans="1:12" hidden="1" x14ac:dyDescent="0.3">
      <c r="A234" s="32" t="s">
        <v>7</v>
      </c>
      <c r="B234" s="32">
        <v>2016</v>
      </c>
      <c r="C234" s="32" t="s">
        <v>168</v>
      </c>
      <c r="D234" s="32" t="s">
        <v>8</v>
      </c>
      <c r="E234" s="32" t="s">
        <v>386</v>
      </c>
      <c r="F234" s="33" t="s">
        <v>516</v>
      </c>
      <c r="G234" s="32" t="s">
        <v>10</v>
      </c>
      <c r="H234" s="34">
        <v>579.33000000000004</v>
      </c>
      <c r="I234" s="37" t="str">
        <f>IF(AND($H234&gt;0, $H234&lt;900),"0-900",0)</f>
        <v>0-900</v>
      </c>
      <c r="J234" s="37" t="str">
        <f>IF(AND($H234&gt;0, $H234&lt;1700),"0-1700",0)</f>
        <v>0-1700</v>
      </c>
      <c r="K234" s="37" t="str">
        <f>IF(AND($H234&gt;0, $H234&lt;2500),"0-2500",0)</f>
        <v>0-2500</v>
      </c>
      <c r="L234" s="37" t="str">
        <f>IF(AND($H234&gt;0, $H234&lt;3500),"0-3500",0)</f>
        <v>0-3500</v>
      </c>
    </row>
    <row r="235" spans="1:12" hidden="1" x14ac:dyDescent="0.3">
      <c r="A235" s="32" t="s">
        <v>7</v>
      </c>
      <c r="B235" s="32">
        <v>2016</v>
      </c>
      <c r="C235" s="32" t="s">
        <v>169</v>
      </c>
      <c r="D235" s="32" t="s">
        <v>8</v>
      </c>
      <c r="E235" s="32" t="s">
        <v>381</v>
      </c>
      <c r="F235" s="33" t="s">
        <v>513</v>
      </c>
      <c r="G235" s="32" t="s">
        <v>10</v>
      </c>
      <c r="H235" s="34">
        <v>582.85</v>
      </c>
      <c r="I235" s="37" t="str">
        <f>IF(AND($H235&gt;0, $H235&lt;900),"0-900",0)</f>
        <v>0-900</v>
      </c>
      <c r="J235" s="37" t="str">
        <f>IF(AND($H235&gt;0, $H235&lt;1700),"0-1700",0)</f>
        <v>0-1700</v>
      </c>
      <c r="K235" s="37" t="str">
        <f>IF(AND($H235&gt;0, $H235&lt;2500),"0-2500",0)</f>
        <v>0-2500</v>
      </c>
      <c r="L235" s="37" t="str">
        <f>IF(AND($H235&gt;0, $H235&lt;3500),"0-3500",0)</f>
        <v>0-3500</v>
      </c>
    </row>
    <row r="236" spans="1:12" hidden="1" x14ac:dyDescent="0.3">
      <c r="A236" s="32" t="s">
        <v>7</v>
      </c>
      <c r="B236" s="32">
        <v>2016</v>
      </c>
      <c r="C236" s="32" t="s">
        <v>169</v>
      </c>
      <c r="D236" s="32" t="s">
        <v>8</v>
      </c>
      <c r="E236" s="32" t="s">
        <v>378</v>
      </c>
      <c r="F236" s="33" t="s">
        <v>513</v>
      </c>
      <c r="G236" s="32" t="s">
        <v>10</v>
      </c>
      <c r="H236" s="34">
        <v>584.26</v>
      </c>
      <c r="I236" s="37" t="str">
        <f>IF(AND($H236&gt;0, $H236&lt;900),"0-900",0)</f>
        <v>0-900</v>
      </c>
      <c r="J236" s="37" t="str">
        <f>IF(AND($H236&gt;0, $H236&lt;1700),"0-1700",0)</f>
        <v>0-1700</v>
      </c>
      <c r="K236" s="37" t="str">
        <f>IF(AND($H236&gt;0, $H236&lt;2500),"0-2500",0)</f>
        <v>0-2500</v>
      </c>
      <c r="L236" s="37" t="str">
        <f>IF(AND($H236&gt;0, $H236&lt;3500),"0-3500",0)</f>
        <v>0-3500</v>
      </c>
    </row>
    <row r="237" spans="1:12" hidden="1" x14ac:dyDescent="0.3">
      <c r="A237" s="32" t="s">
        <v>7</v>
      </c>
      <c r="B237" s="32">
        <v>2016</v>
      </c>
      <c r="C237" s="32" t="s">
        <v>169</v>
      </c>
      <c r="D237" s="32" t="s">
        <v>8</v>
      </c>
      <c r="E237" s="32" t="s">
        <v>267</v>
      </c>
      <c r="F237" s="33" t="s">
        <v>515</v>
      </c>
      <c r="G237" s="32" t="s">
        <v>10</v>
      </c>
      <c r="H237" s="34">
        <v>586.1</v>
      </c>
      <c r="I237" s="37" t="str">
        <f>IF(AND($H237&gt;0, $H237&lt;900),"0-900",0)</f>
        <v>0-900</v>
      </c>
      <c r="J237" s="37" t="str">
        <f>IF(AND($H237&gt;0, $H237&lt;1700),"0-1700",0)</f>
        <v>0-1700</v>
      </c>
      <c r="K237" s="37" t="str">
        <f>IF(AND($H237&gt;0, $H237&lt;2500),"0-2500",0)</f>
        <v>0-2500</v>
      </c>
      <c r="L237" s="37" t="str">
        <f>IF(AND($H237&gt;0, $H237&lt;3500),"0-3500",0)</f>
        <v>0-3500</v>
      </c>
    </row>
    <row r="238" spans="1:12" hidden="1" x14ac:dyDescent="0.3">
      <c r="A238" s="32" t="s">
        <v>7</v>
      </c>
      <c r="B238" s="32">
        <v>2016</v>
      </c>
      <c r="C238" s="32" t="s">
        <v>169</v>
      </c>
      <c r="D238" s="32" t="s">
        <v>8</v>
      </c>
      <c r="E238" s="32" t="s">
        <v>204</v>
      </c>
      <c r="F238" s="33" t="s">
        <v>521</v>
      </c>
      <c r="G238" s="32" t="s">
        <v>10</v>
      </c>
      <c r="H238" s="34">
        <v>587.12</v>
      </c>
      <c r="I238" s="37" t="str">
        <f>IF(AND($H238&gt;0, $H238&lt;900),"0-900",0)</f>
        <v>0-900</v>
      </c>
      <c r="J238" s="37" t="str">
        <f>IF(AND($H238&gt;0, $H238&lt;1700),"0-1700",0)</f>
        <v>0-1700</v>
      </c>
      <c r="K238" s="37" t="str">
        <f>IF(AND($H238&gt;0, $H238&lt;2500),"0-2500",0)</f>
        <v>0-2500</v>
      </c>
      <c r="L238" s="37" t="str">
        <f>IF(AND($H238&gt;0, $H238&lt;3500),"0-3500",0)</f>
        <v>0-3500</v>
      </c>
    </row>
    <row r="239" spans="1:12" hidden="1" x14ac:dyDescent="0.3">
      <c r="A239" s="32" t="s">
        <v>7</v>
      </c>
      <c r="B239" s="32">
        <v>2016</v>
      </c>
      <c r="C239" s="32" t="s">
        <v>169</v>
      </c>
      <c r="D239" s="32" t="s">
        <v>8</v>
      </c>
      <c r="E239" s="32" t="s">
        <v>348</v>
      </c>
      <c r="F239" s="33" t="s">
        <v>517</v>
      </c>
      <c r="G239" s="32" t="s">
        <v>10</v>
      </c>
      <c r="H239" s="34">
        <v>587.71</v>
      </c>
      <c r="I239" s="37" t="str">
        <f>IF(AND($H239&gt;0, $H239&lt;900),"0-900",0)</f>
        <v>0-900</v>
      </c>
      <c r="J239" s="37" t="str">
        <f>IF(AND($H239&gt;0, $H239&lt;1700),"0-1700",0)</f>
        <v>0-1700</v>
      </c>
      <c r="K239" s="37" t="str">
        <f>IF(AND($H239&gt;0, $H239&lt;2500),"0-2500",0)</f>
        <v>0-2500</v>
      </c>
      <c r="L239" s="37" t="str">
        <f>IF(AND($H239&gt;0, $H239&lt;3500),"0-3500",0)</f>
        <v>0-3500</v>
      </c>
    </row>
    <row r="240" spans="1:12" hidden="1" x14ac:dyDescent="0.3">
      <c r="A240" s="32" t="s">
        <v>7</v>
      </c>
      <c r="B240" s="32">
        <v>2016</v>
      </c>
      <c r="C240" s="32" t="s">
        <v>168</v>
      </c>
      <c r="D240" s="32" t="s">
        <v>8</v>
      </c>
      <c r="E240" s="32" t="s">
        <v>387</v>
      </c>
      <c r="F240" s="33" t="s">
        <v>516</v>
      </c>
      <c r="G240" s="32" t="s">
        <v>10</v>
      </c>
      <c r="H240" s="34">
        <v>588.36</v>
      </c>
      <c r="I240" s="37" t="str">
        <f>IF(AND($H240&gt;0, $H240&lt;900),"0-900",0)</f>
        <v>0-900</v>
      </c>
      <c r="J240" s="37" t="str">
        <f>IF(AND($H240&gt;0, $H240&lt;1700),"0-1700",0)</f>
        <v>0-1700</v>
      </c>
      <c r="K240" s="37" t="str">
        <f>IF(AND($H240&gt;0, $H240&lt;2500),"0-2500",0)</f>
        <v>0-2500</v>
      </c>
      <c r="L240" s="37" t="str">
        <f>IF(AND($H240&gt;0, $H240&lt;3500),"0-3500",0)</f>
        <v>0-3500</v>
      </c>
    </row>
    <row r="241" spans="1:12" hidden="1" x14ac:dyDescent="0.3">
      <c r="A241" s="32" t="s">
        <v>7</v>
      </c>
      <c r="B241" s="32">
        <v>2016</v>
      </c>
      <c r="C241" s="32" t="s">
        <v>169</v>
      </c>
      <c r="D241" s="32" t="s">
        <v>8</v>
      </c>
      <c r="E241" s="32" t="s">
        <v>193</v>
      </c>
      <c r="F241" s="33" t="s">
        <v>521</v>
      </c>
      <c r="G241" s="32" t="s">
        <v>10</v>
      </c>
      <c r="H241" s="34">
        <v>588.98</v>
      </c>
      <c r="I241" s="37" t="str">
        <f>IF(AND($H241&gt;0, $H241&lt;900),"0-900",0)</f>
        <v>0-900</v>
      </c>
      <c r="J241" s="37" t="str">
        <f>IF(AND($H241&gt;0, $H241&lt;1700),"0-1700",0)</f>
        <v>0-1700</v>
      </c>
      <c r="K241" s="37" t="str">
        <f>IF(AND($H241&gt;0, $H241&lt;2500),"0-2500",0)</f>
        <v>0-2500</v>
      </c>
      <c r="L241" s="37" t="str">
        <f>IF(AND($H241&gt;0, $H241&lt;3500),"0-3500",0)</f>
        <v>0-3500</v>
      </c>
    </row>
    <row r="242" spans="1:12" hidden="1" x14ac:dyDescent="0.3">
      <c r="A242" s="32" t="s">
        <v>7</v>
      </c>
      <c r="B242" s="32">
        <v>2016</v>
      </c>
      <c r="C242" s="32" t="s">
        <v>168</v>
      </c>
      <c r="D242" s="32" t="s">
        <v>8</v>
      </c>
      <c r="E242" s="32" t="s">
        <v>417</v>
      </c>
      <c r="F242" s="33" t="s">
        <v>519</v>
      </c>
      <c r="G242" s="32" t="s">
        <v>10</v>
      </c>
      <c r="H242" s="34">
        <v>590.32000000000005</v>
      </c>
      <c r="I242" s="37" t="str">
        <f>IF(AND($H242&gt;0, $H242&lt;900),"0-900",0)</f>
        <v>0-900</v>
      </c>
      <c r="J242" s="37" t="str">
        <f>IF(AND($H242&gt;0, $H242&lt;1700),"0-1700",0)</f>
        <v>0-1700</v>
      </c>
      <c r="K242" s="37" t="str">
        <f>IF(AND($H242&gt;0, $H242&lt;2500),"0-2500",0)</f>
        <v>0-2500</v>
      </c>
      <c r="L242" s="37" t="str">
        <f>IF(AND($H242&gt;0, $H242&lt;3500),"0-3500",0)</f>
        <v>0-3500</v>
      </c>
    </row>
    <row r="243" spans="1:12" hidden="1" x14ac:dyDescent="0.3">
      <c r="A243" s="32" t="s">
        <v>7</v>
      </c>
      <c r="B243" s="32">
        <v>2016</v>
      </c>
      <c r="C243" s="32" t="s">
        <v>169</v>
      </c>
      <c r="D243" s="32" t="s">
        <v>8</v>
      </c>
      <c r="E243" s="32" t="s">
        <v>410</v>
      </c>
      <c r="F243" s="33" t="s">
        <v>524</v>
      </c>
      <c r="G243" s="32" t="s">
        <v>10</v>
      </c>
      <c r="H243" s="34">
        <v>591.97</v>
      </c>
      <c r="I243" s="37" t="str">
        <f>IF(AND($H243&gt;0, $H243&lt;900),"0-900",0)</f>
        <v>0-900</v>
      </c>
      <c r="J243" s="37" t="str">
        <f>IF(AND($H243&gt;0, $H243&lt;1700),"0-1700",0)</f>
        <v>0-1700</v>
      </c>
      <c r="K243" s="37" t="str">
        <f>IF(AND($H243&gt;0, $H243&lt;2500),"0-2500",0)</f>
        <v>0-2500</v>
      </c>
      <c r="L243" s="37" t="str">
        <f>IF(AND($H243&gt;0, $H243&lt;3500),"0-3500",0)</f>
        <v>0-3500</v>
      </c>
    </row>
    <row r="244" spans="1:12" hidden="1" x14ac:dyDescent="0.3">
      <c r="A244" s="32" t="s">
        <v>7</v>
      </c>
      <c r="B244" s="32">
        <v>2016</v>
      </c>
      <c r="C244" s="32" t="s">
        <v>168</v>
      </c>
      <c r="D244" s="32" t="s">
        <v>8</v>
      </c>
      <c r="E244" s="32" t="s">
        <v>291</v>
      </c>
      <c r="F244" s="33" t="s">
        <v>522</v>
      </c>
      <c r="G244" s="32" t="s">
        <v>10</v>
      </c>
      <c r="H244" s="34">
        <v>593.17999999999995</v>
      </c>
      <c r="I244" s="37" t="str">
        <f>IF(AND($H244&gt;0, $H244&lt;900),"0-900",0)</f>
        <v>0-900</v>
      </c>
      <c r="J244" s="37" t="str">
        <f>IF(AND($H244&gt;0, $H244&lt;1700),"0-1700",0)</f>
        <v>0-1700</v>
      </c>
      <c r="K244" s="37" t="str">
        <f>IF(AND($H244&gt;0, $H244&lt;2500),"0-2500",0)</f>
        <v>0-2500</v>
      </c>
      <c r="L244" s="37" t="str">
        <f>IF(AND($H244&gt;0, $H244&lt;3500),"0-3500",0)</f>
        <v>0-3500</v>
      </c>
    </row>
    <row r="245" spans="1:12" hidden="1" x14ac:dyDescent="0.3">
      <c r="A245" s="32" t="s">
        <v>7</v>
      </c>
      <c r="B245" s="32">
        <v>2016</v>
      </c>
      <c r="C245" s="32" t="s">
        <v>169</v>
      </c>
      <c r="D245" s="32" t="s">
        <v>8</v>
      </c>
      <c r="E245" s="32" t="s">
        <v>222</v>
      </c>
      <c r="F245" s="33" t="s">
        <v>518</v>
      </c>
      <c r="G245" s="32" t="s">
        <v>10</v>
      </c>
      <c r="H245" s="34">
        <v>593.38</v>
      </c>
      <c r="I245" s="37" t="str">
        <f>IF(AND($H245&gt;0, $H245&lt;900),"0-900",0)</f>
        <v>0-900</v>
      </c>
      <c r="J245" s="37" t="str">
        <f>IF(AND($H245&gt;0, $H245&lt;1700),"0-1700",0)</f>
        <v>0-1700</v>
      </c>
      <c r="K245" s="37" t="str">
        <f>IF(AND($H245&gt;0, $H245&lt;2500),"0-2500",0)</f>
        <v>0-2500</v>
      </c>
      <c r="L245" s="37" t="str">
        <f>IF(AND($H245&gt;0, $H245&lt;3500),"0-3500",0)</f>
        <v>0-3500</v>
      </c>
    </row>
    <row r="246" spans="1:12" hidden="1" x14ac:dyDescent="0.3">
      <c r="A246" s="32" t="s">
        <v>7</v>
      </c>
      <c r="B246" s="32">
        <v>2016</v>
      </c>
      <c r="C246" s="32" t="s">
        <v>168</v>
      </c>
      <c r="D246" s="32" t="s">
        <v>8</v>
      </c>
      <c r="E246" s="32" t="s">
        <v>364</v>
      </c>
      <c r="F246" s="33" t="s">
        <v>510</v>
      </c>
      <c r="G246" s="32" t="s">
        <v>10</v>
      </c>
      <c r="H246" s="34">
        <v>593.80999999999995</v>
      </c>
      <c r="I246" s="37" t="str">
        <f>IF(AND($H246&gt;0, $H246&lt;900),"0-900",0)</f>
        <v>0-900</v>
      </c>
      <c r="J246" s="37" t="str">
        <f>IF(AND($H246&gt;0, $H246&lt;1700),"0-1700",0)</f>
        <v>0-1700</v>
      </c>
      <c r="K246" s="37" t="str">
        <f>IF(AND($H246&gt;0, $H246&lt;2500),"0-2500",0)</f>
        <v>0-2500</v>
      </c>
      <c r="L246" s="37" t="str">
        <f>IF(AND($H246&gt;0, $H246&lt;3500),"0-3500",0)</f>
        <v>0-3500</v>
      </c>
    </row>
    <row r="247" spans="1:12" hidden="1" x14ac:dyDescent="0.3">
      <c r="A247" s="32" t="s">
        <v>7</v>
      </c>
      <c r="B247" s="32">
        <v>2016</v>
      </c>
      <c r="C247" s="32" t="s">
        <v>169</v>
      </c>
      <c r="D247" s="32" t="s">
        <v>8</v>
      </c>
      <c r="E247" s="32" t="s">
        <v>419</v>
      </c>
      <c r="F247" s="33" t="s">
        <v>519</v>
      </c>
      <c r="G247" s="32" t="s">
        <v>10</v>
      </c>
      <c r="H247" s="34">
        <v>595.52</v>
      </c>
      <c r="I247" s="37" t="str">
        <f>IF(AND($H247&gt;0, $H247&lt;900),"0-900",0)</f>
        <v>0-900</v>
      </c>
      <c r="J247" s="37" t="str">
        <f>IF(AND($H247&gt;0, $H247&lt;1700),"0-1700",0)</f>
        <v>0-1700</v>
      </c>
      <c r="K247" s="37" t="str">
        <f>IF(AND($H247&gt;0, $H247&lt;2500),"0-2500",0)</f>
        <v>0-2500</v>
      </c>
      <c r="L247" s="37" t="str">
        <f>IF(AND($H247&gt;0, $H247&lt;3500),"0-3500",0)</f>
        <v>0-3500</v>
      </c>
    </row>
    <row r="248" spans="1:12" hidden="1" x14ac:dyDescent="0.3">
      <c r="A248" s="32" t="s">
        <v>7</v>
      </c>
      <c r="B248" s="32">
        <v>2016</v>
      </c>
      <c r="C248" s="32" t="s">
        <v>168</v>
      </c>
      <c r="D248" s="32" t="s">
        <v>8</v>
      </c>
      <c r="E248" s="32" t="s">
        <v>379</v>
      </c>
      <c r="F248" s="33" t="s">
        <v>513</v>
      </c>
      <c r="G248" s="32" t="s">
        <v>10</v>
      </c>
      <c r="H248" s="34">
        <v>596.14</v>
      </c>
      <c r="I248" s="37" t="str">
        <f>IF(AND($H248&gt;0, $H248&lt;900),"0-900",0)</f>
        <v>0-900</v>
      </c>
      <c r="J248" s="37" t="str">
        <f>IF(AND($H248&gt;0, $H248&lt;1700),"0-1700",0)</f>
        <v>0-1700</v>
      </c>
      <c r="K248" s="37" t="str">
        <f>IF(AND($H248&gt;0, $H248&lt;2500),"0-2500",0)</f>
        <v>0-2500</v>
      </c>
      <c r="L248" s="37" t="str">
        <f>IF(AND($H248&gt;0, $H248&lt;3500),"0-3500",0)</f>
        <v>0-3500</v>
      </c>
    </row>
    <row r="249" spans="1:12" hidden="1" x14ac:dyDescent="0.3">
      <c r="A249" s="32" t="s">
        <v>7</v>
      </c>
      <c r="B249" s="32">
        <v>2016</v>
      </c>
      <c r="C249" s="32" t="s">
        <v>168</v>
      </c>
      <c r="D249" s="32" t="s">
        <v>8</v>
      </c>
      <c r="E249" s="32" t="s">
        <v>239</v>
      </c>
      <c r="F249" s="33" t="s">
        <v>520</v>
      </c>
      <c r="G249" s="32" t="s">
        <v>10</v>
      </c>
      <c r="H249" s="34">
        <v>597.34</v>
      </c>
      <c r="I249" s="37" t="str">
        <f>IF(AND($H249&gt;0, $H249&lt;900),"0-900",0)</f>
        <v>0-900</v>
      </c>
      <c r="J249" s="37" t="str">
        <f>IF(AND($H249&gt;0, $H249&lt;1700),"0-1700",0)</f>
        <v>0-1700</v>
      </c>
      <c r="K249" s="37" t="str">
        <f>IF(AND($H249&gt;0, $H249&lt;2500),"0-2500",0)</f>
        <v>0-2500</v>
      </c>
      <c r="L249" s="37" t="str">
        <f>IF(AND($H249&gt;0, $H249&lt;3500),"0-3500",0)</f>
        <v>0-3500</v>
      </c>
    </row>
    <row r="250" spans="1:12" hidden="1" x14ac:dyDescent="0.3">
      <c r="A250" s="32" t="s">
        <v>7</v>
      </c>
      <c r="B250" s="32">
        <v>2016</v>
      </c>
      <c r="C250" s="32" t="s">
        <v>168</v>
      </c>
      <c r="D250" s="32" t="s">
        <v>8</v>
      </c>
      <c r="E250" s="32" t="s">
        <v>365</v>
      </c>
      <c r="F250" s="33" t="s">
        <v>510</v>
      </c>
      <c r="G250" s="32" t="s">
        <v>10</v>
      </c>
      <c r="H250" s="34">
        <v>597.54999999999995</v>
      </c>
      <c r="I250" s="37" t="str">
        <f>IF(AND($H250&gt;0, $H250&lt;900),"0-900",0)</f>
        <v>0-900</v>
      </c>
      <c r="J250" s="37" t="str">
        <f>IF(AND($H250&gt;0, $H250&lt;1700),"0-1700",0)</f>
        <v>0-1700</v>
      </c>
      <c r="K250" s="37" t="str">
        <f>IF(AND($H250&gt;0, $H250&lt;2500),"0-2500",0)</f>
        <v>0-2500</v>
      </c>
      <c r="L250" s="37" t="str">
        <f>IF(AND($H250&gt;0, $H250&lt;3500),"0-3500",0)</f>
        <v>0-3500</v>
      </c>
    </row>
    <row r="251" spans="1:12" hidden="1" x14ac:dyDescent="0.3">
      <c r="A251" s="32" t="s">
        <v>7</v>
      </c>
      <c r="B251" s="32">
        <v>2016</v>
      </c>
      <c r="C251" s="32" t="s">
        <v>169</v>
      </c>
      <c r="D251" s="32" t="s">
        <v>8</v>
      </c>
      <c r="E251" s="32" t="s">
        <v>374</v>
      </c>
      <c r="F251" s="33" t="s">
        <v>513</v>
      </c>
      <c r="G251" s="32" t="s">
        <v>10</v>
      </c>
      <c r="H251" s="34">
        <v>597.92999999999995</v>
      </c>
      <c r="I251" s="37" t="str">
        <f>IF(AND($H251&gt;0, $H251&lt;900),"0-900",0)</f>
        <v>0-900</v>
      </c>
      <c r="J251" s="37" t="str">
        <f>IF(AND($H251&gt;0, $H251&lt;1700),"0-1700",0)</f>
        <v>0-1700</v>
      </c>
      <c r="K251" s="37" t="str">
        <f>IF(AND($H251&gt;0, $H251&lt;2500),"0-2500",0)</f>
        <v>0-2500</v>
      </c>
      <c r="L251" s="37" t="str">
        <f>IF(AND($H251&gt;0, $H251&lt;3500),"0-3500",0)</f>
        <v>0-3500</v>
      </c>
    </row>
    <row r="252" spans="1:12" hidden="1" x14ac:dyDescent="0.3">
      <c r="A252" s="32" t="s">
        <v>7</v>
      </c>
      <c r="B252" s="32">
        <v>2016</v>
      </c>
      <c r="C252" s="32" t="s">
        <v>169</v>
      </c>
      <c r="D252" s="32" t="s">
        <v>8</v>
      </c>
      <c r="E252" s="32" t="s">
        <v>264</v>
      </c>
      <c r="F252" s="33" t="s">
        <v>515</v>
      </c>
      <c r="G252" s="32" t="s">
        <v>10</v>
      </c>
      <c r="H252" s="34">
        <v>600</v>
      </c>
      <c r="I252" s="37" t="str">
        <f>IF(AND($H252&gt;0, $H252&lt;900),"0-900",0)</f>
        <v>0-900</v>
      </c>
      <c r="J252" s="37" t="str">
        <f>IF(AND($H252&gt;0, $H252&lt;1700),"0-1700",0)</f>
        <v>0-1700</v>
      </c>
      <c r="K252" s="37" t="str">
        <f>IF(AND($H252&gt;0, $H252&lt;2500),"0-2500",0)</f>
        <v>0-2500</v>
      </c>
      <c r="L252" s="37" t="str">
        <f>IF(AND($H252&gt;0, $H252&lt;3500),"0-3500",0)</f>
        <v>0-3500</v>
      </c>
    </row>
    <row r="253" spans="1:12" hidden="1" x14ac:dyDescent="0.3">
      <c r="A253" s="32" t="s">
        <v>7</v>
      </c>
      <c r="B253" s="32">
        <v>2016</v>
      </c>
      <c r="C253" s="32" t="s">
        <v>168</v>
      </c>
      <c r="D253" s="32" t="s">
        <v>8</v>
      </c>
      <c r="E253" s="32" t="s">
        <v>306</v>
      </c>
      <c r="F253" s="33" t="s">
        <v>525</v>
      </c>
      <c r="G253" s="32" t="s">
        <v>10</v>
      </c>
      <c r="H253" s="34">
        <v>601.15</v>
      </c>
      <c r="I253" s="37" t="str">
        <f>IF(AND($H253&gt;0, $H253&lt;900),"0-900",0)</f>
        <v>0-900</v>
      </c>
      <c r="J253" s="37" t="str">
        <f>IF(AND($H253&gt;0, $H253&lt;1700),"0-1700",0)</f>
        <v>0-1700</v>
      </c>
      <c r="K253" s="37" t="str">
        <f>IF(AND($H253&gt;0, $H253&lt;2500),"0-2500",0)</f>
        <v>0-2500</v>
      </c>
      <c r="L253" s="37" t="str">
        <f>IF(AND($H253&gt;0, $H253&lt;3500),"0-3500",0)</f>
        <v>0-3500</v>
      </c>
    </row>
    <row r="254" spans="1:12" hidden="1" x14ac:dyDescent="0.3">
      <c r="A254" s="33" t="s">
        <v>7</v>
      </c>
      <c r="B254" s="33">
        <v>2016</v>
      </c>
      <c r="C254" s="33" t="s">
        <v>168</v>
      </c>
      <c r="D254" s="33" t="s">
        <v>8</v>
      </c>
      <c r="E254" s="33" t="s">
        <v>226</v>
      </c>
      <c r="F254" s="33" t="s">
        <v>518</v>
      </c>
      <c r="G254" s="33" t="s">
        <v>10</v>
      </c>
      <c r="H254" s="35">
        <v>603.03</v>
      </c>
      <c r="I254" s="37" t="str">
        <f>IF(AND($H254&gt;0, $H254&lt;900),"0-900",0)</f>
        <v>0-900</v>
      </c>
      <c r="J254" s="37" t="str">
        <f>IF(AND($H254&gt;0, $H254&lt;1700),"0-1700",0)</f>
        <v>0-1700</v>
      </c>
      <c r="K254" s="37" t="str">
        <f>IF(AND($H254&gt;0, $H254&lt;2500),"0-2500",0)</f>
        <v>0-2500</v>
      </c>
      <c r="L254" s="37" t="str">
        <f>IF(AND($H254&gt;0, $H254&lt;3500),"0-3500",0)</f>
        <v>0-3500</v>
      </c>
    </row>
    <row r="255" spans="1:12" hidden="1" x14ac:dyDescent="0.3">
      <c r="A255" s="32" t="s">
        <v>7</v>
      </c>
      <c r="B255" s="32">
        <v>2016</v>
      </c>
      <c r="C255" s="32" t="s">
        <v>168</v>
      </c>
      <c r="D255" s="32" t="s">
        <v>8</v>
      </c>
      <c r="E255" s="32" t="s">
        <v>248</v>
      </c>
      <c r="F255" s="33" t="s">
        <v>520</v>
      </c>
      <c r="G255" s="32" t="s">
        <v>10</v>
      </c>
      <c r="H255" s="34">
        <v>603.21</v>
      </c>
      <c r="I255" s="37" t="str">
        <f>IF(AND($H255&gt;0, $H255&lt;900),"0-900",0)</f>
        <v>0-900</v>
      </c>
      <c r="J255" s="37" t="str">
        <f>IF(AND($H255&gt;0, $H255&lt;1700),"0-1700",0)</f>
        <v>0-1700</v>
      </c>
      <c r="K255" s="37" t="str">
        <f>IF(AND($H255&gt;0, $H255&lt;2500),"0-2500",0)</f>
        <v>0-2500</v>
      </c>
      <c r="L255" s="37" t="str">
        <f>IF(AND($H255&gt;0, $H255&lt;3500),"0-3500",0)</f>
        <v>0-3500</v>
      </c>
    </row>
    <row r="256" spans="1:12" hidden="1" x14ac:dyDescent="0.3">
      <c r="A256" s="32" t="s">
        <v>7</v>
      </c>
      <c r="B256" s="32">
        <v>2016</v>
      </c>
      <c r="C256" s="32" t="s">
        <v>169</v>
      </c>
      <c r="D256" s="32" t="s">
        <v>8</v>
      </c>
      <c r="E256" s="32" t="s">
        <v>354</v>
      </c>
      <c r="F256" s="33" t="s">
        <v>523</v>
      </c>
      <c r="G256" s="32" t="s">
        <v>10</v>
      </c>
      <c r="H256" s="34">
        <v>603.29999999999995</v>
      </c>
      <c r="I256" s="37" t="str">
        <f>IF(AND($H256&gt;0, $H256&lt;900),"0-900",0)</f>
        <v>0-900</v>
      </c>
      <c r="J256" s="37" t="str">
        <f>IF(AND($H256&gt;0, $H256&lt;1700),"0-1700",0)</f>
        <v>0-1700</v>
      </c>
      <c r="K256" s="37" t="str">
        <f>IF(AND($H256&gt;0, $H256&lt;2500),"0-2500",0)</f>
        <v>0-2500</v>
      </c>
      <c r="L256" s="37" t="str">
        <f>IF(AND($H256&gt;0, $H256&lt;3500),"0-3500",0)</f>
        <v>0-3500</v>
      </c>
    </row>
    <row r="257" spans="1:12" hidden="1" x14ac:dyDescent="0.3">
      <c r="A257" s="33" t="s">
        <v>7</v>
      </c>
      <c r="B257" s="33">
        <v>2016</v>
      </c>
      <c r="C257" s="33" t="s">
        <v>167</v>
      </c>
      <c r="D257" s="33" t="s">
        <v>8</v>
      </c>
      <c r="E257" s="33" t="s">
        <v>318</v>
      </c>
      <c r="F257" s="33" t="s">
        <v>528</v>
      </c>
      <c r="G257" s="33" t="s">
        <v>10</v>
      </c>
      <c r="H257" s="35">
        <v>604.03</v>
      </c>
      <c r="I257" s="37" t="str">
        <f>IF(AND($H257&gt;0, $H257&lt;900),"0-900",0)</f>
        <v>0-900</v>
      </c>
      <c r="J257" s="37" t="str">
        <f>IF(AND($H257&gt;0, $H257&lt;1700),"0-1700",0)</f>
        <v>0-1700</v>
      </c>
      <c r="K257" s="37" t="str">
        <f>IF(AND($H257&gt;0, $H257&lt;2500),"0-2500",0)</f>
        <v>0-2500</v>
      </c>
      <c r="L257" s="37" t="str">
        <f>IF(AND($H257&gt;0, $H257&lt;3500),"0-3500",0)</f>
        <v>0-3500</v>
      </c>
    </row>
    <row r="258" spans="1:12" hidden="1" x14ac:dyDescent="0.3">
      <c r="A258" s="32" t="s">
        <v>7</v>
      </c>
      <c r="B258" s="32">
        <v>2016</v>
      </c>
      <c r="C258" s="32" t="s">
        <v>169</v>
      </c>
      <c r="D258" s="32" t="s">
        <v>8</v>
      </c>
      <c r="E258" s="32" t="s">
        <v>415</v>
      </c>
      <c r="F258" s="33" t="s">
        <v>519</v>
      </c>
      <c r="G258" s="32" t="s">
        <v>10</v>
      </c>
      <c r="H258" s="34">
        <v>605.04</v>
      </c>
      <c r="I258" s="37" t="str">
        <f>IF(AND($H258&gt;0, $H258&lt;900),"0-900",0)</f>
        <v>0-900</v>
      </c>
      <c r="J258" s="37" t="str">
        <f>IF(AND($H258&gt;0, $H258&lt;1700),"0-1700",0)</f>
        <v>0-1700</v>
      </c>
      <c r="K258" s="37" t="str">
        <f>IF(AND($H258&gt;0, $H258&lt;2500),"0-2500",0)</f>
        <v>0-2500</v>
      </c>
      <c r="L258" s="37" t="str">
        <f>IF(AND($H258&gt;0, $H258&lt;3500),"0-3500",0)</f>
        <v>0-3500</v>
      </c>
    </row>
    <row r="259" spans="1:12" hidden="1" x14ac:dyDescent="0.3">
      <c r="A259" s="32" t="s">
        <v>7</v>
      </c>
      <c r="B259" s="32">
        <v>2016</v>
      </c>
      <c r="C259" s="32" t="s">
        <v>169</v>
      </c>
      <c r="D259" s="32" t="s">
        <v>8</v>
      </c>
      <c r="E259" s="32" t="s">
        <v>390</v>
      </c>
      <c r="F259" s="33" t="s">
        <v>516</v>
      </c>
      <c r="G259" s="32" t="s">
        <v>10</v>
      </c>
      <c r="H259" s="34">
        <v>605.23</v>
      </c>
      <c r="I259" s="37" t="str">
        <f>IF(AND($H259&gt;0, $H259&lt;900),"0-900",0)</f>
        <v>0-900</v>
      </c>
      <c r="J259" s="37" t="str">
        <f>IF(AND($H259&gt;0, $H259&lt;1700),"0-1700",0)</f>
        <v>0-1700</v>
      </c>
      <c r="K259" s="37" t="str">
        <f>IF(AND($H259&gt;0, $H259&lt;2500),"0-2500",0)</f>
        <v>0-2500</v>
      </c>
      <c r="L259" s="37" t="str">
        <f>IF(AND($H259&gt;0, $H259&lt;3500),"0-3500",0)</f>
        <v>0-3500</v>
      </c>
    </row>
    <row r="260" spans="1:12" hidden="1" x14ac:dyDescent="0.3">
      <c r="A260" s="32" t="s">
        <v>7</v>
      </c>
      <c r="B260" s="32">
        <v>2016</v>
      </c>
      <c r="C260" s="32" t="s">
        <v>168</v>
      </c>
      <c r="D260" s="32" t="s">
        <v>8</v>
      </c>
      <c r="E260" s="32" t="s">
        <v>359</v>
      </c>
      <c r="F260" s="33" t="s">
        <v>507</v>
      </c>
      <c r="G260" s="32" t="s">
        <v>10</v>
      </c>
      <c r="H260" s="34">
        <v>606.08000000000004</v>
      </c>
      <c r="I260" s="37" t="str">
        <f>IF(AND($H260&gt;0, $H260&lt;900),"0-900",0)</f>
        <v>0-900</v>
      </c>
      <c r="J260" s="37" t="str">
        <f>IF(AND($H260&gt;0, $H260&lt;1700),"0-1700",0)</f>
        <v>0-1700</v>
      </c>
      <c r="K260" s="37" t="str">
        <f>IF(AND($H260&gt;0, $H260&lt;2500),"0-2500",0)</f>
        <v>0-2500</v>
      </c>
      <c r="L260" s="37" t="str">
        <f>IF(AND($H260&gt;0, $H260&lt;3500),"0-3500",0)</f>
        <v>0-3500</v>
      </c>
    </row>
    <row r="261" spans="1:12" hidden="1" x14ac:dyDescent="0.3">
      <c r="A261" s="32" t="s">
        <v>7</v>
      </c>
      <c r="B261" s="32">
        <v>2016</v>
      </c>
      <c r="C261" s="32" t="s">
        <v>169</v>
      </c>
      <c r="D261" s="32" t="s">
        <v>8</v>
      </c>
      <c r="E261" s="32" t="s">
        <v>183</v>
      </c>
      <c r="F261" s="33" t="s">
        <v>521</v>
      </c>
      <c r="G261" s="32" t="s">
        <v>10</v>
      </c>
      <c r="H261" s="34">
        <v>607.15</v>
      </c>
      <c r="I261" s="37" t="str">
        <f>IF(AND($H261&gt;0, $H261&lt;900),"0-900",0)</f>
        <v>0-900</v>
      </c>
      <c r="J261" s="37" t="str">
        <f>IF(AND($H261&gt;0, $H261&lt;1700),"0-1700",0)</f>
        <v>0-1700</v>
      </c>
      <c r="K261" s="37" t="str">
        <f>IF(AND($H261&gt;0, $H261&lt;2500),"0-2500",0)</f>
        <v>0-2500</v>
      </c>
      <c r="L261" s="37" t="str">
        <f>IF(AND($H261&gt;0, $H261&lt;3500),"0-3500",0)</f>
        <v>0-3500</v>
      </c>
    </row>
    <row r="262" spans="1:12" hidden="1" x14ac:dyDescent="0.3">
      <c r="A262" s="33" t="s">
        <v>7</v>
      </c>
      <c r="B262" s="33">
        <v>2016</v>
      </c>
      <c r="C262" s="33" t="s">
        <v>168</v>
      </c>
      <c r="D262" s="33" t="s">
        <v>8</v>
      </c>
      <c r="E262" s="33" t="s">
        <v>184</v>
      </c>
      <c r="F262" s="33" t="s">
        <v>521</v>
      </c>
      <c r="G262" s="33" t="s">
        <v>10</v>
      </c>
      <c r="H262" s="35">
        <v>608.6</v>
      </c>
      <c r="I262" s="37" t="str">
        <f>IF(AND($H262&gt;0, $H262&lt;900),"0-900",0)</f>
        <v>0-900</v>
      </c>
      <c r="J262" s="37" t="str">
        <f>IF(AND($H262&gt;0, $H262&lt;1700),"0-1700",0)</f>
        <v>0-1700</v>
      </c>
      <c r="K262" s="37" t="str">
        <f>IF(AND($H262&gt;0, $H262&lt;2500),"0-2500",0)</f>
        <v>0-2500</v>
      </c>
      <c r="L262" s="37" t="str">
        <f>IF(AND($H262&gt;0, $H262&lt;3500),"0-3500",0)</f>
        <v>0-3500</v>
      </c>
    </row>
    <row r="263" spans="1:12" hidden="1" x14ac:dyDescent="0.3">
      <c r="A263" s="32" t="s">
        <v>7</v>
      </c>
      <c r="B263" s="32">
        <v>2016</v>
      </c>
      <c r="C263" s="32" t="s">
        <v>169</v>
      </c>
      <c r="D263" s="32" t="s">
        <v>8</v>
      </c>
      <c r="E263" s="32" t="s">
        <v>223</v>
      </c>
      <c r="F263" s="33" t="s">
        <v>518</v>
      </c>
      <c r="G263" s="32" t="s">
        <v>10</v>
      </c>
      <c r="H263" s="34">
        <v>608.98</v>
      </c>
      <c r="I263" s="37" t="str">
        <f>IF(AND($H263&gt;0, $H263&lt;900),"0-900",0)</f>
        <v>0-900</v>
      </c>
      <c r="J263" s="37" t="str">
        <f>IF(AND($H263&gt;0, $H263&lt;1700),"0-1700",0)</f>
        <v>0-1700</v>
      </c>
      <c r="K263" s="37" t="str">
        <f>IF(AND($H263&gt;0, $H263&lt;2500),"0-2500",0)</f>
        <v>0-2500</v>
      </c>
      <c r="L263" s="37" t="str">
        <f>IF(AND($H263&gt;0, $H263&lt;3500),"0-3500",0)</f>
        <v>0-3500</v>
      </c>
    </row>
    <row r="264" spans="1:12" hidden="1" x14ac:dyDescent="0.3">
      <c r="A264" s="33" t="s">
        <v>7</v>
      </c>
      <c r="B264" s="33">
        <v>2016</v>
      </c>
      <c r="C264" s="33" t="s">
        <v>168</v>
      </c>
      <c r="D264" s="33" t="s">
        <v>8</v>
      </c>
      <c r="E264" s="33" t="s">
        <v>209</v>
      </c>
      <c r="F264" s="33" t="s">
        <v>526</v>
      </c>
      <c r="G264" s="33" t="s">
        <v>10</v>
      </c>
      <c r="H264" s="35">
        <v>609.91</v>
      </c>
      <c r="I264" s="37" t="str">
        <f>IF(AND($H264&gt;0, $H264&lt;900),"0-900",0)</f>
        <v>0-900</v>
      </c>
      <c r="J264" s="37" t="str">
        <f>IF(AND($H264&gt;0, $H264&lt;1700),"0-1700",0)</f>
        <v>0-1700</v>
      </c>
      <c r="K264" s="37" t="str">
        <f>IF(AND($H264&gt;0, $H264&lt;2500),"0-2500",0)</f>
        <v>0-2500</v>
      </c>
      <c r="L264" s="37" t="str">
        <f>IF(AND($H264&gt;0, $H264&lt;3500),"0-3500",0)</f>
        <v>0-3500</v>
      </c>
    </row>
    <row r="265" spans="1:12" hidden="1" x14ac:dyDescent="0.3">
      <c r="A265" s="33" t="s">
        <v>7</v>
      </c>
      <c r="B265" s="33">
        <v>2016</v>
      </c>
      <c r="C265" s="33" t="s">
        <v>167</v>
      </c>
      <c r="D265" s="33" t="s">
        <v>8</v>
      </c>
      <c r="E265" s="33" t="s">
        <v>342</v>
      </c>
      <c r="F265" s="33" t="s">
        <v>530</v>
      </c>
      <c r="G265" s="33" t="s">
        <v>10</v>
      </c>
      <c r="H265" s="35">
        <v>611.1</v>
      </c>
      <c r="I265" s="37" t="str">
        <f>IF(AND($H265&gt;0, $H265&lt;900),"0-900",0)</f>
        <v>0-900</v>
      </c>
      <c r="J265" s="37" t="str">
        <f>IF(AND($H265&gt;0, $H265&lt;1700),"0-1700",0)</f>
        <v>0-1700</v>
      </c>
      <c r="K265" s="37" t="str">
        <f>IF(AND($H265&gt;0, $H265&lt;2500),"0-2500",0)</f>
        <v>0-2500</v>
      </c>
      <c r="L265" s="37" t="str">
        <f>IF(AND($H265&gt;0, $H265&lt;3500),"0-3500",0)</f>
        <v>0-3500</v>
      </c>
    </row>
    <row r="266" spans="1:12" hidden="1" x14ac:dyDescent="0.3">
      <c r="A266" s="32" t="s">
        <v>7</v>
      </c>
      <c r="B266" s="32">
        <v>2016</v>
      </c>
      <c r="C266" s="32" t="s">
        <v>168</v>
      </c>
      <c r="D266" s="32" t="s">
        <v>8</v>
      </c>
      <c r="E266" s="32" t="s">
        <v>272</v>
      </c>
      <c r="F266" s="33" t="s">
        <v>527</v>
      </c>
      <c r="G266" s="32" t="s">
        <v>10</v>
      </c>
      <c r="H266" s="34">
        <v>611.61</v>
      </c>
      <c r="I266" s="37" t="str">
        <f>IF(AND($H266&gt;0, $H266&lt;900),"0-900",0)</f>
        <v>0-900</v>
      </c>
      <c r="J266" s="37" t="str">
        <f>IF(AND($H266&gt;0, $H266&lt;1700),"0-1700",0)</f>
        <v>0-1700</v>
      </c>
      <c r="K266" s="37" t="str">
        <f>IF(AND($H266&gt;0, $H266&lt;2500),"0-2500",0)</f>
        <v>0-2500</v>
      </c>
      <c r="L266" s="37" t="str">
        <f>IF(AND($H266&gt;0, $H266&lt;3500),"0-3500",0)</f>
        <v>0-3500</v>
      </c>
    </row>
    <row r="267" spans="1:12" hidden="1" x14ac:dyDescent="0.3">
      <c r="A267" s="33" t="s">
        <v>7</v>
      </c>
      <c r="B267" s="33">
        <v>2016</v>
      </c>
      <c r="C267" s="33" t="s">
        <v>168</v>
      </c>
      <c r="D267" s="33" t="s">
        <v>8</v>
      </c>
      <c r="E267" s="33" t="s">
        <v>196</v>
      </c>
      <c r="F267" s="33" t="s">
        <v>521</v>
      </c>
      <c r="G267" s="33" t="s">
        <v>10</v>
      </c>
      <c r="H267" s="35">
        <v>613.79</v>
      </c>
      <c r="I267" s="37" t="str">
        <f>IF(AND($H267&gt;0, $H267&lt;900),"0-900",0)</f>
        <v>0-900</v>
      </c>
      <c r="J267" s="37" t="str">
        <f>IF(AND($H267&gt;0, $H267&lt;1700),"0-1700",0)</f>
        <v>0-1700</v>
      </c>
      <c r="K267" s="37" t="str">
        <f>IF(AND($H267&gt;0, $H267&lt;2500),"0-2500",0)</f>
        <v>0-2500</v>
      </c>
      <c r="L267" s="37" t="str">
        <f>IF(AND($H267&gt;0, $H267&lt;3500),"0-3500",0)</f>
        <v>0-3500</v>
      </c>
    </row>
    <row r="268" spans="1:12" hidden="1" x14ac:dyDescent="0.3">
      <c r="A268" s="32" t="s">
        <v>7</v>
      </c>
      <c r="B268" s="32">
        <v>2016</v>
      </c>
      <c r="C268" s="32" t="s">
        <v>169</v>
      </c>
      <c r="D268" s="32" t="s">
        <v>8</v>
      </c>
      <c r="E268" s="32" t="s">
        <v>262</v>
      </c>
      <c r="F268" s="33" t="s">
        <v>515</v>
      </c>
      <c r="G268" s="32" t="s">
        <v>10</v>
      </c>
      <c r="H268" s="34">
        <v>614.34</v>
      </c>
      <c r="I268" s="37" t="str">
        <f>IF(AND($H268&gt;0, $H268&lt;900),"0-900",0)</f>
        <v>0-900</v>
      </c>
      <c r="J268" s="37" t="str">
        <f>IF(AND($H268&gt;0, $H268&lt;1700),"0-1700",0)</f>
        <v>0-1700</v>
      </c>
      <c r="K268" s="37" t="str">
        <f>IF(AND($H268&gt;0, $H268&lt;2500),"0-2500",0)</f>
        <v>0-2500</v>
      </c>
      <c r="L268" s="37" t="str">
        <f>IF(AND($H268&gt;0, $H268&lt;3500),"0-3500",0)</f>
        <v>0-3500</v>
      </c>
    </row>
    <row r="269" spans="1:12" hidden="1" x14ac:dyDescent="0.3">
      <c r="A269" s="33" t="s">
        <v>7</v>
      </c>
      <c r="B269" s="33">
        <v>2016</v>
      </c>
      <c r="C269" s="33" t="s">
        <v>168</v>
      </c>
      <c r="D269" s="33" t="s">
        <v>8</v>
      </c>
      <c r="E269" s="33" t="s">
        <v>224</v>
      </c>
      <c r="F269" s="33" t="s">
        <v>518</v>
      </c>
      <c r="G269" s="33" t="s">
        <v>10</v>
      </c>
      <c r="H269" s="35">
        <v>614.5</v>
      </c>
      <c r="I269" s="37" t="str">
        <f>IF(AND($H269&gt;0, $H269&lt;900),"0-900",0)</f>
        <v>0-900</v>
      </c>
      <c r="J269" s="37" t="str">
        <f>IF(AND($H269&gt;0, $H269&lt;1700),"0-1700",0)</f>
        <v>0-1700</v>
      </c>
      <c r="K269" s="37" t="str">
        <f>IF(AND($H269&gt;0, $H269&lt;2500),"0-2500",0)</f>
        <v>0-2500</v>
      </c>
      <c r="L269" s="37" t="str">
        <f>IF(AND($H269&gt;0, $H269&lt;3500),"0-3500",0)</f>
        <v>0-3500</v>
      </c>
    </row>
    <row r="270" spans="1:12" hidden="1" x14ac:dyDescent="0.3">
      <c r="A270" s="33" t="s">
        <v>7</v>
      </c>
      <c r="B270" s="33">
        <v>2016</v>
      </c>
      <c r="C270" s="33" t="s">
        <v>167</v>
      </c>
      <c r="D270" s="33" t="s">
        <v>8</v>
      </c>
      <c r="E270" s="33" t="s">
        <v>179</v>
      </c>
      <c r="F270" s="33" t="s">
        <v>521</v>
      </c>
      <c r="G270" s="33" t="s">
        <v>10</v>
      </c>
      <c r="H270" s="35">
        <v>614.85</v>
      </c>
      <c r="I270" s="37" t="str">
        <f>IF(AND($H270&gt;0, $H270&lt;900),"0-900",0)</f>
        <v>0-900</v>
      </c>
      <c r="J270" s="37" t="str">
        <f>IF(AND($H270&gt;0, $H270&lt;1700),"0-1700",0)</f>
        <v>0-1700</v>
      </c>
      <c r="K270" s="37" t="str">
        <f>IF(AND($H270&gt;0, $H270&lt;2500),"0-2500",0)</f>
        <v>0-2500</v>
      </c>
      <c r="L270" s="37" t="str">
        <f>IF(AND($H270&gt;0, $H270&lt;3500),"0-3500",0)</f>
        <v>0-3500</v>
      </c>
    </row>
    <row r="271" spans="1:12" hidden="1" x14ac:dyDescent="0.3">
      <c r="A271" s="32" t="s">
        <v>7</v>
      </c>
      <c r="B271" s="32">
        <v>2016</v>
      </c>
      <c r="C271" s="32" t="s">
        <v>169</v>
      </c>
      <c r="D271" s="32" t="s">
        <v>8</v>
      </c>
      <c r="E271" s="32" t="s">
        <v>221</v>
      </c>
      <c r="F271" s="33" t="s">
        <v>514</v>
      </c>
      <c r="G271" s="32" t="s">
        <v>10</v>
      </c>
      <c r="H271" s="34">
        <v>617.72</v>
      </c>
      <c r="I271" s="37" t="str">
        <f>IF(AND($H271&gt;0, $H271&lt;900),"0-900",0)</f>
        <v>0-900</v>
      </c>
      <c r="J271" s="37" t="str">
        <f>IF(AND($H271&gt;0, $H271&lt;1700),"0-1700",0)</f>
        <v>0-1700</v>
      </c>
      <c r="K271" s="37" t="str">
        <f>IF(AND($H271&gt;0, $H271&lt;2500),"0-2500",0)</f>
        <v>0-2500</v>
      </c>
      <c r="L271" s="37" t="str">
        <f>IF(AND($H271&gt;0, $H271&lt;3500),"0-3500",0)</f>
        <v>0-3500</v>
      </c>
    </row>
    <row r="272" spans="1:12" hidden="1" x14ac:dyDescent="0.3">
      <c r="A272" s="32" t="s">
        <v>7</v>
      </c>
      <c r="B272" s="32">
        <v>2016</v>
      </c>
      <c r="C272" s="32" t="s">
        <v>169</v>
      </c>
      <c r="D272" s="32" t="s">
        <v>8</v>
      </c>
      <c r="E272" s="32" t="s">
        <v>293</v>
      </c>
      <c r="F272" s="33" t="s">
        <v>522</v>
      </c>
      <c r="G272" s="32" t="s">
        <v>10</v>
      </c>
      <c r="H272" s="34">
        <v>617.75</v>
      </c>
      <c r="I272" s="37" t="str">
        <f>IF(AND($H272&gt;0, $H272&lt;900),"0-900",0)</f>
        <v>0-900</v>
      </c>
      <c r="J272" s="37" t="str">
        <f>IF(AND($H272&gt;0, $H272&lt;1700),"0-1700",0)</f>
        <v>0-1700</v>
      </c>
      <c r="K272" s="37" t="str">
        <f>IF(AND($H272&gt;0, $H272&lt;2500),"0-2500",0)</f>
        <v>0-2500</v>
      </c>
      <c r="L272" s="37" t="str">
        <f>IF(AND($H272&gt;0, $H272&lt;3500),"0-3500",0)</f>
        <v>0-3500</v>
      </c>
    </row>
    <row r="273" spans="1:12" hidden="1" x14ac:dyDescent="0.3">
      <c r="A273" s="32" t="s">
        <v>7</v>
      </c>
      <c r="B273" s="32">
        <v>2016</v>
      </c>
      <c r="C273" s="32" t="s">
        <v>169</v>
      </c>
      <c r="D273" s="32" t="s">
        <v>8</v>
      </c>
      <c r="E273" s="32" t="s">
        <v>227</v>
      </c>
      <c r="F273" s="33" t="s">
        <v>518</v>
      </c>
      <c r="G273" s="32" t="s">
        <v>10</v>
      </c>
      <c r="H273" s="34">
        <v>618.29</v>
      </c>
      <c r="I273" s="37" t="str">
        <f>IF(AND($H273&gt;0, $H273&lt;900),"0-900",0)</f>
        <v>0-900</v>
      </c>
      <c r="J273" s="37" t="str">
        <f>IF(AND($H273&gt;0, $H273&lt;1700),"0-1700",0)</f>
        <v>0-1700</v>
      </c>
      <c r="K273" s="37" t="str">
        <f>IF(AND($H273&gt;0, $H273&lt;2500),"0-2500",0)</f>
        <v>0-2500</v>
      </c>
      <c r="L273" s="37" t="str">
        <f>IF(AND($H273&gt;0, $H273&lt;3500),"0-3500",0)</f>
        <v>0-3500</v>
      </c>
    </row>
    <row r="274" spans="1:12" hidden="1" x14ac:dyDescent="0.3">
      <c r="A274" s="32" t="s">
        <v>7</v>
      </c>
      <c r="B274" s="32">
        <v>2016</v>
      </c>
      <c r="C274" s="32" t="s">
        <v>169</v>
      </c>
      <c r="D274" s="32" t="s">
        <v>8</v>
      </c>
      <c r="E274" s="32" t="s">
        <v>391</v>
      </c>
      <c r="F274" s="33" t="s">
        <v>516</v>
      </c>
      <c r="G274" s="32" t="s">
        <v>10</v>
      </c>
      <c r="H274" s="34">
        <v>619.32000000000005</v>
      </c>
      <c r="I274" s="37" t="str">
        <f>IF(AND($H274&gt;0, $H274&lt;900),"0-900",0)</f>
        <v>0-900</v>
      </c>
      <c r="J274" s="37" t="str">
        <f>IF(AND($H274&gt;0, $H274&lt;1700),"0-1700",0)</f>
        <v>0-1700</v>
      </c>
      <c r="K274" s="37" t="str">
        <f>IF(AND($H274&gt;0, $H274&lt;2500),"0-2500",0)</f>
        <v>0-2500</v>
      </c>
      <c r="L274" s="37" t="str">
        <f>IF(AND($H274&gt;0, $H274&lt;3500),"0-3500",0)</f>
        <v>0-3500</v>
      </c>
    </row>
    <row r="275" spans="1:12" hidden="1" x14ac:dyDescent="0.3">
      <c r="A275" s="32" t="s">
        <v>7</v>
      </c>
      <c r="B275" s="32">
        <v>2016</v>
      </c>
      <c r="C275" s="32" t="s">
        <v>169</v>
      </c>
      <c r="D275" s="32" t="s">
        <v>8</v>
      </c>
      <c r="E275" s="32" t="s">
        <v>413</v>
      </c>
      <c r="F275" s="33" t="s">
        <v>519</v>
      </c>
      <c r="G275" s="32" t="s">
        <v>10</v>
      </c>
      <c r="H275" s="34">
        <v>619.78</v>
      </c>
      <c r="I275" s="37" t="str">
        <f>IF(AND($H275&gt;0, $H275&lt;900),"0-900",0)</f>
        <v>0-900</v>
      </c>
      <c r="J275" s="37" t="str">
        <f>IF(AND($H275&gt;0, $H275&lt;1700),"0-1700",0)</f>
        <v>0-1700</v>
      </c>
      <c r="K275" s="37" t="str">
        <f>IF(AND($H275&gt;0, $H275&lt;2500),"0-2500",0)</f>
        <v>0-2500</v>
      </c>
      <c r="L275" s="37" t="str">
        <f>IF(AND($H275&gt;0, $H275&lt;3500),"0-3500",0)</f>
        <v>0-3500</v>
      </c>
    </row>
    <row r="276" spans="1:12" hidden="1" x14ac:dyDescent="0.3">
      <c r="A276" s="32" t="s">
        <v>7</v>
      </c>
      <c r="B276" s="32">
        <v>2016</v>
      </c>
      <c r="C276" s="32" t="s">
        <v>169</v>
      </c>
      <c r="D276" s="32" t="s">
        <v>8</v>
      </c>
      <c r="E276" s="32" t="s">
        <v>351</v>
      </c>
      <c r="F276" s="33" t="s">
        <v>523</v>
      </c>
      <c r="G276" s="32" t="s">
        <v>10</v>
      </c>
      <c r="H276" s="34">
        <v>621.80999999999995</v>
      </c>
      <c r="I276" s="37" t="str">
        <f>IF(AND($H276&gt;0, $H276&lt;900),"0-900",0)</f>
        <v>0-900</v>
      </c>
      <c r="J276" s="37" t="str">
        <f>IF(AND($H276&gt;0, $H276&lt;1700),"0-1700",0)</f>
        <v>0-1700</v>
      </c>
      <c r="K276" s="37" t="str">
        <f>IF(AND($H276&gt;0, $H276&lt;2500),"0-2500",0)</f>
        <v>0-2500</v>
      </c>
      <c r="L276" s="37" t="str">
        <f>IF(AND($H276&gt;0, $H276&lt;3500),"0-3500",0)</f>
        <v>0-3500</v>
      </c>
    </row>
    <row r="277" spans="1:12" hidden="1" x14ac:dyDescent="0.3">
      <c r="A277" s="33" t="s">
        <v>7</v>
      </c>
      <c r="B277" s="33">
        <v>2016</v>
      </c>
      <c r="C277" s="33" t="s">
        <v>167</v>
      </c>
      <c r="D277" s="33" t="s">
        <v>8</v>
      </c>
      <c r="E277" s="33" t="s">
        <v>237</v>
      </c>
      <c r="F277" s="33" t="s">
        <v>520</v>
      </c>
      <c r="G277" s="33" t="s">
        <v>10</v>
      </c>
      <c r="H277" s="35">
        <v>622.9</v>
      </c>
      <c r="I277" s="37" t="str">
        <f>IF(AND($H277&gt;0, $H277&lt;900),"0-900",0)</f>
        <v>0-900</v>
      </c>
      <c r="J277" s="37" t="str">
        <f>IF(AND($H277&gt;0, $H277&lt;1700),"0-1700",0)</f>
        <v>0-1700</v>
      </c>
      <c r="K277" s="37" t="str">
        <f>IF(AND($H277&gt;0, $H277&lt;2500),"0-2500",0)</f>
        <v>0-2500</v>
      </c>
      <c r="L277" s="37" t="str">
        <f>IF(AND($H277&gt;0, $H277&lt;3500),"0-3500",0)</f>
        <v>0-3500</v>
      </c>
    </row>
    <row r="278" spans="1:12" hidden="1" x14ac:dyDescent="0.3">
      <c r="A278" s="32" t="s">
        <v>7</v>
      </c>
      <c r="B278" s="32">
        <v>2016</v>
      </c>
      <c r="C278" s="32" t="s">
        <v>168</v>
      </c>
      <c r="D278" s="32" t="s">
        <v>8</v>
      </c>
      <c r="E278" s="32" t="s">
        <v>397</v>
      </c>
      <c r="F278" s="33" t="s">
        <v>516</v>
      </c>
      <c r="G278" s="32" t="s">
        <v>10</v>
      </c>
      <c r="H278" s="34">
        <v>623.12</v>
      </c>
      <c r="I278" s="37" t="str">
        <f>IF(AND($H278&gt;0, $H278&lt;900),"0-900",0)</f>
        <v>0-900</v>
      </c>
      <c r="J278" s="37" t="str">
        <f>IF(AND($H278&gt;0, $H278&lt;1700),"0-1700",0)</f>
        <v>0-1700</v>
      </c>
      <c r="K278" s="37" t="str">
        <f>IF(AND($H278&gt;0, $H278&lt;2500),"0-2500",0)</f>
        <v>0-2500</v>
      </c>
      <c r="L278" s="37" t="str">
        <f>IF(AND($H278&gt;0, $H278&lt;3500),"0-3500",0)</f>
        <v>0-3500</v>
      </c>
    </row>
    <row r="279" spans="1:12" hidden="1" x14ac:dyDescent="0.3">
      <c r="A279" s="32" t="s">
        <v>7</v>
      </c>
      <c r="B279" s="32">
        <v>2016</v>
      </c>
      <c r="C279" s="32" t="s">
        <v>168</v>
      </c>
      <c r="D279" s="32" t="s">
        <v>8</v>
      </c>
      <c r="E279" s="32" t="s">
        <v>409</v>
      </c>
      <c r="F279" s="33" t="s">
        <v>524</v>
      </c>
      <c r="G279" s="32" t="s">
        <v>10</v>
      </c>
      <c r="H279" s="34">
        <v>623.14</v>
      </c>
      <c r="I279" s="37" t="str">
        <f>IF(AND($H279&gt;0, $H279&lt;900),"0-900",0)</f>
        <v>0-900</v>
      </c>
      <c r="J279" s="37" t="str">
        <f>IF(AND($H279&gt;0, $H279&lt;1700),"0-1700",0)</f>
        <v>0-1700</v>
      </c>
      <c r="K279" s="37" t="str">
        <f>IF(AND($H279&gt;0, $H279&lt;2500),"0-2500",0)</f>
        <v>0-2500</v>
      </c>
      <c r="L279" s="37" t="str">
        <f>IF(AND($H279&gt;0, $H279&lt;3500),"0-3500",0)</f>
        <v>0-3500</v>
      </c>
    </row>
    <row r="280" spans="1:12" hidden="1" x14ac:dyDescent="0.3">
      <c r="A280" s="32" t="s">
        <v>7</v>
      </c>
      <c r="B280" s="32">
        <v>2016</v>
      </c>
      <c r="C280" s="32" t="s">
        <v>168</v>
      </c>
      <c r="D280" s="32" t="s">
        <v>8</v>
      </c>
      <c r="E280" s="32" t="s">
        <v>405</v>
      </c>
      <c r="F280" s="33" t="s">
        <v>524</v>
      </c>
      <c r="G280" s="32" t="s">
        <v>10</v>
      </c>
      <c r="H280" s="34">
        <v>623.55999999999995</v>
      </c>
      <c r="I280" s="37" t="str">
        <f>IF(AND($H280&gt;0, $H280&lt;900),"0-900",0)</f>
        <v>0-900</v>
      </c>
      <c r="J280" s="37" t="str">
        <f>IF(AND($H280&gt;0, $H280&lt;1700),"0-1700",0)</f>
        <v>0-1700</v>
      </c>
      <c r="K280" s="37" t="str">
        <f>IF(AND($H280&gt;0, $H280&lt;2500),"0-2500",0)</f>
        <v>0-2500</v>
      </c>
      <c r="L280" s="37" t="str">
        <f>IF(AND($H280&gt;0, $H280&lt;3500),"0-3500",0)</f>
        <v>0-3500</v>
      </c>
    </row>
    <row r="281" spans="1:12" hidden="1" x14ac:dyDescent="0.3">
      <c r="A281" s="32" t="s">
        <v>7</v>
      </c>
      <c r="B281" s="32">
        <v>2016</v>
      </c>
      <c r="C281" s="32" t="s">
        <v>169</v>
      </c>
      <c r="D281" s="32" t="s">
        <v>8</v>
      </c>
      <c r="E281" s="32" t="s">
        <v>261</v>
      </c>
      <c r="F281" s="33" t="s">
        <v>520</v>
      </c>
      <c r="G281" s="32" t="s">
        <v>10</v>
      </c>
      <c r="H281" s="34">
        <v>624</v>
      </c>
      <c r="I281" s="37" t="str">
        <f>IF(AND($H281&gt;0, $H281&lt;900),"0-900",0)</f>
        <v>0-900</v>
      </c>
      <c r="J281" s="37" t="str">
        <f>IF(AND($H281&gt;0, $H281&lt;1700),"0-1700",0)</f>
        <v>0-1700</v>
      </c>
      <c r="K281" s="37" t="str">
        <f>IF(AND($H281&gt;0, $H281&lt;2500),"0-2500",0)</f>
        <v>0-2500</v>
      </c>
      <c r="L281" s="37" t="str">
        <f>IF(AND($H281&gt;0, $H281&lt;3500),"0-3500",0)</f>
        <v>0-3500</v>
      </c>
    </row>
    <row r="282" spans="1:12" hidden="1" x14ac:dyDescent="0.3">
      <c r="A282" s="32" t="s">
        <v>7</v>
      </c>
      <c r="B282" s="32">
        <v>2016</v>
      </c>
      <c r="C282" s="32" t="s">
        <v>169</v>
      </c>
      <c r="D282" s="32" t="s">
        <v>8</v>
      </c>
      <c r="E282" s="32" t="s">
        <v>226</v>
      </c>
      <c r="F282" s="33" t="s">
        <v>518</v>
      </c>
      <c r="G282" s="32" t="s">
        <v>10</v>
      </c>
      <c r="H282" s="34">
        <v>624.66</v>
      </c>
      <c r="I282" s="37" t="str">
        <f>IF(AND($H282&gt;0, $H282&lt;900),"0-900",0)</f>
        <v>0-900</v>
      </c>
      <c r="J282" s="37" t="str">
        <f>IF(AND($H282&gt;0, $H282&lt;1700),"0-1700",0)</f>
        <v>0-1700</v>
      </c>
      <c r="K282" s="37" t="str">
        <f>IF(AND($H282&gt;0, $H282&lt;2500),"0-2500",0)</f>
        <v>0-2500</v>
      </c>
      <c r="L282" s="37" t="str">
        <f>IF(AND($H282&gt;0, $H282&lt;3500),"0-3500",0)</f>
        <v>0-3500</v>
      </c>
    </row>
    <row r="283" spans="1:12" hidden="1" x14ac:dyDescent="0.3">
      <c r="A283" s="33" t="s">
        <v>7</v>
      </c>
      <c r="B283" s="33">
        <v>2016</v>
      </c>
      <c r="C283" s="33" t="s">
        <v>168</v>
      </c>
      <c r="D283" s="33" t="s">
        <v>8</v>
      </c>
      <c r="E283" s="33" t="s">
        <v>210</v>
      </c>
      <c r="F283" s="33" t="s">
        <v>526</v>
      </c>
      <c r="G283" s="33" t="s">
        <v>10</v>
      </c>
      <c r="H283" s="35">
        <v>625.02</v>
      </c>
      <c r="I283" s="37" t="str">
        <f>IF(AND($H283&gt;0, $H283&lt;900),"0-900",0)</f>
        <v>0-900</v>
      </c>
      <c r="J283" s="37" t="str">
        <f>IF(AND($H283&gt;0, $H283&lt;1700),"0-1700",0)</f>
        <v>0-1700</v>
      </c>
      <c r="K283" s="37" t="str">
        <f>IF(AND($H283&gt;0, $H283&lt;2500),"0-2500",0)</f>
        <v>0-2500</v>
      </c>
      <c r="L283" s="37" t="str">
        <f>IF(AND($H283&gt;0, $H283&lt;3500),"0-3500",0)</f>
        <v>0-3500</v>
      </c>
    </row>
    <row r="284" spans="1:12" hidden="1" x14ac:dyDescent="0.3">
      <c r="A284" s="32" t="s">
        <v>7</v>
      </c>
      <c r="B284" s="32">
        <v>2016</v>
      </c>
      <c r="C284" s="32" t="s">
        <v>169</v>
      </c>
      <c r="D284" s="32" t="s">
        <v>8</v>
      </c>
      <c r="E284" s="32" t="s">
        <v>365</v>
      </c>
      <c r="F284" s="33" t="s">
        <v>510</v>
      </c>
      <c r="G284" s="32" t="s">
        <v>10</v>
      </c>
      <c r="H284" s="34">
        <v>625.07000000000005</v>
      </c>
      <c r="I284" s="37" t="str">
        <f>IF(AND($H284&gt;0, $H284&lt;900),"0-900",0)</f>
        <v>0-900</v>
      </c>
      <c r="J284" s="37" t="str">
        <f>IF(AND($H284&gt;0, $H284&lt;1700),"0-1700",0)</f>
        <v>0-1700</v>
      </c>
      <c r="K284" s="37" t="str">
        <f>IF(AND($H284&gt;0, $H284&lt;2500),"0-2500",0)</f>
        <v>0-2500</v>
      </c>
      <c r="L284" s="37" t="str">
        <f>IF(AND($H284&gt;0, $H284&lt;3500),"0-3500",0)</f>
        <v>0-3500</v>
      </c>
    </row>
    <row r="285" spans="1:12" hidden="1" x14ac:dyDescent="0.3">
      <c r="A285" s="32" t="s">
        <v>7</v>
      </c>
      <c r="B285" s="32">
        <v>2016</v>
      </c>
      <c r="C285" s="32" t="s">
        <v>169</v>
      </c>
      <c r="D285" s="32" t="s">
        <v>8</v>
      </c>
      <c r="E285" s="32" t="s">
        <v>212</v>
      </c>
      <c r="F285" s="33" t="s">
        <v>526</v>
      </c>
      <c r="G285" s="32" t="s">
        <v>10</v>
      </c>
      <c r="H285" s="34">
        <v>629.33000000000004</v>
      </c>
      <c r="I285" s="37" t="str">
        <f>IF(AND($H285&gt;0, $H285&lt;900),"0-900",0)</f>
        <v>0-900</v>
      </c>
      <c r="J285" s="37" t="str">
        <f>IF(AND($H285&gt;0, $H285&lt;1700),"0-1700",0)</f>
        <v>0-1700</v>
      </c>
      <c r="K285" s="37" t="str">
        <f>IF(AND($H285&gt;0, $H285&lt;2500),"0-2500",0)</f>
        <v>0-2500</v>
      </c>
      <c r="L285" s="37" t="str">
        <f>IF(AND($H285&gt;0, $H285&lt;3500),"0-3500",0)</f>
        <v>0-3500</v>
      </c>
    </row>
    <row r="286" spans="1:12" hidden="1" x14ac:dyDescent="0.3">
      <c r="A286" s="32" t="s">
        <v>7</v>
      </c>
      <c r="B286" s="32">
        <v>2016</v>
      </c>
      <c r="C286" s="32" t="s">
        <v>168</v>
      </c>
      <c r="D286" s="32" t="s">
        <v>8</v>
      </c>
      <c r="E286" s="32" t="s">
        <v>332</v>
      </c>
      <c r="F286" s="33" t="s">
        <v>530</v>
      </c>
      <c r="G286" s="32" t="s">
        <v>10</v>
      </c>
      <c r="H286" s="34">
        <v>630.53</v>
      </c>
      <c r="I286" s="37" t="str">
        <f>IF(AND($H286&gt;0, $H286&lt;900),"0-900",0)</f>
        <v>0-900</v>
      </c>
      <c r="J286" s="37" t="str">
        <f>IF(AND($H286&gt;0, $H286&lt;1700),"0-1700",0)</f>
        <v>0-1700</v>
      </c>
      <c r="K286" s="37" t="str">
        <f>IF(AND($H286&gt;0, $H286&lt;2500),"0-2500",0)</f>
        <v>0-2500</v>
      </c>
      <c r="L286" s="37" t="str">
        <f>IF(AND($H286&gt;0, $H286&lt;3500),"0-3500",0)</f>
        <v>0-3500</v>
      </c>
    </row>
    <row r="287" spans="1:12" hidden="1" x14ac:dyDescent="0.3">
      <c r="A287" s="32" t="s">
        <v>7</v>
      </c>
      <c r="B287" s="32">
        <v>2016</v>
      </c>
      <c r="C287" s="32" t="s">
        <v>168</v>
      </c>
      <c r="D287" s="32" t="s">
        <v>8</v>
      </c>
      <c r="E287" s="32" t="s">
        <v>295</v>
      </c>
      <c r="F287" s="33" t="s">
        <v>522</v>
      </c>
      <c r="G287" s="32" t="s">
        <v>10</v>
      </c>
      <c r="H287" s="34">
        <v>630.6</v>
      </c>
      <c r="I287" s="37" t="str">
        <f>IF(AND($H287&gt;0, $H287&lt;900),"0-900",0)</f>
        <v>0-900</v>
      </c>
      <c r="J287" s="37" t="str">
        <f>IF(AND($H287&gt;0, $H287&lt;1700),"0-1700",0)</f>
        <v>0-1700</v>
      </c>
      <c r="K287" s="37" t="str">
        <f>IF(AND($H287&gt;0, $H287&lt;2500),"0-2500",0)</f>
        <v>0-2500</v>
      </c>
      <c r="L287" s="37" t="str">
        <f>IF(AND($H287&gt;0, $H287&lt;3500),"0-3500",0)</f>
        <v>0-3500</v>
      </c>
    </row>
    <row r="288" spans="1:12" hidden="1" x14ac:dyDescent="0.3">
      <c r="A288" s="32" t="s">
        <v>7</v>
      </c>
      <c r="B288" s="32">
        <v>2016</v>
      </c>
      <c r="C288" s="32" t="s">
        <v>169</v>
      </c>
      <c r="D288" s="32" t="s">
        <v>8</v>
      </c>
      <c r="E288" s="32" t="s">
        <v>269</v>
      </c>
      <c r="F288" s="33" t="s">
        <v>515</v>
      </c>
      <c r="G288" s="32" t="s">
        <v>10</v>
      </c>
      <c r="H288" s="34">
        <v>631.38</v>
      </c>
      <c r="I288" s="37" t="str">
        <f>IF(AND($H288&gt;0, $H288&lt;900),"0-900",0)</f>
        <v>0-900</v>
      </c>
      <c r="J288" s="37" t="str">
        <f>IF(AND($H288&gt;0, $H288&lt;1700),"0-1700",0)</f>
        <v>0-1700</v>
      </c>
      <c r="K288" s="37" t="str">
        <f>IF(AND($H288&gt;0, $H288&lt;2500),"0-2500",0)</f>
        <v>0-2500</v>
      </c>
      <c r="L288" s="37" t="str">
        <f>IF(AND($H288&gt;0, $H288&lt;3500),"0-3500",0)</f>
        <v>0-3500</v>
      </c>
    </row>
    <row r="289" spans="1:12" hidden="1" x14ac:dyDescent="0.3">
      <c r="A289" s="32" t="s">
        <v>7</v>
      </c>
      <c r="B289" s="32">
        <v>2016</v>
      </c>
      <c r="C289" s="32" t="s">
        <v>168</v>
      </c>
      <c r="D289" s="32" t="s">
        <v>8</v>
      </c>
      <c r="E289" s="32" t="s">
        <v>388</v>
      </c>
      <c r="F289" s="33" t="s">
        <v>516</v>
      </c>
      <c r="G289" s="32" t="s">
        <v>10</v>
      </c>
      <c r="H289" s="34">
        <v>633.98</v>
      </c>
      <c r="I289" s="37" t="str">
        <f>IF(AND($H289&gt;0, $H289&lt;900),"0-900",0)</f>
        <v>0-900</v>
      </c>
      <c r="J289" s="37" t="str">
        <f>IF(AND($H289&gt;0, $H289&lt;1700),"0-1700",0)</f>
        <v>0-1700</v>
      </c>
      <c r="K289" s="37" t="str">
        <f>IF(AND($H289&gt;0, $H289&lt;2500),"0-2500",0)</f>
        <v>0-2500</v>
      </c>
      <c r="L289" s="37" t="str">
        <f>IF(AND($H289&gt;0, $H289&lt;3500),"0-3500",0)</f>
        <v>0-3500</v>
      </c>
    </row>
    <row r="290" spans="1:12" hidden="1" x14ac:dyDescent="0.3">
      <c r="A290" s="32" t="s">
        <v>7</v>
      </c>
      <c r="B290" s="32">
        <v>2016</v>
      </c>
      <c r="C290" s="32" t="s">
        <v>168</v>
      </c>
      <c r="D290" s="32" t="s">
        <v>8</v>
      </c>
      <c r="E290" s="32" t="s">
        <v>416</v>
      </c>
      <c r="F290" s="33" t="s">
        <v>519</v>
      </c>
      <c r="G290" s="32" t="s">
        <v>10</v>
      </c>
      <c r="H290" s="34">
        <v>635.13</v>
      </c>
      <c r="I290" s="37" t="str">
        <f>IF(AND($H290&gt;0, $H290&lt;900),"0-900",0)</f>
        <v>0-900</v>
      </c>
      <c r="J290" s="37" t="str">
        <f>IF(AND($H290&gt;0, $H290&lt;1700),"0-1700",0)</f>
        <v>0-1700</v>
      </c>
      <c r="K290" s="37" t="str">
        <f>IF(AND($H290&gt;0, $H290&lt;2500),"0-2500",0)</f>
        <v>0-2500</v>
      </c>
      <c r="L290" s="37" t="str">
        <f>IF(AND($H290&gt;0, $H290&lt;3500),"0-3500",0)</f>
        <v>0-3500</v>
      </c>
    </row>
    <row r="291" spans="1:12" hidden="1" x14ac:dyDescent="0.3">
      <c r="A291" s="32" t="s">
        <v>7</v>
      </c>
      <c r="B291" s="32">
        <v>2016</v>
      </c>
      <c r="C291" s="32" t="s">
        <v>169</v>
      </c>
      <c r="D291" s="32" t="s">
        <v>8</v>
      </c>
      <c r="E291" s="32" t="s">
        <v>292</v>
      </c>
      <c r="F291" s="33" t="s">
        <v>522</v>
      </c>
      <c r="G291" s="32" t="s">
        <v>10</v>
      </c>
      <c r="H291" s="34">
        <v>636.30999999999995</v>
      </c>
      <c r="I291" s="37" t="str">
        <f>IF(AND($H291&gt;0, $H291&lt;900),"0-900",0)</f>
        <v>0-900</v>
      </c>
      <c r="J291" s="37" t="str">
        <f>IF(AND($H291&gt;0, $H291&lt;1700),"0-1700",0)</f>
        <v>0-1700</v>
      </c>
      <c r="K291" s="37" t="str">
        <f>IF(AND($H291&gt;0, $H291&lt;2500),"0-2500",0)</f>
        <v>0-2500</v>
      </c>
      <c r="L291" s="37" t="str">
        <f>IF(AND($H291&gt;0, $H291&lt;3500),"0-3500",0)</f>
        <v>0-3500</v>
      </c>
    </row>
    <row r="292" spans="1:12" hidden="1" x14ac:dyDescent="0.3">
      <c r="A292" s="32" t="s">
        <v>7</v>
      </c>
      <c r="B292" s="32">
        <v>2016</v>
      </c>
      <c r="C292" s="32" t="s">
        <v>168</v>
      </c>
      <c r="D292" s="32" t="s">
        <v>8</v>
      </c>
      <c r="E292" s="32" t="s">
        <v>329</v>
      </c>
      <c r="F292" s="33" t="s">
        <v>512</v>
      </c>
      <c r="G292" s="32" t="s">
        <v>10</v>
      </c>
      <c r="H292" s="34">
        <v>637.57000000000005</v>
      </c>
      <c r="I292" s="37" t="str">
        <f>IF(AND($H292&gt;0, $H292&lt;900),"0-900",0)</f>
        <v>0-900</v>
      </c>
      <c r="J292" s="37" t="str">
        <f>IF(AND($H292&gt;0, $H292&lt;1700),"0-1700",0)</f>
        <v>0-1700</v>
      </c>
      <c r="K292" s="37" t="str">
        <f>IF(AND($H292&gt;0, $H292&lt;2500),"0-2500",0)</f>
        <v>0-2500</v>
      </c>
      <c r="L292" s="37" t="str">
        <f>IF(AND($H292&gt;0, $H292&lt;3500),"0-3500",0)</f>
        <v>0-3500</v>
      </c>
    </row>
    <row r="293" spans="1:12" hidden="1" x14ac:dyDescent="0.3">
      <c r="A293" s="32" t="s">
        <v>7</v>
      </c>
      <c r="B293" s="32">
        <v>2016</v>
      </c>
      <c r="C293" s="32" t="s">
        <v>169</v>
      </c>
      <c r="D293" s="32" t="s">
        <v>8</v>
      </c>
      <c r="E293" s="32" t="s">
        <v>385</v>
      </c>
      <c r="F293" s="33" t="s">
        <v>516</v>
      </c>
      <c r="G293" s="32" t="s">
        <v>10</v>
      </c>
      <c r="H293" s="34">
        <v>640.04</v>
      </c>
      <c r="I293" s="37" t="str">
        <f>IF(AND($H293&gt;0, $H293&lt;900),"0-900",0)</f>
        <v>0-900</v>
      </c>
      <c r="J293" s="37" t="str">
        <f>IF(AND($H293&gt;0, $H293&lt;1700),"0-1700",0)</f>
        <v>0-1700</v>
      </c>
      <c r="K293" s="37" t="str">
        <f>IF(AND($H293&gt;0, $H293&lt;2500),"0-2500",0)</f>
        <v>0-2500</v>
      </c>
      <c r="L293" s="37" t="str">
        <f>IF(AND($H293&gt;0, $H293&lt;3500),"0-3500",0)</f>
        <v>0-3500</v>
      </c>
    </row>
    <row r="294" spans="1:12" hidden="1" x14ac:dyDescent="0.3">
      <c r="A294" s="32" t="s">
        <v>7</v>
      </c>
      <c r="B294" s="32">
        <v>2016</v>
      </c>
      <c r="C294" s="32" t="s">
        <v>169</v>
      </c>
      <c r="D294" s="32" t="s">
        <v>8</v>
      </c>
      <c r="E294" s="32" t="s">
        <v>412</v>
      </c>
      <c r="F294" s="33" t="s">
        <v>519</v>
      </c>
      <c r="G294" s="32" t="s">
        <v>10</v>
      </c>
      <c r="H294" s="34">
        <v>640.51</v>
      </c>
      <c r="I294" s="37" t="str">
        <f>IF(AND($H294&gt;0, $H294&lt;900),"0-900",0)</f>
        <v>0-900</v>
      </c>
      <c r="J294" s="37" t="str">
        <f>IF(AND($H294&gt;0, $H294&lt;1700),"0-1700",0)</f>
        <v>0-1700</v>
      </c>
      <c r="K294" s="37" t="str">
        <f>IF(AND($H294&gt;0, $H294&lt;2500),"0-2500",0)</f>
        <v>0-2500</v>
      </c>
      <c r="L294" s="37" t="str">
        <f>IF(AND($H294&gt;0, $H294&lt;3500),"0-3500",0)</f>
        <v>0-3500</v>
      </c>
    </row>
    <row r="295" spans="1:12" hidden="1" x14ac:dyDescent="0.3">
      <c r="A295" s="32" t="s">
        <v>7</v>
      </c>
      <c r="B295" s="32">
        <v>2016</v>
      </c>
      <c r="C295" s="32" t="s">
        <v>169</v>
      </c>
      <c r="D295" s="32" t="s">
        <v>8</v>
      </c>
      <c r="E295" s="32" t="s">
        <v>411</v>
      </c>
      <c r="F295" s="33" t="s">
        <v>524</v>
      </c>
      <c r="G295" s="32" t="s">
        <v>10</v>
      </c>
      <c r="H295" s="34">
        <v>642.58000000000004</v>
      </c>
      <c r="I295" s="37" t="str">
        <f>IF(AND($H295&gt;0, $H295&lt;900),"0-900",0)</f>
        <v>0-900</v>
      </c>
      <c r="J295" s="37" t="str">
        <f>IF(AND($H295&gt;0, $H295&lt;1700),"0-1700",0)</f>
        <v>0-1700</v>
      </c>
      <c r="K295" s="37" t="str">
        <f>IF(AND($H295&gt;0, $H295&lt;2500),"0-2500",0)</f>
        <v>0-2500</v>
      </c>
      <c r="L295" s="37" t="str">
        <f>IF(AND($H295&gt;0, $H295&lt;3500),"0-3500",0)</f>
        <v>0-3500</v>
      </c>
    </row>
    <row r="296" spans="1:12" hidden="1" x14ac:dyDescent="0.3">
      <c r="A296" s="33" t="s">
        <v>7</v>
      </c>
      <c r="B296" s="33">
        <v>2016</v>
      </c>
      <c r="C296" s="33" t="s">
        <v>167</v>
      </c>
      <c r="D296" s="33" t="s">
        <v>8</v>
      </c>
      <c r="E296" s="33" t="s">
        <v>192</v>
      </c>
      <c r="F296" s="33" t="s">
        <v>521</v>
      </c>
      <c r="G296" s="33" t="s">
        <v>10</v>
      </c>
      <c r="H296" s="35">
        <v>645.9</v>
      </c>
      <c r="I296" s="37" t="str">
        <f>IF(AND($H296&gt;0, $H296&lt;900),"0-900",0)</f>
        <v>0-900</v>
      </c>
      <c r="J296" s="37" t="str">
        <f>IF(AND($H296&gt;0, $H296&lt;1700),"0-1700",0)</f>
        <v>0-1700</v>
      </c>
      <c r="K296" s="37" t="str">
        <f>IF(AND($H296&gt;0, $H296&lt;2500),"0-2500",0)</f>
        <v>0-2500</v>
      </c>
      <c r="L296" s="37" t="str">
        <f>IF(AND($H296&gt;0, $H296&lt;3500),"0-3500",0)</f>
        <v>0-3500</v>
      </c>
    </row>
    <row r="297" spans="1:12" hidden="1" x14ac:dyDescent="0.3">
      <c r="A297" s="33" t="s">
        <v>7</v>
      </c>
      <c r="B297" s="33">
        <v>2016</v>
      </c>
      <c r="C297" s="33" t="s">
        <v>167</v>
      </c>
      <c r="D297" s="33" t="s">
        <v>8</v>
      </c>
      <c r="E297" s="33" t="s">
        <v>330</v>
      </c>
      <c r="F297" s="33" t="s">
        <v>530</v>
      </c>
      <c r="G297" s="33" t="s">
        <v>10</v>
      </c>
      <c r="H297" s="35">
        <v>648.24</v>
      </c>
      <c r="I297" s="37" t="str">
        <f>IF(AND($H297&gt;0, $H297&lt;900),"0-900",0)</f>
        <v>0-900</v>
      </c>
      <c r="J297" s="37" t="str">
        <f>IF(AND($H297&gt;0, $H297&lt;1700),"0-1700",0)</f>
        <v>0-1700</v>
      </c>
      <c r="K297" s="37" t="str">
        <f>IF(AND($H297&gt;0, $H297&lt;2500),"0-2500",0)</f>
        <v>0-2500</v>
      </c>
      <c r="L297" s="37" t="str">
        <f>IF(AND($H297&gt;0, $H297&lt;3500),"0-3500",0)</f>
        <v>0-3500</v>
      </c>
    </row>
    <row r="298" spans="1:12" hidden="1" x14ac:dyDescent="0.3">
      <c r="A298" s="32" t="s">
        <v>7</v>
      </c>
      <c r="B298" s="32">
        <v>2016</v>
      </c>
      <c r="C298" s="32" t="s">
        <v>169</v>
      </c>
      <c r="D298" s="32" t="s">
        <v>8</v>
      </c>
      <c r="E298" s="32" t="s">
        <v>294</v>
      </c>
      <c r="F298" s="33" t="s">
        <v>522</v>
      </c>
      <c r="G298" s="32" t="s">
        <v>10</v>
      </c>
      <c r="H298" s="34">
        <v>648.39</v>
      </c>
      <c r="I298" s="37" t="str">
        <f>IF(AND($H298&gt;0, $H298&lt;900),"0-900",0)</f>
        <v>0-900</v>
      </c>
      <c r="J298" s="37" t="str">
        <f>IF(AND($H298&gt;0, $H298&lt;1700),"0-1700",0)</f>
        <v>0-1700</v>
      </c>
      <c r="K298" s="37" t="str">
        <f>IF(AND($H298&gt;0, $H298&lt;2500),"0-2500",0)</f>
        <v>0-2500</v>
      </c>
      <c r="L298" s="37" t="str">
        <f>IF(AND($H298&gt;0, $H298&lt;3500),"0-3500",0)</f>
        <v>0-3500</v>
      </c>
    </row>
    <row r="299" spans="1:12" hidden="1" x14ac:dyDescent="0.3">
      <c r="A299" s="32" t="s">
        <v>7</v>
      </c>
      <c r="B299" s="32">
        <v>2016</v>
      </c>
      <c r="C299" s="32" t="s">
        <v>169</v>
      </c>
      <c r="D299" s="32" t="s">
        <v>8</v>
      </c>
      <c r="E299" s="32" t="s">
        <v>405</v>
      </c>
      <c r="F299" s="33" t="s">
        <v>524</v>
      </c>
      <c r="G299" s="32" t="s">
        <v>10</v>
      </c>
      <c r="H299" s="34">
        <v>648.39</v>
      </c>
      <c r="I299" s="37" t="str">
        <f>IF(AND($H299&gt;0, $H299&lt;900),"0-900",0)</f>
        <v>0-900</v>
      </c>
      <c r="J299" s="37" t="str">
        <f>IF(AND($H299&gt;0, $H299&lt;1700),"0-1700",0)</f>
        <v>0-1700</v>
      </c>
      <c r="K299" s="37" t="str">
        <f>IF(AND($H299&gt;0, $H299&lt;2500),"0-2500",0)</f>
        <v>0-2500</v>
      </c>
      <c r="L299" s="37" t="str">
        <f>IF(AND($H299&gt;0, $H299&lt;3500),"0-3500",0)</f>
        <v>0-3500</v>
      </c>
    </row>
    <row r="300" spans="1:12" hidden="1" x14ac:dyDescent="0.3">
      <c r="A300" s="33" t="s">
        <v>7</v>
      </c>
      <c r="B300" s="33">
        <v>2016</v>
      </c>
      <c r="C300" s="33" t="s">
        <v>167</v>
      </c>
      <c r="D300" s="33" t="s">
        <v>8</v>
      </c>
      <c r="E300" s="33" t="s">
        <v>200</v>
      </c>
      <c r="F300" s="33" t="s">
        <v>521</v>
      </c>
      <c r="G300" s="33" t="s">
        <v>10</v>
      </c>
      <c r="H300" s="35">
        <v>648.53</v>
      </c>
      <c r="I300" s="37" t="str">
        <f>IF(AND($H300&gt;0, $H300&lt;900),"0-900",0)</f>
        <v>0-900</v>
      </c>
      <c r="J300" s="37" t="str">
        <f>IF(AND($H300&gt;0, $H300&lt;1700),"0-1700",0)</f>
        <v>0-1700</v>
      </c>
      <c r="K300" s="37" t="str">
        <f>IF(AND($H300&gt;0, $H300&lt;2500),"0-2500",0)</f>
        <v>0-2500</v>
      </c>
      <c r="L300" s="37" t="str">
        <f>IF(AND($H300&gt;0, $H300&lt;3500),"0-3500",0)</f>
        <v>0-3500</v>
      </c>
    </row>
    <row r="301" spans="1:12" hidden="1" x14ac:dyDescent="0.3">
      <c r="A301" s="32" t="s">
        <v>7</v>
      </c>
      <c r="B301" s="32">
        <v>2016</v>
      </c>
      <c r="C301" s="32" t="s">
        <v>168</v>
      </c>
      <c r="D301" s="32" t="s">
        <v>8</v>
      </c>
      <c r="E301" s="32" t="s">
        <v>389</v>
      </c>
      <c r="F301" s="33" t="s">
        <v>516</v>
      </c>
      <c r="G301" s="32" t="s">
        <v>10</v>
      </c>
      <c r="H301" s="34">
        <v>648.53</v>
      </c>
      <c r="I301" s="37" t="str">
        <f>IF(AND($H301&gt;0, $H301&lt;900),"0-900",0)</f>
        <v>0-900</v>
      </c>
      <c r="J301" s="37" t="str">
        <f>IF(AND($H301&gt;0, $H301&lt;1700),"0-1700",0)</f>
        <v>0-1700</v>
      </c>
      <c r="K301" s="37" t="str">
        <f>IF(AND($H301&gt;0, $H301&lt;2500),"0-2500",0)</f>
        <v>0-2500</v>
      </c>
      <c r="L301" s="37" t="str">
        <f>IF(AND($H301&gt;0, $H301&lt;3500),"0-3500",0)</f>
        <v>0-3500</v>
      </c>
    </row>
    <row r="302" spans="1:12" hidden="1" x14ac:dyDescent="0.3">
      <c r="A302" s="32" t="s">
        <v>7</v>
      </c>
      <c r="B302" s="32">
        <v>2016</v>
      </c>
      <c r="C302" s="32" t="s">
        <v>168</v>
      </c>
      <c r="D302" s="32" t="s">
        <v>8</v>
      </c>
      <c r="E302" s="32" t="s">
        <v>340</v>
      </c>
      <c r="F302" s="33" t="s">
        <v>530</v>
      </c>
      <c r="G302" s="32" t="s">
        <v>10</v>
      </c>
      <c r="H302" s="34">
        <v>649.19000000000005</v>
      </c>
      <c r="I302" s="37" t="str">
        <f>IF(AND($H302&gt;0, $H302&lt;900),"0-900",0)</f>
        <v>0-900</v>
      </c>
      <c r="J302" s="37" t="str">
        <f>IF(AND($H302&gt;0, $H302&lt;1700),"0-1700",0)</f>
        <v>0-1700</v>
      </c>
      <c r="K302" s="37" t="str">
        <f>IF(AND($H302&gt;0, $H302&lt;2500),"0-2500",0)</f>
        <v>0-2500</v>
      </c>
      <c r="L302" s="37" t="str">
        <f>IF(AND($H302&gt;0, $H302&lt;3500),"0-3500",0)</f>
        <v>0-3500</v>
      </c>
    </row>
    <row r="303" spans="1:12" hidden="1" x14ac:dyDescent="0.3">
      <c r="A303" s="32" t="s">
        <v>7</v>
      </c>
      <c r="B303" s="32">
        <v>2016</v>
      </c>
      <c r="C303" s="32" t="s">
        <v>169</v>
      </c>
      <c r="D303" s="32" t="s">
        <v>8</v>
      </c>
      <c r="E303" s="32" t="s">
        <v>208</v>
      </c>
      <c r="F303" s="33" t="s">
        <v>516</v>
      </c>
      <c r="G303" s="32" t="s">
        <v>10</v>
      </c>
      <c r="H303" s="34">
        <v>649.46</v>
      </c>
      <c r="I303" s="37" t="str">
        <f>IF(AND($H303&gt;0, $H303&lt;900),"0-900",0)</f>
        <v>0-900</v>
      </c>
      <c r="J303" s="37" t="str">
        <f>IF(AND($H303&gt;0, $H303&lt;1700),"0-1700",0)</f>
        <v>0-1700</v>
      </c>
      <c r="K303" s="37" t="str">
        <f>IF(AND($H303&gt;0, $H303&lt;2500),"0-2500",0)</f>
        <v>0-2500</v>
      </c>
      <c r="L303" s="37" t="str">
        <f>IF(AND($H303&gt;0, $H303&lt;3500),"0-3500",0)</f>
        <v>0-3500</v>
      </c>
    </row>
    <row r="304" spans="1:12" hidden="1" x14ac:dyDescent="0.3">
      <c r="A304" s="33" t="s">
        <v>7</v>
      </c>
      <c r="B304" s="33">
        <v>2016</v>
      </c>
      <c r="C304" s="33" t="s">
        <v>167</v>
      </c>
      <c r="D304" s="33" t="s">
        <v>8</v>
      </c>
      <c r="E304" s="33" t="s">
        <v>283</v>
      </c>
      <c r="F304" s="33" t="s">
        <v>527</v>
      </c>
      <c r="G304" s="33" t="s">
        <v>10</v>
      </c>
      <c r="H304" s="35">
        <v>651.73</v>
      </c>
      <c r="I304" s="37" t="str">
        <f>IF(AND($H304&gt;0, $H304&lt;900),"0-900",0)</f>
        <v>0-900</v>
      </c>
      <c r="J304" s="37" t="str">
        <f>IF(AND($H304&gt;0, $H304&lt;1700),"0-1700",0)</f>
        <v>0-1700</v>
      </c>
      <c r="K304" s="37" t="str">
        <f>IF(AND($H304&gt;0, $H304&lt;2500),"0-2500",0)</f>
        <v>0-2500</v>
      </c>
      <c r="L304" s="37" t="str">
        <f>IF(AND($H304&gt;0, $H304&lt;3500),"0-3500",0)</f>
        <v>0-3500</v>
      </c>
    </row>
    <row r="305" spans="1:12" hidden="1" x14ac:dyDescent="0.3">
      <c r="A305" s="32" t="s">
        <v>7</v>
      </c>
      <c r="B305" s="32">
        <v>2016</v>
      </c>
      <c r="C305" s="32" t="s">
        <v>169</v>
      </c>
      <c r="D305" s="32" t="s">
        <v>8</v>
      </c>
      <c r="E305" s="32" t="s">
        <v>364</v>
      </c>
      <c r="F305" s="33" t="s">
        <v>510</v>
      </c>
      <c r="G305" s="32" t="s">
        <v>10</v>
      </c>
      <c r="H305" s="34">
        <v>651.82000000000005</v>
      </c>
      <c r="I305" s="37" t="str">
        <f>IF(AND($H305&gt;0, $H305&lt;900),"0-900",0)</f>
        <v>0-900</v>
      </c>
      <c r="J305" s="37" t="str">
        <f>IF(AND($H305&gt;0, $H305&lt;1700),"0-1700",0)</f>
        <v>0-1700</v>
      </c>
      <c r="K305" s="37" t="str">
        <f>IF(AND($H305&gt;0, $H305&lt;2500),"0-2500",0)</f>
        <v>0-2500</v>
      </c>
      <c r="L305" s="37" t="str">
        <f>IF(AND($H305&gt;0, $H305&lt;3500),"0-3500",0)</f>
        <v>0-3500</v>
      </c>
    </row>
    <row r="306" spans="1:12" hidden="1" x14ac:dyDescent="0.3">
      <c r="A306" s="32" t="s">
        <v>7</v>
      </c>
      <c r="B306" s="32">
        <v>2016</v>
      </c>
      <c r="C306" s="32" t="s">
        <v>169</v>
      </c>
      <c r="D306" s="32" t="s">
        <v>8</v>
      </c>
      <c r="E306" s="32" t="s">
        <v>359</v>
      </c>
      <c r="F306" s="33" t="s">
        <v>507</v>
      </c>
      <c r="G306" s="32" t="s">
        <v>10</v>
      </c>
      <c r="H306" s="34">
        <v>652.80999999999995</v>
      </c>
      <c r="I306" s="37" t="str">
        <f>IF(AND($H306&gt;0, $H306&lt;900),"0-900",0)</f>
        <v>0-900</v>
      </c>
      <c r="J306" s="37" t="str">
        <f>IF(AND($H306&gt;0, $H306&lt;1700),"0-1700",0)</f>
        <v>0-1700</v>
      </c>
      <c r="K306" s="37" t="str">
        <f>IF(AND($H306&gt;0, $H306&lt;2500),"0-2500",0)</f>
        <v>0-2500</v>
      </c>
      <c r="L306" s="37" t="str">
        <f>IF(AND($H306&gt;0, $H306&lt;3500),"0-3500",0)</f>
        <v>0-3500</v>
      </c>
    </row>
    <row r="307" spans="1:12" hidden="1" x14ac:dyDescent="0.3">
      <c r="A307" s="32" t="s">
        <v>7</v>
      </c>
      <c r="B307" s="32">
        <v>2016</v>
      </c>
      <c r="C307" s="32" t="s">
        <v>169</v>
      </c>
      <c r="D307" s="32" t="s">
        <v>8</v>
      </c>
      <c r="E307" s="32" t="s">
        <v>356</v>
      </c>
      <c r="F307" s="33" t="s">
        <v>523</v>
      </c>
      <c r="G307" s="32" t="s">
        <v>10</v>
      </c>
      <c r="H307" s="34">
        <v>652.91</v>
      </c>
      <c r="I307" s="37" t="str">
        <f>IF(AND($H307&gt;0, $H307&lt;900),"0-900",0)</f>
        <v>0-900</v>
      </c>
      <c r="J307" s="37" t="str">
        <f>IF(AND($H307&gt;0, $H307&lt;1700),"0-1700",0)</f>
        <v>0-1700</v>
      </c>
      <c r="K307" s="37" t="str">
        <f>IF(AND($H307&gt;0, $H307&lt;2500),"0-2500",0)</f>
        <v>0-2500</v>
      </c>
      <c r="L307" s="37" t="str">
        <f>IF(AND($H307&gt;0, $H307&lt;3500),"0-3500",0)</f>
        <v>0-3500</v>
      </c>
    </row>
    <row r="308" spans="1:12" hidden="1" x14ac:dyDescent="0.3">
      <c r="A308" s="32" t="s">
        <v>7</v>
      </c>
      <c r="B308" s="32">
        <v>2016</v>
      </c>
      <c r="C308" s="32" t="s">
        <v>169</v>
      </c>
      <c r="D308" s="32" t="s">
        <v>8</v>
      </c>
      <c r="E308" s="32" t="s">
        <v>355</v>
      </c>
      <c r="F308" s="33" t="s">
        <v>523</v>
      </c>
      <c r="G308" s="32" t="s">
        <v>10</v>
      </c>
      <c r="H308" s="34">
        <v>653.47</v>
      </c>
      <c r="I308" s="37" t="str">
        <f>IF(AND($H308&gt;0, $H308&lt;900),"0-900",0)</f>
        <v>0-900</v>
      </c>
      <c r="J308" s="37" t="str">
        <f>IF(AND($H308&gt;0, $H308&lt;1700),"0-1700",0)</f>
        <v>0-1700</v>
      </c>
      <c r="K308" s="37" t="str">
        <f>IF(AND($H308&gt;0, $H308&lt;2500),"0-2500",0)</f>
        <v>0-2500</v>
      </c>
      <c r="L308" s="37" t="str">
        <f>IF(AND($H308&gt;0, $H308&lt;3500),"0-3500",0)</f>
        <v>0-3500</v>
      </c>
    </row>
    <row r="309" spans="1:12" hidden="1" x14ac:dyDescent="0.3">
      <c r="A309" s="32" t="s">
        <v>7</v>
      </c>
      <c r="B309" s="32">
        <v>2016</v>
      </c>
      <c r="C309" s="32" t="s">
        <v>168</v>
      </c>
      <c r="D309" s="32" t="s">
        <v>8</v>
      </c>
      <c r="E309" s="32" t="s">
        <v>414</v>
      </c>
      <c r="F309" s="33" t="s">
        <v>519</v>
      </c>
      <c r="G309" s="32" t="s">
        <v>10</v>
      </c>
      <c r="H309" s="34">
        <v>654.1</v>
      </c>
      <c r="I309" s="37" t="str">
        <f>IF(AND($H309&gt;0, $H309&lt;900),"0-900",0)</f>
        <v>0-900</v>
      </c>
      <c r="J309" s="37" t="str">
        <f>IF(AND($H309&gt;0, $H309&lt;1700),"0-1700",0)</f>
        <v>0-1700</v>
      </c>
      <c r="K309" s="37" t="str">
        <f>IF(AND($H309&gt;0, $H309&lt;2500),"0-2500",0)</f>
        <v>0-2500</v>
      </c>
      <c r="L309" s="37" t="str">
        <f>IF(AND($H309&gt;0, $H309&lt;3500),"0-3500",0)</f>
        <v>0-3500</v>
      </c>
    </row>
    <row r="310" spans="1:12" hidden="1" x14ac:dyDescent="0.3">
      <c r="A310" s="32" t="s">
        <v>7</v>
      </c>
      <c r="B310" s="32">
        <v>2016</v>
      </c>
      <c r="C310" s="32" t="s">
        <v>169</v>
      </c>
      <c r="D310" s="32" t="s">
        <v>8</v>
      </c>
      <c r="E310" s="32" t="s">
        <v>386</v>
      </c>
      <c r="F310" s="33" t="s">
        <v>516</v>
      </c>
      <c r="G310" s="32" t="s">
        <v>10</v>
      </c>
      <c r="H310" s="34">
        <v>659.94</v>
      </c>
      <c r="I310" s="37" t="str">
        <f>IF(AND($H310&gt;0, $H310&lt;900),"0-900",0)</f>
        <v>0-900</v>
      </c>
      <c r="J310" s="37" t="str">
        <f>IF(AND($H310&gt;0, $H310&lt;1700),"0-1700",0)</f>
        <v>0-1700</v>
      </c>
      <c r="K310" s="37" t="str">
        <f>IF(AND($H310&gt;0, $H310&lt;2500),"0-2500",0)</f>
        <v>0-2500</v>
      </c>
      <c r="L310" s="37" t="str">
        <f>IF(AND($H310&gt;0, $H310&lt;3500),"0-3500",0)</f>
        <v>0-3500</v>
      </c>
    </row>
    <row r="311" spans="1:12" hidden="1" x14ac:dyDescent="0.3">
      <c r="A311" s="32" t="s">
        <v>7</v>
      </c>
      <c r="B311" s="32">
        <v>2016</v>
      </c>
      <c r="C311" s="32" t="s">
        <v>169</v>
      </c>
      <c r="D311" s="32" t="s">
        <v>8</v>
      </c>
      <c r="E311" s="32" t="s">
        <v>189</v>
      </c>
      <c r="F311" s="33" t="s">
        <v>521</v>
      </c>
      <c r="G311" s="32" t="s">
        <v>10</v>
      </c>
      <c r="H311" s="34">
        <v>660.21</v>
      </c>
      <c r="I311" s="37" t="str">
        <f>IF(AND($H311&gt;0, $H311&lt;900),"0-900",0)</f>
        <v>0-900</v>
      </c>
      <c r="J311" s="37" t="str">
        <f>IF(AND($H311&gt;0, $H311&lt;1700),"0-1700",0)</f>
        <v>0-1700</v>
      </c>
      <c r="K311" s="37" t="str">
        <f>IF(AND($H311&gt;0, $H311&lt;2500),"0-2500",0)</f>
        <v>0-2500</v>
      </c>
      <c r="L311" s="37" t="str">
        <f>IF(AND($H311&gt;0, $H311&lt;3500),"0-3500",0)</f>
        <v>0-3500</v>
      </c>
    </row>
    <row r="312" spans="1:12" hidden="1" x14ac:dyDescent="0.3">
      <c r="A312" s="32" t="s">
        <v>7</v>
      </c>
      <c r="B312" s="32">
        <v>2016</v>
      </c>
      <c r="C312" s="32" t="s">
        <v>168</v>
      </c>
      <c r="D312" s="32" t="s">
        <v>8</v>
      </c>
      <c r="E312" s="32" t="s">
        <v>299</v>
      </c>
      <c r="F312" s="33" t="s">
        <v>525</v>
      </c>
      <c r="G312" s="32" t="s">
        <v>10</v>
      </c>
      <c r="H312" s="34">
        <v>660.47</v>
      </c>
      <c r="I312" s="37" t="str">
        <f>IF(AND($H312&gt;0, $H312&lt;900),"0-900",0)</f>
        <v>0-900</v>
      </c>
      <c r="J312" s="37" t="str">
        <f>IF(AND($H312&gt;0, $H312&lt;1700),"0-1700",0)</f>
        <v>0-1700</v>
      </c>
      <c r="K312" s="37" t="str">
        <f>IF(AND($H312&gt;0, $H312&lt;2500),"0-2500",0)</f>
        <v>0-2500</v>
      </c>
      <c r="L312" s="37" t="str">
        <f>IF(AND($H312&gt;0, $H312&lt;3500),"0-3500",0)</f>
        <v>0-3500</v>
      </c>
    </row>
    <row r="313" spans="1:12" hidden="1" x14ac:dyDescent="0.3">
      <c r="A313" s="32" t="s">
        <v>7</v>
      </c>
      <c r="B313" s="32">
        <v>2016</v>
      </c>
      <c r="C313" s="32" t="s">
        <v>168</v>
      </c>
      <c r="D313" s="32" t="s">
        <v>8</v>
      </c>
      <c r="E313" s="32" t="s">
        <v>286</v>
      </c>
      <c r="F313" s="33" t="s">
        <v>531</v>
      </c>
      <c r="G313" s="32" t="s">
        <v>10</v>
      </c>
      <c r="H313" s="34">
        <v>660.53</v>
      </c>
      <c r="I313" s="37" t="str">
        <f>IF(AND($H313&gt;0, $H313&lt;900),"0-900",0)</f>
        <v>0-900</v>
      </c>
      <c r="J313" s="37" t="str">
        <f>IF(AND($H313&gt;0, $H313&lt;1700),"0-1700",0)</f>
        <v>0-1700</v>
      </c>
      <c r="K313" s="37" t="str">
        <f>IF(AND($H313&gt;0, $H313&lt;2500),"0-2500",0)</f>
        <v>0-2500</v>
      </c>
      <c r="L313" s="37" t="str">
        <f>IF(AND($H313&gt;0, $H313&lt;3500),"0-3500",0)</f>
        <v>0-3500</v>
      </c>
    </row>
    <row r="314" spans="1:12" hidden="1" x14ac:dyDescent="0.3">
      <c r="A314" s="32" t="s">
        <v>7</v>
      </c>
      <c r="B314" s="32">
        <v>2016</v>
      </c>
      <c r="C314" s="32" t="s">
        <v>169</v>
      </c>
      <c r="D314" s="32" t="s">
        <v>8</v>
      </c>
      <c r="E314" s="32" t="s">
        <v>291</v>
      </c>
      <c r="F314" s="33" t="s">
        <v>522</v>
      </c>
      <c r="G314" s="32" t="s">
        <v>10</v>
      </c>
      <c r="H314" s="34">
        <v>661.53</v>
      </c>
      <c r="I314" s="37" t="str">
        <f>IF(AND($H314&gt;0, $H314&lt;900),"0-900",0)</f>
        <v>0-900</v>
      </c>
      <c r="J314" s="37" t="str">
        <f>IF(AND($H314&gt;0, $H314&lt;1700),"0-1700",0)</f>
        <v>0-1700</v>
      </c>
      <c r="K314" s="37" t="str">
        <f>IF(AND($H314&gt;0, $H314&lt;2500),"0-2500",0)</f>
        <v>0-2500</v>
      </c>
      <c r="L314" s="37" t="str">
        <f>IF(AND($H314&gt;0, $H314&lt;3500),"0-3500",0)</f>
        <v>0-3500</v>
      </c>
    </row>
    <row r="315" spans="1:12" hidden="1" x14ac:dyDescent="0.3">
      <c r="A315" s="32" t="s">
        <v>7</v>
      </c>
      <c r="B315" s="32">
        <v>2016</v>
      </c>
      <c r="C315" s="32" t="s">
        <v>169</v>
      </c>
      <c r="D315" s="32" t="s">
        <v>8</v>
      </c>
      <c r="E315" s="32" t="s">
        <v>290</v>
      </c>
      <c r="F315" s="33" t="s">
        <v>531</v>
      </c>
      <c r="G315" s="32" t="s">
        <v>10</v>
      </c>
      <c r="H315" s="34">
        <v>662.84</v>
      </c>
      <c r="I315" s="37" t="str">
        <f>IF(AND($H315&gt;0, $H315&lt;900),"0-900",0)</f>
        <v>0-900</v>
      </c>
      <c r="J315" s="37" t="str">
        <f>IF(AND($H315&gt;0, $H315&lt;1700),"0-1700",0)</f>
        <v>0-1700</v>
      </c>
      <c r="K315" s="37" t="str">
        <f>IF(AND($H315&gt;0, $H315&lt;2500),"0-2500",0)</f>
        <v>0-2500</v>
      </c>
      <c r="L315" s="37" t="str">
        <f>IF(AND($H315&gt;0, $H315&lt;3500),"0-3500",0)</f>
        <v>0-3500</v>
      </c>
    </row>
    <row r="316" spans="1:12" hidden="1" x14ac:dyDescent="0.3">
      <c r="A316" s="32" t="s">
        <v>7</v>
      </c>
      <c r="B316" s="32">
        <v>2016</v>
      </c>
      <c r="C316" s="32" t="s">
        <v>169</v>
      </c>
      <c r="D316" s="32" t="s">
        <v>8</v>
      </c>
      <c r="E316" s="32" t="s">
        <v>404</v>
      </c>
      <c r="F316" s="33" t="s">
        <v>516</v>
      </c>
      <c r="G316" s="32" t="s">
        <v>10</v>
      </c>
      <c r="H316" s="34">
        <v>663.14</v>
      </c>
      <c r="I316" s="37" t="str">
        <f>IF(AND($H316&gt;0, $H316&lt;900),"0-900",0)</f>
        <v>0-900</v>
      </c>
      <c r="J316" s="37" t="str">
        <f>IF(AND($H316&gt;0, $H316&lt;1700),"0-1700",0)</f>
        <v>0-1700</v>
      </c>
      <c r="K316" s="37" t="str">
        <f>IF(AND($H316&gt;0, $H316&lt;2500),"0-2500",0)</f>
        <v>0-2500</v>
      </c>
      <c r="L316" s="37" t="str">
        <f>IF(AND($H316&gt;0, $H316&lt;3500),"0-3500",0)</f>
        <v>0-3500</v>
      </c>
    </row>
    <row r="317" spans="1:12" hidden="1" x14ac:dyDescent="0.3">
      <c r="A317" s="33" t="s">
        <v>7</v>
      </c>
      <c r="B317" s="33">
        <v>2016</v>
      </c>
      <c r="C317" s="33" t="s">
        <v>168</v>
      </c>
      <c r="D317" s="33" t="s">
        <v>8</v>
      </c>
      <c r="E317" s="33" t="s">
        <v>174</v>
      </c>
      <c r="F317" s="33" t="s">
        <v>521</v>
      </c>
      <c r="G317" s="33" t="s">
        <v>10</v>
      </c>
      <c r="H317" s="35">
        <v>667.52</v>
      </c>
      <c r="I317" s="37" t="str">
        <f>IF(AND($H317&gt;0, $H317&lt;900),"0-900",0)</f>
        <v>0-900</v>
      </c>
      <c r="J317" s="37" t="str">
        <f>IF(AND($H317&gt;0, $H317&lt;1700),"0-1700",0)</f>
        <v>0-1700</v>
      </c>
      <c r="K317" s="37" t="str">
        <f>IF(AND($H317&gt;0, $H317&lt;2500),"0-2500",0)</f>
        <v>0-2500</v>
      </c>
      <c r="L317" s="37" t="str">
        <f>IF(AND($H317&gt;0, $H317&lt;3500),"0-3500",0)</f>
        <v>0-3500</v>
      </c>
    </row>
    <row r="318" spans="1:12" hidden="1" x14ac:dyDescent="0.3">
      <c r="A318" s="33" t="s">
        <v>7</v>
      </c>
      <c r="B318" s="33">
        <v>2016</v>
      </c>
      <c r="C318" s="33" t="s">
        <v>167</v>
      </c>
      <c r="D318" s="33" t="s">
        <v>8</v>
      </c>
      <c r="E318" s="33" t="s">
        <v>421</v>
      </c>
      <c r="F318" s="33" t="s">
        <v>529</v>
      </c>
      <c r="G318" s="33" t="s">
        <v>10</v>
      </c>
      <c r="H318" s="35">
        <v>667.66</v>
      </c>
      <c r="I318" s="37" t="str">
        <f>IF(AND($H318&gt;0, $H318&lt;900),"0-900",0)</f>
        <v>0-900</v>
      </c>
      <c r="J318" s="37" t="str">
        <f>IF(AND($H318&gt;0, $H318&lt;1700),"0-1700",0)</f>
        <v>0-1700</v>
      </c>
      <c r="K318" s="37" t="str">
        <f>IF(AND($H318&gt;0, $H318&lt;2500),"0-2500",0)</f>
        <v>0-2500</v>
      </c>
      <c r="L318" s="37" t="str">
        <f>IF(AND($H318&gt;0, $H318&lt;3500),"0-3500",0)</f>
        <v>0-3500</v>
      </c>
    </row>
    <row r="319" spans="1:12" hidden="1" x14ac:dyDescent="0.3">
      <c r="A319" s="32" t="s">
        <v>7</v>
      </c>
      <c r="B319" s="32">
        <v>2016</v>
      </c>
      <c r="C319" s="32" t="s">
        <v>168</v>
      </c>
      <c r="D319" s="32" t="s">
        <v>8</v>
      </c>
      <c r="E319" s="32" t="s">
        <v>317</v>
      </c>
      <c r="F319" s="33" t="s">
        <v>528</v>
      </c>
      <c r="G319" s="32" t="s">
        <v>10</v>
      </c>
      <c r="H319" s="34">
        <v>670.05</v>
      </c>
      <c r="I319" s="37" t="str">
        <f>IF(AND($H319&gt;0, $H319&lt;900),"0-900",0)</f>
        <v>0-900</v>
      </c>
      <c r="J319" s="37" t="str">
        <f>IF(AND($H319&gt;0, $H319&lt;1700),"0-1700",0)</f>
        <v>0-1700</v>
      </c>
      <c r="K319" s="37" t="str">
        <f>IF(AND($H319&gt;0, $H319&lt;2500),"0-2500",0)</f>
        <v>0-2500</v>
      </c>
      <c r="L319" s="37" t="str">
        <f>IF(AND($H319&gt;0, $H319&lt;3500),"0-3500",0)</f>
        <v>0-3500</v>
      </c>
    </row>
    <row r="320" spans="1:12" hidden="1" x14ac:dyDescent="0.3">
      <c r="A320" s="32" t="s">
        <v>7</v>
      </c>
      <c r="B320" s="32">
        <v>2016</v>
      </c>
      <c r="C320" s="32" t="s">
        <v>169</v>
      </c>
      <c r="D320" s="32" t="s">
        <v>8</v>
      </c>
      <c r="E320" s="32" t="s">
        <v>417</v>
      </c>
      <c r="F320" s="33" t="s">
        <v>519</v>
      </c>
      <c r="G320" s="32" t="s">
        <v>10</v>
      </c>
      <c r="H320" s="34">
        <v>670.64</v>
      </c>
      <c r="I320" s="37" t="str">
        <f>IF(AND($H320&gt;0, $H320&lt;900),"0-900",0)</f>
        <v>0-900</v>
      </c>
      <c r="J320" s="37" t="str">
        <f>IF(AND($H320&gt;0, $H320&lt;1700),"0-1700",0)</f>
        <v>0-1700</v>
      </c>
      <c r="K320" s="37" t="str">
        <f>IF(AND($H320&gt;0, $H320&lt;2500),"0-2500",0)</f>
        <v>0-2500</v>
      </c>
      <c r="L320" s="37" t="str">
        <f>IF(AND($H320&gt;0, $H320&lt;3500),"0-3500",0)</f>
        <v>0-3500</v>
      </c>
    </row>
    <row r="321" spans="1:12" hidden="1" x14ac:dyDescent="0.3">
      <c r="A321" s="33" t="s">
        <v>7</v>
      </c>
      <c r="B321" s="33">
        <v>2016</v>
      </c>
      <c r="C321" s="33" t="s">
        <v>167</v>
      </c>
      <c r="D321" s="33" t="s">
        <v>8</v>
      </c>
      <c r="E321" s="33" t="s">
        <v>170</v>
      </c>
      <c r="F321" s="33" t="s">
        <v>521</v>
      </c>
      <c r="G321" s="33" t="s">
        <v>10</v>
      </c>
      <c r="H321" s="35">
        <v>670.97</v>
      </c>
      <c r="I321" s="37" t="str">
        <f>IF(AND($H321&gt;0, $H321&lt;900),"0-900",0)</f>
        <v>0-900</v>
      </c>
      <c r="J321" s="37" t="str">
        <f>IF(AND($H321&gt;0, $H321&lt;1700),"0-1700",0)</f>
        <v>0-1700</v>
      </c>
      <c r="K321" s="37" t="str">
        <f>IF(AND($H321&gt;0, $H321&lt;2500),"0-2500",0)</f>
        <v>0-2500</v>
      </c>
      <c r="L321" s="37" t="str">
        <f>IF(AND($H321&gt;0, $H321&lt;3500),"0-3500",0)</f>
        <v>0-3500</v>
      </c>
    </row>
    <row r="322" spans="1:12" hidden="1" x14ac:dyDescent="0.3">
      <c r="A322" s="32" t="s">
        <v>7</v>
      </c>
      <c r="B322" s="32">
        <v>2016</v>
      </c>
      <c r="C322" s="32" t="s">
        <v>169</v>
      </c>
      <c r="D322" s="32" t="s">
        <v>8</v>
      </c>
      <c r="E322" s="32" t="s">
        <v>251</v>
      </c>
      <c r="F322" s="33" t="s">
        <v>520</v>
      </c>
      <c r="G322" s="32" t="s">
        <v>10</v>
      </c>
      <c r="H322" s="34">
        <v>671.62</v>
      </c>
      <c r="I322" s="37" t="str">
        <f>IF(AND($H322&gt;0, $H322&lt;900),"0-900",0)</f>
        <v>0-900</v>
      </c>
      <c r="J322" s="37" t="str">
        <f>IF(AND($H322&gt;0, $H322&lt;1700),"0-1700",0)</f>
        <v>0-1700</v>
      </c>
      <c r="K322" s="37" t="str">
        <f>IF(AND($H322&gt;0, $H322&lt;2500),"0-2500",0)</f>
        <v>0-2500</v>
      </c>
      <c r="L322" s="37" t="str">
        <f>IF(AND($H322&gt;0, $H322&lt;3500),"0-3500",0)</f>
        <v>0-3500</v>
      </c>
    </row>
    <row r="323" spans="1:12" hidden="1" x14ac:dyDescent="0.3">
      <c r="A323" s="32" t="s">
        <v>7</v>
      </c>
      <c r="B323" s="32">
        <v>2016</v>
      </c>
      <c r="C323" s="32" t="s">
        <v>168</v>
      </c>
      <c r="D323" s="32" t="s">
        <v>8</v>
      </c>
      <c r="E323" s="32" t="s">
        <v>252</v>
      </c>
      <c r="F323" s="33" t="s">
        <v>520</v>
      </c>
      <c r="G323" s="32" t="s">
        <v>10</v>
      </c>
      <c r="H323" s="34">
        <v>672.52</v>
      </c>
      <c r="I323" s="37" t="str">
        <f>IF(AND($H323&gt;0, $H323&lt;900),"0-900",0)</f>
        <v>0-900</v>
      </c>
      <c r="J323" s="37" t="str">
        <f>IF(AND($H323&gt;0, $H323&lt;1700),"0-1700",0)</f>
        <v>0-1700</v>
      </c>
      <c r="K323" s="37" t="str">
        <f>IF(AND($H323&gt;0, $H323&lt;2500),"0-2500",0)</f>
        <v>0-2500</v>
      </c>
      <c r="L323" s="37" t="str">
        <f>IF(AND($H323&gt;0, $H323&lt;3500),"0-3500",0)</f>
        <v>0-3500</v>
      </c>
    </row>
    <row r="324" spans="1:12" hidden="1" x14ac:dyDescent="0.3">
      <c r="A324" s="32" t="s">
        <v>7</v>
      </c>
      <c r="B324" s="32">
        <v>2016</v>
      </c>
      <c r="C324" s="32" t="s">
        <v>169</v>
      </c>
      <c r="D324" s="32" t="s">
        <v>8</v>
      </c>
      <c r="E324" s="32" t="s">
        <v>207</v>
      </c>
      <c r="F324" s="33" t="s">
        <v>521</v>
      </c>
      <c r="G324" s="32" t="s">
        <v>10</v>
      </c>
      <c r="H324" s="34">
        <v>672.76</v>
      </c>
      <c r="I324" s="37" t="str">
        <f>IF(AND($H324&gt;0, $H324&lt;900),"0-900",0)</f>
        <v>0-900</v>
      </c>
      <c r="J324" s="37" t="str">
        <f>IF(AND($H324&gt;0, $H324&lt;1700),"0-1700",0)</f>
        <v>0-1700</v>
      </c>
      <c r="K324" s="37" t="str">
        <f>IF(AND($H324&gt;0, $H324&lt;2500),"0-2500",0)</f>
        <v>0-2500</v>
      </c>
      <c r="L324" s="37" t="str">
        <f>IF(AND($H324&gt;0, $H324&lt;3500),"0-3500",0)</f>
        <v>0-3500</v>
      </c>
    </row>
    <row r="325" spans="1:12" hidden="1" x14ac:dyDescent="0.3">
      <c r="A325" s="32" t="s">
        <v>7</v>
      </c>
      <c r="B325" s="32">
        <v>2016</v>
      </c>
      <c r="C325" s="32" t="s">
        <v>169</v>
      </c>
      <c r="D325" s="32" t="s">
        <v>8</v>
      </c>
      <c r="E325" s="32" t="s">
        <v>379</v>
      </c>
      <c r="F325" s="33" t="s">
        <v>513</v>
      </c>
      <c r="G325" s="32" t="s">
        <v>10</v>
      </c>
      <c r="H325" s="34">
        <v>674.02</v>
      </c>
      <c r="I325" s="37" t="str">
        <f>IF(AND($H325&gt;0, $H325&lt;900),"0-900",0)</f>
        <v>0-900</v>
      </c>
      <c r="J325" s="37" t="str">
        <f>IF(AND($H325&gt;0, $H325&lt;1700),"0-1700",0)</f>
        <v>0-1700</v>
      </c>
      <c r="K325" s="37" t="str">
        <f>IF(AND($H325&gt;0, $H325&lt;2500),"0-2500",0)</f>
        <v>0-2500</v>
      </c>
      <c r="L325" s="37" t="str">
        <f>IF(AND($H325&gt;0, $H325&lt;3500),"0-3500",0)</f>
        <v>0-3500</v>
      </c>
    </row>
    <row r="326" spans="1:12" hidden="1" x14ac:dyDescent="0.3">
      <c r="A326" s="32" t="s">
        <v>7</v>
      </c>
      <c r="B326" s="32">
        <v>2016</v>
      </c>
      <c r="C326" s="32" t="s">
        <v>169</v>
      </c>
      <c r="D326" s="32" t="s">
        <v>8</v>
      </c>
      <c r="E326" s="32" t="s">
        <v>329</v>
      </c>
      <c r="F326" s="33" t="s">
        <v>512</v>
      </c>
      <c r="G326" s="32" t="s">
        <v>10</v>
      </c>
      <c r="H326" s="34">
        <v>677.03</v>
      </c>
      <c r="I326" s="37" t="str">
        <f>IF(AND($H326&gt;0, $H326&lt;900),"0-900",0)</f>
        <v>0-900</v>
      </c>
      <c r="J326" s="37" t="str">
        <f>IF(AND($H326&gt;0, $H326&lt;1700),"0-1700",0)</f>
        <v>0-1700</v>
      </c>
      <c r="K326" s="37" t="str">
        <f>IF(AND($H326&gt;0, $H326&lt;2500),"0-2500",0)</f>
        <v>0-2500</v>
      </c>
      <c r="L326" s="37" t="str">
        <f>IF(AND($H326&gt;0, $H326&lt;3500),"0-3500",0)</f>
        <v>0-3500</v>
      </c>
    </row>
    <row r="327" spans="1:12" hidden="1" x14ac:dyDescent="0.3">
      <c r="A327" s="32" t="s">
        <v>7</v>
      </c>
      <c r="B327" s="32">
        <v>2016</v>
      </c>
      <c r="C327" s="32" t="s">
        <v>169</v>
      </c>
      <c r="D327" s="32" t="s">
        <v>8</v>
      </c>
      <c r="E327" s="32" t="s">
        <v>209</v>
      </c>
      <c r="F327" s="33" t="s">
        <v>526</v>
      </c>
      <c r="G327" s="32" t="s">
        <v>10</v>
      </c>
      <c r="H327" s="34">
        <v>677.25</v>
      </c>
      <c r="I327" s="37" t="str">
        <f>IF(AND($H327&gt;0, $H327&lt;900),"0-900",0)</f>
        <v>0-900</v>
      </c>
      <c r="J327" s="37" t="str">
        <f>IF(AND($H327&gt;0, $H327&lt;1700),"0-1700",0)</f>
        <v>0-1700</v>
      </c>
      <c r="K327" s="37" t="str">
        <f>IF(AND($H327&gt;0, $H327&lt;2500),"0-2500",0)</f>
        <v>0-2500</v>
      </c>
      <c r="L327" s="37" t="str">
        <f>IF(AND($H327&gt;0, $H327&lt;3500),"0-3500",0)</f>
        <v>0-3500</v>
      </c>
    </row>
    <row r="328" spans="1:12" hidden="1" x14ac:dyDescent="0.3">
      <c r="A328" s="32" t="s">
        <v>7</v>
      </c>
      <c r="B328" s="32">
        <v>2016</v>
      </c>
      <c r="C328" s="32" t="s">
        <v>169</v>
      </c>
      <c r="D328" s="32" t="s">
        <v>8</v>
      </c>
      <c r="E328" s="32" t="s">
        <v>199</v>
      </c>
      <c r="F328" s="33" t="s">
        <v>521</v>
      </c>
      <c r="G328" s="32" t="s">
        <v>10</v>
      </c>
      <c r="H328" s="34">
        <v>677.34</v>
      </c>
      <c r="I328" s="37" t="str">
        <f>IF(AND($H328&gt;0, $H328&lt;900),"0-900",0)</f>
        <v>0-900</v>
      </c>
      <c r="J328" s="37" t="str">
        <f>IF(AND($H328&gt;0, $H328&lt;1700),"0-1700",0)</f>
        <v>0-1700</v>
      </c>
      <c r="K328" s="37" t="str">
        <f>IF(AND($H328&gt;0, $H328&lt;2500),"0-2500",0)</f>
        <v>0-2500</v>
      </c>
      <c r="L328" s="37" t="str">
        <f>IF(AND($H328&gt;0, $H328&lt;3500),"0-3500",0)</f>
        <v>0-3500</v>
      </c>
    </row>
    <row r="329" spans="1:12" hidden="1" x14ac:dyDescent="0.3">
      <c r="A329" s="33" t="s">
        <v>7</v>
      </c>
      <c r="B329" s="33">
        <v>2016</v>
      </c>
      <c r="C329" s="33" t="s">
        <v>167</v>
      </c>
      <c r="D329" s="33" t="s">
        <v>8</v>
      </c>
      <c r="E329" s="33" t="s">
        <v>238</v>
      </c>
      <c r="F329" s="33" t="s">
        <v>520</v>
      </c>
      <c r="G329" s="33" t="s">
        <v>10</v>
      </c>
      <c r="H329" s="35">
        <v>677.5</v>
      </c>
      <c r="I329" s="37" t="str">
        <f>IF(AND($H329&gt;0, $H329&lt;900),"0-900",0)</f>
        <v>0-900</v>
      </c>
      <c r="J329" s="37" t="str">
        <f>IF(AND($H329&gt;0, $H329&lt;1700),"0-1700",0)</f>
        <v>0-1700</v>
      </c>
      <c r="K329" s="37" t="str">
        <f>IF(AND($H329&gt;0, $H329&lt;2500),"0-2500",0)</f>
        <v>0-2500</v>
      </c>
      <c r="L329" s="37" t="str">
        <f>IF(AND($H329&gt;0, $H329&lt;3500),"0-3500",0)</f>
        <v>0-3500</v>
      </c>
    </row>
    <row r="330" spans="1:12" hidden="1" x14ac:dyDescent="0.3">
      <c r="A330" s="33" t="s">
        <v>7</v>
      </c>
      <c r="B330" s="33">
        <v>2016</v>
      </c>
      <c r="C330" s="33" t="s">
        <v>167</v>
      </c>
      <c r="D330" s="33" t="s">
        <v>8</v>
      </c>
      <c r="E330" s="33" t="s">
        <v>247</v>
      </c>
      <c r="F330" s="33" t="s">
        <v>520</v>
      </c>
      <c r="G330" s="33" t="s">
        <v>10</v>
      </c>
      <c r="H330" s="35">
        <v>677.86</v>
      </c>
      <c r="I330" s="37" t="str">
        <f>IF(AND($H330&gt;0, $H330&lt;900),"0-900",0)</f>
        <v>0-900</v>
      </c>
      <c r="J330" s="37" t="str">
        <f>IF(AND($H330&gt;0, $H330&lt;1700),"0-1700",0)</f>
        <v>0-1700</v>
      </c>
      <c r="K330" s="37" t="str">
        <f>IF(AND($H330&gt;0, $H330&lt;2500),"0-2500",0)</f>
        <v>0-2500</v>
      </c>
      <c r="L330" s="37" t="str">
        <f>IF(AND($H330&gt;0, $H330&lt;3500),"0-3500",0)</f>
        <v>0-3500</v>
      </c>
    </row>
    <row r="331" spans="1:12" hidden="1" x14ac:dyDescent="0.3">
      <c r="A331" s="32" t="s">
        <v>7</v>
      </c>
      <c r="B331" s="32">
        <v>2016</v>
      </c>
      <c r="C331" s="32" t="s">
        <v>168</v>
      </c>
      <c r="D331" s="32" t="s">
        <v>8</v>
      </c>
      <c r="E331" s="32" t="s">
        <v>406</v>
      </c>
      <c r="F331" s="33" t="s">
        <v>524</v>
      </c>
      <c r="G331" s="32" t="s">
        <v>10</v>
      </c>
      <c r="H331" s="34">
        <v>679.29</v>
      </c>
      <c r="I331" s="37" t="str">
        <f>IF(AND($H331&gt;0, $H331&lt;900),"0-900",0)</f>
        <v>0-900</v>
      </c>
      <c r="J331" s="37" t="str">
        <f>IF(AND($H331&gt;0, $H331&lt;1700),"0-1700",0)</f>
        <v>0-1700</v>
      </c>
      <c r="K331" s="37" t="str">
        <f>IF(AND($H331&gt;0, $H331&lt;2500),"0-2500",0)</f>
        <v>0-2500</v>
      </c>
      <c r="L331" s="37" t="str">
        <f>IF(AND($H331&gt;0, $H331&lt;3500),"0-3500",0)</f>
        <v>0-3500</v>
      </c>
    </row>
    <row r="332" spans="1:12" hidden="1" x14ac:dyDescent="0.3">
      <c r="A332" s="32" t="s">
        <v>7</v>
      </c>
      <c r="B332" s="32">
        <v>2016</v>
      </c>
      <c r="C332" s="32" t="s">
        <v>168</v>
      </c>
      <c r="D332" s="32" t="s">
        <v>8</v>
      </c>
      <c r="E332" s="32" t="s">
        <v>287</v>
      </c>
      <c r="F332" s="33" t="s">
        <v>531</v>
      </c>
      <c r="G332" s="32" t="s">
        <v>10</v>
      </c>
      <c r="H332" s="34">
        <v>679.72</v>
      </c>
      <c r="I332" s="37" t="str">
        <f>IF(AND($H332&gt;0, $H332&lt;900),"0-900",0)</f>
        <v>0-900</v>
      </c>
      <c r="J332" s="37" t="str">
        <f>IF(AND($H332&gt;0, $H332&lt;1700),"0-1700",0)</f>
        <v>0-1700</v>
      </c>
      <c r="K332" s="37" t="str">
        <f>IF(AND($H332&gt;0, $H332&lt;2500),"0-2500",0)</f>
        <v>0-2500</v>
      </c>
      <c r="L332" s="37" t="str">
        <f>IF(AND($H332&gt;0, $H332&lt;3500),"0-3500",0)</f>
        <v>0-3500</v>
      </c>
    </row>
    <row r="333" spans="1:12" hidden="1" x14ac:dyDescent="0.3">
      <c r="A333" s="32" t="s">
        <v>7</v>
      </c>
      <c r="B333" s="32">
        <v>2016</v>
      </c>
      <c r="C333" s="32" t="s">
        <v>169</v>
      </c>
      <c r="D333" s="32" t="s">
        <v>8</v>
      </c>
      <c r="E333" s="32" t="s">
        <v>295</v>
      </c>
      <c r="F333" s="33" t="s">
        <v>522</v>
      </c>
      <c r="G333" s="32" t="s">
        <v>10</v>
      </c>
      <c r="H333" s="34">
        <v>681.4</v>
      </c>
      <c r="I333" s="37" t="str">
        <f>IF(AND($H333&gt;0, $H333&lt;900),"0-900",0)</f>
        <v>0-900</v>
      </c>
      <c r="J333" s="37" t="str">
        <f>IF(AND($H333&gt;0, $H333&lt;1700),"0-1700",0)</f>
        <v>0-1700</v>
      </c>
      <c r="K333" s="37" t="str">
        <f>IF(AND($H333&gt;0, $H333&lt;2500),"0-2500",0)</f>
        <v>0-2500</v>
      </c>
      <c r="L333" s="37" t="str">
        <f>IF(AND($H333&gt;0, $H333&lt;3500),"0-3500",0)</f>
        <v>0-3500</v>
      </c>
    </row>
    <row r="334" spans="1:12" hidden="1" x14ac:dyDescent="0.3">
      <c r="A334" s="32" t="s">
        <v>7</v>
      </c>
      <c r="B334" s="32">
        <v>2016</v>
      </c>
      <c r="C334" s="32" t="s">
        <v>169</v>
      </c>
      <c r="D334" s="32" t="s">
        <v>8</v>
      </c>
      <c r="E334" s="32" t="s">
        <v>239</v>
      </c>
      <c r="F334" s="33" t="s">
        <v>520</v>
      </c>
      <c r="G334" s="32" t="s">
        <v>10</v>
      </c>
      <c r="H334" s="34">
        <v>683.17</v>
      </c>
      <c r="I334" s="37" t="str">
        <f>IF(AND($H334&gt;0, $H334&lt;900),"0-900",0)</f>
        <v>0-900</v>
      </c>
      <c r="J334" s="37" t="str">
        <f>IF(AND($H334&gt;0, $H334&lt;1700),"0-1700",0)</f>
        <v>0-1700</v>
      </c>
      <c r="K334" s="37" t="str">
        <f>IF(AND($H334&gt;0, $H334&lt;2500),"0-2500",0)</f>
        <v>0-2500</v>
      </c>
      <c r="L334" s="37" t="str">
        <f>IF(AND($H334&gt;0, $H334&lt;3500),"0-3500",0)</f>
        <v>0-3500</v>
      </c>
    </row>
    <row r="335" spans="1:12" hidden="1" x14ac:dyDescent="0.3">
      <c r="A335" s="32" t="s">
        <v>7</v>
      </c>
      <c r="B335" s="32">
        <v>2016</v>
      </c>
      <c r="C335" s="32" t="s">
        <v>169</v>
      </c>
      <c r="D335" s="32" t="s">
        <v>8</v>
      </c>
      <c r="E335" s="32" t="s">
        <v>416</v>
      </c>
      <c r="F335" s="33" t="s">
        <v>519</v>
      </c>
      <c r="G335" s="32" t="s">
        <v>10</v>
      </c>
      <c r="H335" s="34">
        <v>685.73</v>
      </c>
      <c r="I335" s="37" t="str">
        <f>IF(AND($H335&gt;0, $H335&lt;900),"0-900",0)</f>
        <v>0-900</v>
      </c>
      <c r="J335" s="37" t="str">
        <f>IF(AND($H335&gt;0, $H335&lt;1700),"0-1700",0)</f>
        <v>0-1700</v>
      </c>
      <c r="K335" s="37" t="str">
        <f>IF(AND($H335&gt;0, $H335&lt;2500),"0-2500",0)</f>
        <v>0-2500</v>
      </c>
      <c r="L335" s="37" t="str">
        <f>IF(AND($H335&gt;0, $H335&lt;3500),"0-3500",0)</f>
        <v>0-3500</v>
      </c>
    </row>
    <row r="336" spans="1:12" hidden="1" x14ac:dyDescent="0.3">
      <c r="A336" s="32" t="s">
        <v>7</v>
      </c>
      <c r="B336" s="32">
        <v>2016</v>
      </c>
      <c r="C336" s="32" t="s">
        <v>168</v>
      </c>
      <c r="D336" s="32" t="s">
        <v>8</v>
      </c>
      <c r="E336" s="32" t="s">
        <v>300</v>
      </c>
      <c r="F336" s="33" t="s">
        <v>525</v>
      </c>
      <c r="G336" s="32" t="s">
        <v>10</v>
      </c>
      <c r="H336" s="34">
        <v>686.04</v>
      </c>
      <c r="I336" s="37" t="str">
        <f>IF(AND($H336&gt;0, $H336&lt;900),"0-900",0)</f>
        <v>0-900</v>
      </c>
      <c r="J336" s="37" t="str">
        <f>IF(AND($H336&gt;0, $H336&lt;1700),"0-1700",0)</f>
        <v>0-1700</v>
      </c>
      <c r="K336" s="37" t="str">
        <f>IF(AND($H336&gt;0, $H336&lt;2500),"0-2500",0)</f>
        <v>0-2500</v>
      </c>
      <c r="L336" s="37" t="str">
        <f>IF(AND($H336&gt;0, $H336&lt;3500),"0-3500",0)</f>
        <v>0-3500</v>
      </c>
    </row>
    <row r="337" spans="1:12" hidden="1" x14ac:dyDescent="0.3">
      <c r="A337" s="32" t="s">
        <v>7</v>
      </c>
      <c r="B337" s="32">
        <v>2016</v>
      </c>
      <c r="C337" s="32" t="s">
        <v>169</v>
      </c>
      <c r="D337" s="32" t="s">
        <v>8</v>
      </c>
      <c r="E337" s="32" t="s">
        <v>288</v>
      </c>
      <c r="F337" s="33" t="s">
        <v>531</v>
      </c>
      <c r="G337" s="32" t="s">
        <v>10</v>
      </c>
      <c r="H337" s="34">
        <v>686.5</v>
      </c>
      <c r="I337" s="37" t="str">
        <f>IF(AND($H337&gt;0, $H337&lt;900),"0-900",0)</f>
        <v>0-900</v>
      </c>
      <c r="J337" s="37" t="str">
        <f>IF(AND($H337&gt;0, $H337&lt;1700),"0-1700",0)</f>
        <v>0-1700</v>
      </c>
      <c r="K337" s="37" t="str">
        <f>IF(AND($H337&gt;0, $H337&lt;2500),"0-2500",0)</f>
        <v>0-2500</v>
      </c>
      <c r="L337" s="37" t="str">
        <f>IF(AND($H337&gt;0, $H337&lt;3500),"0-3500",0)</f>
        <v>0-3500</v>
      </c>
    </row>
    <row r="338" spans="1:12" hidden="1" x14ac:dyDescent="0.3">
      <c r="A338" s="33" t="s">
        <v>7</v>
      </c>
      <c r="B338" s="33">
        <v>2016</v>
      </c>
      <c r="C338" s="33" t="s">
        <v>167</v>
      </c>
      <c r="D338" s="33" t="s">
        <v>8</v>
      </c>
      <c r="E338" s="33" t="s">
        <v>194</v>
      </c>
      <c r="F338" s="33" t="s">
        <v>521</v>
      </c>
      <c r="G338" s="33" t="s">
        <v>10</v>
      </c>
      <c r="H338" s="35">
        <v>688.16</v>
      </c>
      <c r="I338" s="37" t="str">
        <f>IF(AND($H338&gt;0, $H338&lt;900),"0-900",0)</f>
        <v>0-900</v>
      </c>
      <c r="J338" s="37" t="str">
        <f>IF(AND($H338&gt;0, $H338&lt;1700),"0-1700",0)</f>
        <v>0-1700</v>
      </c>
      <c r="K338" s="37" t="str">
        <f>IF(AND($H338&gt;0, $H338&lt;2500),"0-2500",0)</f>
        <v>0-2500</v>
      </c>
      <c r="L338" s="37" t="str">
        <f>IF(AND($H338&gt;0, $H338&lt;3500),"0-3500",0)</f>
        <v>0-3500</v>
      </c>
    </row>
    <row r="339" spans="1:12" hidden="1" x14ac:dyDescent="0.3">
      <c r="A339" s="32" t="s">
        <v>7</v>
      </c>
      <c r="B339" s="32">
        <v>2016</v>
      </c>
      <c r="C339" s="32" t="s">
        <v>169</v>
      </c>
      <c r="D339" s="32" t="s">
        <v>8</v>
      </c>
      <c r="E339" s="32" t="s">
        <v>195</v>
      </c>
      <c r="F339" s="33" t="s">
        <v>521</v>
      </c>
      <c r="G339" s="32" t="s">
        <v>10</v>
      </c>
      <c r="H339" s="34">
        <v>688.24</v>
      </c>
      <c r="I339" s="37" t="str">
        <f>IF(AND($H339&gt;0, $H339&lt;900),"0-900",0)</f>
        <v>0-900</v>
      </c>
      <c r="J339" s="37" t="str">
        <f>IF(AND($H339&gt;0, $H339&lt;1700),"0-1700",0)</f>
        <v>0-1700</v>
      </c>
      <c r="K339" s="37" t="str">
        <f>IF(AND($H339&gt;0, $H339&lt;2500),"0-2500",0)</f>
        <v>0-2500</v>
      </c>
      <c r="L339" s="37" t="str">
        <f>IF(AND($H339&gt;0, $H339&lt;3500),"0-3500",0)</f>
        <v>0-3500</v>
      </c>
    </row>
    <row r="340" spans="1:12" hidden="1" x14ac:dyDescent="0.3">
      <c r="A340" s="32" t="s">
        <v>7</v>
      </c>
      <c r="B340" s="32">
        <v>2016</v>
      </c>
      <c r="C340" s="32" t="s">
        <v>168</v>
      </c>
      <c r="D340" s="32" t="s">
        <v>8</v>
      </c>
      <c r="E340" s="32" t="s">
        <v>369</v>
      </c>
      <c r="F340" s="33" t="s">
        <v>510</v>
      </c>
      <c r="G340" s="32" t="s">
        <v>10</v>
      </c>
      <c r="H340" s="34">
        <v>689.41</v>
      </c>
      <c r="I340" s="37" t="str">
        <f>IF(AND($H340&gt;0, $H340&lt;900),"0-900",0)</f>
        <v>0-900</v>
      </c>
      <c r="J340" s="37" t="str">
        <f>IF(AND($H340&gt;0, $H340&lt;1700),"0-1700",0)</f>
        <v>0-1700</v>
      </c>
      <c r="K340" s="37" t="str">
        <f>IF(AND($H340&gt;0, $H340&lt;2500),"0-2500",0)</f>
        <v>0-2500</v>
      </c>
      <c r="L340" s="37" t="str">
        <f>IF(AND($H340&gt;0, $H340&lt;3500),"0-3500",0)</f>
        <v>0-3500</v>
      </c>
    </row>
    <row r="341" spans="1:12" hidden="1" x14ac:dyDescent="0.3">
      <c r="A341" s="32" t="s">
        <v>7</v>
      </c>
      <c r="B341" s="32">
        <v>2016</v>
      </c>
      <c r="C341" s="32" t="s">
        <v>168</v>
      </c>
      <c r="D341" s="32" t="s">
        <v>8</v>
      </c>
      <c r="E341" s="32" t="s">
        <v>319</v>
      </c>
      <c r="F341" s="33" t="s">
        <v>528</v>
      </c>
      <c r="G341" s="32" t="s">
        <v>10</v>
      </c>
      <c r="H341" s="34">
        <v>689.57</v>
      </c>
      <c r="I341" s="37" t="str">
        <f>IF(AND($H341&gt;0, $H341&lt;900),"0-900",0)</f>
        <v>0-900</v>
      </c>
      <c r="J341" s="37" t="str">
        <f>IF(AND($H341&gt;0, $H341&lt;1700),"0-1700",0)</f>
        <v>0-1700</v>
      </c>
      <c r="K341" s="37" t="str">
        <f>IF(AND($H341&gt;0, $H341&lt;2500),"0-2500",0)</f>
        <v>0-2500</v>
      </c>
      <c r="L341" s="37" t="str">
        <f>IF(AND($H341&gt;0, $H341&lt;3500),"0-3500",0)</f>
        <v>0-3500</v>
      </c>
    </row>
    <row r="342" spans="1:12" hidden="1" x14ac:dyDescent="0.3">
      <c r="A342" s="33" t="s">
        <v>7</v>
      </c>
      <c r="B342" s="33">
        <v>2016</v>
      </c>
      <c r="C342" s="33" t="s">
        <v>168</v>
      </c>
      <c r="D342" s="33" t="s">
        <v>8</v>
      </c>
      <c r="E342" s="33" t="s">
        <v>186</v>
      </c>
      <c r="F342" s="33" t="s">
        <v>521</v>
      </c>
      <c r="G342" s="33" t="s">
        <v>10</v>
      </c>
      <c r="H342" s="35">
        <v>691.54</v>
      </c>
      <c r="I342" s="37" t="str">
        <f>IF(AND($H342&gt;0, $H342&lt;900),"0-900",0)</f>
        <v>0-900</v>
      </c>
      <c r="J342" s="37" t="str">
        <f>IF(AND($H342&gt;0, $H342&lt;1700),"0-1700",0)</f>
        <v>0-1700</v>
      </c>
      <c r="K342" s="37" t="str">
        <f>IF(AND($H342&gt;0, $H342&lt;2500),"0-2500",0)</f>
        <v>0-2500</v>
      </c>
      <c r="L342" s="37" t="str">
        <f>IF(AND($H342&gt;0, $H342&lt;3500),"0-3500",0)</f>
        <v>0-3500</v>
      </c>
    </row>
    <row r="343" spans="1:12" hidden="1" x14ac:dyDescent="0.3">
      <c r="A343" s="32" t="s">
        <v>7</v>
      </c>
      <c r="B343" s="32">
        <v>2016</v>
      </c>
      <c r="C343" s="32" t="s">
        <v>169</v>
      </c>
      <c r="D343" s="32" t="s">
        <v>8</v>
      </c>
      <c r="E343" s="32" t="s">
        <v>210</v>
      </c>
      <c r="F343" s="33" t="s">
        <v>526</v>
      </c>
      <c r="G343" s="32" t="s">
        <v>10</v>
      </c>
      <c r="H343" s="34">
        <v>692.43</v>
      </c>
      <c r="I343" s="37" t="str">
        <f>IF(AND($H343&gt;0, $H343&lt;900),"0-900",0)</f>
        <v>0-900</v>
      </c>
      <c r="J343" s="37" t="str">
        <f>IF(AND($H343&gt;0, $H343&lt;1700),"0-1700",0)</f>
        <v>0-1700</v>
      </c>
      <c r="K343" s="37" t="str">
        <f>IF(AND($H343&gt;0, $H343&lt;2500),"0-2500",0)</f>
        <v>0-2500</v>
      </c>
      <c r="L343" s="37" t="str">
        <f>IF(AND($H343&gt;0, $H343&lt;3500),"0-3500",0)</f>
        <v>0-3500</v>
      </c>
    </row>
    <row r="344" spans="1:12" hidden="1" x14ac:dyDescent="0.3">
      <c r="A344" s="32" t="s">
        <v>7</v>
      </c>
      <c r="B344" s="32">
        <v>2016</v>
      </c>
      <c r="C344" s="32" t="s">
        <v>169</v>
      </c>
      <c r="D344" s="32" t="s">
        <v>8</v>
      </c>
      <c r="E344" s="32" t="s">
        <v>393</v>
      </c>
      <c r="F344" s="33" t="s">
        <v>516</v>
      </c>
      <c r="G344" s="32" t="s">
        <v>10</v>
      </c>
      <c r="H344" s="34">
        <v>693.21</v>
      </c>
      <c r="I344" s="37" t="str">
        <f>IF(AND($H344&gt;0, $H344&lt;900),"0-900",0)</f>
        <v>0-900</v>
      </c>
      <c r="J344" s="37" t="str">
        <f>IF(AND($H344&gt;0, $H344&lt;1700),"0-1700",0)</f>
        <v>0-1700</v>
      </c>
      <c r="K344" s="37" t="str">
        <f>IF(AND($H344&gt;0, $H344&lt;2500),"0-2500",0)</f>
        <v>0-2500</v>
      </c>
      <c r="L344" s="37" t="str">
        <f>IF(AND($H344&gt;0, $H344&lt;3500),"0-3500",0)</f>
        <v>0-3500</v>
      </c>
    </row>
    <row r="345" spans="1:12" hidden="1" x14ac:dyDescent="0.3">
      <c r="A345" s="32" t="s">
        <v>7</v>
      </c>
      <c r="B345" s="32">
        <v>2016</v>
      </c>
      <c r="C345" s="32" t="s">
        <v>168</v>
      </c>
      <c r="D345" s="32" t="s">
        <v>8</v>
      </c>
      <c r="E345" s="32" t="s">
        <v>422</v>
      </c>
      <c r="F345" s="33" t="s">
        <v>529</v>
      </c>
      <c r="G345" s="32" t="s">
        <v>10</v>
      </c>
      <c r="H345" s="34">
        <v>693.65</v>
      </c>
      <c r="I345" s="37" t="str">
        <f>IF(AND($H345&gt;0, $H345&lt;900),"0-900",0)</f>
        <v>0-900</v>
      </c>
      <c r="J345" s="37" t="str">
        <f>IF(AND($H345&gt;0, $H345&lt;1700),"0-1700",0)</f>
        <v>0-1700</v>
      </c>
      <c r="K345" s="37" t="str">
        <f>IF(AND($H345&gt;0, $H345&lt;2500),"0-2500",0)</f>
        <v>0-2500</v>
      </c>
      <c r="L345" s="37" t="str">
        <f>IF(AND($H345&gt;0, $H345&lt;3500),"0-3500",0)</f>
        <v>0-3500</v>
      </c>
    </row>
    <row r="346" spans="1:12" hidden="1" x14ac:dyDescent="0.3">
      <c r="A346" s="32" t="s">
        <v>7</v>
      </c>
      <c r="B346" s="32">
        <v>2016</v>
      </c>
      <c r="C346" s="32" t="s">
        <v>169</v>
      </c>
      <c r="D346" s="32" t="s">
        <v>8</v>
      </c>
      <c r="E346" s="32" t="s">
        <v>409</v>
      </c>
      <c r="F346" s="33" t="s">
        <v>524</v>
      </c>
      <c r="G346" s="32" t="s">
        <v>10</v>
      </c>
      <c r="H346" s="34">
        <v>694.39</v>
      </c>
      <c r="I346" s="37" t="str">
        <f>IF(AND($H346&gt;0, $H346&lt;900),"0-900",0)</f>
        <v>0-900</v>
      </c>
      <c r="J346" s="37" t="str">
        <f>IF(AND($H346&gt;0, $H346&lt;1700),"0-1700",0)</f>
        <v>0-1700</v>
      </c>
      <c r="K346" s="37" t="str">
        <f>IF(AND($H346&gt;0, $H346&lt;2500),"0-2500",0)</f>
        <v>0-2500</v>
      </c>
      <c r="L346" s="37" t="str">
        <f>IF(AND($H346&gt;0, $H346&lt;3500),"0-3500",0)</f>
        <v>0-3500</v>
      </c>
    </row>
    <row r="347" spans="1:12" hidden="1" x14ac:dyDescent="0.3">
      <c r="A347" s="32" t="s">
        <v>7</v>
      </c>
      <c r="B347" s="32">
        <v>2016</v>
      </c>
      <c r="C347" s="32" t="s">
        <v>169</v>
      </c>
      <c r="D347" s="32" t="s">
        <v>8</v>
      </c>
      <c r="E347" s="32" t="s">
        <v>255</v>
      </c>
      <c r="F347" s="33" t="s">
        <v>520</v>
      </c>
      <c r="G347" s="32" t="s">
        <v>10</v>
      </c>
      <c r="H347" s="34">
        <v>694.84</v>
      </c>
      <c r="I347" s="37" t="str">
        <f>IF(AND($H347&gt;0, $H347&lt;900),"0-900",0)</f>
        <v>0-900</v>
      </c>
      <c r="J347" s="37" t="str">
        <f>IF(AND($H347&gt;0, $H347&lt;1700),"0-1700",0)</f>
        <v>0-1700</v>
      </c>
      <c r="K347" s="37" t="str">
        <f>IF(AND($H347&gt;0, $H347&lt;2500),"0-2500",0)</f>
        <v>0-2500</v>
      </c>
      <c r="L347" s="37" t="str">
        <f>IF(AND($H347&gt;0, $H347&lt;3500),"0-3500",0)</f>
        <v>0-3500</v>
      </c>
    </row>
    <row r="348" spans="1:12" hidden="1" x14ac:dyDescent="0.3">
      <c r="A348" s="32" t="s">
        <v>7</v>
      </c>
      <c r="B348" s="32">
        <v>2016</v>
      </c>
      <c r="C348" s="32" t="s">
        <v>169</v>
      </c>
      <c r="D348" s="32" t="s">
        <v>8</v>
      </c>
      <c r="E348" s="32" t="s">
        <v>190</v>
      </c>
      <c r="F348" s="33" t="s">
        <v>521</v>
      </c>
      <c r="G348" s="32" t="s">
        <v>10</v>
      </c>
      <c r="H348" s="34">
        <v>694.97</v>
      </c>
      <c r="I348" s="37" t="str">
        <f>IF(AND($H348&gt;0, $H348&lt;900),"0-900",0)</f>
        <v>0-900</v>
      </c>
      <c r="J348" s="37" t="str">
        <f>IF(AND($H348&gt;0, $H348&lt;1700),"0-1700",0)</f>
        <v>0-1700</v>
      </c>
      <c r="K348" s="37" t="str">
        <f>IF(AND($H348&gt;0, $H348&lt;2500),"0-2500",0)</f>
        <v>0-2500</v>
      </c>
      <c r="L348" s="37" t="str">
        <f>IF(AND($H348&gt;0, $H348&lt;3500),"0-3500",0)</f>
        <v>0-3500</v>
      </c>
    </row>
    <row r="349" spans="1:12" hidden="1" x14ac:dyDescent="0.3">
      <c r="A349" s="32" t="s">
        <v>7</v>
      </c>
      <c r="B349" s="32">
        <v>2016</v>
      </c>
      <c r="C349" s="32" t="s">
        <v>168</v>
      </c>
      <c r="D349" s="32" t="s">
        <v>8</v>
      </c>
      <c r="E349" s="32" t="s">
        <v>305</v>
      </c>
      <c r="F349" s="33" t="s">
        <v>525</v>
      </c>
      <c r="G349" s="32" t="s">
        <v>10</v>
      </c>
      <c r="H349" s="34">
        <v>695.36</v>
      </c>
      <c r="I349" s="37" t="str">
        <f>IF(AND($H349&gt;0, $H349&lt;900),"0-900",0)</f>
        <v>0-900</v>
      </c>
      <c r="J349" s="37" t="str">
        <f>IF(AND($H349&gt;0, $H349&lt;1700),"0-1700",0)</f>
        <v>0-1700</v>
      </c>
      <c r="K349" s="37" t="str">
        <f>IF(AND($H349&gt;0, $H349&lt;2500),"0-2500",0)</f>
        <v>0-2500</v>
      </c>
      <c r="L349" s="37" t="str">
        <f>IF(AND($H349&gt;0, $H349&lt;3500),"0-3500",0)</f>
        <v>0-3500</v>
      </c>
    </row>
    <row r="350" spans="1:12" hidden="1" x14ac:dyDescent="0.3">
      <c r="A350" s="32" t="s">
        <v>7</v>
      </c>
      <c r="B350" s="32">
        <v>2016</v>
      </c>
      <c r="C350" s="32" t="s">
        <v>168</v>
      </c>
      <c r="D350" s="32" t="s">
        <v>8</v>
      </c>
      <c r="E350" s="32" t="s">
        <v>289</v>
      </c>
      <c r="F350" s="33" t="s">
        <v>531</v>
      </c>
      <c r="G350" s="32" t="s">
        <v>10</v>
      </c>
      <c r="H350" s="34">
        <v>695.58</v>
      </c>
      <c r="I350" s="37" t="str">
        <f>IF(AND($H350&gt;0, $H350&lt;900),"0-900",0)</f>
        <v>0-900</v>
      </c>
      <c r="J350" s="37" t="str">
        <f>IF(AND($H350&gt;0, $H350&lt;1700),"0-1700",0)</f>
        <v>0-1700</v>
      </c>
      <c r="K350" s="37" t="str">
        <f>IF(AND($H350&gt;0, $H350&lt;2500),"0-2500",0)</f>
        <v>0-2500</v>
      </c>
      <c r="L350" s="37" t="str">
        <f>IF(AND($H350&gt;0, $H350&lt;3500),"0-3500",0)</f>
        <v>0-3500</v>
      </c>
    </row>
    <row r="351" spans="1:12" hidden="1" x14ac:dyDescent="0.3">
      <c r="A351" s="32" t="s">
        <v>7</v>
      </c>
      <c r="B351" s="32">
        <v>2016</v>
      </c>
      <c r="C351" s="32" t="s">
        <v>169</v>
      </c>
      <c r="D351" s="32" t="s">
        <v>8</v>
      </c>
      <c r="E351" s="32" t="s">
        <v>406</v>
      </c>
      <c r="F351" s="33" t="s">
        <v>524</v>
      </c>
      <c r="G351" s="32" t="s">
        <v>10</v>
      </c>
      <c r="H351" s="34">
        <v>696.21</v>
      </c>
      <c r="I351" s="37" t="str">
        <f>IF(AND($H351&gt;0, $H351&lt;900),"0-900",0)</f>
        <v>0-900</v>
      </c>
      <c r="J351" s="37" t="str">
        <f>IF(AND($H351&gt;0, $H351&lt;1700),"0-1700",0)</f>
        <v>0-1700</v>
      </c>
      <c r="K351" s="37" t="str">
        <f>IF(AND($H351&gt;0, $H351&lt;2500),"0-2500",0)</f>
        <v>0-2500</v>
      </c>
      <c r="L351" s="37" t="str">
        <f>IF(AND($H351&gt;0, $H351&lt;3500),"0-3500",0)</f>
        <v>0-3500</v>
      </c>
    </row>
    <row r="352" spans="1:12" hidden="1" x14ac:dyDescent="0.3">
      <c r="A352" s="32" t="s">
        <v>7</v>
      </c>
      <c r="B352" s="32">
        <v>2016</v>
      </c>
      <c r="C352" s="32" t="s">
        <v>169</v>
      </c>
      <c r="D352" s="32" t="s">
        <v>8</v>
      </c>
      <c r="E352" s="32" t="s">
        <v>224</v>
      </c>
      <c r="F352" s="33" t="s">
        <v>518</v>
      </c>
      <c r="G352" s="32" t="s">
        <v>10</v>
      </c>
      <c r="H352" s="34">
        <v>696.65</v>
      </c>
      <c r="I352" s="37" t="str">
        <f>IF(AND($H352&gt;0, $H352&lt;900),"0-900",0)</f>
        <v>0-900</v>
      </c>
      <c r="J352" s="37" t="str">
        <f>IF(AND($H352&gt;0, $H352&lt;1700),"0-1700",0)</f>
        <v>0-1700</v>
      </c>
      <c r="K352" s="37" t="str">
        <f>IF(AND($H352&gt;0, $H352&lt;2500),"0-2500",0)</f>
        <v>0-2500</v>
      </c>
      <c r="L352" s="37" t="str">
        <f>IF(AND($H352&gt;0, $H352&lt;3500),"0-3500",0)</f>
        <v>0-3500</v>
      </c>
    </row>
    <row r="353" spans="1:12" hidden="1" x14ac:dyDescent="0.3">
      <c r="A353" s="32" t="s">
        <v>7</v>
      </c>
      <c r="B353" s="32">
        <v>2016</v>
      </c>
      <c r="C353" s="32" t="s">
        <v>169</v>
      </c>
      <c r="D353" s="32" t="s">
        <v>8</v>
      </c>
      <c r="E353" s="32" t="s">
        <v>211</v>
      </c>
      <c r="F353" s="33" t="s">
        <v>526</v>
      </c>
      <c r="G353" s="32" t="s">
        <v>10</v>
      </c>
      <c r="H353" s="34">
        <v>698.67</v>
      </c>
      <c r="I353" s="37" t="str">
        <f>IF(AND($H353&gt;0, $H353&lt;900),"0-900",0)</f>
        <v>0-900</v>
      </c>
      <c r="J353" s="37" t="str">
        <f>IF(AND($H353&gt;0, $H353&lt;1700),"0-1700",0)</f>
        <v>0-1700</v>
      </c>
      <c r="K353" s="37" t="str">
        <f>IF(AND($H353&gt;0, $H353&lt;2500),"0-2500",0)</f>
        <v>0-2500</v>
      </c>
      <c r="L353" s="37" t="str">
        <f>IF(AND($H353&gt;0, $H353&lt;3500),"0-3500",0)</f>
        <v>0-3500</v>
      </c>
    </row>
    <row r="354" spans="1:12" hidden="1" x14ac:dyDescent="0.3">
      <c r="A354" s="32" t="s">
        <v>7</v>
      </c>
      <c r="B354" s="32">
        <v>2016</v>
      </c>
      <c r="C354" s="32" t="s">
        <v>169</v>
      </c>
      <c r="D354" s="32" t="s">
        <v>8</v>
      </c>
      <c r="E354" s="32" t="s">
        <v>273</v>
      </c>
      <c r="F354" s="33" t="s">
        <v>527</v>
      </c>
      <c r="G354" s="32" t="s">
        <v>10</v>
      </c>
      <c r="H354" s="34">
        <v>699.11</v>
      </c>
      <c r="I354" s="37" t="str">
        <f>IF(AND($H354&gt;0, $H354&lt;900),"0-900",0)</f>
        <v>0-900</v>
      </c>
      <c r="J354" s="37" t="str">
        <f>IF(AND($H354&gt;0, $H354&lt;1700),"0-1700",0)</f>
        <v>0-1700</v>
      </c>
      <c r="K354" s="37" t="str">
        <f>IF(AND($H354&gt;0, $H354&lt;2500),"0-2500",0)</f>
        <v>0-2500</v>
      </c>
      <c r="L354" s="37" t="str">
        <f>IF(AND($H354&gt;0, $H354&lt;3500),"0-3500",0)</f>
        <v>0-3500</v>
      </c>
    </row>
    <row r="355" spans="1:12" hidden="1" x14ac:dyDescent="0.3">
      <c r="A355" s="32" t="s">
        <v>7</v>
      </c>
      <c r="B355" s="32">
        <v>2016</v>
      </c>
      <c r="C355" s="32" t="s">
        <v>169</v>
      </c>
      <c r="D355" s="32" t="s">
        <v>8</v>
      </c>
      <c r="E355" s="32" t="s">
        <v>289</v>
      </c>
      <c r="F355" s="33" t="s">
        <v>531</v>
      </c>
      <c r="G355" s="32" t="s">
        <v>10</v>
      </c>
      <c r="H355" s="34">
        <v>702.5</v>
      </c>
      <c r="I355" s="37" t="str">
        <f>IF(AND($H355&gt;0, $H355&lt;900),"0-900",0)</f>
        <v>0-900</v>
      </c>
      <c r="J355" s="37" t="str">
        <f>IF(AND($H355&gt;0, $H355&lt;1700),"0-1700",0)</f>
        <v>0-1700</v>
      </c>
      <c r="K355" s="37" t="str">
        <f>IF(AND($H355&gt;0, $H355&lt;2500),"0-2500",0)</f>
        <v>0-2500</v>
      </c>
      <c r="L355" s="37" t="str">
        <f>IF(AND($H355&gt;0, $H355&lt;3500),"0-3500",0)</f>
        <v>0-3500</v>
      </c>
    </row>
    <row r="356" spans="1:12" hidden="1" x14ac:dyDescent="0.3">
      <c r="A356" s="32" t="s">
        <v>7</v>
      </c>
      <c r="B356" s="32">
        <v>2016</v>
      </c>
      <c r="C356" s="32" t="s">
        <v>169</v>
      </c>
      <c r="D356" s="32" t="s">
        <v>8</v>
      </c>
      <c r="E356" s="32" t="s">
        <v>376</v>
      </c>
      <c r="F356" s="33" t="s">
        <v>513</v>
      </c>
      <c r="G356" s="32" t="s">
        <v>10</v>
      </c>
      <c r="H356" s="34">
        <v>703.4</v>
      </c>
      <c r="I356" s="37" t="str">
        <f>IF(AND($H356&gt;0, $H356&lt;900),"0-900",0)</f>
        <v>0-900</v>
      </c>
      <c r="J356" s="37" t="str">
        <f>IF(AND($H356&gt;0, $H356&lt;1700),"0-1700",0)</f>
        <v>0-1700</v>
      </c>
      <c r="K356" s="37" t="str">
        <f>IF(AND($H356&gt;0, $H356&lt;2500),"0-2500",0)</f>
        <v>0-2500</v>
      </c>
      <c r="L356" s="37" t="str">
        <f>IF(AND($H356&gt;0, $H356&lt;3500),"0-3500",0)</f>
        <v>0-3500</v>
      </c>
    </row>
    <row r="357" spans="1:12" hidden="1" x14ac:dyDescent="0.3">
      <c r="A357" s="32" t="s">
        <v>7</v>
      </c>
      <c r="B357" s="32">
        <v>2016</v>
      </c>
      <c r="C357" s="32" t="s">
        <v>168</v>
      </c>
      <c r="D357" s="32" t="s">
        <v>8</v>
      </c>
      <c r="E357" s="32" t="s">
        <v>266</v>
      </c>
      <c r="F357" s="33" t="s">
        <v>515</v>
      </c>
      <c r="G357" s="32" t="s">
        <v>10</v>
      </c>
      <c r="H357" s="34">
        <v>705.21</v>
      </c>
      <c r="I357" s="37" t="str">
        <f>IF(AND($H357&gt;0, $H357&lt;900),"0-900",0)</f>
        <v>0-900</v>
      </c>
      <c r="J357" s="37" t="str">
        <f>IF(AND($H357&gt;0, $H357&lt;1700),"0-1700",0)</f>
        <v>0-1700</v>
      </c>
      <c r="K357" s="37" t="str">
        <f>IF(AND($H357&gt;0, $H357&lt;2500),"0-2500",0)</f>
        <v>0-2500</v>
      </c>
      <c r="L357" s="37" t="str">
        <f>IF(AND($H357&gt;0, $H357&lt;3500),"0-3500",0)</f>
        <v>0-3500</v>
      </c>
    </row>
    <row r="358" spans="1:12" hidden="1" x14ac:dyDescent="0.3">
      <c r="A358" s="32" t="s">
        <v>7</v>
      </c>
      <c r="B358" s="32">
        <v>2016</v>
      </c>
      <c r="C358" s="32" t="s">
        <v>169</v>
      </c>
      <c r="D358" s="32" t="s">
        <v>8</v>
      </c>
      <c r="E358" s="32" t="s">
        <v>286</v>
      </c>
      <c r="F358" s="33" t="s">
        <v>531</v>
      </c>
      <c r="G358" s="32" t="s">
        <v>10</v>
      </c>
      <c r="H358" s="34">
        <v>710.84</v>
      </c>
      <c r="I358" s="37" t="str">
        <f>IF(AND($H358&gt;0, $H358&lt;900),"0-900",0)</f>
        <v>0-900</v>
      </c>
      <c r="J358" s="37" t="str">
        <f>IF(AND($H358&gt;0, $H358&lt;1700),"0-1700",0)</f>
        <v>0-1700</v>
      </c>
      <c r="K358" s="37" t="str">
        <f>IF(AND($H358&gt;0, $H358&lt;2500),"0-2500",0)</f>
        <v>0-2500</v>
      </c>
      <c r="L358" s="37" t="str">
        <f>IF(AND($H358&gt;0, $H358&lt;3500),"0-3500",0)</f>
        <v>0-3500</v>
      </c>
    </row>
    <row r="359" spans="1:12" hidden="1" x14ac:dyDescent="0.3">
      <c r="A359" s="33" t="s">
        <v>7</v>
      </c>
      <c r="B359" s="33">
        <v>2016</v>
      </c>
      <c r="C359" s="33" t="s">
        <v>167</v>
      </c>
      <c r="D359" s="33" t="s">
        <v>8</v>
      </c>
      <c r="E359" s="33" t="s">
        <v>11</v>
      </c>
      <c r="F359" s="33" t="s">
        <v>9</v>
      </c>
      <c r="G359" s="33" t="s">
        <v>10</v>
      </c>
      <c r="H359" s="35">
        <v>713.34</v>
      </c>
      <c r="I359" s="37" t="str">
        <f>IF(AND($H359&gt;0, $H359&lt;900),"0-900",0)</f>
        <v>0-900</v>
      </c>
      <c r="J359" s="37" t="str">
        <f>IF(AND($H359&gt;0, $H359&lt;1700),"0-1700",0)</f>
        <v>0-1700</v>
      </c>
      <c r="K359" s="37" t="str">
        <f>IF(AND($H359&gt;0, $H359&lt;2500),"0-2500",0)</f>
        <v>0-2500</v>
      </c>
      <c r="L359" s="37" t="str">
        <f>IF(AND($H359&gt;0, $H359&lt;3500),"0-3500",0)</f>
        <v>0-3500</v>
      </c>
    </row>
    <row r="360" spans="1:12" hidden="1" x14ac:dyDescent="0.3">
      <c r="A360" s="32" t="s">
        <v>7</v>
      </c>
      <c r="B360" s="32">
        <v>2016</v>
      </c>
      <c r="C360" s="32" t="s">
        <v>169</v>
      </c>
      <c r="D360" s="32" t="s">
        <v>8</v>
      </c>
      <c r="E360" s="32" t="s">
        <v>272</v>
      </c>
      <c r="F360" s="33" t="s">
        <v>527</v>
      </c>
      <c r="G360" s="32" t="s">
        <v>10</v>
      </c>
      <c r="H360" s="34">
        <v>714.54</v>
      </c>
      <c r="I360" s="37" t="str">
        <f>IF(AND($H360&gt;0, $H360&lt;900),"0-900",0)</f>
        <v>0-900</v>
      </c>
      <c r="J360" s="37" t="str">
        <f>IF(AND($H360&gt;0, $H360&lt;1700),"0-1700",0)</f>
        <v>0-1700</v>
      </c>
      <c r="K360" s="37" t="str">
        <f>IF(AND($H360&gt;0, $H360&lt;2500),"0-2500",0)</f>
        <v>0-2500</v>
      </c>
      <c r="L360" s="37" t="str">
        <f>IF(AND($H360&gt;0, $H360&lt;3500),"0-3500",0)</f>
        <v>0-3500</v>
      </c>
    </row>
    <row r="361" spans="1:12" hidden="1" x14ac:dyDescent="0.3">
      <c r="A361" s="32" t="s">
        <v>7</v>
      </c>
      <c r="B361" s="32">
        <v>2016</v>
      </c>
      <c r="C361" s="32" t="s">
        <v>169</v>
      </c>
      <c r="D361" s="32" t="s">
        <v>8</v>
      </c>
      <c r="E361" s="32" t="s">
        <v>196</v>
      </c>
      <c r="F361" s="33" t="s">
        <v>521</v>
      </c>
      <c r="G361" s="32" t="s">
        <v>10</v>
      </c>
      <c r="H361" s="34">
        <v>714.8</v>
      </c>
      <c r="I361" s="37" t="str">
        <f>IF(AND($H361&gt;0, $H361&lt;900),"0-900",0)</f>
        <v>0-900</v>
      </c>
      <c r="J361" s="37" t="str">
        <f>IF(AND($H361&gt;0, $H361&lt;1700),"0-1700",0)</f>
        <v>0-1700</v>
      </c>
      <c r="K361" s="37" t="str">
        <f>IF(AND($H361&gt;0, $H361&lt;2500),"0-2500",0)</f>
        <v>0-2500</v>
      </c>
      <c r="L361" s="37" t="str">
        <f>IF(AND($H361&gt;0, $H361&lt;3500),"0-3500",0)</f>
        <v>0-3500</v>
      </c>
    </row>
    <row r="362" spans="1:12" hidden="1" x14ac:dyDescent="0.3">
      <c r="A362" s="32" t="s">
        <v>7</v>
      </c>
      <c r="B362" s="32">
        <v>2016</v>
      </c>
      <c r="C362" s="32" t="s">
        <v>168</v>
      </c>
      <c r="D362" s="32" t="s">
        <v>8</v>
      </c>
      <c r="E362" s="32" t="s">
        <v>401</v>
      </c>
      <c r="F362" s="33" t="s">
        <v>516</v>
      </c>
      <c r="G362" s="32" t="s">
        <v>10</v>
      </c>
      <c r="H362" s="34">
        <v>715.83</v>
      </c>
      <c r="I362" s="37" t="str">
        <f>IF(AND($H362&gt;0, $H362&lt;900),"0-900",0)</f>
        <v>0-900</v>
      </c>
      <c r="J362" s="37" t="str">
        <f>IF(AND($H362&gt;0, $H362&lt;1700),"0-1700",0)</f>
        <v>0-1700</v>
      </c>
      <c r="K362" s="37" t="str">
        <f>IF(AND($H362&gt;0, $H362&lt;2500),"0-2500",0)</f>
        <v>0-2500</v>
      </c>
      <c r="L362" s="37" t="str">
        <f>IF(AND($H362&gt;0, $H362&lt;3500),"0-3500",0)</f>
        <v>0-3500</v>
      </c>
    </row>
    <row r="363" spans="1:12" hidden="1" x14ac:dyDescent="0.3">
      <c r="A363" s="32" t="s">
        <v>7</v>
      </c>
      <c r="B363" s="32">
        <v>2016</v>
      </c>
      <c r="C363" s="32" t="s">
        <v>169</v>
      </c>
      <c r="D363" s="32" t="s">
        <v>8</v>
      </c>
      <c r="E363" s="32" t="s">
        <v>317</v>
      </c>
      <c r="F363" s="33" t="s">
        <v>528</v>
      </c>
      <c r="G363" s="32" t="s">
        <v>10</v>
      </c>
      <c r="H363" s="34">
        <v>718.78</v>
      </c>
      <c r="I363" s="37" t="str">
        <f>IF(AND($H363&gt;0, $H363&lt;900),"0-900",0)</f>
        <v>0-900</v>
      </c>
      <c r="J363" s="37" t="str">
        <f>IF(AND($H363&gt;0, $H363&lt;1700),"0-1700",0)</f>
        <v>0-1700</v>
      </c>
      <c r="K363" s="37" t="str">
        <f>IF(AND($H363&gt;0, $H363&lt;2500),"0-2500",0)</f>
        <v>0-2500</v>
      </c>
      <c r="L363" s="37" t="str">
        <f>IF(AND($H363&gt;0, $H363&lt;3500),"0-3500",0)</f>
        <v>0-3500</v>
      </c>
    </row>
    <row r="364" spans="1:12" hidden="1" x14ac:dyDescent="0.3">
      <c r="A364" s="32" t="s">
        <v>7</v>
      </c>
      <c r="B364" s="32">
        <v>2016</v>
      </c>
      <c r="C364" s="32" t="s">
        <v>168</v>
      </c>
      <c r="D364" s="32" t="s">
        <v>8</v>
      </c>
      <c r="E364" s="32" t="s">
        <v>281</v>
      </c>
      <c r="F364" s="33" t="s">
        <v>527</v>
      </c>
      <c r="G364" s="32" t="s">
        <v>10</v>
      </c>
      <c r="H364" s="34">
        <v>723.41</v>
      </c>
      <c r="I364" s="37" t="str">
        <f>IF(AND($H364&gt;0, $H364&lt;900),"0-900",0)</f>
        <v>0-900</v>
      </c>
      <c r="J364" s="37" t="str">
        <f>IF(AND($H364&gt;0, $H364&lt;1700),"0-1700",0)</f>
        <v>0-1700</v>
      </c>
      <c r="K364" s="37" t="str">
        <f>IF(AND($H364&gt;0, $H364&lt;2500),"0-2500",0)</f>
        <v>0-2500</v>
      </c>
      <c r="L364" s="37" t="str">
        <f>IF(AND($H364&gt;0, $H364&lt;3500),"0-3500",0)</f>
        <v>0-3500</v>
      </c>
    </row>
    <row r="365" spans="1:12" hidden="1" x14ac:dyDescent="0.3">
      <c r="A365" s="33" t="s">
        <v>7</v>
      </c>
      <c r="B365" s="33">
        <v>2016</v>
      </c>
      <c r="C365" s="33" t="s">
        <v>167</v>
      </c>
      <c r="D365" s="33" t="s">
        <v>8</v>
      </c>
      <c r="E365" s="33" t="s">
        <v>171</v>
      </c>
      <c r="F365" s="33" t="s">
        <v>521</v>
      </c>
      <c r="G365" s="33" t="s">
        <v>10</v>
      </c>
      <c r="H365" s="35">
        <v>726.91</v>
      </c>
      <c r="I365" s="37" t="str">
        <f>IF(AND($H365&gt;0, $H365&lt;900),"0-900",0)</f>
        <v>0-900</v>
      </c>
      <c r="J365" s="37" t="str">
        <f>IF(AND($H365&gt;0, $H365&lt;1700),"0-1700",0)</f>
        <v>0-1700</v>
      </c>
      <c r="K365" s="37" t="str">
        <f>IF(AND($H365&gt;0, $H365&lt;2500),"0-2500",0)</f>
        <v>0-2500</v>
      </c>
      <c r="L365" s="37" t="str">
        <f>IF(AND($H365&gt;0, $H365&lt;3500),"0-3500",0)</f>
        <v>0-3500</v>
      </c>
    </row>
    <row r="366" spans="1:12" hidden="1" x14ac:dyDescent="0.3">
      <c r="A366" s="32" t="s">
        <v>7</v>
      </c>
      <c r="B366" s="32">
        <v>2016</v>
      </c>
      <c r="C366" s="32" t="s">
        <v>168</v>
      </c>
      <c r="D366" s="32" t="s">
        <v>8</v>
      </c>
      <c r="E366" s="32" t="s">
        <v>310</v>
      </c>
      <c r="F366" s="33" t="s">
        <v>525</v>
      </c>
      <c r="G366" s="32" t="s">
        <v>10</v>
      </c>
      <c r="H366" s="34">
        <v>730.63</v>
      </c>
      <c r="I366" s="37" t="str">
        <f>IF(AND($H366&gt;0, $H366&lt;900),"0-900",0)</f>
        <v>0-900</v>
      </c>
      <c r="J366" s="37" t="str">
        <f>IF(AND($H366&gt;0, $H366&lt;1700),"0-1700",0)</f>
        <v>0-1700</v>
      </c>
      <c r="K366" s="37" t="str">
        <f>IF(AND($H366&gt;0, $H366&lt;2500),"0-2500",0)</f>
        <v>0-2500</v>
      </c>
      <c r="L366" s="37" t="str">
        <f>IF(AND($H366&gt;0, $H366&lt;3500),"0-3500",0)</f>
        <v>0-3500</v>
      </c>
    </row>
    <row r="367" spans="1:12" hidden="1" x14ac:dyDescent="0.3">
      <c r="A367" s="32" t="s">
        <v>7</v>
      </c>
      <c r="B367" s="32">
        <v>2016</v>
      </c>
      <c r="C367" s="32" t="s">
        <v>169</v>
      </c>
      <c r="D367" s="32" t="s">
        <v>8</v>
      </c>
      <c r="E367" s="32" t="s">
        <v>266</v>
      </c>
      <c r="F367" s="33" t="s">
        <v>515</v>
      </c>
      <c r="G367" s="32" t="s">
        <v>10</v>
      </c>
      <c r="H367" s="34">
        <v>731.66</v>
      </c>
      <c r="I367" s="37" t="str">
        <f>IF(AND($H367&gt;0, $H367&lt;900),"0-900",0)</f>
        <v>0-900</v>
      </c>
      <c r="J367" s="37" t="str">
        <f>IF(AND($H367&gt;0, $H367&lt;1700),"0-1700",0)</f>
        <v>0-1700</v>
      </c>
      <c r="K367" s="37" t="str">
        <f>IF(AND($H367&gt;0, $H367&lt;2500),"0-2500",0)</f>
        <v>0-2500</v>
      </c>
      <c r="L367" s="37" t="str">
        <f>IF(AND($H367&gt;0, $H367&lt;3500),"0-3500",0)</f>
        <v>0-3500</v>
      </c>
    </row>
    <row r="368" spans="1:12" hidden="1" x14ac:dyDescent="0.3">
      <c r="A368" s="32" t="s">
        <v>7</v>
      </c>
      <c r="B368" s="32">
        <v>2016</v>
      </c>
      <c r="C368" s="32" t="s">
        <v>169</v>
      </c>
      <c r="D368" s="32" t="s">
        <v>8</v>
      </c>
      <c r="E368" s="32" t="s">
        <v>392</v>
      </c>
      <c r="F368" s="33" t="s">
        <v>516</v>
      </c>
      <c r="G368" s="32" t="s">
        <v>10</v>
      </c>
      <c r="H368" s="34">
        <v>733.24</v>
      </c>
      <c r="I368" s="37" t="str">
        <f>IF(AND($H368&gt;0, $H368&lt;900),"0-900",0)</f>
        <v>0-900</v>
      </c>
      <c r="J368" s="37" t="str">
        <f>IF(AND($H368&gt;0, $H368&lt;1700),"0-1700",0)</f>
        <v>0-1700</v>
      </c>
      <c r="K368" s="37" t="str">
        <f>IF(AND($H368&gt;0, $H368&lt;2500),"0-2500",0)</f>
        <v>0-2500</v>
      </c>
      <c r="L368" s="37" t="str">
        <f>IF(AND($H368&gt;0, $H368&lt;3500),"0-3500",0)</f>
        <v>0-3500</v>
      </c>
    </row>
    <row r="369" spans="1:12" hidden="1" x14ac:dyDescent="0.3">
      <c r="A369" s="32" t="s">
        <v>7</v>
      </c>
      <c r="B369" s="32">
        <v>2016</v>
      </c>
      <c r="C369" s="32" t="s">
        <v>168</v>
      </c>
      <c r="D369" s="32" t="s">
        <v>8</v>
      </c>
      <c r="E369" s="32" t="s">
        <v>316</v>
      </c>
      <c r="F369" s="33" t="s">
        <v>528</v>
      </c>
      <c r="G369" s="32" t="s">
        <v>10</v>
      </c>
      <c r="H369" s="34">
        <v>733.6</v>
      </c>
      <c r="I369" s="37" t="str">
        <f>IF(AND($H369&gt;0, $H369&lt;900),"0-900",0)</f>
        <v>0-900</v>
      </c>
      <c r="J369" s="37" t="str">
        <f>IF(AND($H369&gt;0, $H369&lt;1700),"0-1700",0)</f>
        <v>0-1700</v>
      </c>
      <c r="K369" s="37" t="str">
        <f>IF(AND($H369&gt;0, $H369&lt;2500),"0-2500",0)</f>
        <v>0-2500</v>
      </c>
      <c r="L369" s="37" t="str">
        <f>IF(AND($H369&gt;0, $H369&lt;3500),"0-3500",0)</f>
        <v>0-3500</v>
      </c>
    </row>
    <row r="370" spans="1:12" hidden="1" x14ac:dyDescent="0.3">
      <c r="A370" s="32" t="s">
        <v>7</v>
      </c>
      <c r="B370" s="32">
        <v>2016</v>
      </c>
      <c r="C370" s="32" t="s">
        <v>168</v>
      </c>
      <c r="D370" s="32" t="s">
        <v>8</v>
      </c>
      <c r="E370" s="32" t="s">
        <v>345</v>
      </c>
      <c r="F370" s="33" t="s">
        <v>530</v>
      </c>
      <c r="G370" s="32" t="s">
        <v>10</v>
      </c>
      <c r="H370" s="34">
        <v>733.99</v>
      </c>
      <c r="I370" s="37" t="str">
        <f>IF(AND($H370&gt;0, $H370&lt;900),"0-900",0)</f>
        <v>0-900</v>
      </c>
      <c r="J370" s="37" t="str">
        <f>IF(AND($H370&gt;0, $H370&lt;1700),"0-1700",0)</f>
        <v>0-1700</v>
      </c>
      <c r="K370" s="37" t="str">
        <f>IF(AND($H370&gt;0, $H370&lt;2500),"0-2500",0)</f>
        <v>0-2500</v>
      </c>
      <c r="L370" s="37" t="str">
        <f>IF(AND($H370&gt;0, $H370&lt;3500),"0-3500",0)</f>
        <v>0-3500</v>
      </c>
    </row>
    <row r="371" spans="1:12" hidden="1" x14ac:dyDescent="0.3">
      <c r="A371" s="32" t="s">
        <v>7</v>
      </c>
      <c r="B371" s="32">
        <v>2016</v>
      </c>
      <c r="C371" s="32" t="s">
        <v>168</v>
      </c>
      <c r="D371" s="32" t="s">
        <v>8</v>
      </c>
      <c r="E371" s="32" t="s">
        <v>307</v>
      </c>
      <c r="F371" s="33" t="s">
        <v>525</v>
      </c>
      <c r="G371" s="32" t="s">
        <v>10</v>
      </c>
      <c r="H371" s="34">
        <v>737.07</v>
      </c>
      <c r="I371" s="37" t="str">
        <f>IF(AND($H371&gt;0, $H371&lt;900),"0-900",0)</f>
        <v>0-900</v>
      </c>
      <c r="J371" s="37" t="str">
        <f>IF(AND($H371&gt;0, $H371&lt;1700),"0-1700",0)</f>
        <v>0-1700</v>
      </c>
      <c r="K371" s="37" t="str">
        <f>IF(AND($H371&gt;0, $H371&lt;2500),"0-2500",0)</f>
        <v>0-2500</v>
      </c>
      <c r="L371" s="37" t="str">
        <f>IF(AND($H371&gt;0, $H371&lt;3500),"0-3500",0)</f>
        <v>0-3500</v>
      </c>
    </row>
    <row r="372" spans="1:12" hidden="1" x14ac:dyDescent="0.3">
      <c r="A372" s="33" t="s">
        <v>7</v>
      </c>
      <c r="B372" s="33">
        <v>2016</v>
      </c>
      <c r="C372" s="33" t="s">
        <v>167</v>
      </c>
      <c r="D372" s="33" t="s">
        <v>8</v>
      </c>
      <c r="E372" s="33" t="s">
        <v>270</v>
      </c>
      <c r="F372" s="33" t="s">
        <v>527</v>
      </c>
      <c r="G372" s="33" t="s">
        <v>10</v>
      </c>
      <c r="H372" s="35">
        <v>737.61</v>
      </c>
      <c r="I372" s="37" t="str">
        <f>IF(AND($H372&gt;0, $H372&lt;900),"0-900",0)</f>
        <v>0-900</v>
      </c>
      <c r="J372" s="37" t="str">
        <f>IF(AND($H372&gt;0, $H372&lt;1700),"0-1700",0)</f>
        <v>0-1700</v>
      </c>
      <c r="K372" s="37" t="str">
        <f>IF(AND($H372&gt;0, $H372&lt;2500),"0-2500",0)</f>
        <v>0-2500</v>
      </c>
      <c r="L372" s="37" t="str">
        <f>IF(AND($H372&gt;0, $H372&lt;3500),"0-3500",0)</f>
        <v>0-3500</v>
      </c>
    </row>
    <row r="373" spans="1:12" hidden="1" x14ac:dyDescent="0.3">
      <c r="A373" s="32" t="s">
        <v>7</v>
      </c>
      <c r="B373" s="32">
        <v>2016</v>
      </c>
      <c r="C373" s="32" t="s">
        <v>169</v>
      </c>
      <c r="D373" s="32" t="s">
        <v>8</v>
      </c>
      <c r="E373" s="32" t="s">
        <v>414</v>
      </c>
      <c r="F373" s="33" t="s">
        <v>519</v>
      </c>
      <c r="G373" s="32" t="s">
        <v>10</v>
      </c>
      <c r="H373" s="34">
        <v>739.1</v>
      </c>
      <c r="I373" s="37" t="str">
        <f>IF(AND($H373&gt;0, $H373&lt;900),"0-900",0)</f>
        <v>0-900</v>
      </c>
      <c r="J373" s="37" t="str">
        <f>IF(AND($H373&gt;0, $H373&lt;1700),"0-1700",0)</f>
        <v>0-1700</v>
      </c>
      <c r="K373" s="37" t="str">
        <f>IF(AND($H373&gt;0, $H373&lt;2500),"0-2500",0)</f>
        <v>0-2500</v>
      </c>
      <c r="L373" s="37" t="str">
        <f>IF(AND($H373&gt;0, $H373&lt;3500),"0-3500",0)</f>
        <v>0-3500</v>
      </c>
    </row>
    <row r="374" spans="1:12" hidden="1" x14ac:dyDescent="0.3">
      <c r="A374" s="33" t="s">
        <v>7</v>
      </c>
      <c r="B374" s="33">
        <v>2016</v>
      </c>
      <c r="C374" s="33" t="s">
        <v>167</v>
      </c>
      <c r="D374" s="33" t="s">
        <v>8</v>
      </c>
      <c r="E374" s="33" t="s">
        <v>177</v>
      </c>
      <c r="F374" s="33" t="s">
        <v>521</v>
      </c>
      <c r="G374" s="33" t="s">
        <v>10</v>
      </c>
      <c r="H374" s="35">
        <v>739.32</v>
      </c>
      <c r="I374" s="37" t="str">
        <f>IF(AND($H374&gt;0, $H374&lt;900),"0-900",0)</f>
        <v>0-900</v>
      </c>
      <c r="J374" s="37" t="str">
        <f>IF(AND($H374&gt;0, $H374&lt;1700),"0-1700",0)</f>
        <v>0-1700</v>
      </c>
      <c r="K374" s="37" t="str">
        <f>IF(AND($H374&gt;0, $H374&lt;2500),"0-2500",0)</f>
        <v>0-2500</v>
      </c>
      <c r="L374" s="37" t="str">
        <f>IF(AND($H374&gt;0, $H374&lt;3500),"0-3500",0)</f>
        <v>0-3500</v>
      </c>
    </row>
    <row r="375" spans="1:12" hidden="1" x14ac:dyDescent="0.3">
      <c r="A375" s="32" t="s">
        <v>7</v>
      </c>
      <c r="B375" s="32">
        <v>2016</v>
      </c>
      <c r="C375" s="32" t="s">
        <v>169</v>
      </c>
      <c r="D375" s="32" t="s">
        <v>8</v>
      </c>
      <c r="E375" s="32" t="s">
        <v>202</v>
      </c>
      <c r="F375" s="33" t="s">
        <v>521</v>
      </c>
      <c r="G375" s="32" t="s">
        <v>10</v>
      </c>
      <c r="H375" s="34">
        <v>739.62</v>
      </c>
      <c r="I375" s="37" t="str">
        <f>IF(AND($H375&gt;0, $H375&lt;900),"0-900",0)</f>
        <v>0-900</v>
      </c>
      <c r="J375" s="37" t="str">
        <f>IF(AND($H375&gt;0, $H375&lt;1700),"0-1700",0)</f>
        <v>0-1700</v>
      </c>
      <c r="K375" s="37" t="str">
        <f>IF(AND($H375&gt;0, $H375&lt;2500),"0-2500",0)</f>
        <v>0-2500</v>
      </c>
      <c r="L375" s="37" t="str">
        <f>IF(AND($H375&gt;0, $H375&lt;3500),"0-3500",0)</f>
        <v>0-3500</v>
      </c>
    </row>
    <row r="376" spans="1:12" hidden="1" x14ac:dyDescent="0.3">
      <c r="A376" s="32" t="s">
        <v>7</v>
      </c>
      <c r="B376" s="32">
        <v>2016</v>
      </c>
      <c r="C376" s="32" t="s">
        <v>169</v>
      </c>
      <c r="D376" s="32" t="s">
        <v>8</v>
      </c>
      <c r="E376" s="32" t="s">
        <v>299</v>
      </c>
      <c r="F376" s="33" t="s">
        <v>525</v>
      </c>
      <c r="G376" s="32" t="s">
        <v>10</v>
      </c>
      <c r="H376" s="34">
        <v>740.21</v>
      </c>
      <c r="I376" s="37" t="str">
        <f>IF(AND($H376&gt;0, $H376&lt;900),"0-900",0)</f>
        <v>0-900</v>
      </c>
      <c r="J376" s="37" t="str">
        <f>IF(AND($H376&gt;0, $H376&lt;1700),"0-1700",0)</f>
        <v>0-1700</v>
      </c>
      <c r="K376" s="37" t="str">
        <f>IF(AND($H376&gt;0, $H376&lt;2500),"0-2500",0)</f>
        <v>0-2500</v>
      </c>
      <c r="L376" s="37" t="str">
        <f>IF(AND($H376&gt;0, $H376&lt;3500),"0-3500",0)</f>
        <v>0-3500</v>
      </c>
    </row>
    <row r="377" spans="1:12" hidden="1" x14ac:dyDescent="0.3">
      <c r="A377" s="32" t="s">
        <v>7</v>
      </c>
      <c r="B377" s="32">
        <v>2016</v>
      </c>
      <c r="C377" s="32" t="s">
        <v>169</v>
      </c>
      <c r="D377" s="32" t="s">
        <v>8</v>
      </c>
      <c r="E377" s="32" t="s">
        <v>184</v>
      </c>
      <c r="F377" s="33" t="s">
        <v>521</v>
      </c>
      <c r="G377" s="32" t="s">
        <v>10</v>
      </c>
      <c r="H377" s="34">
        <v>742.19</v>
      </c>
      <c r="I377" s="37" t="str">
        <f>IF(AND($H377&gt;0, $H377&lt;900),"0-900",0)</f>
        <v>0-900</v>
      </c>
      <c r="J377" s="37" t="str">
        <f>IF(AND($H377&gt;0, $H377&lt;1700),"0-1700",0)</f>
        <v>0-1700</v>
      </c>
      <c r="K377" s="37" t="str">
        <f>IF(AND($H377&gt;0, $H377&lt;2500),"0-2500",0)</f>
        <v>0-2500</v>
      </c>
      <c r="L377" s="37" t="str">
        <f>IF(AND($H377&gt;0, $H377&lt;3500),"0-3500",0)</f>
        <v>0-3500</v>
      </c>
    </row>
    <row r="378" spans="1:12" hidden="1" x14ac:dyDescent="0.3">
      <c r="A378" s="32" t="s">
        <v>7</v>
      </c>
      <c r="B378" s="32">
        <v>2016</v>
      </c>
      <c r="C378" s="32" t="s">
        <v>169</v>
      </c>
      <c r="D378" s="32" t="s">
        <v>8</v>
      </c>
      <c r="E378" s="32" t="s">
        <v>287</v>
      </c>
      <c r="F378" s="33" t="s">
        <v>531</v>
      </c>
      <c r="G378" s="32" t="s">
        <v>10</v>
      </c>
      <c r="H378" s="34">
        <v>743.69</v>
      </c>
      <c r="I378" s="37" t="str">
        <f>IF(AND($H378&gt;0, $H378&lt;900),"0-900",0)</f>
        <v>0-900</v>
      </c>
      <c r="J378" s="37" t="str">
        <f>IF(AND($H378&gt;0, $H378&lt;1700),"0-1700",0)</f>
        <v>0-1700</v>
      </c>
      <c r="K378" s="37" t="str">
        <f>IF(AND($H378&gt;0, $H378&lt;2500),"0-2500",0)</f>
        <v>0-2500</v>
      </c>
      <c r="L378" s="37" t="str">
        <f>IF(AND($H378&gt;0, $H378&lt;3500),"0-3500",0)</f>
        <v>0-3500</v>
      </c>
    </row>
    <row r="379" spans="1:12" hidden="1" x14ac:dyDescent="0.3">
      <c r="A379" s="33" t="s">
        <v>7</v>
      </c>
      <c r="B379" s="33">
        <v>2016</v>
      </c>
      <c r="C379" s="33" t="s">
        <v>167</v>
      </c>
      <c r="D379" s="33" t="s">
        <v>8</v>
      </c>
      <c r="E379" s="33" t="s">
        <v>276</v>
      </c>
      <c r="F379" s="33" t="s">
        <v>527</v>
      </c>
      <c r="G379" s="33" t="s">
        <v>10</v>
      </c>
      <c r="H379" s="35">
        <v>744.63</v>
      </c>
      <c r="I379" s="37" t="str">
        <f>IF(AND($H379&gt;0, $H379&lt;900),"0-900",0)</f>
        <v>0-900</v>
      </c>
      <c r="J379" s="37" t="str">
        <f>IF(AND($H379&gt;0, $H379&lt;1700),"0-1700",0)</f>
        <v>0-1700</v>
      </c>
      <c r="K379" s="37" t="str">
        <f>IF(AND($H379&gt;0, $H379&lt;2500),"0-2500",0)</f>
        <v>0-2500</v>
      </c>
      <c r="L379" s="37" t="str">
        <f>IF(AND($H379&gt;0, $H379&lt;3500),"0-3500",0)</f>
        <v>0-3500</v>
      </c>
    </row>
    <row r="380" spans="1:12" hidden="1" x14ac:dyDescent="0.3">
      <c r="A380" s="33" t="s">
        <v>7</v>
      </c>
      <c r="B380" s="33">
        <v>2016</v>
      </c>
      <c r="C380" s="33" t="s">
        <v>167</v>
      </c>
      <c r="D380" s="33" t="s">
        <v>8</v>
      </c>
      <c r="E380" s="33" t="s">
        <v>260</v>
      </c>
      <c r="F380" s="33" t="s">
        <v>520</v>
      </c>
      <c r="G380" s="33" t="s">
        <v>10</v>
      </c>
      <c r="H380" s="35">
        <v>744.73</v>
      </c>
      <c r="I380" s="37" t="str">
        <f>IF(AND($H380&gt;0, $H380&lt;900),"0-900",0)</f>
        <v>0-900</v>
      </c>
      <c r="J380" s="37" t="str">
        <f>IF(AND($H380&gt;0, $H380&lt;1700),"0-1700",0)</f>
        <v>0-1700</v>
      </c>
      <c r="K380" s="37" t="str">
        <f>IF(AND($H380&gt;0, $H380&lt;2500),"0-2500",0)</f>
        <v>0-2500</v>
      </c>
      <c r="L380" s="37" t="str">
        <f>IF(AND($H380&gt;0, $H380&lt;3500),"0-3500",0)</f>
        <v>0-3500</v>
      </c>
    </row>
    <row r="381" spans="1:12" hidden="1" x14ac:dyDescent="0.3">
      <c r="A381" s="32" t="s">
        <v>7</v>
      </c>
      <c r="B381" s="32">
        <v>2016</v>
      </c>
      <c r="C381" s="32" t="s">
        <v>169</v>
      </c>
      <c r="D381" s="32" t="s">
        <v>8</v>
      </c>
      <c r="E381" s="32" t="s">
        <v>332</v>
      </c>
      <c r="F381" s="33" t="s">
        <v>530</v>
      </c>
      <c r="G381" s="32" t="s">
        <v>10</v>
      </c>
      <c r="H381" s="34">
        <v>746.53</v>
      </c>
      <c r="I381" s="37" t="str">
        <f>IF(AND($H381&gt;0, $H381&lt;900),"0-900",0)</f>
        <v>0-900</v>
      </c>
      <c r="J381" s="37" t="str">
        <f>IF(AND($H381&gt;0, $H381&lt;1700),"0-1700",0)</f>
        <v>0-1700</v>
      </c>
      <c r="K381" s="37" t="str">
        <f>IF(AND($H381&gt;0, $H381&lt;2500),"0-2500",0)</f>
        <v>0-2500</v>
      </c>
      <c r="L381" s="37" t="str">
        <f>IF(AND($H381&gt;0, $H381&lt;3500),"0-3500",0)</f>
        <v>0-3500</v>
      </c>
    </row>
    <row r="382" spans="1:12" hidden="1" x14ac:dyDescent="0.3">
      <c r="A382" s="32" t="s">
        <v>7</v>
      </c>
      <c r="B382" s="32">
        <v>2016</v>
      </c>
      <c r="C382" s="32" t="s">
        <v>169</v>
      </c>
      <c r="D382" s="32" t="s">
        <v>8</v>
      </c>
      <c r="E382" s="32" t="s">
        <v>340</v>
      </c>
      <c r="F382" s="33" t="s">
        <v>530</v>
      </c>
      <c r="G382" s="32" t="s">
        <v>10</v>
      </c>
      <c r="H382" s="34">
        <v>748.06</v>
      </c>
      <c r="I382" s="37" t="str">
        <f>IF(AND($H382&gt;0, $H382&lt;900),"0-900",0)</f>
        <v>0-900</v>
      </c>
      <c r="J382" s="37" t="str">
        <f>IF(AND($H382&gt;0, $H382&lt;1700),"0-1700",0)</f>
        <v>0-1700</v>
      </c>
      <c r="K382" s="37" t="str">
        <f>IF(AND($H382&gt;0, $H382&lt;2500),"0-2500",0)</f>
        <v>0-2500</v>
      </c>
      <c r="L382" s="37" t="str">
        <f>IF(AND($H382&gt;0, $H382&lt;3500),"0-3500",0)</f>
        <v>0-3500</v>
      </c>
    </row>
    <row r="383" spans="1:12" hidden="1" x14ac:dyDescent="0.3">
      <c r="A383" s="32" t="s">
        <v>7</v>
      </c>
      <c r="B383" s="32">
        <v>2016</v>
      </c>
      <c r="C383" s="32" t="s">
        <v>169</v>
      </c>
      <c r="D383" s="32" t="s">
        <v>8</v>
      </c>
      <c r="E383" s="32" t="s">
        <v>305</v>
      </c>
      <c r="F383" s="33" t="s">
        <v>525</v>
      </c>
      <c r="G383" s="32" t="s">
        <v>10</v>
      </c>
      <c r="H383" s="34">
        <v>750.69</v>
      </c>
      <c r="I383" s="37" t="str">
        <f>IF(AND($H383&gt;0, $H383&lt;900),"0-900",0)</f>
        <v>0-900</v>
      </c>
      <c r="J383" s="37" t="str">
        <f>IF(AND($H383&gt;0, $H383&lt;1700),"0-1700",0)</f>
        <v>0-1700</v>
      </c>
      <c r="K383" s="37" t="str">
        <f>IF(AND($H383&gt;0, $H383&lt;2500),"0-2500",0)</f>
        <v>0-2500</v>
      </c>
      <c r="L383" s="37" t="str">
        <f>IF(AND($H383&gt;0, $H383&lt;3500),"0-3500",0)</f>
        <v>0-3500</v>
      </c>
    </row>
    <row r="384" spans="1:12" hidden="1" x14ac:dyDescent="0.3">
      <c r="A384" s="33" t="s">
        <v>7</v>
      </c>
      <c r="B384" s="33">
        <v>2016</v>
      </c>
      <c r="C384" s="33" t="s">
        <v>167</v>
      </c>
      <c r="D384" s="33" t="s">
        <v>8</v>
      </c>
      <c r="E384" s="33" t="s">
        <v>85</v>
      </c>
      <c r="F384" s="33" t="s">
        <v>9</v>
      </c>
      <c r="G384" s="33" t="s">
        <v>10</v>
      </c>
      <c r="H384" s="35">
        <v>751.48</v>
      </c>
      <c r="I384" s="37" t="str">
        <f>IF(AND($H384&gt;0, $H384&lt;900),"0-900",0)</f>
        <v>0-900</v>
      </c>
      <c r="J384" s="37" t="str">
        <f>IF(AND($H384&gt;0, $H384&lt;1700),"0-1700",0)</f>
        <v>0-1700</v>
      </c>
      <c r="K384" s="37" t="str">
        <f>IF(AND($H384&gt;0, $H384&lt;2500),"0-2500",0)</f>
        <v>0-2500</v>
      </c>
      <c r="L384" s="37" t="str">
        <f>IF(AND($H384&gt;0, $H384&lt;3500),"0-3500",0)</f>
        <v>0-3500</v>
      </c>
    </row>
    <row r="385" spans="1:12" hidden="1" x14ac:dyDescent="0.3">
      <c r="A385" s="32" t="s">
        <v>7</v>
      </c>
      <c r="B385" s="32">
        <v>2016</v>
      </c>
      <c r="C385" s="32" t="s">
        <v>168</v>
      </c>
      <c r="D385" s="32" t="s">
        <v>8</v>
      </c>
      <c r="E385" s="32" t="s">
        <v>423</v>
      </c>
      <c r="F385" s="33" t="s">
        <v>529</v>
      </c>
      <c r="G385" s="32" t="s">
        <v>10</v>
      </c>
      <c r="H385" s="34">
        <v>751.63</v>
      </c>
      <c r="I385" s="37" t="str">
        <f>IF(AND($H385&gt;0, $H385&lt;900),"0-900",0)</f>
        <v>0-900</v>
      </c>
      <c r="J385" s="37" t="str">
        <f>IF(AND($H385&gt;0, $H385&lt;1700),"0-1700",0)</f>
        <v>0-1700</v>
      </c>
      <c r="K385" s="37" t="str">
        <f>IF(AND($H385&gt;0, $H385&lt;2500),"0-2500",0)</f>
        <v>0-2500</v>
      </c>
      <c r="L385" s="37" t="str">
        <f>IF(AND($H385&gt;0, $H385&lt;3500),"0-3500",0)</f>
        <v>0-3500</v>
      </c>
    </row>
    <row r="386" spans="1:12" hidden="1" x14ac:dyDescent="0.3">
      <c r="A386" s="32" t="s">
        <v>7</v>
      </c>
      <c r="B386" s="32">
        <v>2016</v>
      </c>
      <c r="C386" s="32" t="s">
        <v>169</v>
      </c>
      <c r="D386" s="32" t="s">
        <v>8</v>
      </c>
      <c r="E386" s="32" t="s">
        <v>423</v>
      </c>
      <c r="F386" s="33" t="s">
        <v>529</v>
      </c>
      <c r="G386" s="32" t="s">
        <v>10</v>
      </c>
      <c r="H386" s="34">
        <v>752.83</v>
      </c>
      <c r="I386" s="37" t="str">
        <f>IF(AND($H386&gt;0, $H386&lt;900),"0-900",0)</f>
        <v>0-900</v>
      </c>
      <c r="J386" s="37" t="str">
        <f>IF(AND($H386&gt;0, $H386&lt;1700),"0-1700",0)</f>
        <v>0-1700</v>
      </c>
      <c r="K386" s="37" t="str">
        <f>IF(AND($H386&gt;0, $H386&lt;2500),"0-2500",0)</f>
        <v>0-2500</v>
      </c>
      <c r="L386" s="37" t="str">
        <f>IF(AND($H386&gt;0, $H386&lt;3500),"0-3500",0)</f>
        <v>0-3500</v>
      </c>
    </row>
    <row r="387" spans="1:12" hidden="1" x14ac:dyDescent="0.3">
      <c r="A387" s="32" t="s">
        <v>7</v>
      </c>
      <c r="B387" s="32">
        <v>2016</v>
      </c>
      <c r="C387" s="32" t="s">
        <v>169</v>
      </c>
      <c r="D387" s="32" t="s">
        <v>8</v>
      </c>
      <c r="E387" s="32" t="s">
        <v>245</v>
      </c>
      <c r="F387" s="33" t="s">
        <v>520</v>
      </c>
      <c r="G387" s="32" t="s">
        <v>10</v>
      </c>
      <c r="H387" s="34">
        <v>756.21</v>
      </c>
      <c r="I387" s="37" t="str">
        <f>IF(AND($H387&gt;0, $H387&lt;900),"0-900",0)</f>
        <v>0-900</v>
      </c>
      <c r="J387" s="37" t="str">
        <f>IF(AND($H387&gt;0, $H387&lt;1700),"0-1700",0)</f>
        <v>0-1700</v>
      </c>
      <c r="K387" s="37" t="str">
        <f>IF(AND($H387&gt;0, $H387&lt;2500),"0-2500",0)</f>
        <v>0-2500</v>
      </c>
      <c r="L387" s="37" t="str">
        <f>IF(AND($H387&gt;0, $H387&lt;3500),"0-3500",0)</f>
        <v>0-3500</v>
      </c>
    </row>
    <row r="388" spans="1:12" hidden="1" x14ac:dyDescent="0.3">
      <c r="A388" s="32" t="s">
        <v>7</v>
      </c>
      <c r="B388" s="32">
        <v>2016</v>
      </c>
      <c r="C388" s="32" t="s">
        <v>169</v>
      </c>
      <c r="D388" s="32" t="s">
        <v>8</v>
      </c>
      <c r="E388" s="32" t="s">
        <v>186</v>
      </c>
      <c r="F388" s="33" t="s">
        <v>521</v>
      </c>
      <c r="G388" s="32" t="s">
        <v>10</v>
      </c>
      <c r="H388" s="34">
        <v>756.66</v>
      </c>
      <c r="I388" s="37" t="str">
        <f>IF(AND($H388&gt;0, $H388&lt;900),"0-900",0)</f>
        <v>0-900</v>
      </c>
      <c r="J388" s="37" t="str">
        <f>IF(AND($H388&gt;0, $H388&lt;1700),"0-1700",0)</f>
        <v>0-1700</v>
      </c>
      <c r="K388" s="37" t="str">
        <f>IF(AND($H388&gt;0, $H388&lt;2500),"0-2500",0)</f>
        <v>0-2500</v>
      </c>
      <c r="L388" s="37" t="str">
        <f>IF(AND($H388&gt;0, $H388&lt;3500),"0-3500",0)</f>
        <v>0-3500</v>
      </c>
    </row>
    <row r="389" spans="1:12" hidden="1" x14ac:dyDescent="0.3">
      <c r="A389" s="33" t="s">
        <v>7</v>
      </c>
      <c r="B389" s="33">
        <v>2016</v>
      </c>
      <c r="C389" s="33" t="s">
        <v>168</v>
      </c>
      <c r="D389" s="33" t="s">
        <v>8</v>
      </c>
      <c r="E389" s="33" t="s">
        <v>197</v>
      </c>
      <c r="F389" s="33" t="s">
        <v>521</v>
      </c>
      <c r="G389" s="33" t="s">
        <v>10</v>
      </c>
      <c r="H389" s="35">
        <v>757.22</v>
      </c>
      <c r="I389" s="37" t="str">
        <f>IF(AND($H389&gt;0, $H389&lt;900),"0-900",0)</f>
        <v>0-900</v>
      </c>
      <c r="J389" s="37" t="str">
        <f>IF(AND($H389&gt;0, $H389&lt;1700),"0-1700",0)</f>
        <v>0-1700</v>
      </c>
      <c r="K389" s="37" t="str">
        <f>IF(AND($H389&gt;0, $H389&lt;2500),"0-2500",0)</f>
        <v>0-2500</v>
      </c>
      <c r="L389" s="37" t="str">
        <f>IF(AND($H389&gt;0, $H389&lt;3500),"0-3500",0)</f>
        <v>0-3500</v>
      </c>
    </row>
    <row r="390" spans="1:12" hidden="1" x14ac:dyDescent="0.3">
      <c r="A390" s="32" t="s">
        <v>7</v>
      </c>
      <c r="B390" s="32">
        <v>2016</v>
      </c>
      <c r="C390" s="32" t="s">
        <v>169</v>
      </c>
      <c r="D390" s="32" t="s">
        <v>8</v>
      </c>
      <c r="E390" s="32" t="s">
        <v>319</v>
      </c>
      <c r="F390" s="33" t="s">
        <v>528</v>
      </c>
      <c r="G390" s="32" t="s">
        <v>10</v>
      </c>
      <c r="H390" s="34">
        <v>758.95</v>
      </c>
      <c r="I390" s="37" t="str">
        <f>IF(AND($H390&gt;0, $H390&lt;900),"0-900",0)</f>
        <v>0-900</v>
      </c>
      <c r="J390" s="37" t="str">
        <f>IF(AND($H390&gt;0, $H390&lt;1700),"0-1700",0)</f>
        <v>0-1700</v>
      </c>
      <c r="K390" s="37" t="str">
        <f>IF(AND($H390&gt;0, $H390&lt;2500),"0-2500",0)</f>
        <v>0-2500</v>
      </c>
      <c r="L390" s="37" t="str">
        <f>IF(AND($H390&gt;0, $H390&lt;3500),"0-3500",0)</f>
        <v>0-3500</v>
      </c>
    </row>
    <row r="391" spans="1:12" hidden="1" x14ac:dyDescent="0.3">
      <c r="A391" s="32" t="s">
        <v>7</v>
      </c>
      <c r="B391" s="32">
        <v>2016</v>
      </c>
      <c r="C391" s="32" t="s">
        <v>168</v>
      </c>
      <c r="D391" s="32" t="s">
        <v>8</v>
      </c>
      <c r="E391" s="32" t="s">
        <v>241</v>
      </c>
      <c r="F391" s="33" t="s">
        <v>520</v>
      </c>
      <c r="G391" s="32" t="s">
        <v>10</v>
      </c>
      <c r="H391" s="34">
        <v>761.07</v>
      </c>
      <c r="I391" s="37" t="str">
        <f>IF(AND($H391&gt;0, $H391&lt;900),"0-900",0)</f>
        <v>0-900</v>
      </c>
      <c r="J391" s="37" t="str">
        <f>IF(AND($H391&gt;0, $H391&lt;1700),"0-1700",0)</f>
        <v>0-1700</v>
      </c>
      <c r="K391" s="37" t="str">
        <f>IF(AND($H391&gt;0, $H391&lt;2500),"0-2500",0)</f>
        <v>0-2500</v>
      </c>
      <c r="L391" s="37" t="str">
        <f>IF(AND($H391&gt;0, $H391&lt;3500),"0-3500",0)</f>
        <v>0-3500</v>
      </c>
    </row>
    <row r="392" spans="1:12" hidden="1" x14ac:dyDescent="0.3">
      <c r="A392" s="32" t="s">
        <v>7</v>
      </c>
      <c r="B392" s="32">
        <v>2016</v>
      </c>
      <c r="C392" s="32" t="s">
        <v>168</v>
      </c>
      <c r="D392" s="32" t="s">
        <v>8</v>
      </c>
      <c r="E392" s="32" t="s">
        <v>392</v>
      </c>
      <c r="F392" s="33" t="s">
        <v>516</v>
      </c>
      <c r="G392" s="32" t="s">
        <v>10</v>
      </c>
      <c r="H392" s="34">
        <v>764.34</v>
      </c>
      <c r="I392" s="37" t="str">
        <f>IF(AND($H392&gt;0, $H392&lt;900),"0-900",0)</f>
        <v>0-900</v>
      </c>
      <c r="J392" s="37" t="str">
        <f>IF(AND($H392&gt;0, $H392&lt;1700),"0-1700",0)</f>
        <v>0-1700</v>
      </c>
      <c r="K392" s="37" t="str">
        <f>IF(AND($H392&gt;0, $H392&lt;2500),"0-2500",0)</f>
        <v>0-2500</v>
      </c>
      <c r="L392" s="37" t="str">
        <f>IF(AND($H392&gt;0, $H392&lt;3500),"0-3500",0)</f>
        <v>0-3500</v>
      </c>
    </row>
    <row r="393" spans="1:12" hidden="1" x14ac:dyDescent="0.3">
      <c r="A393" s="32" t="s">
        <v>7</v>
      </c>
      <c r="B393" s="32">
        <v>2016</v>
      </c>
      <c r="C393" s="32" t="s">
        <v>168</v>
      </c>
      <c r="D393" s="32" t="s">
        <v>8</v>
      </c>
      <c r="E393" s="32" t="s">
        <v>342</v>
      </c>
      <c r="F393" s="33" t="s">
        <v>530</v>
      </c>
      <c r="G393" s="32" t="s">
        <v>10</v>
      </c>
      <c r="H393" s="34">
        <v>768.33</v>
      </c>
      <c r="I393" s="37" t="str">
        <f>IF(AND($H393&gt;0, $H393&lt;900),"0-900",0)</f>
        <v>0-900</v>
      </c>
      <c r="J393" s="37" t="str">
        <f>IF(AND($H393&gt;0, $H393&lt;1700),"0-1700",0)</f>
        <v>0-1700</v>
      </c>
      <c r="K393" s="37" t="str">
        <f>IF(AND($H393&gt;0, $H393&lt;2500),"0-2500",0)</f>
        <v>0-2500</v>
      </c>
      <c r="L393" s="37" t="str">
        <f>IF(AND($H393&gt;0, $H393&lt;3500),"0-3500",0)</f>
        <v>0-3500</v>
      </c>
    </row>
    <row r="394" spans="1:12" hidden="1" x14ac:dyDescent="0.3">
      <c r="A394" s="32" t="s">
        <v>7</v>
      </c>
      <c r="B394" s="32">
        <v>2016</v>
      </c>
      <c r="C394" s="32" t="s">
        <v>168</v>
      </c>
      <c r="D394" s="32" t="s">
        <v>8</v>
      </c>
      <c r="E394" s="32" t="s">
        <v>271</v>
      </c>
      <c r="F394" s="33" t="s">
        <v>527</v>
      </c>
      <c r="G394" s="32" t="s">
        <v>10</v>
      </c>
      <c r="H394" s="34">
        <v>771.24</v>
      </c>
      <c r="I394" s="37" t="str">
        <f>IF(AND($H394&gt;0, $H394&lt;900),"0-900",0)</f>
        <v>0-900</v>
      </c>
      <c r="J394" s="37" t="str">
        <f>IF(AND($H394&gt;0, $H394&lt;1700),"0-1700",0)</f>
        <v>0-1700</v>
      </c>
      <c r="K394" s="37" t="str">
        <f>IF(AND($H394&gt;0, $H394&lt;2500),"0-2500",0)</f>
        <v>0-2500</v>
      </c>
      <c r="L394" s="37" t="str">
        <f>IF(AND($H394&gt;0, $H394&lt;3500),"0-3500",0)</f>
        <v>0-3500</v>
      </c>
    </row>
    <row r="395" spans="1:12" hidden="1" x14ac:dyDescent="0.3">
      <c r="A395" s="32" t="s">
        <v>7</v>
      </c>
      <c r="B395" s="32">
        <v>2016</v>
      </c>
      <c r="C395" s="32" t="s">
        <v>169</v>
      </c>
      <c r="D395" s="32" t="s">
        <v>8</v>
      </c>
      <c r="E395" s="32" t="s">
        <v>300</v>
      </c>
      <c r="F395" s="33" t="s">
        <v>525</v>
      </c>
      <c r="G395" s="32" t="s">
        <v>10</v>
      </c>
      <c r="H395" s="34">
        <v>774.48</v>
      </c>
      <c r="I395" s="37" t="str">
        <f>IF(AND($H395&gt;0, $H395&lt;900),"0-900",0)</f>
        <v>0-900</v>
      </c>
      <c r="J395" s="37" t="str">
        <f>IF(AND($H395&gt;0, $H395&lt;1700),"0-1700",0)</f>
        <v>0-1700</v>
      </c>
      <c r="K395" s="37" t="str">
        <f>IF(AND($H395&gt;0, $H395&lt;2500),"0-2500",0)</f>
        <v>0-2500</v>
      </c>
      <c r="L395" s="37" t="str">
        <f>IF(AND($H395&gt;0, $H395&lt;3500),"0-3500",0)</f>
        <v>0-3500</v>
      </c>
    </row>
    <row r="396" spans="1:12" hidden="1" x14ac:dyDescent="0.3">
      <c r="A396" s="32" t="s">
        <v>7</v>
      </c>
      <c r="B396" s="32">
        <v>2016</v>
      </c>
      <c r="C396" s="32" t="s">
        <v>169</v>
      </c>
      <c r="D396" s="32" t="s">
        <v>8</v>
      </c>
      <c r="E396" s="32" t="s">
        <v>303</v>
      </c>
      <c r="F396" s="33" t="s">
        <v>525</v>
      </c>
      <c r="G396" s="32" t="s">
        <v>10</v>
      </c>
      <c r="H396" s="34">
        <v>775.25</v>
      </c>
      <c r="I396" s="37" t="str">
        <f>IF(AND($H396&gt;0, $H396&lt;900),"0-900",0)</f>
        <v>0-900</v>
      </c>
      <c r="J396" s="37" t="str">
        <f>IF(AND($H396&gt;0, $H396&lt;1700),"0-1700",0)</f>
        <v>0-1700</v>
      </c>
      <c r="K396" s="37" t="str">
        <f>IF(AND($H396&gt;0, $H396&lt;2500),"0-2500",0)</f>
        <v>0-2500</v>
      </c>
      <c r="L396" s="37" t="str">
        <f>IF(AND($H396&gt;0, $H396&lt;3500),"0-3500",0)</f>
        <v>0-3500</v>
      </c>
    </row>
    <row r="397" spans="1:12" hidden="1" x14ac:dyDescent="0.3">
      <c r="A397" s="33" t="s">
        <v>7</v>
      </c>
      <c r="B397" s="33">
        <v>2016</v>
      </c>
      <c r="C397" s="33" t="s">
        <v>167</v>
      </c>
      <c r="D397" s="33" t="s">
        <v>8</v>
      </c>
      <c r="E397" s="33" t="s">
        <v>82</v>
      </c>
      <c r="F397" s="33" t="s">
        <v>9</v>
      </c>
      <c r="G397" s="33" t="s">
        <v>10</v>
      </c>
      <c r="H397" s="35">
        <v>776.53</v>
      </c>
      <c r="I397" s="37" t="str">
        <f>IF(AND($H397&gt;0, $H397&lt;900),"0-900",0)</f>
        <v>0-900</v>
      </c>
      <c r="J397" s="37" t="str">
        <f>IF(AND($H397&gt;0, $H397&lt;1700),"0-1700",0)</f>
        <v>0-1700</v>
      </c>
      <c r="K397" s="37" t="str">
        <f>IF(AND($H397&gt;0, $H397&lt;2500),"0-2500",0)</f>
        <v>0-2500</v>
      </c>
      <c r="L397" s="37" t="str">
        <f>IF(AND($H397&gt;0, $H397&lt;3500),"0-3500",0)</f>
        <v>0-3500</v>
      </c>
    </row>
    <row r="398" spans="1:12" hidden="1" x14ac:dyDescent="0.3">
      <c r="A398" s="33" t="s">
        <v>7</v>
      </c>
      <c r="B398" s="33">
        <v>2016</v>
      </c>
      <c r="C398" s="33" t="s">
        <v>167</v>
      </c>
      <c r="D398" s="33" t="s">
        <v>8</v>
      </c>
      <c r="E398" s="33" t="s">
        <v>188</v>
      </c>
      <c r="F398" s="33" t="s">
        <v>521</v>
      </c>
      <c r="G398" s="33" t="s">
        <v>10</v>
      </c>
      <c r="H398" s="35">
        <v>778.54</v>
      </c>
      <c r="I398" s="37" t="str">
        <f>IF(AND($H398&gt;0, $H398&lt;900),"0-900",0)</f>
        <v>0-900</v>
      </c>
      <c r="J398" s="37" t="str">
        <f>IF(AND($H398&gt;0, $H398&lt;1700),"0-1700",0)</f>
        <v>0-1700</v>
      </c>
      <c r="K398" s="37" t="str">
        <f>IF(AND($H398&gt;0, $H398&lt;2500),"0-2500",0)</f>
        <v>0-2500</v>
      </c>
      <c r="L398" s="37" t="str">
        <f>IF(AND($H398&gt;0, $H398&lt;3500),"0-3500",0)</f>
        <v>0-3500</v>
      </c>
    </row>
    <row r="399" spans="1:12" hidden="1" x14ac:dyDescent="0.3">
      <c r="A399" s="32" t="s">
        <v>7</v>
      </c>
      <c r="B399" s="32">
        <v>2016</v>
      </c>
      <c r="C399" s="32" t="s">
        <v>169</v>
      </c>
      <c r="D399" s="32" t="s">
        <v>8</v>
      </c>
      <c r="E399" s="32" t="s">
        <v>372</v>
      </c>
      <c r="F399" s="33" t="s">
        <v>510</v>
      </c>
      <c r="G399" s="32" t="s">
        <v>10</v>
      </c>
      <c r="H399" s="34">
        <v>779.5</v>
      </c>
      <c r="I399" s="37" t="str">
        <f>IF(AND($H399&gt;0, $H399&lt;900),"0-900",0)</f>
        <v>0-900</v>
      </c>
      <c r="J399" s="37" t="str">
        <f>IF(AND($H399&gt;0, $H399&lt;1700),"0-1700",0)</f>
        <v>0-1700</v>
      </c>
      <c r="K399" s="37" t="str">
        <f>IF(AND($H399&gt;0, $H399&lt;2500),"0-2500",0)</f>
        <v>0-2500</v>
      </c>
      <c r="L399" s="37" t="str">
        <f>IF(AND($H399&gt;0, $H399&lt;3500),"0-3500",0)</f>
        <v>0-3500</v>
      </c>
    </row>
    <row r="400" spans="1:12" hidden="1" x14ac:dyDescent="0.3">
      <c r="A400" s="32" t="s">
        <v>7</v>
      </c>
      <c r="B400" s="32">
        <v>2016</v>
      </c>
      <c r="C400" s="32" t="s">
        <v>169</v>
      </c>
      <c r="D400" s="32" t="s">
        <v>8</v>
      </c>
      <c r="E400" s="32" t="s">
        <v>304</v>
      </c>
      <c r="F400" s="33" t="s">
        <v>525</v>
      </c>
      <c r="G400" s="32" t="s">
        <v>10</v>
      </c>
      <c r="H400" s="34">
        <v>780.16</v>
      </c>
      <c r="I400" s="37" t="str">
        <f>IF(AND($H400&gt;0, $H400&lt;900),"0-900",0)</f>
        <v>0-900</v>
      </c>
      <c r="J400" s="37" t="str">
        <f>IF(AND($H400&gt;0, $H400&lt;1700),"0-1700",0)</f>
        <v>0-1700</v>
      </c>
      <c r="K400" s="37" t="str">
        <f>IF(AND($H400&gt;0, $H400&lt;2500),"0-2500",0)</f>
        <v>0-2500</v>
      </c>
      <c r="L400" s="37" t="str">
        <f>IF(AND($H400&gt;0, $H400&lt;3500),"0-3500",0)</f>
        <v>0-3500</v>
      </c>
    </row>
    <row r="401" spans="1:12" hidden="1" x14ac:dyDescent="0.3">
      <c r="A401" s="32" t="s">
        <v>7</v>
      </c>
      <c r="B401" s="32">
        <v>2016</v>
      </c>
      <c r="C401" s="32" t="s">
        <v>169</v>
      </c>
      <c r="D401" s="32" t="s">
        <v>8</v>
      </c>
      <c r="E401" s="32" t="s">
        <v>174</v>
      </c>
      <c r="F401" s="33" t="s">
        <v>521</v>
      </c>
      <c r="G401" s="32" t="s">
        <v>10</v>
      </c>
      <c r="H401" s="34">
        <v>780.45</v>
      </c>
      <c r="I401" s="37" t="str">
        <f>IF(AND($H401&gt;0, $H401&lt;900),"0-900",0)</f>
        <v>0-900</v>
      </c>
      <c r="J401" s="37" t="str">
        <f>IF(AND($H401&gt;0, $H401&lt;1700),"0-1700",0)</f>
        <v>0-1700</v>
      </c>
      <c r="K401" s="37" t="str">
        <f>IF(AND($H401&gt;0, $H401&lt;2500),"0-2500",0)</f>
        <v>0-2500</v>
      </c>
      <c r="L401" s="37" t="str">
        <f>IF(AND($H401&gt;0, $H401&lt;3500),"0-3500",0)</f>
        <v>0-3500</v>
      </c>
    </row>
    <row r="402" spans="1:12" hidden="1" x14ac:dyDescent="0.3">
      <c r="A402" s="32" t="s">
        <v>7</v>
      </c>
      <c r="B402" s="32">
        <v>2016</v>
      </c>
      <c r="C402" s="32" t="s">
        <v>169</v>
      </c>
      <c r="D402" s="32" t="s">
        <v>8</v>
      </c>
      <c r="E402" s="32" t="s">
        <v>310</v>
      </c>
      <c r="F402" s="33" t="s">
        <v>525</v>
      </c>
      <c r="G402" s="32" t="s">
        <v>10</v>
      </c>
      <c r="H402" s="34">
        <v>782.85</v>
      </c>
      <c r="I402" s="37" t="str">
        <f>IF(AND($H402&gt;0, $H402&lt;900),"0-900",0)</f>
        <v>0-900</v>
      </c>
      <c r="J402" s="37" t="str">
        <f>IF(AND($H402&gt;0, $H402&lt;1700),"0-1700",0)</f>
        <v>0-1700</v>
      </c>
      <c r="K402" s="37" t="str">
        <f>IF(AND($H402&gt;0, $H402&lt;2500),"0-2500",0)</f>
        <v>0-2500</v>
      </c>
      <c r="L402" s="37" t="str">
        <f>IF(AND($H402&gt;0, $H402&lt;3500),"0-3500",0)</f>
        <v>0-3500</v>
      </c>
    </row>
    <row r="403" spans="1:12" hidden="1" x14ac:dyDescent="0.3">
      <c r="A403" s="32" t="s">
        <v>7</v>
      </c>
      <c r="B403" s="32">
        <v>2016</v>
      </c>
      <c r="C403" s="32" t="s">
        <v>168</v>
      </c>
      <c r="D403" s="32" t="s">
        <v>8</v>
      </c>
      <c r="E403" s="32" t="s">
        <v>302</v>
      </c>
      <c r="F403" s="33" t="s">
        <v>525</v>
      </c>
      <c r="G403" s="32" t="s">
        <v>10</v>
      </c>
      <c r="H403" s="34">
        <v>783.59</v>
      </c>
      <c r="I403" s="37" t="str">
        <f>IF(AND($H403&gt;0, $H403&lt;900),"0-900",0)</f>
        <v>0-900</v>
      </c>
      <c r="J403" s="37" t="str">
        <f>IF(AND($H403&gt;0, $H403&lt;1700),"0-1700",0)</f>
        <v>0-1700</v>
      </c>
      <c r="K403" s="37" t="str">
        <f>IF(AND($H403&gt;0, $H403&lt;2500),"0-2500",0)</f>
        <v>0-2500</v>
      </c>
      <c r="L403" s="37" t="str">
        <f>IF(AND($H403&gt;0, $H403&lt;3500),"0-3500",0)</f>
        <v>0-3500</v>
      </c>
    </row>
    <row r="404" spans="1:12" hidden="1" x14ac:dyDescent="0.3">
      <c r="A404" s="32" t="s">
        <v>7</v>
      </c>
      <c r="B404" s="32">
        <v>2016</v>
      </c>
      <c r="C404" s="32" t="s">
        <v>168</v>
      </c>
      <c r="D404" s="32" t="s">
        <v>8</v>
      </c>
      <c r="E404" s="32" t="s">
        <v>318</v>
      </c>
      <c r="F404" s="33" t="s">
        <v>528</v>
      </c>
      <c r="G404" s="32" t="s">
        <v>10</v>
      </c>
      <c r="H404" s="34">
        <v>785.5</v>
      </c>
      <c r="I404" s="37" t="str">
        <f>IF(AND($H404&gt;0, $H404&lt;900),"0-900",0)</f>
        <v>0-900</v>
      </c>
      <c r="J404" s="37" t="str">
        <f>IF(AND($H404&gt;0, $H404&lt;1700),"0-1700",0)</f>
        <v>0-1700</v>
      </c>
      <c r="K404" s="37" t="str">
        <f>IF(AND($H404&gt;0, $H404&lt;2500),"0-2500",0)</f>
        <v>0-2500</v>
      </c>
      <c r="L404" s="37" t="str">
        <f>IF(AND($H404&gt;0, $H404&lt;3500),"0-3500",0)</f>
        <v>0-3500</v>
      </c>
    </row>
    <row r="405" spans="1:12" hidden="1" x14ac:dyDescent="0.3">
      <c r="A405" s="33" t="s">
        <v>7</v>
      </c>
      <c r="B405" s="33">
        <v>2016</v>
      </c>
      <c r="C405" s="33" t="s">
        <v>167</v>
      </c>
      <c r="D405" s="33" t="s">
        <v>8</v>
      </c>
      <c r="E405" s="33" t="s">
        <v>420</v>
      </c>
      <c r="F405" s="33" t="s">
        <v>529</v>
      </c>
      <c r="G405" s="33" t="s">
        <v>10</v>
      </c>
      <c r="H405" s="35">
        <v>785.58</v>
      </c>
      <c r="I405" s="37" t="str">
        <f>IF(AND($H405&gt;0, $H405&lt;900),"0-900",0)</f>
        <v>0-900</v>
      </c>
      <c r="J405" s="37" t="str">
        <f>IF(AND($H405&gt;0, $H405&lt;1700),"0-1700",0)</f>
        <v>0-1700</v>
      </c>
      <c r="K405" s="37" t="str">
        <f>IF(AND($H405&gt;0, $H405&lt;2500),"0-2500",0)</f>
        <v>0-2500</v>
      </c>
      <c r="L405" s="37" t="str">
        <f>IF(AND($H405&gt;0, $H405&lt;3500),"0-3500",0)</f>
        <v>0-3500</v>
      </c>
    </row>
    <row r="406" spans="1:12" hidden="1" x14ac:dyDescent="0.3">
      <c r="A406" s="33" t="s">
        <v>7</v>
      </c>
      <c r="B406" s="33">
        <v>2016</v>
      </c>
      <c r="C406" s="33" t="s">
        <v>167</v>
      </c>
      <c r="D406" s="33" t="s">
        <v>8</v>
      </c>
      <c r="E406" s="33" t="s">
        <v>275</v>
      </c>
      <c r="F406" s="33" t="s">
        <v>527</v>
      </c>
      <c r="G406" s="33" t="s">
        <v>10</v>
      </c>
      <c r="H406" s="35">
        <v>786.4</v>
      </c>
      <c r="I406" s="37" t="str">
        <f>IF(AND($H406&gt;0, $H406&lt;900),"0-900",0)</f>
        <v>0-900</v>
      </c>
      <c r="J406" s="37" t="str">
        <f>IF(AND($H406&gt;0, $H406&lt;1700),"0-1700",0)</f>
        <v>0-1700</v>
      </c>
      <c r="K406" s="37" t="str">
        <f>IF(AND($H406&gt;0, $H406&lt;2500),"0-2500",0)</f>
        <v>0-2500</v>
      </c>
      <c r="L406" s="37" t="str">
        <f>IF(AND($H406&gt;0, $H406&lt;3500),"0-3500",0)</f>
        <v>0-3500</v>
      </c>
    </row>
    <row r="407" spans="1:12" hidden="1" x14ac:dyDescent="0.3">
      <c r="A407" s="33" t="s">
        <v>7</v>
      </c>
      <c r="B407" s="33">
        <v>2016</v>
      </c>
      <c r="C407" s="33" t="s">
        <v>167</v>
      </c>
      <c r="D407" s="33" t="s">
        <v>8</v>
      </c>
      <c r="E407" s="33" t="s">
        <v>280</v>
      </c>
      <c r="F407" s="33" t="s">
        <v>527</v>
      </c>
      <c r="G407" s="33" t="s">
        <v>10</v>
      </c>
      <c r="H407" s="35">
        <v>786.76</v>
      </c>
      <c r="I407" s="37" t="str">
        <f>IF(AND($H407&gt;0, $H407&lt;900),"0-900",0)</f>
        <v>0-900</v>
      </c>
      <c r="J407" s="37" t="str">
        <f>IF(AND($H407&gt;0, $H407&lt;1700),"0-1700",0)</f>
        <v>0-1700</v>
      </c>
      <c r="K407" s="37" t="str">
        <f>IF(AND($H407&gt;0, $H407&lt;2500),"0-2500",0)</f>
        <v>0-2500</v>
      </c>
      <c r="L407" s="37" t="str">
        <f>IF(AND($H407&gt;0, $H407&lt;3500),"0-3500",0)</f>
        <v>0-3500</v>
      </c>
    </row>
    <row r="408" spans="1:12" hidden="1" x14ac:dyDescent="0.3">
      <c r="A408" s="33" t="s">
        <v>7</v>
      </c>
      <c r="B408" s="33">
        <v>2016</v>
      </c>
      <c r="C408" s="33" t="s">
        <v>167</v>
      </c>
      <c r="D408" s="33" t="s">
        <v>8</v>
      </c>
      <c r="E408" s="33" t="s">
        <v>38</v>
      </c>
      <c r="F408" s="33" t="s">
        <v>9</v>
      </c>
      <c r="G408" s="33" t="s">
        <v>10</v>
      </c>
      <c r="H408" s="35">
        <v>787.38</v>
      </c>
      <c r="I408" s="37" t="str">
        <f>IF(AND($H408&gt;0, $H408&lt;900),"0-900",0)</f>
        <v>0-900</v>
      </c>
      <c r="J408" s="37" t="str">
        <f>IF(AND($H408&gt;0, $H408&lt;1700),"0-1700",0)</f>
        <v>0-1700</v>
      </c>
      <c r="K408" s="37" t="str">
        <f>IF(AND($H408&gt;0, $H408&lt;2500),"0-2500",0)</f>
        <v>0-2500</v>
      </c>
      <c r="L408" s="37" t="str">
        <f>IF(AND($H408&gt;0, $H408&lt;3500),"0-3500",0)</f>
        <v>0-3500</v>
      </c>
    </row>
    <row r="409" spans="1:12" hidden="1" x14ac:dyDescent="0.3">
      <c r="A409" s="32" t="s">
        <v>7</v>
      </c>
      <c r="B409" s="32">
        <v>2016</v>
      </c>
      <c r="C409" s="32" t="s">
        <v>169</v>
      </c>
      <c r="D409" s="32" t="s">
        <v>8</v>
      </c>
      <c r="E409" s="32" t="s">
        <v>422</v>
      </c>
      <c r="F409" s="33" t="s">
        <v>529</v>
      </c>
      <c r="G409" s="32" t="s">
        <v>10</v>
      </c>
      <c r="H409" s="34">
        <v>789.05</v>
      </c>
      <c r="I409" s="37" t="str">
        <f>IF(AND($H409&gt;0, $H409&lt;900),"0-900",0)</f>
        <v>0-900</v>
      </c>
      <c r="J409" s="37" t="str">
        <f>IF(AND($H409&gt;0, $H409&lt;1700),"0-1700",0)</f>
        <v>0-1700</v>
      </c>
      <c r="K409" s="37" t="str">
        <f>IF(AND($H409&gt;0, $H409&lt;2500),"0-2500",0)</f>
        <v>0-2500</v>
      </c>
      <c r="L409" s="37" t="str">
        <f>IF(AND($H409&gt;0, $H409&lt;3500),"0-3500",0)</f>
        <v>0-3500</v>
      </c>
    </row>
    <row r="410" spans="1:12" hidden="1" x14ac:dyDescent="0.3">
      <c r="A410" s="33" t="s">
        <v>7</v>
      </c>
      <c r="B410" s="33">
        <v>2016</v>
      </c>
      <c r="C410" s="33" t="s">
        <v>167</v>
      </c>
      <c r="D410" s="33" t="s">
        <v>8</v>
      </c>
      <c r="E410" s="33" t="s">
        <v>172</v>
      </c>
      <c r="F410" s="33" t="s">
        <v>521</v>
      </c>
      <c r="G410" s="33" t="s">
        <v>10</v>
      </c>
      <c r="H410" s="35">
        <v>790.77</v>
      </c>
      <c r="I410" s="37" t="str">
        <f>IF(AND($H410&gt;0, $H410&lt;900),"0-900",0)</f>
        <v>0-900</v>
      </c>
      <c r="J410" s="37" t="str">
        <f>IF(AND($H410&gt;0, $H410&lt;1700),"0-1700",0)</f>
        <v>0-1700</v>
      </c>
      <c r="K410" s="37" t="str">
        <f>IF(AND($H410&gt;0, $H410&lt;2500),"0-2500",0)</f>
        <v>0-2500</v>
      </c>
      <c r="L410" s="37" t="str">
        <f>IF(AND($H410&gt;0, $H410&lt;3500),"0-3500",0)</f>
        <v>0-3500</v>
      </c>
    </row>
    <row r="411" spans="1:12" hidden="1" x14ac:dyDescent="0.3">
      <c r="A411" s="33" t="s">
        <v>7</v>
      </c>
      <c r="B411" s="33">
        <v>2016</v>
      </c>
      <c r="C411" s="33" t="s">
        <v>167</v>
      </c>
      <c r="D411" s="33" t="s">
        <v>8</v>
      </c>
      <c r="E411" s="33" t="s">
        <v>84</v>
      </c>
      <c r="F411" s="33" t="s">
        <v>9</v>
      </c>
      <c r="G411" s="33" t="s">
        <v>10</v>
      </c>
      <c r="H411" s="35">
        <v>790.79</v>
      </c>
      <c r="I411" s="37" t="str">
        <f>IF(AND($H411&gt;0, $H411&lt;900),"0-900",0)</f>
        <v>0-900</v>
      </c>
      <c r="J411" s="37" t="str">
        <f>IF(AND($H411&gt;0, $H411&lt;1700),"0-1700",0)</f>
        <v>0-1700</v>
      </c>
      <c r="K411" s="37" t="str">
        <f>IF(AND($H411&gt;0, $H411&lt;2500),"0-2500",0)</f>
        <v>0-2500</v>
      </c>
      <c r="L411" s="37" t="str">
        <f>IF(AND($H411&gt;0, $H411&lt;3500),"0-3500",0)</f>
        <v>0-3500</v>
      </c>
    </row>
    <row r="412" spans="1:12" hidden="1" x14ac:dyDescent="0.3">
      <c r="A412" s="33" t="s">
        <v>7</v>
      </c>
      <c r="B412" s="33">
        <v>2016</v>
      </c>
      <c r="C412" s="33" t="s">
        <v>167</v>
      </c>
      <c r="D412" s="33" t="s">
        <v>8</v>
      </c>
      <c r="E412" s="33" t="s">
        <v>49</v>
      </c>
      <c r="F412" s="33" t="s">
        <v>9</v>
      </c>
      <c r="G412" s="33" t="s">
        <v>10</v>
      </c>
      <c r="H412" s="35">
        <v>791.82</v>
      </c>
      <c r="I412" s="37" t="str">
        <f>IF(AND($H412&gt;0, $H412&lt;900),"0-900",0)</f>
        <v>0-900</v>
      </c>
      <c r="J412" s="37" t="str">
        <f>IF(AND($H412&gt;0, $H412&lt;1700),"0-1700",0)</f>
        <v>0-1700</v>
      </c>
      <c r="K412" s="37" t="str">
        <f>IF(AND($H412&gt;0, $H412&lt;2500),"0-2500",0)</f>
        <v>0-2500</v>
      </c>
      <c r="L412" s="37" t="str">
        <f>IF(AND($H412&gt;0, $H412&lt;3500),"0-3500",0)</f>
        <v>0-3500</v>
      </c>
    </row>
    <row r="413" spans="1:12" hidden="1" x14ac:dyDescent="0.3">
      <c r="A413" s="32" t="s">
        <v>7</v>
      </c>
      <c r="B413" s="32">
        <v>2016</v>
      </c>
      <c r="C413" s="32" t="s">
        <v>168</v>
      </c>
      <c r="D413" s="32" t="s">
        <v>8</v>
      </c>
      <c r="E413" s="32" t="s">
        <v>333</v>
      </c>
      <c r="F413" s="33" t="s">
        <v>530</v>
      </c>
      <c r="G413" s="32" t="s">
        <v>10</v>
      </c>
      <c r="H413" s="34">
        <v>792.46</v>
      </c>
      <c r="I413" s="37" t="str">
        <f>IF(AND($H413&gt;0, $H413&lt;900),"0-900",0)</f>
        <v>0-900</v>
      </c>
      <c r="J413" s="37" t="str">
        <f>IF(AND($H413&gt;0, $H413&lt;1700),"0-1700",0)</f>
        <v>0-1700</v>
      </c>
      <c r="K413" s="37" t="str">
        <f>IF(AND($H413&gt;0, $H413&lt;2500),"0-2500",0)</f>
        <v>0-2500</v>
      </c>
      <c r="L413" s="37" t="str">
        <f>IF(AND($H413&gt;0, $H413&lt;3500),"0-3500",0)</f>
        <v>0-3500</v>
      </c>
    </row>
    <row r="414" spans="1:12" hidden="1" x14ac:dyDescent="0.3">
      <c r="A414" s="32" t="s">
        <v>7</v>
      </c>
      <c r="B414" s="32">
        <v>2016</v>
      </c>
      <c r="C414" s="32" t="s">
        <v>169</v>
      </c>
      <c r="D414" s="32" t="s">
        <v>8</v>
      </c>
      <c r="E414" s="32" t="s">
        <v>403</v>
      </c>
      <c r="F414" s="33" t="s">
        <v>516</v>
      </c>
      <c r="G414" s="32" t="s">
        <v>10</v>
      </c>
      <c r="H414" s="34">
        <v>793.05</v>
      </c>
      <c r="I414" s="37" t="str">
        <f>IF(AND($H414&gt;0, $H414&lt;900),"0-900",0)</f>
        <v>0-900</v>
      </c>
      <c r="J414" s="37" t="str">
        <f>IF(AND($H414&gt;0, $H414&lt;1700),"0-1700",0)</f>
        <v>0-1700</v>
      </c>
      <c r="K414" s="37" t="str">
        <f>IF(AND($H414&gt;0, $H414&lt;2500),"0-2500",0)</f>
        <v>0-2500</v>
      </c>
      <c r="L414" s="37" t="str">
        <f>IF(AND($H414&gt;0, $H414&lt;3500),"0-3500",0)</f>
        <v>0-3500</v>
      </c>
    </row>
    <row r="415" spans="1:12" hidden="1" x14ac:dyDescent="0.3">
      <c r="A415" s="33" t="s">
        <v>7</v>
      </c>
      <c r="B415" s="33">
        <v>2016</v>
      </c>
      <c r="C415" s="33" t="s">
        <v>167</v>
      </c>
      <c r="D415" s="33" t="s">
        <v>8</v>
      </c>
      <c r="E415" s="33" t="s">
        <v>101</v>
      </c>
      <c r="F415" s="33" t="s">
        <v>9</v>
      </c>
      <c r="G415" s="33" t="s">
        <v>10</v>
      </c>
      <c r="H415" s="35">
        <v>794.1</v>
      </c>
      <c r="I415" s="37" t="str">
        <f>IF(AND($H415&gt;0, $H415&lt;900),"0-900",0)</f>
        <v>0-900</v>
      </c>
      <c r="J415" s="37" t="str">
        <f>IF(AND($H415&gt;0, $H415&lt;1700),"0-1700",0)</f>
        <v>0-1700</v>
      </c>
      <c r="K415" s="37" t="str">
        <f>IF(AND($H415&gt;0, $H415&lt;2500),"0-2500",0)</f>
        <v>0-2500</v>
      </c>
      <c r="L415" s="37" t="str">
        <f>IF(AND($H415&gt;0, $H415&lt;3500),"0-3500",0)</f>
        <v>0-3500</v>
      </c>
    </row>
    <row r="416" spans="1:12" hidden="1" x14ac:dyDescent="0.3">
      <c r="A416" s="32" t="s">
        <v>7</v>
      </c>
      <c r="B416" s="32">
        <v>2016</v>
      </c>
      <c r="C416" s="32" t="s">
        <v>169</v>
      </c>
      <c r="D416" s="32" t="s">
        <v>8</v>
      </c>
      <c r="E416" s="32" t="s">
        <v>369</v>
      </c>
      <c r="F416" s="33" t="s">
        <v>510</v>
      </c>
      <c r="G416" s="32" t="s">
        <v>10</v>
      </c>
      <c r="H416" s="34">
        <v>794.41</v>
      </c>
      <c r="I416" s="37" t="str">
        <f>IF(AND($H416&gt;0, $H416&lt;900),"0-900",0)</f>
        <v>0-900</v>
      </c>
      <c r="J416" s="37" t="str">
        <f>IF(AND($H416&gt;0, $H416&lt;1700),"0-1700",0)</f>
        <v>0-1700</v>
      </c>
      <c r="K416" s="37" t="str">
        <f>IF(AND($H416&gt;0, $H416&lt;2500),"0-2500",0)</f>
        <v>0-2500</v>
      </c>
      <c r="L416" s="37" t="str">
        <f>IF(AND($H416&gt;0, $H416&lt;3500),"0-3500",0)</f>
        <v>0-3500</v>
      </c>
    </row>
    <row r="417" spans="1:12" hidden="1" x14ac:dyDescent="0.3">
      <c r="A417" s="33" t="s">
        <v>7</v>
      </c>
      <c r="B417" s="33">
        <v>2016</v>
      </c>
      <c r="C417" s="33" t="s">
        <v>168</v>
      </c>
      <c r="D417" s="33" t="s">
        <v>8</v>
      </c>
      <c r="E417" s="33" t="s">
        <v>187</v>
      </c>
      <c r="F417" s="33" t="s">
        <v>521</v>
      </c>
      <c r="G417" s="33" t="s">
        <v>10</v>
      </c>
      <c r="H417" s="35">
        <v>796.25</v>
      </c>
      <c r="I417" s="37" t="str">
        <f>IF(AND($H417&gt;0, $H417&lt;900),"0-900",0)</f>
        <v>0-900</v>
      </c>
      <c r="J417" s="37" t="str">
        <f>IF(AND($H417&gt;0, $H417&lt;1700),"0-1700",0)</f>
        <v>0-1700</v>
      </c>
      <c r="K417" s="37" t="str">
        <f>IF(AND($H417&gt;0, $H417&lt;2500),"0-2500",0)</f>
        <v>0-2500</v>
      </c>
      <c r="L417" s="37" t="str">
        <f>IF(AND($H417&gt;0, $H417&lt;3500),"0-3500",0)</f>
        <v>0-3500</v>
      </c>
    </row>
    <row r="418" spans="1:12" hidden="1" x14ac:dyDescent="0.3">
      <c r="A418" s="32" t="s">
        <v>7</v>
      </c>
      <c r="B418" s="32">
        <v>2016</v>
      </c>
      <c r="C418" s="32" t="s">
        <v>168</v>
      </c>
      <c r="D418" s="32" t="s">
        <v>8</v>
      </c>
      <c r="E418" s="32" t="s">
        <v>258</v>
      </c>
      <c r="F418" s="33" t="s">
        <v>520</v>
      </c>
      <c r="G418" s="32" t="s">
        <v>10</v>
      </c>
      <c r="H418" s="34">
        <v>796.32</v>
      </c>
      <c r="I418" s="37" t="str">
        <f>IF(AND($H418&gt;0, $H418&lt;900),"0-900",0)</f>
        <v>0-900</v>
      </c>
      <c r="J418" s="37" t="str">
        <f>IF(AND($H418&gt;0, $H418&lt;1700),"0-1700",0)</f>
        <v>0-1700</v>
      </c>
      <c r="K418" s="37" t="str">
        <f>IF(AND($H418&gt;0, $H418&lt;2500),"0-2500",0)</f>
        <v>0-2500</v>
      </c>
      <c r="L418" s="37" t="str">
        <f>IF(AND($H418&gt;0, $H418&lt;3500),"0-3500",0)</f>
        <v>0-3500</v>
      </c>
    </row>
    <row r="419" spans="1:12" hidden="1" x14ac:dyDescent="0.3">
      <c r="A419" s="32" t="s">
        <v>7</v>
      </c>
      <c r="B419" s="32">
        <v>2016</v>
      </c>
      <c r="C419" s="32" t="s">
        <v>169</v>
      </c>
      <c r="D419" s="32" t="s">
        <v>8</v>
      </c>
      <c r="E419" s="32" t="s">
        <v>185</v>
      </c>
      <c r="F419" s="33" t="s">
        <v>521</v>
      </c>
      <c r="G419" s="32" t="s">
        <v>10</v>
      </c>
      <c r="H419" s="34">
        <v>797.13</v>
      </c>
      <c r="I419" s="37" t="str">
        <f>IF(AND($H419&gt;0, $H419&lt;900),"0-900",0)</f>
        <v>0-900</v>
      </c>
      <c r="J419" s="37" t="str">
        <f>IF(AND($H419&gt;0, $H419&lt;1700),"0-1700",0)</f>
        <v>0-1700</v>
      </c>
      <c r="K419" s="37" t="str">
        <f>IF(AND($H419&gt;0, $H419&lt;2500),"0-2500",0)</f>
        <v>0-2500</v>
      </c>
      <c r="L419" s="37" t="str">
        <f>IF(AND($H419&gt;0, $H419&lt;3500),"0-3500",0)</f>
        <v>0-3500</v>
      </c>
    </row>
    <row r="420" spans="1:12" hidden="1" x14ac:dyDescent="0.3">
      <c r="A420" s="32" t="s">
        <v>7</v>
      </c>
      <c r="B420" s="32">
        <v>2016</v>
      </c>
      <c r="C420" s="32" t="s">
        <v>168</v>
      </c>
      <c r="D420" s="32" t="s">
        <v>8</v>
      </c>
      <c r="E420" s="32" t="s">
        <v>254</v>
      </c>
      <c r="F420" s="33" t="s">
        <v>520</v>
      </c>
      <c r="G420" s="32" t="s">
        <v>10</v>
      </c>
      <c r="H420" s="34">
        <v>797.41</v>
      </c>
      <c r="I420" s="37" t="str">
        <f>IF(AND($H420&gt;0, $H420&lt;900),"0-900",0)</f>
        <v>0-900</v>
      </c>
      <c r="J420" s="37" t="str">
        <f>IF(AND($H420&gt;0, $H420&lt;1700),"0-1700",0)</f>
        <v>0-1700</v>
      </c>
      <c r="K420" s="37" t="str">
        <f>IF(AND($H420&gt;0, $H420&lt;2500),"0-2500",0)</f>
        <v>0-2500</v>
      </c>
      <c r="L420" s="37" t="str">
        <f>IF(AND($H420&gt;0, $H420&lt;3500),"0-3500",0)</f>
        <v>0-3500</v>
      </c>
    </row>
    <row r="421" spans="1:12" hidden="1" x14ac:dyDescent="0.3">
      <c r="A421" s="33" t="s">
        <v>7</v>
      </c>
      <c r="B421" s="33">
        <v>2016</v>
      </c>
      <c r="C421" s="33" t="s">
        <v>168</v>
      </c>
      <c r="D421" s="33" t="s">
        <v>8</v>
      </c>
      <c r="E421" s="33" t="s">
        <v>180</v>
      </c>
      <c r="F421" s="33" t="s">
        <v>521</v>
      </c>
      <c r="G421" s="33" t="s">
        <v>10</v>
      </c>
      <c r="H421" s="35">
        <v>798.32</v>
      </c>
      <c r="I421" s="37" t="str">
        <f>IF(AND($H421&gt;0, $H421&lt;900),"0-900",0)</f>
        <v>0-900</v>
      </c>
      <c r="J421" s="37" t="str">
        <f>IF(AND($H421&gt;0, $H421&lt;1700),"0-1700",0)</f>
        <v>0-1700</v>
      </c>
      <c r="K421" s="37" t="str">
        <f>IF(AND($H421&gt;0, $H421&lt;2500),"0-2500",0)</f>
        <v>0-2500</v>
      </c>
      <c r="L421" s="37" t="str">
        <f>IF(AND($H421&gt;0, $H421&lt;3500),"0-3500",0)</f>
        <v>0-3500</v>
      </c>
    </row>
    <row r="422" spans="1:12" hidden="1" x14ac:dyDescent="0.3">
      <c r="A422" s="33" t="s">
        <v>7</v>
      </c>
      <c r="B422" s="33">
        <v>2016</v>
      </c>
      <c r="C422" s="33" t="s">
        <v>168</v>
      </c>
      <c r="D422" s="33" t="s">
        <v>8</v>
      </c>
      <c r="E422" s="33" t="s">
        <v>181</v>
      </c>
      <c r="F422" s="33" t="s">
        <v>521</v>
      </c>
      <c r="G422" s="33" t="s">
        <v>10</v>
      </c>
      <c r="H422" s="35">
        <v>802.72</v>
      </c>
      <c r="I422" s="37" t="str">
        <f>IF(AND($H422&gt;0, $H422&lt;900),"0-900",0)</f>
        <v>0-900</v>
      </c>
      <c r="J422" s="37" t="str">
        <f>IF(AND($H422&gt;0, $H422&lt;1700),"0-1700",0)</f>
        <v>0-1700</v>
      </c>
      <c r="K422" s="37" t="str">
        <f>IF(AND($H422&gt;0, $H422&lt;2500),"0-2500",0)</f>
        <v>0-2500</v>
      </c>
      <c r="L422" s="37" t="str">
        <f>IF(AND($H422&gt;0, $H422&lt;3500),"0-3500",0)</f>
        <v>0-3500</v>
      </c>
    </row>
    <row r="423" spans="1:12" hidden="1" x14ac:dyDescent="0.3">
      <c r="A423" s="32" t="s">
        <v>7</v>
      </c>
      <c r="B423" s="32">
        <v>2016</v>
      </c>
      <c r="C423" s="32" t="s">
        <v>168</v>
      </c>
      <c r="D423" s="32" t="s">
        <v>8</v>
      </c>
      <c r="E423" s="32" t="s">
        <v>257</v>
      </c>
      <c r="F423" s="33" t="s">
        <v>520</v>
      </c>
      <c r="G423" s="32" t="s">
        <v>10</v>
      </c>
      <c r="H423" s="34">
        <v>804.74</v>
      </c>
      <c r="I423" s="37" t="str">
        <f>IF(AND($H423&gt;0, $H423&lt;900),"0-900",0)</f>
        <v>0-900</v>
      </c>
      <c r="J423" s="37" t="str">
        <f>IF(AND($H423&gt;0, $H423&lt;1700),"0-1700",0)</f>
        <v>0-1700</v>
      </c>
      <c r="K423" s="37" t="str">
        <f>IF(AND($H423&gt;0, $H423&lt;2500),"0-2500",0)</f>
        <v>0-2500</v>
      </c>
      <c r="L423" s="37" t="str">
        <f>IF(AND($H423&gt;0, $H423&lt;3500),"0-3500",0)</f>
        <v>0-3500</v>
      </c>
    </row>
    <row r="424" spans="1:12" hidden="1" x14ac:dyDescent="0.3">
      <c r="A424" s="32" t="s">
        <v>7</v>
      </c>
      <c r="B424" s="32">
        <v>2016</v>
      </c>
      <c r="C424" s="32" t="s">
        <v>168</v>
      </c>
      <c r="D424" s="32" t="s">
        <v>8</v>
      </c>
      <c r="E424" s="32" t="s">
        <v>249</v>
      </c>
      <c r="F424" s="33" t="s">
        <v>520</v>
      </c>
      <c r="G424" s="32" t="s">
        <v>10</v>
      </c>
      <c r="H424" s="34">
        <v>807.04</v>
      </c>
      <c r="I424" s="37" t="str">
        <f>IF(AND($H424&gt;0, $H424&lt;900),"0-900",0)</f>
        <v>0-900</v>
      </c>
      <c r="J424" s="37" t="str">
        <f>IF(AND($H424&gt;0, $H424&lt;1700),"0-1700",0)</f>
        <v>0-1700</v>
      </c>
      <c r="K424" s="37" t="str">
        <f>IF(AND($H424&gt;0, $H424&lt;2500),"0-2500",0)</f>
        <v>0-2500</v>
      </c>
      <c r="L424" s="37" t="str">
        <f>IF(AND($H424&gt;0, $H424&lt;3500),"0-3500",0)</f>
        <v>0-3500</v>
      </c>
    </row>
    <row r="425" spans="1:12" hidden="1" x14ac:dyDescent="0.3">
      <c r="A425" s="32" t="s">
        <v>7</v>
      </c>
      <c r="B425" s="32">
        <v>2016</v>
      </c>
      <c r="C425" s="32" t="s">
        <v>169</v>
      </c>
      <c r="D425" s="32" t="s">
        <v>8</v>
      </c>
      <c r="E425" s="32" t="s">
        <v>316</v>
      </c>
      <c r="F425" s="33" t="s">
        <v>528</v>
      </c>
      <c r="G425" s="32" t="s">
        <v>10</v>
      </c>
      <c r="H425" s="34">
        <v>807.32</v>
      </c>
      <c r="I425" s="37" t="str">
        <f>IF(AND($H425&gt;0, $H425&lt;900),"0-900",0)</f>
        <v>0-900</v>
      </c>
      <c r="J425" s="37" t="str">
        <f>IF(AND($H425&gt;0, $H425&lt;1700),"0-1700",0)</f>
        <v>0-1700</v>
      </c>
      <c r="K425" s="37" t="str">
        <f>IF(AND($H425&gt;0, $H425&lt;2500),"0-2500",0)</f>
        <v>0-2500</v>
      </c>
      <c r="L425" s="37" t="str">
        <f>IF(AND($H425&gt;0, $H425&lt;3500),"0-3500",0)</f>
        <v>0-3500</v>
      </c>
    </row>
    <row r="426" spans="1:12" hidden="1" x14ac:dyDescent="0.3">
      <c r="A426" s="33" t="s">
        <v>7</v>
      </c>
      <c r="B426" s="33">
        <v>2016</v>
      </c>
      <c r="C426" s="33" t="s">
        <v>167</v>
      </c>
      <c r="D426" s="33" t="s">
        <v>8</v>
      </c>
      <c r="E426" s="33" t="s">
        <v>178</v>
      </c>
      <c r="F426" s="33" t="s">
        <v>521</v>
      </c>
      <c r="G426" s="33" t="s">
        <v>10</v>
      </c>
      <c r="H426" s="35">
        <v>811.48</v>
      </c>
      <c r="I426" s="37" t="str">
        <f>IF(AND($H426&gt;0, $H426&lt;900),"0-900",0)</f>
        <v>0-900</v>
      </c>
      <c r="J426" s="37" t="str">
        <f>IF(AND($H426&gt;0, $H426&lt;1700),"0-1700",0)</f>
        <v>0-1700</v>
      </c>
      <c r="K426" s="37" t="str">
        <f>IF(AND($H426&gt;0, $H426&lt;2500),"0-2500",0)</f>
        <v>0-2500</v>
      </c>
      <c r="L426" s="37" t="str">
        <f>IF(AND($H426&gt;0, $H426&lt;3500),"0-3500",0)</f>
        <v>0-3500</v>
      </c>
    </row>
    <row r="427" spans="1:12" hidden="1" x14ac:dyDescent="0.3">
      <c r="A427" s="32" t="s">
        <v>7</v>
      </c>
      <c r="B427" s="32">
        <v>2016</v>
      </c>
      <c r="C427" s="32" t="s">
        <v>169</v>
      </c>
      <c r="D427" s="32" t="s">
        <v>8</v>
      </c>
      <c r="E427" s="32" t="s">
        <v>252</v>
      </c>
      <c r="F427" s="33" t="s">
        <v>520</v>
      </c>
      <c r="G427" s="32" t="s">
        <v>10</v>
      </c>
      <c r="H427" s="34">
        <v>812.74</v>
      </c>
      <c r="I427" s="37" t="str">
        <f>IF(AND($H427&gt;0, $H427&lt;900),"0-900",0)</f>
        <v>0-900</v>
      </c>
      <c r="J427" s="37" t="str">
        <f>IF(AND($H427&gt;0, $H427&lt;1700),"0-1700",0)</f>
        <v>0-1700</v>
      </c>
      <c r="K427" s="37" t="str">
        <f>IF(AND($H427&gt;0, $H427&lt;2500),"0-2500",0)</f>
        <v>0-2500</v>
      </c>
      <c r="L427" s="37" t="str">
        <f>IF(AND($H427&gt;0, $H427&lt;3500),"0-3500",0)</f>
        <v>0-3500</v>
      </c>
    </row>
    <row r="428" spans="1:12" hidden="1" x14ac:dyDescent="0.3">
      <c r="A428" s="33" t="s">
        <v>7</v>
      </c>
      <c r="B428" s="33">
        <v>2016</v>
      </c>
      <c r="C428" s="33" t="s">
        <v>167</v>
      </c>
      <c r="D428" s="33" t="s">
        <v>8</v>
      </c>
      <c r="E428" s="33" t="s">
        <v>65</v>
      </c>
      <c r="F428" s="33" t="s">
        <v>9</v>
      </c>
      <c r="G428" s="33" t="s">
        <v>10</v>
      </c>
      <c r="H428" s="35">
        <v>814.14</v>
      </c>
      <c r="I428" s="37" t="str">
        <f>IF(AND($H428&gt;0, $H428&lt;900),"0-900",0)</f>
        <v>0-900</v>
      </c>
      <c r="J428" s="37" t="str">
        <f>IF(AND($H428&gt;0, $H428&lt;1700),"0-1700",0)</f>
        <v>0-1700</v>
      </c>
      <c r="K428" s="37" t="str">
        <f>IF(AND($H428&gt;0, $H428&lt;2500),"0-2500",0)</f>
        <v>0-2500</v>
      </c>
      <c r="L428" s="37" t="str">
        <f>IF(AND($H428&gt;0, $H428&lt;3500),"0-3500",0)</f>
        <v>0-3500</v>
      </c>
    </row>
    <row r="429" spans="1:12" hidden="1" x14ac:dyDescent="0.3">
      <c r="A429" s="32" t="s">
        <v>7</v>
      </c>
      <c r="B429" s="32">
        <v>2016</v>
      </c>
      <c r="C429" s="32" t="s">
        <v>168</v>
      </c>
      <c r="D429" s="32" t="s">
        <v>8</v>
      </c>
      <c r="E429" s="32" t="s">
        <v>247</v>
      </c>
      <c r="F429" s="33" t="s">
        <v>520</v>
      </c>
      <c r="G429" s="32" t="s">
        <v>10</v>
      </c>
      <c r="H429" s="34">
        <v>814.2</v>
      </c>
      <c r="I429" s="37" t="str">
        <f>IF(AND($H429&gt;0, $H429&lt;900),"0-900",0)</f>
        <v>0-900</v>
      </c>
      <c r="J429" s="37" t="str">
        <f>IF(AND($H429&gt;0, $H429&lt;1700),"0-1700",0)</f>
        <v>0-1700</v>
      </c>
      <c r="K429" s="37" t="str">
        <f>IF(AND($H429&gt;0, $H429&lt;2500),"0-2500",0)</f>
        <v>0-2500</v>
      </c>
      <c r="L429" s="37" t="str">
        <f>IF(AND($H429&gt;0, $H429&lt;3500),"0-3500",0)</f>
        <v>0-3500</v>
      </c>
    </row>
    <row r="430" spans="1:12" hidden="1" x14ac:dyDescent="0.3">
      <c r="A430" s="32" t="s">
        <v>7</v>
      </c>
      <c r="B430" s="32">
        <v>2016</v>
      </c>
      <c r="C430" s="32" t="s">
        <v>169</v>
      </c>
      <c r="D430" s="32" t="s">
        <v>8</v>
      </c>
      <c r="E430" s="32" t="s">
        <v>336</v>
      </c>
      <c r="F430" s="33" t="s">
        <v>530</v>
      </c>
      <c r="G430" s="32" t="s">
        <v>10</v>
      </c>
      <c r="H430" s="34">
        <v>815.1</v>
      </c>
      <c r="I430" s="37" t="str">
        <f>IF(AND($H430&gt;0, $H430&lt;900),"0-900",0)</f>
        <v>0-900</v>
      </c>
      <c r="J430" s="37" t="str">
        <f>IF(AND($H430&gt;0, $H430&lt;1700),"0-1700",0)</f>
        <v>0-1700</v>
      </c>
      <c r="K430" s="37" t="str">
        <f>IF(AND($H430&gt;0, $H430&lt;2500),"0-2500",0)</f>
        <v>0-2500</v>
      </c>
      <c r="L430" s="37" t="str">
        <f>IF(AND($H430&gt;0, $H430&lt;3500),"0-3500",0)</f>
        <v>0-3500</v>
      </c>
    </row>
    <row r="431" spans="1:12" hidden="1" x14ac:dyDescent="0.3">
      <c r="A431" s="33" t="s">
        <v>7</v>
      </c>
      <c r="B431" s="33">
        <v>2016</v>
      </c>
      <c r="C431" s="33" t="s">
        <v>167</v>
      </c>
      <c r="D431" s="33" t="s">
        <v>8</v>
      </c>
      <c r="E431" s="33" t="s">
        <v>51</v>
      </c>
      <c r="F431" s="33" t="s">
        <v>9</v>
      </c>
      <c r="G431" s="33" t="s">
        <v>10</v>
      </c>
      <c r="H431" s="35">
        <v>817.25</v>
      </c>
      <c r="I431" s="37" t="str">
        <f>IF(AND($H431&gt;0, $H431&lt;900),"0-900",0)</f>
        <v>0-900</v>
      </c>
      <c r="J431" s="37" t="str">
        <f>IF(AND($H431&gt;0, $H431&lt;1700),"0-1700",0)</f>
        <v>0-1700</v>
      </c>
      <c r="K431" s="37" t="str">
        <f>IF(AND($H431&gt;0, $H431&lt;2500),"0-2500",0)</f>
        <v>0-2500</v>
      </c>
      <c r="L431" s="37" t="str">
        <f>IF(AND($H431&gt;0, $H431&lt;3500),"0-3500",0)</f>
        <v>0-3500</v>
      </c>
    </row>
    <row r="432" spans="1:12" hidden="1" x14ac:dyDescent="0.3">
      <c r="A432" s="33" t="s">
        <v>7</v>
      </c>
      <c r="B432" s="33">
        <v>2016</v>
      </c>
      <c r="C432" s="33" t="s">
        <v>167</v>
      </c>
      <c r="D432" s="33" t="s">
        <v>8</v>
      </c>
      <c r="E432" s="33" t="s">
        <v>282</v>
      </c>
      <c r="F432" s="33" t="s">
        <v>527</v>
      </c>
      <c r="G432" s="33" t="s">
        <v>10</v>
      </c>
      <c r="H432" s="35">
        <v>818.26</v>
      </c>
      <c r="I432" s="37" t="str">
        <f>IF(AND($H432&gt;0, $H432&lt;900),"0-900",0)</f>
        <v>0-900</v>
      </c>
      <c r="J432" s="37" t="str">
        <f>IF(AND($H432&gt;0, $H432&lt;1700),"0-1700",0)</f>
        <v>0-1700</v>
      </c>
      <c r="K432" s="37" t="str">
        <f>IF(AND($H432&gt;0, $H432&lt;2500),"0-2500",0)</f>
        <v>0-2500</v>
      </c>
      <c r="L432" s="37" t="str">
        <f>IF(AND($H432&gt;0, $H432&lt;3500),"0-3500",0)</f>
        <v>0-3500</v>
      </c>
    </row>
    <row r="433" spans="1:12" hidden="1" x14ac:dyDescent="0.3">
      <c r="A433" s="32" t="s">
        <v>7</v>
      </c>
      <c r="B433" s="32">
        <v>2016</v>
      </c>
      <c r="C433" s="32" t="s">
        <v>168</v>
      </c>
      <c r="D433" s="32" t="s">
        <v>8</v>
      </c>
      <c r="E433" s="32" t="s">
        <v>338</v>
      </c>
      <c r="F433" s="33" t="s">
        <v>530</v>
      </c>
      <c r="G433" s="32" t="s">
        <v>10</v>
      </c>
      <c r="H433" s="34">
        <v>819.08</v>
      </c>
      <c r="I433" s="37" t="str">
        <f>IF(AND($H433&gt;0, $H433&lt;900),"0-900",0)</f>
        <v>0-900</v>
      </c>
      <c r="J433" s="37" t="str">
        <f>IF(AND($H433&gt;0, $H433&lt;1700),"0-1700",0)</f>
        <v>0-1700</v>
      </c>
      <c r="K433" s="37" t="str">
        <f>IF(AND($H433&gt;0, $H433&lt;2500),"0-2500",0)</f>
        <v>0-2500</v>
      </c>
      <c r="L433" s="37" t="str">
        <f>IF(AND($H433&gt;0, $H433&lt;3500),"0-3500",0)</f>
        <v>0-3500</v>
      </c>
    </row>
    <row r="434" spans="1:12" hidden="1" x14ac:dyDescent="0.3">
      <c r="A434" s="32" t="s">
        <v>7</v>
      </c>
      <c r="B434" s="32">
        <v>2016</v>
      </c>
      <c r="C434" s="32" t="s">
        <v>168</v>
      </c>
      <c r="D434" s="32" t="s">
        <v>8</v>
      </c>
      <c r="E434" s="32" t="s">
        <v>421</v>
      </c>
      <c r="F434" s="33" t="s">
        <v>529</v>
      </c>
      <c r="G434" s="32" t="s">
        <v>10</v>
      </c>
      <c r="H434" s="34">
        <v>821.61</v>
      </c>
      <c r="I434" s="37" t="str">
        <f>IF(AND($H434&gt;0, $H434&lt;900),"0-900",0)</f>
        <v>0-900</v>
      </c>
      <c r="J434" s="37" t="str">
        <f>IF(AND($H434&gt;0, $H434&lt;1700),"0-1700",0)</f>
        <v>0-1700</v>
      </c>
      <c r="K434" s="37" t="str">
        <f>IF(AND($H434&gt;0, $H434&lt;2500),"0-2500",0)</f>
        <v>0-2500</v>
      </c>
      <c r="L434" s="37" t="str">
        <f>IF(AND($H434&gt;0, $H434&lt;3500),"0-3500",0)</f>
        <v>0-3500</v>
      </c>
    </row>
    <row r="435" spans="1:12" hidden="1" x14ac:dyDescent="0.3">
      <c r="A435" s="32" t="s">
        <v>7</v>
      </c>
      <c r="B435" s="32">
        <v>2016</v>
      </c>
      <c r="C435" s="32" t="s">
        <v>169</v>
      </c>
      <c r="D435" s="32" t="s">
        <v>8</v>
      </c>
      <c r="E435" s="32" t="s">
        <v>197</v>
      </c>
      <c r="F435" s="33" t="s">
        <v>521</v>
      </c>
      <c r="G435" s="32" t="s">
        <v>10</v>
      </c>
      <c r="H435" s="34">
        <v>822.03</v>
      </c>
      <c r="I435" s="37" t="str">
        <f>IF(AND($H435&gt;0, $H435&lt;900),"0-900",0)</f>
        <v>0-900</v>
      </c>
      <c r="J435" s="37" t="str">
        <f>IF(AND($H435&gt;0, $H435&lt;1700),"0-1700",0)</f>
        <v>0-1700</v>
      </c>
      <c r="K435" s="37" t="str">
        <f>IF(AND($H435&gt;0, $H435&lt;2500),"0-2500",0)</f>
        <v>0-2500</v>
      </c>
      <c r="L435" s="37" t="str">
        <f>IF(AND($H435&gt;0, $H435&lt;3500),"0-3500",0)</f>
        <v>0-3500</v>
      </c>
    </row>
    <row r="436" spans="1:12" hidden="1" x14ac:dyDescent="0.3">
      <c r="A436" s="32" t="s">
        <v>7</v>
      </c>
      <c r="B436" s="32">
        <v>2016</v>
      </c>
      <c r="C436" s="32" t="s">
        <v>168</v>
      </c>
      <c r="D436" s="32" t="s">
        <v>8</v>
      </c>
      <c r="E436" s="32" t="s">
        <v>330</v>
      </c>
      <c r="F436" s="33" t="s">
        <v>530</v>
      </c>
      <c r="G436" s="32" t="s">
        <v>10</v>
      </c>
      <c r="H436" s="34">
        <v>822.23</v>
      </c>
      <c r="I436" s="37" t="str">
        <f>IF(AND($H436&gt;0, $H436&lt;900),"0-900",0)</f>
        <v>0-900</v>
      </c>
      <c r="J436" s="37" t="str">
        <f>IF(AND($H436&gt;0, $H436&lt;1700),"0-1700",0)</f>
        <v>0-1700</v>
      </c>
      <c r="K436" s="37" t="str">
        <f>IF(AND($H436&gt;0, $H436&lt;2500),"0-2500",0)</f>
        <v>0-2500</v>
      </c>
      <c r="L436" s="37" t="str">
        <f>IF(AND($H436&gt;0, $H436&lt;3500),"0-3500",0)</f>
        <v>0-3500</v>
      </c>
    </row>
    <row r="437" spans="1:12" hidden="1" x14ac:dyDescent="0.3">
      <c r="A437" s="32" t="s">
        <v>7</v>
      </c>
      <c r="B437" s="32">
        <v>2016</v>
      </c>
      <c r="C437" s="32" t="s">
        <v>169</v>
      </c>
      <c r="D437" s="32" t="s">
        <v>8</v>
      </c>
      <c r="E437" s="32" t="s">
        <v>307</v>
      </c>
      <c r="F437" s="33" t="s">
        <v>525</v>
      </c>
      <c r="G437" s="32" t="s">
        <v>10</v>
      </c>
      <c r="H437" s="34">
        <v>824.04</v>
      </c>
      <c r="I437" s="37" t="str">
        <f>IF(AND($H437&gt;0, $H437&lt;900),"0-900",0)</f>
        <v>0-900</v>
      </c>
      <c r="J437" s="37" t="str">
        <f>IF(AND($H437&gt;0, $H437&lt;1700),"0-1700",0)</f>
        <v>0-1700</v>
      </c>
      <c r="K437" s="37" t="str">
        <f>IF(AND($H437&gt;0, $H437&lt;2500),"0-2500",0)</f>
        <v>0-2500</v>
      </c>
      <c r="L437" s="37" t="str">
        <f>IF(AND($H437&gt;0, $H437&lt;3500),"0-3500",0)</f>
        <v>0-3500</v>
      </c>
    </row>
    <row r="438" spans="1:12" hidden="1" x14ac:dyDescent="0.3">
      <c r="A438" s="33" t="s">
        <v>7</v>
      </c>
      <c r="B438" s="33">
        <v>2016</v>
      </c>
      <c r="C438" s="33" t="s">
        <v>167</v>
      </c>
      <c r="D438" s="33" t="s">
        <v>8</v>
      </c>
      <c r="E438" s="33" t="s">
        <v>285</v>
      </c>
      <c r="F438" s="33" t="s">
        <v>527</v>
      </c>
      <c r="G438" s="33" t="s">
        <v>10</v>
      </c>
      <c r="H438" s="35">
        <v>825.76</v>
      </c>
      <c r="I438" s="37" t="str">
        <f>IF(AND($H438&gt;0, $H438&lt;900),"0-900",0)</f>
        <v>0-900</v>
      </c>
      <c r="J438" s="37" t="str">
        <f>IF(AND($H438&gt;0, $H438&lt;1700),"0-1700",0)</f>
        <v>0-1700</v>
      </c>
      <c r="K438" s="37" t="str">
        <f>IF(AND($H438&gt;0, $H438&lt;2500),"0-2500",0)</f>
        <v>0-2500</v>
      </c>
      <c r="L438" s="37" t="str">
        <f>IF(AND($H438&gt;0, $H438&lt;3500),"0-3500",0)</f>
        <v>0-3500</v>
      </c>
    </row>
    <row r="439" spans="1:12" hidden="1" x14ac:dyDescent="0.3">
      <c r="A439" s="33" t="s">
        <v>7</v>
      </c>
      <c r="B439" s="33">
        <v>2016</v>
      </c>
      <c r="C439" s="33" t="s">
        <v>168</v>
      </c>
      <c r="D439" s="33" t="s">
        <v>8</v>
      </c>
      <c r="E439" s="33" t="s">
        <v>179</v>
      </c>
      <c r="F439" s="33" t="s">
        <v>521</v>
      </c>
      <c r="G439" s="33" t="s">
        <v>10</v>
      </c>
      <c r="H439" s="35">
        <v>827.16</v>
      </c>
      <c r="I439" s="37" t="str">
        <f>IF(AND($H439&gt;0, $H439&lt;900),"0-900",0)</f>
        <v>0-900</v>
      </c>
      <c r="J439" s="37" t="str">
        <f>IF(AND($H439&gt;0, $H439&lt;1700),"0-1700",0)</f>
        <v>0-1700</v>
      </c>
      <c r="K439" s="37" t="str">
        <f>IF(AND($H439&gt;0, $H439&lt;2500),"0-2500",0)</f>
        <v>0-2500</v>
      </c>
      <c r="L439" s="37" t="str">
        <f>IF(AND($H439&gt;0, $H439&lt;3500),"0-3500",0)</f>
        <v>0-3500</v>
      </c>
    </row>
    <row r="440" spans="1:12" hidden="1" x14ac:dyDescent="0.3">
      <c r="A440" s="33" t="s">
        <v>7</v>
      </c>
      <c r="B440" s="33">
        <v>2016</v>
      </c>
      <c r="C440" s="33" t="s">
        <v>167</v>
      </c>
      <c r="D440" s="33" t="s">
        <v>8</v>
      </c>
      <c r="E440" s="33" t="s">
        <v>96</v>
      </c>
      <c r="F440" s="33" t="s">
        <v>9</v>
      </c>
      <c r="G440" s="33" t="s">
        <v>10</v>
      </c>
      <c r="H440" s="35">
        <v>835.87</v>
      </c>
      <c r="I440" s="37" t="str">
        <f>IF(AND($H440&gt;0, $H440&lt;900),"0-900",0)</f>
        <v>0-900</v>
      </c>
      <c r="J440" s="37" t="str">
        <f>IF(AND($H440&gt;0, $H440&lt;1700),"0-1700",0)</f>
        <v>0-1700</v>
      </c>
      <c r="K440" s="37" t="str">
        <f>IF(AND($H440&gt;0, $H440&lt;2500),"0-2500",0)</f>
        <v>0-2500</v>
      </c>
      <c r="L440" s="37" t="str">
        <f>IF(AND($H440&gt;0, $H440&lt;3500),"0-3500",0)</f>
        <v>0-3500</v>
      </c>
    </row>
    <row r="441" spans="1:12" hidden="1" x14ac:dyDescent="0.3">
      <c r="A441" s="32" t="s">
        <v>7</v>
      </c>
      <c r="B441" s="32">
        <v>2016</v>
      </c>
      <c r="C441" s="32" t="s">
        <v>168</v>
      </c>
      <c r="D441" s="32" t="s">
        <v>8</v>
      </c>
      <c r="E441" s="32" t="s">
        <v>237</v>
      </c>
      <c r="F441" s="33" t="s">
        <v>520</v>
      </c>
      <c r="G441" s="32" t="s">
        <v>10</v>
      </c>
      <c r="H441" s="34">
        <v>837.08</v>
      </c>
      <c r="I441" s="37" t="str">
        <f>IF(AND($H441&gt;0, $H441&lt;900),"0-900",0)</f>
        <v>0-900</v>
      </c>
      <c r="J441" s="37" t="str">
        <f>IF(AND($H441&gt;0, $H441&lt;1700),"0-1700",0)</f>
        <v>0-1700</v>
      </c>
      <c r="K441" s="37" t="str">
        <f>IF(AND($H441&gt;0, $H441&lt;2500),"0-2500",0)</f>
        <v>0-2500</v>
      </c>
      <c r="L441" s="37" t="str">
        <f>IF(AND($H441&gt;0, $H441&lt;3500),"0-3500",0)</f>
        <v>0-3500</v>
      </c>
    </row>
    <row r="442" spans="1:12" hidden="1" x14ac:dyDescent="0.3">
      <c r="A442" s="33" t="s">
        <v>7</v>
      </c>
      <c r="B442" s="33">
        <v>2016</v>
      </c>
      <c r="C442" s="33" t="s">
        <v>168</v>
      </c>
      <c r="D442" s="33" t="s">
        <v>8</v>
      </c>
      <c r="E442" s="33" t="s">
        <v>201</v>
      </c>
      <c r="F442" s="33" t="s">
        <v>521</v>
      </c>
      <c r="G442" s="33" t="s">
        <v>10</v>
      </c>
      <c r="H442" s="35">
        <v>837.26</v>
      </c>
      <c r="I442" s="37" t="str">
        <f>IF(AND($H442&gt;0, $H442&lt;900),"0-900",0)</f>
        <v>0-900</v>
      </c>
      <c r="J442" s="37" t="str">
        <f>IF(AND($H442&gt;0, $H442&lt;1700),"0-1700",0)</f>
        <v>0-1700</v>
      </c>
      <c r="K442" s="37" t="str">
        <f>IF(AND($H442&gt;0, $H442&lt;2500),"0-2500",0)</f>
        <v>0-2500</v>
      </c>
      <c r="L442" s="37" t="str">
        <f>IF(AND($H442&gt;0, $H442&lt;3500),"0-3500",0)</f>
        <v>0-3500</v>
      </c>
    </row>
    <row r="443" spans="1:12" hidden="1" x14ac:dyDescent="0.3">
      <c r="A443" s="32" t="s">
        <v>7</v>
      </c>
      <c r="B443" s="32">
        <v>2016</v>
      </c>
      <c r="C443" s="32" t="s">
        <v>169</v>
      </c>
      <c r="D443" s="32" t="s">
        <v>8</v>
      </c>
      <c r="E443" s="32" t="s">
        <v>182</v>
      </c>
      <c r="F443" s="33" t="s">
        <v>521</v>
      </c>
      <c r="G443" s="32" t="s">
        <v>10</v>
      </c>
      <c r="H443" s="34">
        <v>839.74</v>
      </c>
      <c r="I443" s="37" t="str">
        <f>IF(AND($H443&gt;0, $H443&lt;900),"0-900",0)</f>
        <v>0-900</v>
      </c>
      <c r="J443" s="37" t="str">
        <f>IF(AND($H443&gt;0, $H443&lt;1700),"0-1700",0)</f>
        <v>0-1700</v>
      </c>
      <c r="K443" s="37" t="str">
        <f>IF(AND($H443&gt;0, $H443&lt;2500),"0-2500",0)</f>
        <v>0-2500</v>
      </c>
      <c r="L443" s="37" t="str">
        <f>IF(AND($H443&gt;0, $H443&lt;3500),"0-3500",0)</f>
        <v>0-3500</v>
      </c>
    </row>
    <row r="444" spans="1:12" hidden="1" x14ac:dyDescent="0.3">
      <c r="A444" s="33" t="s">
        <v>7</v>
      </c>
      <c r="B444" s="33">
        <v>2016</v>
      </c>
      <c r="C444" s="33" t="s">
        <v>167</v>
      </c>
      <c r="D444" s="33" t="s">
        <v>8</v>
      </c>
      <c r="E444" s="33" t="s">
        <v>425</v>
      </c>
      <c r="F444" s="33" t="s">
        <v>529</v>
      </c>
      <c r="G444" s="33" t="s">
        <v>10</v>
      </c>
      <c r="H444" s="35">
        <v>842.01</v>
      </c>
      <c r="I444" s="37" t="str">
        <f>IF(AND($H444&gt;0, $H444&lt;900),"0-900",0)</f>
        <v>0-900</v>
      </c>
      <c r="J444" s="37" t="str">
        <f>IF(AND($H444&gt;0, $H444&lt;1700),"0-1700",0)</f>
        <v>0-1700</v>
      </c>
      <c r="K444" s="37" t="str">
        <f>IF(AND($H444&gt;0, $H444&lt;2500),"0-2500",0)</f>
        <v>0-2500</v>
      </c>
      <c r="L444" s="37" t="str">
        <f>IF(AND($H444&gt;0, $H444&lt;3500),"0-3500",0)</f>
        <v>0-3500</v>
      </c>
    </row>
    <row r="445" spans="1:12" hidden="1" x14ac:dyDescent="0.3">
      <c r="A445" s="33" t="s">
        <v>7</v>
      </c>
      <c r="B445" s="33">
        <v>2016</v>
      </c>
      <c r="C445" s="33" t="s">
        <v>167</v>
      </c>
      <c r="D445" s="33" t="s">
        <v>8</v>
      </c>
      <c r="E445" s="33" t="s">
        <v>111</v>
      </c>
      <c r="F445" s="33" t="s">
        <v>9</v>
      </c>
      <c r="G445" s="33" t="s">
        <v>10</v>
      </c>
      <c r="H445" s="35">
        <v>842.05</v>
      </c>
      <c r="I445" s="37" t="str">
        <f>IF(AND($H445&gt;0, $H445&lt;900),"0-900",0)</f>
        <v>0-900</v>
      </c>
      <c r="J445" s="37" t="str">
        <f>IF(AND($H445&gt;0, $H445&lt;1700),"0-1700",0)</f>
        <v>0-1700</v>
      </c>
      <c r="K445" s="37" t="str">
        <f>IF(AND($H445&gt;0, $H445&lt;2500),"0-2500",0)</f>
        <v>0-2500</v>
      </c>
      <c r="L445" s="37" t="str">
        <f>IF(AND($H445&gt;0, $H445&lt;3500),"0-3500",0)</f>
        <v>0-3500</v>
      </c>
    </row>
    <row r="446" spans="1:12" hidden="1" x14ac:dyDescent="0.3">
      <c r="A446" s="32" t="s">
        <v>7</v>
      </c>
      <c r="B446" s="32">
        <v>2016</v>
      </c>
      <c r="C446" s="32" t="s">
        <v>169</v>
      </c>
      <c r="D446" s="32" t="s">
        <v>8</v>
      </c>
      <c r="E446" s="32" t="s">
        <v>302</v>
      </c>
      <c r="F446" s="33" t="s">
        <v>525</v>
      </c>
      <c r="G446" s="32" t="s">
        <v>10</v>
      </c>
      <c r="H446" s="34">
        <v>845.41</v>
      </c>
      <c r="I446" s="37" t="str">
        <f>IF(AND($H446&gt;0, $H446&lt;900),"0-900",0)</f>
        <v>0-900</v>
      </c>
      <c r="J446" s="37" t="str">
        <f>IF(AND($H446&gt;0, $H446&lt;1700),"0-1700",0)</f>
        <v>0-1700</v>
      </c>
      <c r="K446" s="37" t="str">
        <f>IF(AND($H446&gt;0, $H446&lt;2500),"0-2500",0)</f>
        <v>0-2500</v>
      </c>
      <c r="L446" s="37" t="str">
        <f>IF(AND($H446&gt;0, $H446&lt;3500),"0-3500",0)</f>
        <v>0-3500</v>
      </c>
    </row>
    <row r="447" spans="1:12" hidden="1" x14ac:dyDescent="0.3">
      <c r="A447" s="33" t="s">
        <v>7</v>
      </c>
      <c r="B447" s="33">
        <v>2016</v>
      </c>
      <c r="C447" s="33" t="s">
        <v>167</v>
      </c>
      <c r="D447" s="33" t="s">
        <v>8</v>
      </c>
      <c r="E447" s="33" t="s">
        <v>15</v>
      </c>
      <c r="F447" s="33" t="s">
        <v>9</v>
      </c>
      <c r="G447" s="33" t="s">
        <v>10</v>
      </c>
      <c r="H447" s="35">
        <v>846.37</v>
      </c>
      <c r="I447" s="37" t="str">
        <f>IF(AND($H447&gt;0, $H447&lt;900),"0-900",0)</f>
        <v>0-900</v>
      </c>
      <c r="J447" s="37" t="str">
        <f>IF(AND($H447&gt;0, $H447&lt;1700),"0-1700",0)</f>
        <v>0-1700</v>
      </c>
      <c r="K447" s="37" t="str">
        <f>IF(AND($H447&gt;0, $H447&lt;2500),"0-2500",0)</f>
        <v>0-2500</v>
      </c>
      <c r="L447" s="37" t="str">
        <f>IF(AND($H447&gt;0, $H447&lt;3500),"0-3500",0)</f>
        <v>0-3500</v>
      </c>
    </row>
    <row r="448" spans="1:12" hidden="1" x14ac:dyDescent="0.3">
      <c r="A448" s="32" t="s">
        <v>7</v>
      </c>
      <c r="B448" s="32">
        <v>2016</v>
      </c>
      <c r="C448" s="32" t="s">
        <v>169</v>
      </c>
      <c r="D448" s="32" t="s">
        <v>8</v>
      </c>
      <c r="E448" s="32" t="s">
        <v>281</v>
      </c>
      <c r="F448" s="33" t="s">
        <v>527</v>
      </c>
      <c r="G448" s="32" t="s">
        <v>10</v>
      </c>
      <c r="H448" s="34">
        <v>848.29</v>
      </c>
      <c r="I448" s="37" t="str">
        <f>IF(AND($H448&gt;0, $H448&lt;900),"0-900",0)</f>
        <v>0-900</v>
      </c>
      <c r="J448" s="37" t="str">
        <f>IF(AND($H448&gt;0, $H448&lt;1700),"0-1700",0)</f>
        <v>0-1700</v>
      </c>
      <c r="K448" s="37" t="str">
        <f>IF(AND($H448&gt;0, $H448&lt;2500),"0-2500",0)</f>
        <v>0-2500</v>
      </c>
      <c r="L448" s="37" t="str">
        <f>IF(AND($H448&gt;0, $H448&lt;3500),"0-3500",0)</f>
        <v>0-3500</v>
      </c>
    </row>
    <row r="449" spans="1:12" hidden="1" x14ac:dyDescent="0.3">
      <c r="A449" s="32" t="s">
        <v>7</v>
      </c>
      <c r="B449" s="32">
        <v>2016</v>
      </c>
      <c r="C449" s="32" t="s">
        <v>169</v>
      </c>
      <c r="D449" s="32" t="s">
        <v>8</v>
      </c>
      <c r="E449" s="32" t="s">
        <v>371</v>
      </c>
      <c r="F449" s="33" t="s">
        <v>510</v>
      </c>
      <c r="G449" s="32" t="s">
        <v>10</v>
      </c>
      <c r="H449" s="34">
        <v>849.62</v>
      </c>
      <c r="I449" s="37" t="str">
        <f>IF(AND($H449&gt;0, $H449&lt;900),"0-900",0)</f>
        <v>0-900</v>
      </c>
      <c r="J449" s="37" t="str">
        <f>IF(AND($H449&gt;0, $H449&lt;1700),"0-1700",0)</f>
        <v>0-1700</v>
      </c>
      <c r="K449" s="37" t="str">
        <f>IF(AND($H449&gt;0, $H449&lt;2500),"0-2500",0)</f>
        <v>0-2500</v>
      </c>
      <c r="L449" s="37" t="str">
        <f>IF(AND($H449&gt;0, $H449&lt;3500),"0-3500",0)</f>
        <v>0-3500</v>
      </c>
    </row>
    <row r="450" spans="1:12" hidden="1" x14ac:dyDescent="0.3">
      <c r="A450" s="33" t="s">
        <v>7</v>
      </c>
      <c r="B450" s="33">
        <v>2016</v>
      </c>
      <c r="C450" s="33" t="s">
        <v>168</v>
      </c>
      <c r="D450" s="33" t="s">
        <v>8</v>
      </c>
      <c r="E450" s="33" t="s">
        <v>194</v>
      </c>
      <c r="F450" s="33" t="s">
        <v>521</v>
      </c>
      <c r="G450" s="33" t="s">
        <v>10</v>
      </c>
      <c r="H450" s="35">
        <v>850.99</v>
      </c>
      <c r="I450" s="37" t="str">
        <f>IF(AND($H450&gt;0, $H450&lt;900),"0-900",0)</f>
        <v>0-900</v>
      </c>
      <c r="J450" s="37" t="str">
        <f>IF(AND($H450&gt;0, $H450&lt;1700),"0-1700",0)</f>
        <v>0-1700</v>
      </c>
      <c r="K450" s="37" t="str">
        <f>IF(AND($H450&gt;0, $H450&lt;2500),"0-2500",0)</f>
        <v>0-2500</v>
      </c>
      <c r="L450" s="37" t="str">
        <f>IF(AND($H450&gt;0, $H450&lt;3500),"0-3500",0)</f>
        <v>0-3500</v>
      </c>
    </row>
    <row r="451" spans="1:12" hidden="1" x14ac:dyDescent="0.3">
      <c r="A451" s="32" t="s">
        <v>7</v>
      </c>
      <c r="B451" s="32">
        <v>2016</v>
      </c>
      <c r="C451" s="32" t="s">
        <v>168</v>
      </c>
      <c r="D451" s="32" t="s">
        <v>8</v>
      </c>
      <c r="E451" s="32" t="s">
        <v>335</v>
      </c>
      <c r="F451" s="33" t="s">
        <v>530</v>
      </c>
      <c r="G451" s="32" t="s">
        <v>10</v>
      </c>
      <c r="H451" s="34">
        <v>852.66</v>
      </c>
      <c r="I451" s="37" t="str">
        <f>IF(AND($H451&gt;0, $H451&lt;900),"0-900",0)</f>
        <v>0-900</v>
      </c>
      <c r="J451" s="37" t="str">
        <f>IF(AND($H451&gt;0, $H451&lt;1700),"0-1700",0)</f>
        <v>0-1700</v>
      </c>
      <c r="K451" s="37" t="str">
        <f>IF(AND($H451&gt;0, $H451&lt;2500),"0-2500",0)</f>
        <v>0-2500</v>
      </c>
      <c r="L451" s="37" t="str">
        <f>IF(AND($H451&gt;0, $H451&lt;3500),"0-3500",0)</f>
        <v>0-3500</v>
      </c>
    </row>
    <row r="452" spans="1:12" hidden="1" x14ac:dyDescent="0.3">
      <c r="A452" s="32" t="s">
        <v>7</v>
      </c>
      <c r="B452" s="32">
        <v>2016</v>
      </c>
      <c r="C452" s="32" t="s">
        <v>168</v>
      </c>
      <c r="D452" s="32" t="s">
        <v>8</v>
      </c>
      <c r="E452" s="32" t="s">
        <v>429</v>
      </c>
      <c r="F452" s="33" t="s">
        <v>529</v>
      </c>
      <c r="G452" s="32" t="s">
        <v>10</v>
      </c>
      <c r="H452" s="34">
        <v>854</v>
      </c>
      <c r="I452" s="37" t="str">
        <f>IF(AND($H452&gt;0, $H452&lt;900),"0-900",0)</f>
        <v>0-900</v>
      </c>
      <c r="J452" s="37" t="str">
        <f>IF(AND($H452&gt;0, $H452&lt;1700),"0-1700",0)</f>
        <v>0-1700</v>
      </c>
      <c r="K452" s="37" t="str">
        <f>IF(AND($H452&gt;0, $H452&lt;2500),"0-2500",0)</f>
        <v>0-2500</v>
      </c>
      <c r="L452" s="37" t="str">
        <f>IF(AND($H452&gt;0, $H452&lt;3500),"0-3500",0)</f>
        <v>0-3500</v>
      </c>
    </row>
    <row r="453" spans="1:12" hidden="1" x14ac:dyDescent="0.3">
      <c r="A453" s="32" t="s">
        <v>7</v>
      </c>
      <c r="B453" s="32">
        <v>2016</v>
      </c>
      <c r="C453" s="32" t="s">
        <v>168</v>
      </c>
      <c r="D453" s="32" t="s">
        <v>8</v>
      </c>
      <c r="E453" s="32" t="s">
        <v>242</v>
      </c>
      <c r="F453" s="33" t="s">
        <v>520</v>
      </c>
      <c r="G453" s="32" t="s">
        <v>10</v>
      </c>
      <c r="H453" s="34">
        <v>854.98</v>
      </c>
      <c r="I453" s="37" t="str">
        <f>IF(AND($H453&gt;0, $H453&lt;900),"0-900",0)</f>
        <v>0-900</v>
      </c>
      <c r="J453" s="37" t="str">
        <f>IF(AND($H453&gt;0, $H453&lt;1700),"0-1700",0)</f>
        <v>0-1700</v>
      </c>
      <c r="K453" s="37" t="str">
        <f>IF(AND($H453&gt;0, $H453&lt;2500),"0-2500",0)</f>
        <v>0-2500</v>
      </c>
      <c r="L453" s="37" t="str">
        <f>IF(AND($H453&gt;0, $H453&lt;3500),"0-3500",0)</f>
        <v>0-3500</v>
      </c>
    </row>
    <row r="454" spans="1:12" hidden="1" x14ac:dyDescent="0.3">
      <c r="A454" s="32" t="s">
        <v>7</v>
      </c>
      <c r="B454" s="32">
        <v>2016</v>
      </c>
      <c r="C454" s="32" t="s">
        <v>169</v>
      </c>
      <c r="D454" s="32" t="s">
        <v>8</v>
      </c>
      <c r="E454" s="32" t="s">
        <v>284</v>
      </c>
      <c r="F454" s="33" t="s">
        <v>527</v>
      </c>
      <c r="G454" s="32" t="s">
        <v>10</v>
      </c>
      <c r="H454" s="34">
        <v>858.19</v>
      </c>
      <c r="I454" s="37" t="str">
        <f>IF(AND($H454&gt;0, $H454&lt;900),"0-900",0)</f>
        <v>0-900</v>
      </c>
      <c r="J454" s="37" t="str">
        <f>IF(AND($H454&gt;0, $H454&lt;1700),"0-1700",0)</f>
        <v>0-1700</v>
      </c>
      <c r="K454" s="37" t="str">
        <f>IF(AND($H454&gt;0, $H454&lt;2500),"0-2500",0)</f>
        <v>0-2500</v>
      </c>
      <c r="L454" s="37" t="str">
        <f>IF(AND($H454&gt;0, $H454&lt;3500),"0-3500",0)</f>
        <v>0-3500</v>
      </c>
    </row>
    <row r="455" spans="1:12" hidden="1" x14ac:dyDescent="0.3">
      <c r="A455" s="33" t="s">
        <v>7</v>
      </c>
      <c r="B455" s="33">
        <v>2016</v>
      </c>
      <c r="C455" s="33" t="s">
        <v>167</v>
      </c>
      <c r="D455" s="33" t="s">
        <v>8</v>
      </c>
      <c r="E455" s="33" t="s">
        <v>74</v>
      </c>
      <c r="F455" s="33" t="s">
        <v>9</v>
      </c>
      <c r="G455" s="33" t="s">
        <v>10</v>
      </c>
      <c r="H455" s="35">
        <v>858.91</v>
      </c>
      <c r="I455" s="37" t="str">
        <f>IF(AND($H455&gt;0, $H455&lt;900),"0-900",0)</f>
        <v>0-900</v>
      </c>
      <c r="J455" s="37" t="str">
        <f>IF(AND($H455&gt;0, $H455&lt;1700),"0-1700",0)</f>
        <v>0-1700</v>
      </c>
      <c r="K455" s="37" t="str">
        <f>IF(AND($H455&gt;0, $H455&lt;2500),"0-2500",0)</f>
        <v>0-2500</v>
      </c>
      <c r="L455" s="37" t="str">
        <f>IF(AND($H455&gt;0, $H455&lt;3500),"0-3500",0)</f>
        <v>0-3500</v>
      </c>
    </row>
    <row r="456" spans="1:12" hidden="1" x14ac:dyDescent="0.3">
      <c r="A456" s="32" t="s">
        <v>7</v>
      </c>
      <c r="B456" s="32">
        <v>2016</v>
      </c>
      <c r="C456" s="32" t="s">
        <v>168</v>
      </c>
      <c r="D456" s="32" t="s">
        <v>8</v>
      </c>
      <c r="E456" s="32" t="s">
        <v>250</v>
      </c>
      <c r="F456" s="33" t="s">
        <v>520</v>
      </c>
      <c r="G456" s="32" t="s">
        <v>10</v>
      </c>
      <c r="H456" s="34">
        <v>861.53</v>
      </c>
      <c r="I456" s="37" t="str">
        <f>IF(AND($H456&gt;0, $H456&lt;900),"0-900",0)</f>
        <v>0-900</v>
      </c>
      <c r="J456" s="37" t="str">
        <f>IF(AND($H456&gt;0, $H456&lt;1700),"0-1700",0)</f>
        <v>0-1700</v>
      </c>
      <c r="K456" s="37" t="str">
        <f>IF(AND($H456&gt;0, $H456&lt;2500),"0-2500",0)</f>
        <v>0-2500</v>
      </c>
      <c r="L456" s="37" t="str">
        <f>IF(AND($H456&gt;0, $H456&lt;3500),"0-3500",0)</f>
        <v>0-3500</v>
      </c>
    </row>
    <row r="457" spans="1:12" hidden="1" x14ac:dyDescent="0.3">
      <c r="A457" s="32" t="s">
        <v>7</v>
      </c>
      <c r="B457" s="32">
        <v>2016</v>
      </c>
      <c r="C457" s="32" t="s">
        <v>168</v>
      </c>
      <c r="D457" s="32" t="s">
        <v>8</v>
      </c>
      <c r="E457" s="32" t="s">
        <v>283</v>
      </c>
      <c r="F457" s="33" t="s">
        <v>527</v>
      </c>
      <c r="G457" s="32" t="s">
        <v>10</v>
      </c>
      <c r="H457" s="34">
        <v>862.64</v>
      </c>
      <c r="I457" s="37" t="str">
        <f>IF(AND($H457&gt;0, $H457&lt;900),"0-900",0)</f>
        <v>0-900</v>
      </c>
      <c r="J457" s="37" t="str">
        <f>IF(AND($H457&gt;0, $H457&lt;1700),"0-1700",0)</f>
        <v>0-1700</v>
      </c>
      <c r="K457" s="37" t="str">
        <f>IF(AND($H457&gt;0, $H457&lt;2500),"0-2500",0)</f>
        <v>0-2500</v>
      </c>
      <c r="L457" s="37" t="str">
        <f>IF(AND($H457&gt;0, $H457&lt;3500),"0-3500",0)</f>
        <v>0-3500</v>
      </c>
    </row>
    <row r="458" spans="1:12" hidden="1" x14ac:dyDescent="0.3">
      <c r="A458" s="33" t="s">
        <v>7</v>
      </c>
      <c r="B458" s="33">
        <v>2016</v>
      </c>
      <c r="C458" s="33" t="s">
        <v>168</v>
      </c>
      <c r="D458" s="33" t="s">
        <v>8</v>
      </c>
      <c r="E458" s="33" t="s">
        <v>170</v>
      </c>
      <c r="F458" s="33" t="s">
        <v>521</v>
      </c>
      <c r="G458" s="33" t="s">
        <v>10</v>
      </c>
      <c r="H458" s="35">
        <v>865.55</v>
      </c>
      <c r="I458" s="37" t="str">
        <f>IF(AND($H458&gt;0, $H458&lt;900),"0-900",0)</f>
        <v>0-900</v>
      </c>
      <c r="J458" s="37" t="str">
        <f>IF(AND($H458&gt;0, $H458&lt;1700),"0-1700",0)</f>
        <v>0-1700</v>
      </c>
      <c r="K458" s="37" t="str">
        <f>IF(AND($H458&gt;0, $H458&lt;2500),"0-2500",0)</f>
        <v>0-2500</v>
      </c>
      <c r="L458" s="37" t="str">
        <f>IF(AND($H458&gt;0, $H458&lt;3500),"0-3500",0)</f>
        <v>0-3500</v>
      </c>
    </row>
    <row r="459" spans="1:12" hidden="1" x14ac:dyDescent="0.3">
      <c r="A459" s="32" t="s">
        <v>7</v>
      </c>
      <c r="B459" s="32">
        <v>2016</v>
      </c>
      <c r="C459" s="32" t="s">
        <v>169</v>
      </c>
      <c r="D459" s="32" t="s">
        <v>8</v>
      </c>
      <c r="E459" s="32" t="s">
        <v>181</v>
      </c>
      <c r="F459" s="33" t="s">
        <v>521</v>
      </c>
      <c r="G459" s="32" t="s">
        <v>10</v>
      </c>
      <c r="H459" s="34">
        <v>866.02</v>
      </c>
      <c r="I459" s="37" t="str">
        <f>IF(AND($H459&gt;0, $H459&lt;900),"0-900",0)</f>
        <v>0-900</v>
      </c>
      <c r="J459" s="37" t="str">
        <f>IF(AND($H459&gt;0, $H459&lt;1700),"0-1700",0)</f>
        <v>0-1700</v>
      </c>
      <c r="K459" s="37" t="str">
        <f>IF(AND($H459&gt;0, $H459&lt;2500),"0-2500",0)</f>
        <v>0-2500</v>
      </c>
      <c r="L459" s="37" t="str">
        <f>IF(AND($H459&gt;0, $H459&lt;3500),"0-3500",0)</f>
        <v>0-3500</v>
      </c>
    </row>
    <row r="460" spans="1:12" hidden="1" x14ac:dyDescent="0.3">
      <c r="A460" s="33" t="s">
        <v>7</v>
      </c>
      <c r="B460" s="33">
        <v>2016</v>
      </c>
      <c r="C460" s="33" t="s">
        <v>167</v>
      </c>
      <c r="D460" s="33" t="s">
        <v>8</v>
      </c>
      <c r="E460" s="33" t="s">
        <v>102</v>
      </c>
      <c r="F460" s="33" t="s">
        <v>9</v>
      </c>
      <c r="G460" s="33" t="s">
        <v>10</v>
      </c>
      <c r="H460" s="35">
        <v>867.57</v>
      </c>
      <c r="I460" s="37" t="str">
        <f>IF(AND($H460&gt;0, $H460&lt;900),"0-900",0)</f>
        <v>0-900</v>
      </c>
      <c r="J460" s="37" t="str">
        <f>IF(AND($H460&gt;0, $H460&lt;1700),"0-1700",0)</f>
        <v>0-1700</v>
      </c>
      <c r="K460" s="37" t="str">
        <f>IF(AND($H460&gt;0, $H460&lt;2500),"0-2500",0)</f>
        <v>0-2500</v>
      </c>
      <c r="L460" s="37" t="str">
        <f>IF(AND($H460&gt;0, $H460&lt;3500),"0-3500",0)</f>
        <v>0-3500</v>
      </c>
    </row>
    <row r="461" spans="1:12" hidden="1" x14ac:dyDescent="0.3">
      <c r="A461" s="32" t="s">
        <v>7</v>
      </c>
      <c r="B461" s="32">
        <v>2016</v>
      </c>
      <c r="C461" s="32" t="s">
        <v>169</v>
      </c>
      <c r="D461" s="32" t="s">
        <v>8</v>
      </c>
      <c r="E461" s="32" t="s">
        <v>241</v>
      </c>
      <c r="F461" s="33" t="s">
        <v>520</v>
      </c>
      <c r="G461" s="32" t="s">
        <v>10</v>
      </c>
      <c r="H461" s="34">
        <v>868.12</v>
      </c>
      <c r="I461" s="37" t="str">
        <f>IF(AND($H461&gt;0, $H461&lt;900),"0-900",0)</f>
        <v>0-900</v>
      </c>
      <c r="J461" s="37" t="str">
        <f>IF(AND($H461&gt;0, $H461&lt;1700),"0-1700",0)</f>
        <v>0-1700</v>
      </c>
      <c r="K461" s="37" t="str">
        <f>IF(AND($H461&gt;0, $H461&lt;2500),"0-2500",0)</f>
        <v>0-2500</v>
      </c>
      <c r="L461" s="37" t="str">
        <f>IF(AND($H461&gt;0, $H461&lt;3500),"0-3500",0)</f>
        <v>0-3500</v>
      </c>
    </row>
    <row r="462" spans="1:12" hidden="1" x14ac:dyDescent="0.3">
      <c r="A462" s="32" t="s">
        <v>7</v>
      </c>
      <c r="B462" s="32">
        <v>2016</v>
      </c>
      <c r="C462" s="32" t="s">
        <v>169</v>
      </c>
      <c r="D462" s="32" t="s">
        <v>8</v>
      </c>
      <c r="E462" s="32" t="s">
        <v>345</v>
      </c>
      <c r="F462" s="33" t="s">
        <v>530</v>
      </c>
      <c r="G462" s="32" t="s">
        <v>10</v>
      </c>
      <c r="H462" s="34">
        <v>868.45</v>
      </c>
      <c r="I462" s="37" t="str">
        <f>IF(AND($H462&gt;0, $H462&lt;900),"0-900",0)</f>
        <v>0-900</v>
      </c>
      <c r="J462" s="37" t="str">
        <f>IF(AND($H462&gt;0, $H462&lt;1700),"0-1700",0)</f>
        <v>0-1700</v>
      </c>
      <c r="K462" s="37" t="str">
        <f>IF(AND($H462&gt;0, $H462&lt;2500),"0-2500",0)</f>
        <v>0-2500</v>
      </c>
      <c r="L462" s="37" t="str">
        <f>IF(AND($H462&gt;0, $H462&lt;3500),"0-3500",0)</f>
        <v>0-3500</v>
      </c>
    </row>
    <row r="463" spans="1:12" hidden="1" x14ac:dyDescent="0.3">
      <c r="A463" s="33" t="s">
        <v>7</v>
      </c>
      <c r="B463" s="33">
        <v>2016</v>
      </c>
      <c r="C463" s="33" t="s">
        <v>167</v>
      </c>
      <c r="D463" s="33" t="s">
        <v>8</v>
      </c>
      <c r="E463" s="33" t="s">
        <v>80</v>
      </c>
      <c r="F463" s="33" t="s">
        <v>9</v>
      </c>
      <c r="G463" s="33" t="s">
        <v>10</v>
      </c>
      <c r="H463" s="35">
        <v>869.98</v>
      </c>
      <c r="I463" s="37" t="str">
        <f>IF(AND($H463&gt;0, $H463&lt;900),"0-900",0)</f>
        <v>0-900</v>
      </c>
      <c r="J463" s="37" t="str">
        <f>IF(AND($H463&gt;0, $H463&lt;1700),"0-1700",0)</f>
        <v>0-1700</v>
      </c>
      <c r="K463" s="37" t="str">
        <f>IF(AND($H463&gt;0, $H463&lt;2500),"0-2500",0)</f>
        <v>0-2500</v>
      </c>
      <c r="L463" s="37" t="str">
        <f>IF(AND($H463&gt;0, $H463&lt;3500),"0-3500",0)</f>
        <v>0-3500</v>
      </c>
    </row>
    <row r="464" spans="1:12" hidden="1" x14ac:dyDescent="0.3">
      <c r="A464" s="33" t="s">
        <v>7</v>
      </c>
      <c r="B464" s="33">
        <v>2016</v>
      </c>
      <c r="C464" s="33" t="s">
        <v>167</v>
      </c>
      <c r="D464" s="33" t="s">
        <v>8</v>
      </c>
      <c r="E464" s="33" t="s">
        <v>279</v>
      </c>
      <c r="F464" s="33" t="s">
        <v>527</v>
      </c>
      <c r="G464" s="33" t="s">
        <v>10</v>
      </c>
      <c r="H464" s="35">
        <v>870.97</v>
      </c>
      <c r="I464" s="37" t="str">
        <f>IF(AND($H464&gt;0, $H464&lt;900),"0-900",0)</f>
        <v>0-900</v>
      </c>
      <c r="J464" s="37" t="str">
        <f>IF(AND($H464&gt;0, $H464&lt;1700),"0-1700",0)</f>
        <v>0-1700</v>
      </c>
      <c r="K464" s="37" t="str">
        <f>IF(AND($H464&gt;0, $H464&lt;2500),"0-2500",0)</f>
        <v>0-2500</v>
      </c>
      <c r="L464" s="37" t="str">
        <f>IF(AND($H464&gt;0, $H464&lt;3500),"0-3500",0)</f>
        <v>0-3500</v>
      </c>
    </row>
    <row r="465" spans="1:12" hidden="1" x14ac:dyDescent="0.3">
      <c r="A465" s="33" t="s">
        <v>7</v>
      </c>
      <c r="B465" s="33">
        <v>2016</v>
      </c>
      <c r="C465" s="33" t="s">
        <v>167</v>
      </c>
      <c r="D465" s="33" t="s">
        <v>8</v>
      </c>
      <c r="E465" s="33" t="s">
        <v>53</v>
      </c>
      <c r="F465" s="33" t="s">
        <v>9</v>
      </c>
      <c r="G465" s="33" t="s">
        <v>10</v>
      </c>
      <c r="H465" s="35">
        <v>871.35</v>
      </c>
      <c r="I465" s="37" t="str">
        <f>IF(AND($H465&gt;0, $H465&lt;900),"0-900",0)</f>
        <v>0-900</v>
      </c>
      <c r="J465" s="37" t="str">
        <f>IF(AND($H465&gt;0, $H465&lt;1700),"0-1700",0)</f>
        <v>0-1700</v>
      </c>
      <c r="K465" s="37" t="str">
        <f>IF(AND($H465&gt;0, $H465&lt;2500),"0-2500",0)</f>
        <v>0-2500</v>
      </c>
      <c r="L465" s="37" t="str">
        <f>IF(AND($H465&gt;0, $H465&lt;3500),"0-3500",0)</f>
        <v>0-3500</v>
      </c>
    </row>
    <row r="466" spans="1:12" hidden="1" x14ac:dyDescent="0.3">
      <c r="A466" s="32" t="s">
        <v>7</v>
      </c>
      <c r="B466" s="32">
        <v>2016</v>
      </c>
      <c r="C466" s="32" t="s">
        <v>169</v>
      </c>
      <c r="D466" s="32" t="s">
        <v>8</v>
      </c>
      <c r="E466" s="32" t="s">
        <v>254</v>
      </c>
      <c r="F466" s="33" t="s">
        <v>520</v>
      </c>
      <c r="G466" s="32" t="s">
        <v>10</v>
      </c>
      <c r="H466" s="34">
        <v>876.66</v>
      </c>
      <c r="I466" s="37" t="str">
        <f>IF(AND($H466&gt;0, $H466&lt;900),"0-900",0)</f>
        <v>0-900</v>
      </c>
      <c r="J466" s="37" t="str">
        <f>IF(AND($H466&gt;0, $H466&lt;1700),"0-1700",0)</f>
        <v>0-1700</v>
      </c>
      <c r="K466" s="37" t="str">
        <f>IF(AND($H466&gt;0, $H466&lt;2500),"0-2500",0)</f>
        <v>0-2500</v>
      </c>
      <c r="L466" s="37" t="str">
        <f>IF(AND($H466&gt;0, $H466&lt;3500),"0-3500",0)</f>
        <v>0-3500</v>
      </c>
    </row>
    <row r="467" spans="1:12" hidden="1" x14ac:dyDescent="0.3">
      <c r="A467" s="32" t="s">
        <v>7</v>
      </c>
      <c r="B467" s="32">
        <v>2016</v>
      </c>
      <c r="C467" s="32" t="s">
        <v>169</v>
      </c>
      <c r="D467" s="32" t="s">
        <v>8</v>
      </c>
      <c r="E467" s="32" t="s">
        <v>318</v>
      </c>
      <c r="F467" s="33" t="s">
        <v>528</v>
      </c>
      <c r="G467" s="32" t="s">
        <v>10</v>
      </c>
      <c r="H467" s="34">
        <v>879.97</v>
      </c>
      <c r="I467" s="37" t="str">
        <f>IF(AND($H467&gt;0, $H467&lt;900),"0-900",0)</f>
        <v>0-900</v>
      </c>
      <c r="J467" s="37" t="str">
        <f>IF(AND($H467&gt;0, $H467&lt;1700),"0-1700",0)</f>
        <v>0-1700</v>
      </c>
      <c r="K467" s="37" t="str">
        <f>IF(AND($H467&gt;0, $H467&lt;2500),"0-2500",0)</f>
        <v>0-2500</v>
      </c>
      <c r="L467" s="37" t="str">
        <f>IF(AND($H467&gt;0, $H467&lt;3500),"0-3500",0)</f>
        <v>0-3500</v>
      </c>
    </row>
    <row r="468" spans="1:12" hidden="1" x14ac:dyDescent="0.3">
      <c r="A468" s="32" t="s">
        <v>7</v>
      </c>
      <c r="B468" s="32">
        <v>2016</v>
      </c>
      <c r="C468" s="32" t="s">
        <v>169</v>
      </c>
      <c r="D468" s="32" t="s">
        <v>8</v>
      </c>
      <c r="E468" s="32" t="s">
        <v>342</v>
      </c>
      <c r="F468" s="33" t="s">
        <v>530</v>
      </c>
      <c r="G468" s="32" t="s">
        <v>10</v>
      </c>
      <c r="H468" s="34">
        <v>883.84</v>
      </c>
      <c r="I468" s="37" t="str">
        <f>IF(AND($H468&gt;0, $H468&lt;900),"0-900",0)</f>
        <v>0-900</v>
      </c>
      <c r="J468" s="37" t="str">
        <f>IF(AND($H468&gt;0, $H468&lt;1700),"0-1700",0)</f>
        <v>0-1700</v>
      </c>
      <c r="K468" s="37" t="str">
        <f>IF(AND($H468&gt;0, $H468&lt;2500),"0-2500",0)</f>
        <v>0-2500</v>
      </c>
      <c r="L468" s="37" t="str">
        <f>IF(AND($H468&gt;0, $H468&lt;3500),"0-3500",0)</f>
        <v>0-3500</v>
      </c>
    </row>
    <row r="469" spans="1:12" hidden="1" x14ac:dyDescent="0.3">
      <c r="A469" s="33" t="s">
        <v>7</v>
      </c>
      <c r="B469" s="33">
        <v>2016</v>
      </c>
      <c r="C469" s="33" t="s">
        <v>167</v>
      </c>
      <c r="D469" s="33" t="s">
        <v>8</v>
      </c>
      <c r="E469" s="33" t="s">
        <v>114</v>
      </c>
      <c r="F469" s="33" t="s">
        <v>9</v>
      </c>
      <c r="G469" s="33" t="s">
        <v>10</v>
      </c>
      <c r="H469" s="35">
        <v>886.16</v>
      </c>
      <c r="I469" s="37" t="str">
        <f>IF(AND($H469&gt;0, $H469&lt;900),"0-900",0)</f>
        <v>0-900</v>
      </c>
      <c r="J469" s="37" t="str">
        <f>IF(AND($H469&gt;0, $H469&lt;1700),"0-1700",0)</f>
        <v>0-1700</v>
      </c>
      <c r="K469" s="37" t="str">
        <f>IF(AND($H469&gt;0, $H469&lt;2500),"0-2500",0)</f>
        <v>0-2500</v>
      </c>
      <c r="L469" s="37" t="str">
        <f>IF(AND($H469&gt;0, $H469&lt;3500),"0-3500",0)</f>
        <v>0-3500</v>
      </c>
    </row>
    <row r="470" spans="1:12" hidden="1" x14ac:dyDescent="0.3">
      <c r="A470" s="33" t="s">
        <v>7</v>
      </c>
      <c r="B470" s="33">
        <v>2016</v>
      </c>
      <c r="C470" s="33" t="s">
        <v>167</v>
      </c>
      <c r="D470" s="33" t="s">
        <v>8</v>
      </c>
      <c r="E470" s="33" t="s">
        <v>87</v>
      </c>
      <c r="F470" s="33" t="s">
        <v>9</v>
      </c>
      <c r="G470" s="33" t="s">
        <v>10</v>
      </c>
      <c r="H470" s="35">
        <v>886.76</v>
      </c>
      <c r="I470" s="37" t="str">
        <f>IF(AND($H470&gt;0, $H470&lt;900),"0-900",0)</f>
        <v>0-900</v>
      </c>
      <c r="J470" s="37" t="str">
        <f>IF(AND($H470&gt;0, $H470&lt;1700),"0-1700",0)</f>
        <v>0-1700</v>
      </c>
      <c r="K470" s="37" t="str">
        <f>IF(AND($H470&gt;0, $H470&lt;2500),"0-2500",0)</f>
        <v>0-2500</v>
      </c>
      <c r="L470" s="37" t="str">
        <f>IF(AND($H470&gt;0, $H470&lt;3500),"0-3500",0)</f>
        <v>0-3500</v>
      </c>
    </row>
    <row r="471" spans="1:12" hidden="1" x14ac:dyDescent="0.3">
      <c r="A471" s="32" t="s">
        <v>7</v>
      </c>
      <c r="B471" s="32">
        <v>2016</v>
      </c>
      <c r="C471" s="32" t="s">
        <v>169</v>
      </c>
      <c r="D471" s="32" t="s">
        <v>8</v>
      </c>
      <c r="E471" s="32" t="s">
        <v>237</v>
      </c>
      <c r="F471" s="33" t="s">
        <v>520</v>
      </c>
      <c r="G471" s="32" t="s">
        <v>10</v>
      </c>
      <c r="H471" s="34">
        <v>887.69</v>
      </c>
      <c r="I471" s="37" t="str">
        <f>IF(AND($H471&gt;0, $H471&lt;900),"0-900",0)</f>
        <v>0-900</v>
      </c>
      <c r="J471" s="37" t="str">
        <f>IF(AND($H471&gt;0, $H471&lt;1700),"0-1700",0)</f>
        <v>0-1700</v>
      </c>
      <c r="K471" s="37" t="str">
        <f>IF(AND($H471&gt;0, $H471&lt;2500),"0-2500",0)</f>
        <v>0-2500</v>
      </c>
      <c r="L471" s="37" t="str">
        <f>IF(AND($H471&gt;0, $H471&lt;3500),"0-3500",0)</f>
        <v>0-3500</v>
      </c>
    </row>
    <row r="472" spans="1:12" hidden="1" x14ac:dyDescent="0.3">
      <c r="A472" s="33" t="s">
        <v>7</v>
      </c>
      <c r="B472" s="33">
        <v>2016</v>
      </c>
      <c r="C472" s="33" t="s">
        <v>167</v>
      </c>
      <c r="D472" s="33" t="s">
        <v>8</v>
      </c>
      <c r="E472" s="33" t="s">
        <v>331</v>
      </c>
      <c r="F472" s="33" t="s">
        <v>530</v>
      </c>
      <c r="G472" s="33" t="s">
        <v>10</v>
      </c>
      <c r="H472" s="35">
        <v>888.65</v>
      </c>
      <c r="I472" s="37" t="str">
        <f>IF(AND($H472&gt;0, $H472&lt;900),"0-900",0)</f>
        <v>0-900</v>
      </c>
      <c r="J472" s="37" t="str">
        <f>IF(AND($H472&gt;0, $H472&lt;1700),"0-1700",0)</f>
        <v>0-1700</v>
      </c>
      <c r="K472" s="37" t="str">
        <f>IF(AND($H472&gt;0, $H472&lt;2500),"0-2500",0)</f>
        <v>0-2500</v>
      </c>
      <c r="L472" s="37" t="str">
        <f>IF(AND($H472&gt;0, $H472&lt;3500),"0-3500",0)</f>
        <v>0-3500</v>
      </c>
    </row>
    <row r="473" spans="1:12" hidden="1" x14ac:dyDescent="0.3">
      <c r="A473" s="33" t="s">
        <v>7</v>
      </c>
      <c r="B473" s="33">
        <v>2016</v>
      </c>
      <c r="C473" s="33" t="s">
        <v>167</v>
      </c>
      <c r="D473" s="33" t="s">
        <v>8</v>
      </c>
      <c r="E473" s="33" t="s">
        <v>94</v>
      </c>
      <c r="F473" s="33" t="s">
        <v>9</v>
      </c>
      <c r="G473" s="33" t="s">
        <v>10</v>
      </c>
      <c r="H473" s="35">
        <v>891.2</v>
      </c>
      <c r="I473" s="37" t="str">
        <f>IF(AND($H473&gt;0, $H473&lt;900),"0-900",0)</f>
        <v>0-900</v>
      </c>
      <c r="J473" s="37" t="str">
        <f>IF(AND($H473&gt;0, $H473&lt;1700),"0-1700",0)</f>
        <v>0-1700</v>
      </c>
      <c r="K473" s="37" t="str">
        <f>IF(AND($H473&gt;0, $H473&lt;2500),"0-2500",0)</f>
        <v>0-2500</v>
      </c>
      <c r="L473" s="37" t="str">
        <f>IF(AND($H473&gt;0, $H473&lt;3500),"0-3500",0)</f>
        <v>0-3500</v>
      </c>
    </row>
    <row r="474" spans="1:12" hidden="1" x14ac:dyDescent="0.3">
      <c r="A474" s="33" t="s">
        <v>7</v>
      </c>
      <c r="B474" s="33">
        <v>2016</v>
      </c>
      <c r="C474" s="33" t="s">
        <v>167</v>
      </c>
      <c r="D474" s="33" t="s">
        <v>8</v>
      </c>
      <c r="E474" s="33" t="s">
        <v>98</v>
      </c>
      <c r="F474" s="33" t="s">
        <v>9</v>
      </c>
      <c r="G474" s="33" t="s">
        <v>10</v>
      </c>
      <c r="H474" s="35">
        <v>892.88</v>
      </c>
      <c r="I474" s="37" t="str">
        <f>IF(AND($H474&gt;0, $H474&lt;900),"0-900",0)</f>
        <v>0-900</v>
      </c>
      <c r="J474" s="37" t="str">
        <f>IF(AND($H474&gt;0, $H474&lt;1700),"0-1700",0)</f>
        <v>0-1700</v>
      </c>
      <c r="K474" s="37" t="str">
        <f>IF(AND($H474&gt;0, $H474&lt;2500),"0-2500",0)</f>
        <v>0-2500</v>
      </c>
      <c r="L474" s="37" t="str">
        <f>IF(AND($H474&gt;0, $H474&lt;3500),"0-3500",0)</f>
        <v>0-3500</v>
      </c>
    </row>
    <row r="475" spans="1:12" hidden="1" x14ac:dyDescent="0.3">
      <c r="A475" s="32" t="s">
        <v>7</v>
      </c>
      <c r="B475" s="32">
        <v>2016</v>
      </c>
      <c r="C475" s="32" t="s">
        <v>169</v>
      </c>
      <c r="D475" s="32" t="s">
        <v>8</v>
      </c>
      <c r="E475" s="32" t="s">
        <v>187</v>
      </c>
      <c r="F475" s="33" t="s">
        <v>521</v>
      </c>
      <c r="G475" s="32" t="s">
        <v>10</v>
      </c>
      <c r="H475" s="34">
        <v>895</v>
      </c>
      <c r="I475" s="37" t="str">
        <f>IF(AND($H475&gt;0, $H475&lt;900),"0-900",0)</f>
        <v>0-900</v>
      </c>
      <c r="J475" s="37" t="str">
        <f>IF(AND($H475&gt;0, $H475&lt;1700),"0-1700",0)</f>
        <v>0-1700</v>
      </c>
      <c r="K475" s="37" t="str">
        <f>IF(AND($H475&gt;0, $H475&lt;2500),"0-2500",0)</f>
        <v>0-2500</v>
      </c>
      <c r="L475" s="37" t="str">
        <f>IF(AND($H475&gt;0, $H475&lt;3500),"0-3500",0)</f>
        <v>0-3500</v>
      </c>
    </row>
    <row r="476" spans="1:12" hidden="1" x14ac:dyDescent="0.3">
      <c r="A476" s="32" t="s">
        <v>7</v>
      </c>
      <c r="B476" s="32">
        <v>2016</v>
      </c>
      <c r="C476" s="32" t="s">
        <v>169</v>
      </c>
      <c r="D476" s="32" t="s">
        <v>8</v>
      </c>
      <c r="E476" s="32" t="s">
        <v>170</v>
      </c>
      <c r="F476" s="33" t="s">
        <v>521</v>
      </c>
      <c r="G476" s="32" t="s">
        <v>10</v>
      </c>
      <c r="H476" s="34">
        <v>898.19</v>
      </c>
      <c r="I476" s="37" t="str">
        <f>IF(AND($H476&gt;0, $H476&lt;900),"0-900",0)</f>
        <v>0-900</v>
      </c>
      <c r="J476" s="37" t="str">
        <f>IF(AND($H476&gt;0, $H476&lt;1700),"0-1700",0)</f>
        <v>0-1700</v>
      </c>
      <c r="K476" s="37" t="str">
        <f>IF(AND($H476&gt;0, $H476&lt;2500),"0-2500",0)</f>
        <v>0-2500</v>
      </c>
      <c r="L476" s="37" t="str">
        <f>IF(AND($H476&gt;0, $H476&lt;3500),"0-3500",0)</f>
        <v>0-3500</v>
      </c>
    </row>
    <row r="477" spans="1:12" hidden="1" x14ac:dyDescent="0.3">
      <c r="A477" s="33" t="s">
        <v>7</v>
      </c>
      <c r="B477" s="33">
        <v>2016</v>
      </c>
      <c r="C477" s="33" t="s">
        <v>167</v>
      </c>
      <c r="D477" s="33" t="s">
        <v>8</v>
      </c>
      <c r="E477" s="33" t="s">
        <v>55</v>
      </c>
      <c r="F477" s="33" t="s">
        <v>9</v>
      </c>
      <c r="G477" s="33" t="s">
        <v>10</v>
      </c>
      <c r="H477" s="35">
        <v>899.18</v>
      </c>
      <c r="I477" s="37" t="str">
        <f>IF(AND($H477&gt;0, $H477&lt;900),"0-900",0)</f>
        <v>0-900</v>
      </c>
      <c r="J477" s="37" t="str">
        <f>IF(AND($H477&gt;0, $H477&lt;1700),"0-1700",0)</f>
        <v>0-1700</v>
      </c>
      <c r="K477" s="37" t="str">
        <f>IF(AND($H477&gt;0, $H477&lt;2500),"0-2500",0)</f>
        <v>0-2500</v>
      </c>
      <c r="L477" s="37" t="str">
        <f>IF(AND($H477&gt;0, $H477&lt;3500),"0-3500",0)</f>
        <v>0-3500</v>
      </c>
    </row>
    <row r="478" spans="1:12" hidden="1" x14ac:dyDescent="0.3">
      <c r="A478" s="32" t="s">
        <v>7</v>
      </c>
      <c r="B478" s="32">
        <v>2016</v>
      </c>
      <c r="C478" s="32" t="s">
        <v>169</v>
      </c>
      <c r="D478" s="32" t="s">
        <v>8</v>
      </c>
      <c r="E478" s="32" t="s">
        <v>271</v>
      </c>
      <c r="F478" s="33" t="s">
        <v>527</v>
      </c>
      <c r="G478" s="32" t="s">
        <v>10</v>
      </c>
      <c r="H478" s="34">
        <v>899.7</v>
      </c>
      <c r="I478" s="37" t="str">
        <f>IF(AND($H478&gt;0, $H478&lt;900),"0-900",0)</f>
        <v>0-900</v>
      </c>
      <c r="J478" s="37" t="str">
        <f>IF(AND($H478&gt;0, $H478&lt;1700),"0-1700",0)</f>
        <v>0-1700</v>
      </c>
      <c r="K478" s="37" t="str">
        <f>IF(AND($H478&gt;0, $H478&lt;2500),"0-2500",0)</f>
        <v>0-2500</v>
      </c>
      <c r="L478" s="37" t="str">
        <f>IF(AND($H478&gt;0, $H478&lt;3500),"0-3500",0)</f>
        <v>0-3500</v>
      </c>
    </row>
    <row r="479" spans="1:12" hidden="1" x14ac:dyDescent="0.3">
      <c r="A479" s="33" t="s">
        <v>7</v>
      </c>
      <c r="B479" s="33">
        <v>2016</v>
      </c>
      <c r="C479" s="33" t="s">
        <v>167</v>
      </c>
      <c r="D479" s="33" t="s">
        <v>8</v>
      </c>
      <c r="E479" s="33" t="s">
        <v>75</v>
      </c>
      <c r="F479" s="33" t="s">
        <v>9</v>
      </c>
      <c r="G479" s="33" t="s">
        <v>10</v>
      </c>
      <c r="H479" s="35">
        <v>899.96</v>
      </c>
      <c r="I479" s="37" t="str">
        <f>IF(AND($H479&gt;0, $H479&lt;900),"0-900",0)</f>
        <v>0-900</v>
      </c>
      <c r="J479" s="37" t="str">
        <f>IF(AND($H479&gt;0, $H479&lt;1700),"0-1700",0)</f>
        <v>0-1700</v>
      </c>
      <c r="K479" s="37" t="str">
        <f>IF(AND($H479&gt;0, $H479&lt;2500),"0-2500",0)</f>
        <v>0-2500</v>
      </c>
      <c r="L479" s="37" t="str">
        <f>IF(AND($H479&gt;0, $H479&lt;3500),"0-3500",0)</f>
        <v>0-3500</v>
      </c>
    </row>
    <row r="480" spans="1:12" hidden="1" x14ac:dyDescent="0.3">
      <c r="A480" s="33" t="s">
        <v>7</v>
      </c>
      <c r="B480" s="33">
        <v>2016</v>
      </c>
      <c r="C480" s="33" t="s">
        <v>168</v>
      </c>
      <c r="D480" s="33" t="s">
        <v>8</v>
      </c>
      <c r="E480" s="33" t="s">
        <v>177</v>
      </c>
      <c r="F480" s="33" t="s">
        <v>521</v>
      </c>
      <c r="G480" s="33" t="s">
        <v>10</v>
      </c>
      <c r="H480" s="35">
        <v>903.72</v>
      </c>
      <c r="I480" s="15"/>
      <c r="J480" s="15" t="str">
        <f>IF(AND($H480&gt;0, $H480&lt;1700),"0-1700",0)</f>
        <v>0-1700</v>
      </c>
      <c r="K480" s="15" t="str">
        <f>IF(AND($H480&gt;0, $H480&lt;2500),"0-2500",0)</f>
        <v>0-2500</v>
      </c>
      <c r="L480" s="15" t="str">
        <f>IF(AND($H480&gt;0, $H480&lt;3500),"0-3500",0)</f>
        <v>0-3500</v>
      </c>
    </row>
    <row r="481" spans="1:12" hidden="1" x14ac:dyDescent="0.3">
      <c r="A481" s="33" t="s">
        <v>7</v>
      </c>
      <c r="B481" s="33">
        <v>2016</v>
      </c>
      <c r="C481" s="33" t="s">
        <v>168</v>
      </c>
      <c r="D481" s="33" t="s">
        <v>8</v>
      </c>
      <c r="E481" s="33" t="s">
        <v>192</v>
      </c>
      <c r="F481" s="33" t="s">
        <v>521</v>
      </c>
      <c r="G481" s="33" t="s">
        <v>10</v>
      </c>
      <c r="H481" s="35">
        <v>904.69</v>
      </c>
      <c r="I481" s="15"/>
      <c r="J481" s="15" t="str">
        <f>IF(AND($H481&gt;0, $H481&lt;1700),"0-1700",0)</f>
        <v>0-1700</v>
      </c>
      <c r="K481" s="15" t="str">
        <f>IF(AND($H481&gt;0, $H481&lt;2500),"0-2500",0)</f>
        <v>0-2500</v>
      </c>
      <c r="L481" s="15" t="str">
        <f>IF(AND($H481&gt;0, $H481&lt;3500),"0-3500",0)</f>
        <v>0-3500</v>
      </c>
    </row>
    <row r="482" spans="1:12" hidden="1" x14ac:dyDescent="0.3">
      <c r="A482" s="32" t="s">
        <v>7</v>
      </c>
      <c r="B482" s="32">
        <v>2016</v>
      </c>
      <c r="C482" s="32" t="s">
        <v>169</v>
      </c>
      <c r="D482" s="32" t="s">
        <v>8</v>
      </c>
      <c r="E482" s="32" t="s">
        <v>249</v>
      </c>
      <c r="F482" s="33" t="s">
        <v>520</v>
      </c>
      <c r="G482" s="32" t="s">
        <v>10</v>
      </c>
      <c r="H482" s="34">
        <v>910.12</v>
      </c>
      <c r="I482" s="15"/>
      <c r="J482" s="15" t="str">
        <f>IF(AND($H482&gt;0, $H482&lt;1700),"0-1700",0)</f>
        <v>0-1700</v>
      </c>
      <c r="K482" s="15" t="str">
        <f>IF(AND($H482&gt;0, $H482&lt;2500),"0-2500",0)</f>
        <v>0-2500</v>
      </c>
      <c r="L482" s="15" t="str">
        <f>IF(AND($H482&gt;0, $H482&lt;3500),"0-3500",0)</f>
        <v>0-3500</v>
      </c>
    </row>
    <row r="483" spans="1:12" hidden="1" x14ac:dyDescent="0.3">
      <c r="A483" s="32" t="s">
        <v>7</v>
      </c>
      <c r="B483" s="32">
        <v>2016</v>
      </c>
      <c r="C483" s="32" t="s">
        <v>169</v>
      </c>
      <c r="D483" s="32" t="s">
        <v>8</v>
      </c>
      <c r="E483" s="32" t="s">
        <v>333</v>
      </c>
      <c r="F483" s="33" t="s">
        <v>530</v>
      </c>
      <c r="G483" s="32" t="s">
        <v>10</v>
      </c>
      <c r="H483" s="34">
        <v>911.32</v>
      </c>
      <c r="I483" s="15"/>
      <c r="J483" s="15" t="str">
        <f>IF(AND($H483&gt;0, $H483&lt;1700),"0-1700",0)</f>
        <v>0-1700</v>
      </c>
      <c r="K483" s="15" t="str">
        <f>IF(AND($H483&gt;0, $H483&lt;2500),"0-2500",0)</f>
        <v>0-2500</v>
      </c>
      <c r="L483" s="15" t="str">
        <f>IF(AND($H483&gt;0, $H483&lt;3500),"0-3500",0)</f>
        <v>0-3500</v>
      </c>
    </row>
    <row r="484" spans="1:12" hidden="1" x14ac:dyDescent="0.3">
      <c r="A484" s="32" t="s">
        <v>7</v>
      </c>
      <c r="B484" s="32">
        <v>2016</v>
      </c>
      <c r="C484" s="32" t="s">
        <v>169</v>
      </c>
      <c r="D484" s="32" t="s">
        <v>8</v>
      </c>
      <c r="E484" s="32" t="s">
        <v>179</v>
      </c>
      <c r="F484" s="33" t="s">
        <v>521</v>
      </c>
      <c r="G484" s="32" t="s">
        <v>10</v>
      </c>
      <c r="H484" s="34">
        <v>911.84</v>
      </c>
      <c r="I484" s="15"/>
      <c r="J484" s="15" t="str">
        <f>IF(AND($H484&gt;0, $H484&lt;1700),"0-1700",0)</f>
        <v>0-1700</v>
      </c>
      <c r="K484" s="15" t="str">
        <f>IF(AND($H484&gt;0, $H484&lt;2500),"0-2500",0)</f>
        <v>0-2500</v>
      </c>
      <c r="L484" s="15" t="str">
        <f>IF(AND($H484&gt;0, $H484&lt;3500),"0-3500",0)</f>
        <v>0-3500</v>
      </c>
    </row>
    <row r="485" spans="1:12" hidden="1" x14ac:dyDescent="0.3">
      <c r="A485" s="32" t="s">
        <v>7</v>
      </c>
      <c r="B485" s="32">
        <v>2016</v>
      </c>
      <c r="C485" s="32" t="s">
        <v>169</v>
      </c>
      <c r="D485" s="32" t="s">
        <v>8</v>
      </c>
      <c r="E485" s="32" t="s">
        <v>366</v>
      </c>
      <c r="F485" s="33" t="s">
        <v>510</v>
      </c>
      <c r="G485" s="32" t="s">
        <v>10</v>
      </c>
      <c r="H485" s="34">
        <v>912.01</v>
      </c>
      <c r="I485" s="15"/>
      <c r="J485" s="15" t="str">
        <f>IF(AND($H485&gt;0, $H485&lt;1700),"0-1700",0)</f>
        <v>0-1700</v>
      </c>
      <c r="K485" s="15" t="str">
        <f>IF(AND($H485&gt;0, $H485&lt;2500),"0-2500",0)</f>
        <v>0-2500</v>
      </c>
      <c r="L485" s="15" t="str">
        <f>IF(AND($H485&gt;0, $H485&lt;3500),"0-3500",0)</f>
        <v>0-3500</v>
      </c>
    </row>
    <row r="486" spans="1:12" hidden="1" x14ac:dyDescent="0.3">
      <c r="A486" s="33" t="s">
        <v>7</v>
      </c>
      <c r="B486" s="33">
        <v>2016</v>
      </c>
      <c r="C486" s="33" t="s">
        <v>168</v>
      </c>
      <c r="D486" s="33" t="s">
        <v>8</v>
      </c>
      <c r="E486" s="33" t="s">
        <v>206</v>
      </c>
      <c r="F486" s="33" t="s">
        <v>521</v>
      </c>
      <c r="G486" s="33" t="s">
        <v>10</v>
      </c>
      <c r="H486" s="35">
        <v>912.17</v>
      </c>
      <c r="I486" s="15"/>
      <c r="J486" s="15" t="str">
        <f>IF(AND($H486&gt;0, $H486&lt;1700),"0-1700",0)</f>
        <v>0-1700</v>
      </c>
      <c r="K486" s="15" t="str">
        <f>IF(AND($H486&gt;0, $H486&lt;2500),"0-2500",0)</f>
        <v>0-2500</v>
      </c>
      <c r="L486" s="15" t="str">
        <f>IF(AND($H486&gt;0, $H486&lt;3500),"0-3500",0)</f>
        <v>0-3500</v>
      </c>
    </row>
    <row r="487" spans="1:12" hidden="1" x14ac:dyDescent="0.3">
      <c r="A487" s="32" t="s">
        <v>7</v>
      </c>
      <c r="B487" s="32">
        <v>2016</v>
      </c>
      <c r="C487" s="32" t="s">
        <v>169</v>
      </c>
      <c r="D487" s="32" t="s">
        <v>8</v>
      </c>
      <c r="E487" s="32" t="s">
        <v>258</v>
      </c>
      <c r="F487" s="33" t="s">
        <v>520</v>
      </c>
      <c r="G487" s="32" t="s">
        <v>10</v>
      </c>
      <c r="H487" s="34">
        <v>912.49</v>
      </c>
      <c r="I487" s="15"/>
      <c r="J487" s="15" t="str">
        <f>IF(AND($H487&gt;0, $H487&lt;1700),"0-1700",0)</f>
        <v>0-1700</v>
      </c>
      <c r="K487" s="15" t="str">
        <f>IF(AND($H487&gt;0, $H487&lt;2500),"0-2500",0)</f>
        <v>0-2500</v>
      </c>
      <c r="L487" s="15" t="str">
        <f>IF(AND($H487&gt;0, $H487&lt;3500),"0-3500",0)</f>
        <v>0-3500</v>
      </c>
    </row>
    <row r="488" spans="1:12" hidden="1" x14ac:dyDescent="0.3">
      <c r="A488" s="32" t="s">
        <v>7</v>
      </c>
      <c r="B488" s="32">
        <v>2016</v>
      </c>
      <c r="C488" s="32" t="s">
        <v>168</v>
      </c>
      <c r="D488" s="32" t="s">
        <v>8</v>
      </c>
      <c r="E488" s="32" t="s">
        <v>339</v>
      </c>
      <c r="F488" s="33" t="s">
        <v>530</v>
      </c>
      <c r="G488" s="32" t="s">
        <v>10</v>
      </c>
      <c r="H488" s="34">
        <v>915.49</v>
      </c>
      <c r="I488" s="15"/>
      <c r="J488" s="15" t="str">
        <f>IF(AND($H488&gt;0, $H488&lt;1700),"0-1700",0)</f>
        <v>0-1700</v>
      </c>
      <c r="K488" s="15" t="str">
        <f>IF(AND($H488&gt;0, $H488&lt;2500),"0-2500",0)</f>
        <v>0-2500</v>
      </c>
      <c r="L488" s="15" t="str">
        <f>IF(AND($H488&gt;0, $H488&lt;3500),"0-3500",0)</f>
        <v>0-3500</v>
      </c>
    </row>
    <row r="489" spans="1:12" hidden="1" x14ac:dyDescent="0.3">
      <c r="A489" s="32" t="s">
        <v>7</v>
      </c>
      <c r="B489" s="32">
        <v>2016</v>
      </c>
      <c r="C489" s="32" t="s">
        <v>168</v>
      </c>
      <c r="D489" s="32" t="s">
        <v>8</v>
      </c>
      <c r="E489" s="32" t="s">
        <v>238</v>
      </c>
      <c r="F489" s="33" t="s">
        <v>520</v>
      </c>
      <c r="G489" s="32" t="s">
        <v>10</v>
      </c>
      <c r="H489" s="34">
        <v>915.77</v>
      </c>
      <c r="I489" s="15"/>
      <c r="J489" s="15" t="str">
        <f>IF(AND($H489&gt;0, $H489&lt;1700),"0-1700",0)</f>
        <v>0-1700</v>
      </c>
      <c r="K489" s="15" t="str">
        <f>IF(AND($H489&gt;0, $H489&lt;2500),"0-2500",0)</f>
        <v>0-2500</v>
      </c>
      <c r="L489" s="15" t="str">
        <f>IF(AND($H489&gt;0, $H489&lt;3500),"0-3500",0)</f>
        <v>0-3500</v>
      </c>
    </row>
    <row r="490" spans="1:12" hidden="1" x14ac:dyDescent="0.3">
      <c r="A490" s="33" t="s">
        <v>7</v>
      </c>
      <c r="B490" s="33">
        <v>2016</v>
      </c>
      <c r="C490" s="33" t="s">
        <v>167</v>
      </c>
      <c r="D490" s="33" t="s">
        <v>8</v>
      </c>
      <c r="E490" s="33" t="s">
        <v>73</v>
      </c>
      <c r="F490" s="33" t="s">
        <v>9</v>
      </c>
      <c r="G490" s="33" t="s">
        <v>10</v>
      </c>
      <c r="H490" s="35">
        <v>919.07</v>
      </c>
      <c r="I490" s="15"/>
      <c r="J490" s="15" t="str">
        <f>IF(AND($H490&gt;0, $H490&lt;1700),"0-1700",0)</f>
        <v>0-1700</v>
      </c>
      <c r="K490" s="15" t="str">
        <f>IF(AND($H490&gt;0, $H490&lt;2500),"0-2500",0)</f>
        <v>0-2500</v>
      </c>
      <c r="L490" s="15" t="str">
        <f>IF(AND($H490&gt;0, $H490&lt;3500),"0-3500",0)</f>
        <v>0-3500</v>
      </c>
    </row>
    <row r="491" spans="1:12" hidden="1" x14ac:dyDescent="0.3">
      <c r="A491" s="32" t="s">
        <v>7</v>
      </c>
      <c r="B491" s="32">
        <v>2016</v>
      </c>
      <c r="C491" s="32" t="s">
        <v>168</v>
      </c>
      <c r="D491" s="32" t="s">
        <v>8</v>
      </c>
      <c r="E491" s="32" t="s">
        <v>277</v>
      </c>
      <c r="F491" s="33" t="s">
        <v>527</v>
      </c>
      <c r="G491" s="32" t="s">
        <v>10</v>
      </c>
      <c r="H491" s="34">
        <v>920.21</v>
      </c>
      <c r="I491" s="15"/>
      <c r="J491" s="15" t="str">
        <f>IF(AND($H491&gt;0, $H491&lt;1700),"0-1700",0)</f>
        <v>0-1700</v>
      </c>
      <c r="K491" s="15" t="str">
        <f>IF(AND($H491&gt;0, $H491&lt;2500),"0-2500",0)</f>
        <v>0-2500</v>
      </c>
      <c r="L491" s="15" t="str">
        <f>IF(AND($H491&gt;0, $H491&lt;3500),"0-3500",0)</f>
        <v>0-3500</v>
      </c>
    </row>
    <row r="492" spans="1:12" hidden="1" x14ac:dyDescent="0.3">
      <c r="A492" s="32" t="s">
        <v>7</v>
      </c>
      <c r="B492" s="32">
        <v>2016</v>
      </c>
      <c r="C492" s="32" t="s">
        <v>169</v>
      </c>
      <c r="D492" s="32" t="s">
        <v>8</v>
      </c>
      <c r="E492" s="32" t="s">
        <v>247</v>
      </c>
      <c r="F492" s="33" t="s">
        <v>520</v>
      </c>
      <c r="G492" s="32" t="s">
        <v>10</v>
      </c>
      <c r="H492" s="34">
        <v>921.39</v>
      </c>
      <c r="I492" s="15"/>
      <c r="J492" s="15" t="str">
        <f>IF(AND($H492&gt;0, $H492&lt;1700),"0-1700",0)</f>
        <v>0-1700</v>
      </c>
      <c r="K492" s="15" t="str">
        <f>IF(AND($H492&gt;0, $H492&lt;2500),"0-2500",0)</f>
        <v>0-2500</v>
      </c>
      <c r="L492" s="15" t="str">
        <f>IF(AND($H492&gt;0, $H492&lt;3500),"0-3500",0)</f>
        <v>0-3500</v>
      </c>
    </row>
    <row r="493" spans="1:12" hidden="1" x14ac:dyDescent="0.3">
      <c r="A493" s="32" t="s">
        <v>7</v>
      </c>
      <c r="B493" s="32">
        <v>2016</v>
      </c>
      <c r="C493" s="32" t="s">
        <v>169</v>
      </c>
      <c r="D493" s="32" t="s">
        <v>8</v>
      </c>
      <c r="E493" s="32" t="s">
        <v>330</v>
      </c>
      <c r="F493" s="33" t="s">
        <v>530</v>
      </c>
      <c r="G493" s="32" t="s">
        <v>10</v>
      </c>
      <c r="H493" s="34">
        <v>922.83</v>
      </c>
      <c r="I493" s="15"/>
      <c r="J493" s="15" t="str">
        <f>IF(AND($H493&gt;0, $H493&lt;1700),"0-1700",0)</f>
        <v>0-1700</v>
      </c>
      <c r="K493" s="15" t="str">
        <f>IF(AND($H493&gt;0, $H493&lt;2500),"0-2500",0)</f>
        <v>0-2500</v>
      </c>
      <c r="L493" s="15" t="str">
        <f>IF(AND($H493&gt;0, $H493&lt;3500),"0-3500",0)</f>
        <v>0-3500</v>
      </c>
    </row>
    <row r="494" spans="1:12" hidden="1" x14ac:dyDescent="0.3">
      <c r="A494" s="32" t="s">
        <v>7</v>
      </c>
      <c r="B494" s="32">
        <v>2016</v>
      </c>
      <c r="C494" s="32" t="s">
        <v>168</v>
      </c>
      <c r="D494" s="32" t="s">
        <v>8</v>
      </c>
      <c r="E494" s="32" t="s">
        <v>276</v>
      </c>
      <c r="F494" s="33" t="s">
        <v>527</v>
      </c>
      <c r="G494" s="32" t="s">
        <v>10</v>
      </c>
      <c r="H494" s="34">
        <v>923.76</v>
      </c>
      <c r="I494" s="15"/>
      <c r="J494" s="15" t="str">
        <f>IF(AND($H494&gt;0, $H494&lt;1700),"0-1700",0)</f>
        <v>0-1700</v>
      </c>
      <c r="K494" s="15" t="str">
        <f>IF(AND($H494&gt;0, $H494&lt;2500),"0-2500",0)</f>
        <v>0-2500</v>
      </c>
      <c r="L494" s="15" t="str">
        <f>IF(AND($H494&gt;0, $H494&lt;3500),"0-3500",0)</f>
        <v>0-3500</v>
      </c>
    </row>
    <row r="495" spans="1:12" hidden="1" x14ac:dyDescent="0.3">
      <c r="A495" s="33" t="s">
        <v>7</v>
      </c>
      <c r="B495" s="33">
        <v>2016</v>
      </c>
      <c r="C495" s="33" t="s">
        <v>167</v>
      </c>
      <c r="D495" s="33" t="s">
        <v>8</v>
      </c>
      <c r="E495" s="33" t="s">
        <v>68</v>
      </c>
      <c r="F495" s="33" t="s">
        <v>9</v>
      </c>
      <c r="G495" s="33" t="s">
        <v>10</v>
      </c>
      <c r="H495" s="35">
        <v>924.35</v>
      </c>
      <c r="I495" s="15"/>
      <c r="J495" s="15" t="str">
        <f>IF(AND($H495&gt;0, $H495&lt;1700),"0-1700",0)</f>
        <v>0-1700</v>
      </c>
      <c r="K495" s="15" t="str">
        <f>IF(AND($H495&gt;0, $H495&lt;2500),"0-2500",0)</f>
        <v>0-2500</v>
      </c>
      <c r="L495" s="15" t="str">
        <f>IF(AND($H495&gt;0, $H495&lt;3500),"0-3500",0)</f>
        <v>0-3500</v>
      </c>
    </row>
    <row r="496" spans="1:12" hidden="1" x14ac:dyDescent="0.3">
      <c r="A496" s="33" t="s">
        <v>7</v>
      </c>
      <c r="B496" s="33">
        <v>2016</v>
      </c>
      <c r="C496" s="33" t="s">
        <v>167</v>
      </c>
      <c r="D496" s="33" t="s">
        <v>8</v>
      </c>
      <c r="E496" s="33" t="s">
        <v>113</v>
      </c>
      <c r="F496" s="33" t="s">
        <v>9</v>
      </c>
      <c r="G496" s="33" t="s">
        <v>10</v>
      </c>
      <c r="H496" s="35">
        <v>926.06</v>
      </c>
      <c r="I496" s="15"/>
      <c r="J496" s="15" t="str">
        <f>IF(AND($H496&gt;0, $H496&lt;1700),"0-1700",0)</f>
        <v>0-1700</v>
      </c>
      <c r="K496" s="15" t="str">
        <f>IF(AND($H496&gt;0, $H496&lt;2500),"0-2500",0)</f>
        <v>0-2500</v>
      </c>
      <c r="L496" s="15" t="str">
        <f>IF(AND($H496&gt;0, $H496&lt;3500),"0-3500",0)</f>
        <v>0-3500</v>
      </c>
    </row>
    <row r="497" spans="1:12" hidden="1" x14ac:dyDescent="0.3">
      <c r="A497" s="32" t="s">
        <v>7</v>
      </c>
      <c r="B497" s="32">
        <v>2016</v>
      </c>
      <c r="C497" s="32" t="s">
        <v>169</v>
      </c>
      <c r="D497" s="32" t="s">
        <v>8</v>
      </c>
      <c r="E497" s="32" t="s">
        <v>177</v>
      </c>
      <c r="F497" s="33" t="s">
        <v>521</v>
      </c>
      <c r="G497" s="32" t="s">
        <v>10</v>
      </c>
      <c r="H497" s="34">
        <v>928.86</v>
      </c>
      <c r="I497" s="15"/>
      <c r="J497" s="15" t="str">
        <f>IF(AND($H497&gt;0, $H497&lt;1700),"0-1700",0)</f>
        <v>0-1700</v>
      </c>
      <c r="K497" s="15" t="str">
        <f>IF(AND($H497&gt;0, $H497&lt;2500),"0-2500",0)</f>
        <v>0-2500</v>
      </c>
      <c r="L497" s="15" t="str">
        <f>IF(AND($H497&gt;0, $H497&lt;3500),"0-3500",0)</f>
        <v>0-3500</v>
      </c>
    </row>
    <row r="498" spans="1:12" hidden="1" x14ac:dyDescent="0.3">
      <c r="A498" s="33" t="s">
        <v>7</v>
      </c>
      <c r="B498" s="33">
        <v>2016</v>
      </c>
      <c r="C498" s="33" t="s">
        <v>167</v>
      </c>
      <c r="D498" s="33" t="s">
        <v>8</v>
      </c>
      <c r="E498" s="33" t="s">
        <v>48</v>
      </c>
      <c r="F498" s="33" t="s">
        <v>9</v>
      </c>
      <c r="G498" s="33" t="s">
        <v>10</v>
      </c>
      <c r="H498" s="35">
        <v>929.31</v>
      </c>
      <c r="I498" s="15"/>
      <c r="J498" s="15" t="str">
        <f>IF(AND($H498&gt;0, $H498&lt;1700),"0-1700",0)</f>
        <v>0-1700</v>
      </c>
      <c r="K498" s="15" t="str">
        <f>IF(AND($H498&gt;0, $H498&lt;2500),"0-2500",0)</f>
        <v>0-2500</v>
      </c>
      <c r="L498" s="15" t="str">
        <f>IF(AND($H498&gt;0, $H498&lt;3500),"0-3500",0)</f>
        <v>0-3500</v>
      </c>
    </row>
    <row r="499" spans="1:12" hidden="1" x14ac:dyDescent="0.3">
      <c r="A499" s="32" t="s">
        <v>7</v>
      </c>
      <c r="B499" s="32">
        <v>2016</v>
      </c>
      <c r="C499" s="32" t="s">
        <v>169</v>
      </c>
      <c r="D499" s="32" t="s">
        <v>8</v>
      </c>
      <c r="E499" s="32" t="s">
        <v>341</v>
      </c>
      <c r="F499" s="33" t="s">
        <v>530</v>
      </c>
      <c r="G499" s="32" t="s">
        <v>10</v>
      </c>
      <c r="H499" s="34">
        <v>930.44</v>
      </c>
      <c r="I499" s="15"/>
      <c r="J499" s="15" t="str">
        <f>IF(AND($H499&gt;0, $H499&lt;1700),"0-1700",0)</f>
        <v>0-1700</v>
      </c>
      <c r="K499" s="15" t="str">
        <f>IF(AND($H499&gt;0, $H499&lt;2500),"0-2500",0)</f>
        <v>0-2500</v>
      </c>
      <c r="L499" s="15" t="str">
        <f>IF(AND($H499&gt;0, $H499&lt;3500),"0-3500",0)</f>
        <v>0-3500</v>
      </c>
    </row>
    <row r="500" spans="1:12" hidden="1" x14ac:dyDescent="0.3">
      <c r="A500" s="32" t="s">
        <v>7</v>
      </c>
      <c r="B500" s="32">
        <v>2016</v>
      </c>
      <c r="C500" s="32" t="s">
        <v>168</v>
      </c>
      <c r="D500" s="32" t="s">
        <v>8</v>
      </c>
      <c r="E500" s="32" t="s">
        <v>259</v>
      </c>
      <c r="F500" s="33" t="s">
        <v>520</v>
      </c>
      <c r="G500" s="32" t="s">
        <v>10</v>
      </c>
      <c r="H500" s="34">
        <v>931.09</v>
      </c>
      <c r="I500" s="15"/>
      <c r="J500" s="15" t="str">
        <f>IF(AND($H500&gt;0, $H500&lt;1700),"0-1700",0)</f>
        <v>0-1700</v>
      </c>
      <c r="K500" s="15" t="str">
        <f>IF(AND($H500&gt;0, $H500&lt;2500),"0-2500",0)</f>
        <v>0-2500</v>
      </c>
      <c r="L500" s="15" t="str">
        <f>IF(AND($H500&gt;0, $H500&lt;3500),"0-3500",0)</f>
        <v>0-3500</v>
      </c>
    </row>
    <row r="501" spans="1:12" hidden="1" x14ac:dyDescent="0.3">
      <c r="A501" s="32" t="s">
        <v>7</v>
      </c>
      <c r="B501" s="32">
        <v>2016</v>
      </c>
      <c r="C501" s="32" t="s">
        <v>169</v>
      </c>
      <c r="D501" s="32" t="s">
        <v>8</v>
      </c>
      <c r="E501" s="32" t="s">
        <v>257</v>
      </c>
      <c r="F501" s="33" t="s">
        <v>520</v>
      </c>
      <c r="G501" s="32" t="s">
        <v>10</v>
      </c>
      <c r="H501" s="34">
        <v>932.55</v>
      </c>
      <c r="I501" s="15"/>
      <c r="J501" s="15" t="str">
        <f>IF(AND($H501&gt;0, $H501&lt;1700),"0-1700",0)</f>
        <v>0-1700</v>
      </c>
      <c r="K501" s="15" t="str">
        <f>IF(AND($H501&gt;0, $H501&lt;2500),"0-2500",0)</f>
        <v>0-2500</v>
      </c>
      <c r="L501" s="15" t="str">
        <f>IF(AND($H501&gt;0, $H501&lt;3500),"0-3500",0)</f>
        <v>0-3500</v>
      </c>
    </row>
    <row r="502" spans="1:12" hidden="1" x14ac:dyDescent="0.3">
      <c r="A502" s="33" t="s">
        <v>7</v>
      </c>
      <c r="B502" s="33">
        <v>2016</v>
      </c>
      <c r="C502" s="33" t="s">
        <v>167</v>
      </c>
      <c r="D502" s="33" t="s">
        <v>8</v>
      </c>
      <c r="E502" s="33" t="s">
        <v>77</v>
      </c>
      <c r="F502" s="33" t="s">
        <v>9</v>
      </c>
      <c r="G502" s="33" t="s">
        <v>10</v>
      </c>
      <c r="H502" s="35">
        <v>934.18</v>
      </c>
      <c r="I502" s="15"/>
      <c r="J502" s="15" t="str">
        <f>IF(AND($H502&gt;0, $H502&lt;1700),"0-1700",0)</f>
        <v>0-1700</v>
      </c>
      <c r="K502" s="15" t="str">
        <f>IF(AND($H502&gt;0, $H502&lt;2500),"0-2500",0)</f>
        <v>0-2500</v>
      </c>
      <c r="L502" s="15" t="str">
        <f>IF(AND($H502&gt;0, $H502&lt;3500),"0-3500",0)</f>
        <v>0-3500</v>
      </c>
    </row>
    <row r="503" spans="1:12" hidden="1" x14ac:dyDescent="0.3">
      <c r="A503" s="33" t="s">
        <v>7</v>
      </c>
      <c r="B503" s="33">
        <v>2016</v>
      </c>
      <c r="C503" s="33" t="s">
        <v>167</v>
      </c>
      <c r="D503" s="33" t="s">
        <v>8</v>
      </c>
      <c r="E503" s="33" t="s">
        <v>108</v>
      </c>
      <c r="F503" s="33" t="s">
        <v>9</v>
      </c>
      <c r="G503" s="33" t="s">
        <v>10</v>
      </c>
      <c r="H503" s="35">
        <v>935.66</v>
      </c>
      <c r="I503" s="15"/>
      <c r="J503" s="15" t="str">
        <f>IF(AND($H503&gt;0, $H503&lt;1700),"0-1700",0)</f>
        <v>0-1700</v>
      </c>
      <c r="K503" s="15" t="str">
        <f>IF(AND($H503&gt;0, $H503&lt;2500),"0-2500",0)</f>
        <v>0-2500</v>
      </c>
      <c r="L503" s="15" t="str">
        <f>IF(AND($H503&gt;0, $H503&lt;3500),"0-3500",0)</f>
        <v>0-3500</v>
      </c>
    </row>
    <row r="504" spans="1:12" hidden="1" x14ac:dyDescent="0.3">
      <c r="A504" s="33" t="s">
        <v>7</v>
      </c>
      <c r="B504" s="33">
        <v>2016</v>
      </c>
      <c r="C504" s="33" t="s">
        <v>167</v>
      </c>
      <c r="D504" s="33" t="s">
        <v>8</v>
      </c>
      <c r="E504" s="33" t="s">
        <v>95</v>
      </c>
      <c r="F504" s="33" t="s">
        <v>9</v>
      </c>
      <c r="G504" s="33" t="s">
        <v>10</v>
      </c>
      <c r="H504" s="35">
        <v>937</v>
      </c>
      <c r="I504" s="15"/>
      <c r="J504" s="15" t="str">
        <f>IF(AND($H504&gt;0, $H504&lt;1700),"0-1700",0)</f>
        <v>0-1700</v>
      </c>
      <c r="K504" s="15" t="str">
        <f>IF(AND($H504&gt;0, $H504&lt;2500),"0-2500",0)</f>
        <v>0-2500</v>
      </c>
      <c r="L504" s="15" t="str">
        <f>IF(AND($H504&gt;0, $H504&lt;3500),"0-3500",0)</f>
        <v>0-3500</v>
      </c>
    </row>
    <row r="505" spans="1:12" hidden="1" x14ac:dyDescent="0.3">
      <c r="A505" s="32" t="s">
        <v>7</v>
      </c>
      <c r="B505" s="32">
        <v>2016</v>
      </c>
      <c r="C505" s="32" t="s">
        <v>168</v>
      </c>
      <c r="D505" s="32" t="s">
        <v>8</v>
      </c>
      <c r="E505" s="32" t="s">
        <v>270</v>
      </c>
      <c r="F505" s="33" t="s">
        <v>527</v>
      </c>
      <c r="G505" s="32" t="s">
        <v>10</v>
      </c>
      <c r="H505" s="34">
        <v>937.79</v>
      </c>
      <c r="I505" s="15"/>
      <c r="J505" s="15" t="str">
        <f>IF(AND($H505&gt;0, $H505&lt;1700),"0-1700",0)</f>
        <v>0-1700</v>
      </c>
      <c r="K505" s="15" t="str">
        <f>IF(AND($H505&gt;0, $H505&lt;2500),"0-2500",0)</f>
        <v>0-2500</v>
      </c>
      <c r="L505" s="15" t="str">
        <f>IF(AND($H505&gt;0, $H505&lt;3500),"0-3500",0)</f>
        <v>0-3500</v>
      </c>
    </row>
    <row r="506" spans="1:12" hidden="1" x14ac:dyDescent="0.3">
      <c r="A506" s="32" t="s">
        <v>7</v>
      </c>
      <c r="B506" s="32">
        <v>2016</v>
      </c>
      <c r="C506" s="32" t="s">
        <v>168</v>
      </c>
      <c r="D506" s="32" t="s">
        <v>8</v>
      </c>
      <c r="E506" s="32" t="s">
        <v>244</v>
      </c>
      <c r="F506" s="33" t="s">
        <v>520</v>
      </c>
      <c r="G506" s="32" t="s">
        <v>10</v>
      </c>
      <c r="H506" s="34">
        <v>938.17</v>
      </c>
      <c r="I506" s="15"/>
      <c r="J506" s="15" t="str">
        <f>IF(AND($H506&gt;0, $H506&lt;1700),"0-1700",0)</f>
        <v>0-1700</v>
      </c>
      <c r="K506" s="15" t="str">
        <f>IF(AND($H506&gt;0, $H506&lt;2500),"0-2500",0)</f>
        <v>0-2500</v>
      </c>
      <c r="L506" s="15" t="str">
        <f>IF(AND($H506&gt;0, $H506&lt;3500),"0-3500",0)</f>
        <v>0-3500</v>
      </c>
    </row>
    <row r="507" spans="1:12" hidden="1" x14ac:dyDescent="0.3">
      <c r="A507" s="33" t="s">
        <v>7</v>
      </c>
      <c r="B507" s="33">
        <v>2016</v>
      </c>
      <c r="C507" s="33" t="s">
        <v>167</v>
      </c>
      <c r="D507" s="33" t="s">
        <v>8</v>
      </c>
      <c r="E507" s="33" t="s">
        <v>76</v>
      </c>
      <c r="F507" s="33" t="s">
        <v>9</v>
      </c>
      <c r="G507" s="33" t="s">
        <v>10</v>
      </c>
      <c r="H507" s="35">
        <v>938.47</v>
      </c>
      <c r="I507" s="15"/>
      <c r="J507" s="15" t="str">
        <f>IF(AND($H507&gt;0, $H507&lt;1700),"0-1700",0)</f>
        <v>0-1700</v>
      </c>
      <c r="K507" s="15" t="str">
        <f>IF(AND($H507&gt;0, $H507&lt;2500),"0-2500",0)</f>
        <v>0-2500</v>
      </c>
      <c r="L507" s="15" t="str">
        <f>IF(AND($H507&gt;0, $H507&lt;3500),"0-3500",0)</f>
        <v>0-3500</v>
      </c>
    </row>
    <row r="508" spans="1:12" hidden="1" x14ac:dyDescent="0.3">
      <c r="A508" s="32" t="s">
        <v>7</v>
      </c>
      <c r="B508" s="32">
        <v>2016</v>
      </c>
      <c r="C508" s="32" t="s">
        <v>169</v>
      </c>
      <c r="D508" s="32" t="s">
        <v>8</v>
      </c>
      <c r="E508" s="32" t="s">
        <v>250</v>
      </c>
      <c r="F508" s="33" t="s">
        <v>520</v>
      </c>
      <c r="G508" s="32" t="s">
        <v>10</v>
      </c>
      <c r="H508" s="34">
        <v>941.4</v>
      </c>
      <c r="I508" s="15"/>
      <c r="J508" s="15" t="str">
        <f>IF(AND($H508&gt;0, $H508&lt;1700),"0-1700",0)</f>
        <v>0-1700</v>
      </c>
      <c r="K508" s="15" t="str">
        <f>IF(AND($H508&gt;0, $H508&lt;2500),"0-2500",0)</f>
        <v>0-2500</v>
      </c>
      <c r="L508" s="15" t="str">
        <f>IF(AND($H508&gt;0, $H508&lt;3500),"0-3500",0)</f>
        <v>0-3500</v>
      </c>
    </row>
    <row r="509" spans="1:12" hidden="1" x14ac:dyDescent="0.3">
      <c r="A509" s="33" t="s">
        <v>7</v>
      </c>
      <c r="B509" s="33">
        <v>2016</v>
      </c>
      <c r="C509" s="33" t="s">
        <v>167</v>
      </c>
      <c r="D509" s="33" t="s">
        <v>8</v>
      </c>
      <c r="E509" s="33" t="s">
        <v>148</v>
      </c>
      <c r="F509" s="33" t="s">
        <v>9</v>
      </c>
      <c r="G509" s="33" t="s">
        <v>10</v>
      </c>
      <c r="H509" s="35">
        <v>942.16</v>
      </c>
      <c r="I509" s="15"/>
      <c r="J509" s="15" t="str">
        <f>IF(AND($H509&gt;0, $H509&lt;1700),"0-1700",0)</f>
        <v>0-1700</v>
      </c>
      <c r="K509" s="15" t="str">
        <f>IF(AND($H509&gt;0, $H509&lt;2500),"0-2500",0)</f>
        <v>0-2500</v>
      </c>
      <c r="L509" s="15" t="str">
        <f>IF(AND($H509&gt;0, $H509&lt;3500),"0-3500",0)</f>
        <v>0-3500</v>
      </c>
    </row>
    <row r="510" spans="1:12" hidden="1" x14ac:dyDescent="0.3">
      <c r="A510" s="33" t="s">
        <v>7</v>
      </c>
      <c r="B510" s="33">
        <v>2016</v>
      </c>
      <c r="C510" s="33" t="s">
        <v>168</v>
      </c>
      <c r="D510" s="33" t="s">
        <v>8</v>
      </c>
      <c r="E510" s="33" t="s">
        <v>173</v>
      </c>
      <c r="F510" s="33" t="s">
        <v>521</v>
      </c>
      <c r="G510" s="33" t="s">
        <v>10</v>
      </c>
      <c r="H510" s="35">
        <v>942.66</v>
      </c>
      <c r="I510" s="15"/>
      <c r="J510" s="15" t="str">
        <f>IF(AND($H510&gt;0, $H510&lt;1700),"0-1700",0)</f>
        <v>0-1700</v>
      </c>
      <c r="K510" s="15" t="str">
        <f>IF(AND($H510&gt;0, $H510&lt;2500),"0-2500",0)</f>
        <v>0-2500</v>
      </c>
      <c r="L510" s="15" t="str">
        <f>IF(AND($H510&gt;0, $H510&lt;3500),"0-3500",0)</f>
        <v>0-3500</v>
      </c>
    </row>
    <row r="511" spans="1:12" hidden="1" x14ac:dyDescent="0.3">
      <c r="A511" s="33" t="s">
        <v>7</v>
      </c>
      <c r="B511" s="33">
        <v>2016</v>
      </c>
      <c r="C511" s="33" t="s">
        <v>167</v>
      </c>
      <c r="D511" s="33" t="s">
        <v>8</v>
      </c>
      <c r="E511" s="33" t="s">
        <v>161</v>
      </c>
      <c r="F511" s="33" t="s">
        <v>9</v>
      </c>
      <c r="G511" s="33" t="s">
        <v>10</v>
      </c>
      <c r="H511" s="35">
        <v>944.1</v>
      </c>
      <c r="I511" s="15"/>
      <c r="J511" s="15" t="str">
        <f>IF(AND($H511&gt;0, $H511&lt;1700),"0-1700",0)</f>
        <v>0-1700</v>
      </c>
      <c r="K511" s="15" t="str">
        <f>IF(AND($H511&gt;0, $H511&lt;2500),"0-2500",0)</f>
        <v>0-2500</v>
      </c>
      <c r="L511" s="15" t="str">
        <f>IF(AND($H511&gt;0, $H511&lt;3500),"0-3500",0)</f>
        <v>0-3500</v>
      </c>
    </row>
    <row r="512" spans="1:12" hidden="1" x14ac:dyDescent="0.3">
      <c r="A512" s="33" t="s">
        <v>7</v>
      </c>
      <c r="B512" s="33">
        <v>2016</v>
      </c>
      <c r="C512" s="33" t="s">
        <v>167</v>
      </c>
      <c r="D512" s="33" t="s">
        <v>8</v>
      </c>
      <c r="E512" s="33" t="s">
        <v>116</v>
      </c>
      <c r="F512" s="33" t="s">
        <v>9</v>
      </c>
      <c r="G512" s="33" t="s">
        <v>10</v>
      </c>
      <c r="H512" s="35">
        <v>944.82</v>
      </c>
      <c r="I512" s="15"/>
      <c r="J512" s="15" t="str">
        <f>IF(AND($H512&gt;0, $H512&lt;1700),"0-1700",0)</f>
        <v>0-1700</v>
      </c>
      <c r="K512" s="15" t="str">
        <f>IF(AND($H512&gt;0, $H512&lt;2500),"0-2500",0)</f>
        <v>0-2500</v>
      </c>
      <c r="L512" s="15" t="str">
        <f>IF(AND($H512&gt;0, $H512&lt;3500),"0-3500",0)</f>
        <v>0-3500</v>
      </c>
    </row>
    <row r="513" spans="1:12" hidden="1" x14ac:dyDescent="0.3">
      <c r="A513" s="33" t="s">
        <v>7</v>
      </c>
      <c r="B513" s="33">
        <v>2016</v>
      </c>
      <c r="C513" s="33" t="s">
        <v>168</v>
      </c>
      <c r="D513" s="33" t="s">
        <v>8</v>
      </c>
      <c r="E513" s="33" t="s">
        <v>11</v>
      </c>
      <c r="F513" s="33" t="s">
        <v>9</v>
      </c>
      <c r="G513" s="33" t="s">
        <v>10</v>
      </c>
      <c r="H513" s="35">
        <v>947.41</v>
      </c>
      <c r="I513" s="15"/>
      <c r="J513" s="15" t="str">
        <f>IF(AND($H513&gt;0, $H513&lt;1700),"0-1700",0)</f>
        <v>0-1700</v>
      </c>
      <c r="K513" s="15" t="str">
        <f>IF(AND($H513&gt;0, $H513&lt;2500),"0-2500",0)</f>
        <v>0-2500</v>
      </c>
      <c r="L513" s="15" t="str">
        <f>IF(AND($H513&gt;0, $H513&lt;3500),"0-3500",0)</f>
        <v>0-3500</v>
      </c>
    </row>
    <row r="514" spans="1:12" hidden="1" x14ac:dyDescent="0.3">
      <c r="A514" s="32" t="s">
        <v>7</v>
      </c>
      <c r="B514" s="32">
        <v>2016</v>
      </c>
      <c r="C514" s="32" t="s">
        <v>168</v>
      </c>
      <c r="D514" s="32" t="s">
        <v>8</v>
      </c>
      <c r="E514" s="32" t="s">
        <v>278</v>
      </c>
      <c r="F514" s="33" t="s">
        <v>527</v>
      </c>
      <c r="G514" s="32" t="s">
        <v>10</v>
      </c>
      <c r="H514" s="34">
        <v>948.1</v>
      </c>
      <c r="I514" s="15"/>
      <c r="J514" s="15" t="str">
        <f>IF(AND($H514&gt;0, $H514&lt;1700),"0-1700",0)</f>
        <v>0-1700</v>
      </c>
      <c r="K514" s="15" t="str">
        <f>IF(AND($H514&gt;0, $H514&lt;2500),"0-2500",0)</f>
        <v>0-2500</v>
      </c>
      <c r="L514" s="15" t="str">
        <f>IF(AND($H514&gt;0, $H514&lt;3500),"0-3500",0)</f>
        <v>0-3500</v>
      </c>
    </row>
    <row r="515" spans="1:12" hidden="1" x14ac:dyDescent="0.3">
      <c r="A515" s="33" t="s">
        <v>7</v>
      </c>
      <c r="B515" s="33">
        <v>2016</v>
      </c>
      <c r="C515" s="33" t="s">
        <v>167</v>
      </c>
      <c r="D515" s="33" t="s">
        <v>8</v>
      </c>
      <c r="E515" s="33" t="s">
        <v>203</v>
      </c>
      <c r="F515" s="33" t="s">
        <v>521</v>
      </c>
      <c r="G515" s="33" t="s">
        <v>10</v>
      </c>
      <c r="H515" s="35">
        <v>949.31</v>
      </c>
      <c r="I515" s="15"/>
      <c r="J515" s="15" t="str">
        <f>IF(AND($H515&gt;0, $H515&lt;1700),"0-1700",0)</f>
        <v>0-1700</v>
      </c>
      <c r="K515" s="15" t="str">
        <f>IF(AND($H515&gt;0, $H515&lt;2500),"0-2500",0)</f>
        <v>0-2500</v>
      </c>
      <c r="L515" s="15" t="str">
        <f>IF(AND($H515&gt;0, $H515&lt;3500),"0-3500",0)</f>
        <v>0-3500</v>
      </c>
    </row>
    <row r="516" spans="1:12" hidden="1" x14ac:dyDescent="0.3">
      <c r="A516" s="32" t="s">
        <v>7</v>
      </c>
      <c r="B516" s="32">
        <v>2016</v>
      </c>
      <c r="C516" s="32" t="s">
        <v>168</v>
      </c>
      <c r="D516" s="32" t="s">
        <v>8</v>
      </c>
      <c r="E516" s="32" t="s">
        <v>275</v>
      </c>
      <c r="F516" s="33" t="s">
        <v>527</v>
      </c>
      <c r="G516" s="32" t="s">
        <v>10</v>
      </c>
      <c r="H516" s="34">
        <v>949.95</v>
      </c>
      <c r="I516" s="15"/>
      <c r="J516" s="15" t="str">
        <f>IF(AND($H516&gt;0, $H516&lt;1700),"0-1700",0)</f>
        <v>0-1700</v>
      </c>
      <c r="K516" s="15" t="str">
        <f>IF(AND($H516&gt;0, $H516&lt;2500),"0-2500",0)</f>
        <v>0-2500</v>
      </c>
      <c r="L516" s="15" t="str">
        <f>IF(AND($H516&gt;0, $H516&lt;3500),"0-3500",0)</f>
        <v>0-3500</v>
      </c>
    </row>
    <row r="517" spans="1:12" hidden="1" x14ac:dyDescent="0.3">
      <c r="A517" s="33" t="s">
        <v>7</v>
      </c>
      <c r="B517" s="33">
        <v>2016</v>
      </c>
      <c r="C517" s="33" t="s">
        <v>167</v>
      </c>
      <c r="D517" s="33" t="s">
        <v>8</v>
      </c>
      <c r="E517" s="33" t="s">
        <v>110</v>
      </c>
      <c r="F517" s="33" t="s">
        <v>9</v>
      </c>
      <c r="G517" s="33" t="s">
        <v>10</v>
      </c>
      <c r="H517" s="35">
        <v>952.26</v>
      </c>
      <c r="I517" s="15"/>
      <c r="J517" s="15" t="str">
        <f>IF(AND($H517&gt;0, $H517&lt;1700),"0-1700",0)</f>
        <v>0-1700</v>
      </c>
      <c r="K517" s="15" t="str">
        <f>IF(AND($H517&gt;0, $H517&lt;2500),"0-2500",0)</f>
        <v>0-2500</v>
      </c>
      <c r="L517" s="15" t="str">
        <f>IF(AND($H517&gt;0, $H517&lt;3500),"0-3500",0)</f>
        <v>0-3500</v>
      </c>
    </row>
    <row r="518" spans="1:12" hidden="1" x14ac:dyDescent="0.3">
      <c r="A518" s="32" t="s">
        <v>7</v>
      </c>
      <c r="B518" s="32">
        <v>2016</v>
      </c>
      <c r="C518" s="32" t="s">
        <v>169</v>
      </c>
      <c r="D518" s="32" t="s">
        <v>8</v>
      </c>
      <c r="E518" s="32" t="s">
        <v>429</v>
      </c>
      <c r="F518" s="33" t="s">
        <v>529</v>
      </c>
      <c r="G518" s="32" t="s">
        <v>10</v>
      </c>
      <c r="H518" s="34">
        <v>952.57</v>
      </c>
      <c r="I518" s="15"/>
      <c r="J518" s="15" t="str">
        <f>IF(AND($H518&gt;0, $H518&lt;1700),"0-1700",0)</f>
        <v>0-1700</v>
      </c>
      <c r="K518" s="15" t="str">
        <f>IF(AND($H518&gt;0, $H518&lt;2500),"0-2500",0)</f>
        <v>0-2500</v>
      </c>
      <c r="L518" s="15" t="str">
        <f>IF(AND($H518&gt;0, $H518&lt;3500),"0-3500",0)</f>
        <v>0-3500</v>
      </c>
    </row>
    <row r="519" spans="1:12" hidden="1" x14ac:dyDescent="0.3">
      <c r="A519" s="32" t="s">
        <v>7</v>
      </c>
      <c r="B519" s="32">
        <v>2016</v>
      </c>
      <c r="C519" s="32" t="s">
        <v>168</v>
      </c>
      <c r="D519" s="32" t="s">
        <v>8</v>
      </c>
      <c r="E519" s="32" t="s">
        <v>285</v>
      </c>
      <c r="F519" s="33" t="s">
        <v>527</v>
      </c>
      <c r="G519" s="32" t="s">
        <v>10</v>
      </c>
      <c r="H519" s="34">
        <v>953.64</v>
      </c>
      <c r="I519" s="15"/>
      <c r="J519" s="15" t="str">
        <f>IF(AND($H519&gt;0, $H519&lt;1700),"0-1700",0)</f>
        <v>0-1700</v>
      </c>
      <c r="K519" s="15" t="str">
        <f>IF(AND($H519&gt;0, $H519&lt;2500),"0-2500",0)</f>
        <v>0-2500</v>
      </c>
      <c r="L519" s="15" t="str">
        <f>IF(AND($H519&gt;0, $H519&lt;3500),"0-3500",0)</f>
        <v>0-3500</v>
      </c>
    </row>
    <row r="520" spans="1:12" hidden="1" x14ac:dyDescent="0.3">
      <c r="A520" s="32" t="s">
        <v>7</v>
      </c>
      <c r="B520" s="32">
        <v>2016</v>
      </c>
      <c r="C520" s="32" t="s">
        <v>169</v>
      </c>
      <c r="D520" s="32" t="s">
        <v>8</v>
      </c>
      <c r="E520" s="32" t="s">
        <v>180</v>
      </c>
      <c r="F520" s="33" t="s">
        <v>521</v>
      </c>
      <c r="G520" s="32" t="s">
        <v>10</v>
      </c>
      <c r="H520" s="34">
        <v>953.69</v>
      </c>
      <c r="I520" s="15"/>
      <c r="J520" s="15" t="str">
        <f>IF(AND($H520&gt;0, $H520&lt;1700),"0-1700",0)</f>
        <v>0-1700</v>
      </c>
      <c r="K520" s="15" t="str">
        <f>IF(AND($H520&gt;0, $H520&lt;2500),"0-2500",0)</f>
        <v>0-2500</v>
      </c>
      <c r="L520" s="15" t="str">
        <f>IF(AND($H520&gt;0, $H520&lt;3500),"0-3500",0)</f>
        <v>0-3500</v>
      </c>
    </row>
    <row r="521" spans="1:12" hidden="1" x14ac:dyDescent="0.3">
      <c r="A521" s="33" t="s">
        <v>7</v>
      </c>
      <c r="B521" s="33">
        <v>2016</v>
      </c>
      <c r="C521" s="33" t="s">
        <v>167</v>
      </c>
      <c r="D521" s="33" t="s">
        <v>8</v>
      </c>
      <c r="E521" s="33" t="s">
        <v>21</v>
      </c>
      <c r="F521" s="33" t="s">
        <v>9</v>
      </c>
      <c r="G521" s="33" t="s">
        <v>10</v>
      </c>
      <c r="H521" s="35">
        <v>953.76</v>
      </c>
      <c r="I521" s="15"/>
      <c r="J521" s="15" t="str">
        <f>IF(AND($H521&gt;0, $H521&lt;1700),"0-1700",0)</f>
        <v>0-1700</v>
      </c>
      <c r="K521" s="15" t="str">
        <f>IF(AND($H521&gt;0, $H521&lt;2500),"0-2500",0)</f>
        <v>0-2500</v>
      </c>
      <c r="L521" s="15" t="str">
        <f>IF(AND($H521&gt;0, $H521&lt;3500),"0-3500",0)</f>
        <v>0-3500</v>
      </c>
    </row>
    <row r="522" spans="1:12" hidden="1" x14ac:dyDescent="0.3">
      <c r="A522" s="33" t="s">
        <v>7</v>
      </c>
      <c r="B522" s="33">
        <v>2016</v>
      </c>
      <c r="C522" s="33" t="s">
        <v>167</v>
      </c>
      <c r="D522" s="33" t="s">
        <v>8</v>
      </c>
      <c r="E522" s="33" t="s">
        <v>105</v>
      </c>
      <c r="F522" s="33" t="s">
        <v>9</v>
      </c>
      <c r="G522" s="33" t="s">
        <v>10</v>
      </c>
      <c r="H522" s="35">
        <v>954.09</v>
      </c>
      <c r="I522" s="15"/>
      <c r="J522" s="15" t="str">
        <f>IF(AND($H522&gt;0, $H522&lt;1700),"0-1700",0)</f>
        <v>0-1700</v>
      </c>
      <c r="K522" s="15" t="str">
        <f>IF(AND($H522&gt;0, $H522&lt;2500),"0-2500",0)</f>
        <v>0-2500</v>
      </c>
      <c r="L522" s="15" t="str">
        <f>IF(AND($H522&gt;0, $H522&lt;3500),"0-3500",0)</f>
        <v>0-3500</v>
      </c>
    </row>
    <row r="523" spans="1:12" hidden="1" x14ac:dyDescent="0.3">
      <c r="A523" s="32" t="s">
        <v>7</v>
      </c>
      <c r="B523" s="32">
        <v>2016</v>
      </c>
      <c r="C523" s="32" t="s">
        <v>168</v>
      </c>
      <c r="D523" s="32" t="s">
        <v>8</v>
      </c>
      <c r="E523" s="32" t="s">
        <v>424</v>
      </c>
      <c r="F523" s="33" t="s">
        <v>529</v>
      </c>
      <c r="G523" s="32" t="s">
        <v>10</v>
      </c>
      <c r="H523" s="34">
        <v>955.06</v>
      </c>
      <c r="I523" s="15"/>
      <c r="J523" s="15" t="str">
        <f>IF(AND($H523&gt;0, $H523&lt;1700),"0-1700",0)</f>
        <v>0-1700</v>
      </c>
      <c r="K523" s="15" t="str">
        <f>IF(AND($H523&gt;0, $H523&lt;2500),"0-2500",0)</f>
        <v>0-2500</v>
      </c>
      <c r="L523" s="15" t="str">
        <f>IF(AND($H523&gt;0, $H523&lt;3500),"0-3500",0)</f>
        <v>0-3500</v>
      </c>
    </row>
    <row r="524" spans="1:12" hidden="1" x14ac:dyDescent="0.3">
      <c r="A524" s="33" t="s">
        <v>7</v>
      </c>
      <c r="B524" s="33">
        <v>2016</v>
      </c>
      <c r="C524" s="33" t="s">
        <v>167</v>
      </c>
      <c r="D524" s="33" t="s">
        <v>8</v>
      </c>
      <c r="E524" s="33" t="s">
        <v>139</v>
      </c>
      <c r="F524" s="33" t="s">
        <v>9</v>
      </c>
      <c r="G524" s="33" t="s">
        <v>10</v>
      </c>
      <c r="H524" s="35">
        <v>955.34</v>
      </c>
      <c r="I524" s="15"/>
      <c r="J524" s="15" t="str">
        <f>IF(AND($H524&gt;0, $H524&lt;1700),"0-1700",0)</f>
        <v>0-1700</v>
      </c>
      <c r="K524" s="15" t="str">
        <f>IF(AND($H524&gt;0, $H524&lt;2500),"0-2500",0)</f>
        <v>0-2500</v>
      </c>
      <c r="L524" s="15" t="str">
        <f>IF(AND($H524&gt;0, $H524&lt;3500),"0-3500",0)</f>
        <v>0-3500</v>
      </c>
    </row>
    <row r="525" spans="1:12" hidden="1" x14ac:dyDescent="0.3">
      <c r="A525" s="32" t="s">
        <v>7</v>
      </c>
      <c r="B525" s="32">
        <v>2016</v>
      </c>
      <c r="C525" s="32" t="s">
        <v>168</v>
      </c>
      <c r="D525" s="32" t="s">
        <v>8</v>
      </c>
      <c r="E525" s="32" t="s">
        <v>243</v>
      </c>
      <c r="F525" s="33" t="s">
        <v>520</v>
      </c>
      <c r="G525" s="32" t="s">
        <v>10</v>
      </c>
      <c r="H525" s="34">
        <v>962.62</v>
      </c>
      <c r="I525" s="15"/>
      <c r="J525" s="15" t="str">
        <f>IF(AND($H525&gt;0, $H525&lt;1700),"0-1700",0)</f>
        <v>0-1700</v>
      </c>
      <c r="K525" s="15" t="str">
        <f>IF(AND($H525&gt;0, $H525&lt;2500),"0-2500",0)</f>
        <v>0-2500</v>
      </c>
      <c r="L525" s="15" t="str">
        <f>IF(AND($H525&gt;0, $H525&lt;3500),"0-3500",0)</f>
        <v>0-3500</v>
      </c>
    </row>
    <row r="526" spans="1:12" hidden="1" x14ac:dyDescent="0.3">
      <c r="A526" s="32" t="s">
        <v>7</v>
      </c>
      <c r="B526" s="32">
        <v>2016</v>
      </c>
      <c r="C526" s="32" t="s">
        <v>169</v>
      </c>
      <c r="D526" s="32" t="s">
        <v>8</v>
      </c>
      <c r="E526" s="32" t="s">
        <v>338</v>
      </c>
      <c r="F526" s="33" t="s">
        <v>530</v>
      </c>
      <c r="G526" s="32" t="s">
        <v>10</v>
      </c>
      <c r="H526" s="34">
        <v>963.16</v>
      </c>
      <c r="I526" s="15"/>
      <c r="J526" s="15" t="str">
        <f>IF(AND($H526&gt;0, $H526&lt;1700),"0-1700",0)</f>
        <v>0-1700</v>
      </c>
      <c r="K526" s="15" t="str">
        <f>IF(AND($H526&gt;0, $H526&lt;2500),"0-2500",0)</f>
        <v>0-2500</v>
      </c>
      <c r="L526" s="15" t="str">
        <f>IF(AND($H526&gt;0, $H526&lt;3500),"0-3500",0)</f>
        <v>0-3500</v>
      </c>
    </row>
    <row r="527" spans="1:12" hidden="1" x14ac:dyDescent="0.3">
      <c r="A527" s="32" t="s">
        <v>7</v>
      </c>
      <c r="B527" s="32">
        <v>2016</v>
      </c>
      <c r="C527" s="32" t="s">
        <v>169</v>
      </c>
      <c r="D527" s="32" t="s">
        <v>8</v>
      </c>
      <c r="E527" s="32" t="s">
        <v>339</v>
      </c>
      <c r="F527" s="33" t="s">
        <v>530</v>
      </c>
      <c r="G527" s="32" t="s">
        <v>10</v>
      </c>
      <c r="H527" s="34">
        <v>964.65</v>
      </c>
      <c r="I527" s="15"/>
      <c r="J527" s="15" t="str">
        <f>IF(AND($H527&gt;0, $H527&lt;1700),"0-1700",0)</f>
        <v>0-1700</v>
      </c>
      <c r="K527" s="15" t="str">
        <f>IF(AND($H527&gt;0, $H527&lt;2500),"0-2500",0)</f>
        <v>0-2500</v>
      </c>
      <c r="L527" s="15" t="str">
        <f>IF(AND($H527&gt;0, $H527&lt;3500),"0-3500",0)</f>
        <v>0-3500</v>
      </c>
    </row>
    <row r="528" spans="1:12" hidden="1" x14ac:dyDescent="0.3">
      <c r="A528" s="33" t="s">
        <v>7</v>
      </c>
      <c r="B528" s="33">
        <v>2016</v>
      </c>
      <c r="C528" s="33" t="s">
        <v>168</v>
      </c>
      <c r="D528" s="33" t="s">
        <v>8</v>
      </c>
      <c r="E528" s="33" t="s">
        <v>171</v>
      </c>
      <c r="F528" s="33" t="s">
        <v>521</v>
      </c>
      <c r="G528" s="33" t="s">
        <v>10</v>
      </c>
      <c r="H528" s="35">
        <v>966.3</v>
      </c>
      <c r="I528" s="15"/>
      <c r="J528" s="15" t="str">
        <f>IF(AND($H528&gt;0, $H528&lt;1700),"0-1700",0)</f>
        <v>0-1700</v>
      </c>
      <c r="K528" s="15" t="str">
        <f>IF(AND($H528&gt;0, $H528&lt;2500),"0-2500",0)</f>
        <v>0-2500</v>
      </c>
      <c r="L528" s="15" t="str">
        <f>IF(AND($H528&gt;0, $H528&lt;3500),"0-3500",0)</f>
        <v>0-3500</v>
      </c>
    </row>
    <row r="529" spans="1:12" hidden="1" x14ac:dyDescent="0.3">
      <c r="A529" s="32" t="s">
        <v>7</v>
      </c>
      <c r="B529" s="32">
        <v>2016</v>
      </c>
      <c r="C529" s="32" t="s">
        <v>168</v>
      </c>
      <c r="D529" s="32" t="s">
        <v>8</v>
      </c>
      <c r="E529" s="32" t="s">
        <v>260</v>
      </c>
      <c r="F529" s="33" t="s">
        <v>520</v>
      </c>
      <c r="G529" s="32" t="s">
        <v>10</v>
      </c>
      <c r="H529" s="34">
        <v>966.5</v>
      </c>
      <c r="I529" s="15"/>
      <c r="J529" s="15" t="str">
        <f>IF(AND($H529&gt;0, $H529&lt;1700),"0-1700",0)</f>
        <v>0-1700</v>
      </c>
      <c r="K529" s="15" t="str">
        <f>IF(AND($H529&gt;0, $H529&lt;2500),"0-2500",0)</f>
        <v>0-2500</v>
      </c>
      <c r="L529" s="15" t="str">
        <f>IF(AND($H529&gt;0, $H529&lt;3500),"0-3500",0)</f>
        <v>0-3500</v>
      </c>
    </row>
    <row r="530" spans="1:12" hidden="1" x14ac:dyDescent="0.3">
      <c r="A530" s="32" t="s">
        <v>7</v>
      </c>
      <c r="B530" s="32">
        <v>2016</v>
      </c>
      <c r="C530" s="32" t="s">
        <v>169</v>
      </c>
      <c r="D530" s="32" t="s">
        <v>8</v>
      </c>
      <c r="E530" s="32" t="s">
        <v>201</v>
      </c>
      <c r="F530" s="33" t="s">
        <v>521</v>
      </c>
      <c r="G530" s="32" t="s">
        <v>10</v>
      </c>
      <c r="H530" s="34">
        <v>967.21</v>
      </c>
      <c r="I530" s="15"/>
      <c r="J530" s="15" t="str">
        <f>IF(AND($H530&gt;0, $H530&lt;1700),"0-1700",0)</f>
        <v>0-1700</v>
      </c>
      <c r="K530" s="15" t="str">
        <f>IF(AND($H530&gt;0, $H530&lt;2500),"0-2500",0)</f>
        <v>0-2500</v>
      </c>
      <c r="L530" s="15" t="str">
        <f>IF(AND($H530&gt;0, $H530&lt;3500),"0-3500",0)</f>
        <v>0-3500</v>
      </c>
    </row>
    <row r="531" spans="1:12" hidden="1" x14ac:dyDescent="0.3">
      <c r="A531" s="33" t="s">
        <v>7</v>
      </c>
      <c r="B531" s="33">
        <v>2016</v>
      </c>
      <c r="C531" s="33" t="s">
        <v>167</v>
      </c>
      <c r="D531" s="33" t="s">
        <v>8</v>
      </c>
      <c r="E531" s="33" t="s">
        <v>109</v>
      </c>
      <c r="F531" s="33" t="s">
        <v>9</v>
      </c>
      <c r="G531" s="33" t="s">
        <v>10</v>
      </c>
      <c r="H531" s="35">
        <v>967.71</v>
      </c>
      <c r="I531" s="15"/>
      <c r="J531" s="15" t="str">
        <f>IF(AND($H531&gt;0, $H531&lt;1700),"0-1700",0)</f>
        <v>0-1700</v>
      </c>
      <c r="K531" s="15" t="str">
        <f>IF(AND($H531&gt;0, $H531&lt;2500),"0-2500",0)</f>
        <v>0-2500</v>
      </c>
      <c r="L531" s="15" t="str">
        <f>IF(AND($H531&gt;0, $H531&lt;3500),"0-3500",0)</f>
        <v>0-3500</v>
      </c>
    </row>
    <row r="532" spans="1:12" hidden="1" x14ac:dyDescent="0.3">
      <c r="A532" s="33" t="s">
        <v>7</v>
      </c>
      <c r="B532" s="33">
        <v>2016</v>
      </c>
      <c r="C532" s="33" t="s">
        <v>167</v>
      </c>
      <c r="D532" s="33" t="s">
        <v>8</v>
      </c>
      <c r="E532" s="33" t="s">
        <v>427</v>
      </c>
      <c r="F532" s="33" t="s">
        <v>529</v>
      </c>
      <c r="G532" s="33" t="s">
        <v>10</v>
      </c>
      <c r="H532" s="35">
        <v>968.13</v>
      </c>
      <c r="I532" s="15"/>
      <c r="J532" s="15" t="str">
        <f>IF(AND($H532&gt;0, $H532&lt;1700),"0-1700",0)</f>
        <v>0-1700</v>
      </c>
      <c r="K532" s="15" t="str">
        <f>IF(AND($H532&gt;0, $H532&lt;2500),"0-2500",0)</f>
        <v>0-2500</v>
      </c>
      <c r="L532" s="15" t="str">
        <f>IF(AND($H532&gt;0, $H532&lt;3500),"0-3500",0)</f>
        <v>0-3500</v>
      </c>
    </row>
    <row r="533" spans="1:12" hidden="1" x14ac:dyDescent="0.3">
      <c r="A533" s="33" t="s">
        <v>7</v>
      </c>
      <c r="B533" s="33">
        <v>2016</v>
      </c>
      <c r="C533" s="33" t="s">
        <v>167</v>
      </c>
      <c r="D533" s="33" t="s">
        <v>8</v>
      </c>
      <c r="E533" s="33" t="s">
        <v>64</v>
      </c>
      <c r="F533" s="33" t="s">
        <v>9</v>
      </c>
      <c r="G533" s="33" t="s">
        <v>10</v>
      </c>
      <c r="H533" s="35">
        <v>968.26</v>
      </c>
      <c r="I533" s="15"/>
      <c r="J533" s="15" t="str">
        <f>IF(AND($H533&gt;0, $H533&lt;1700),"0-1700",0)</f>
        <v>0-1700</v>
      </c>
      <c r="K533" s="15" t="str">
        <f>IF(AND($H533&gt;0, $H533&lt;2500),"0-2500",0)</f>
        <v>0-2500</v>
      </c>
      <c r="L533" s="15" t="str">
        <f>IF(AND($H533&gt;0, $H533&lt;3500),"0-3500",0)</f>
        <v>0-3500</v>
      </c>
    </row>
    <row r="534" spans="1:12" hidden="1" x14ac:dyDescent="0.3">
      <c r="A534" s="32" t="s">
        <v>7</v>
      </c>
      <c r="B534" s="32">
        <v>2016</v>
      </c>
      <c r="C534" s="32" t="s">
        <v>168</v>
      </c>
      <c r="D534" s="32" t="s">
        <v>8</v>
      </c>
      <c r="E534" s="32" t="s">
        <v>96</v>
      </c>
      <c r="F534" s="33" t="s">
        <v>9</v>
      </c>
      <c r="G534" s="32" t="s">
        <v>10</v>
      </c>
      <c r="H534" s="34">
        <v>969.02</v>
      </c>
      <c r="I534" s="15"/>
      <c r="J534" s="15" t="str">
        <f>IF(AND($H534&gt;0, $H534&lt;1700),"0-1700",0)</f>
        <v>0-1700</v>
      </c>
      <c r="K534" s="15" t="str">
        <f>IF(AND($H534&gt;0, $H534&lt;2500),"0-2500",0)</f>
        <v>0-2500</v>
      </c>
      <c r="L534" s="15" t="str">
        <f>IF(AND($H534&gt;0, $H534&lt;3500),"0-3500",0)</f>
        <v>0-3500</v>
      </c>
    </row>
    <row r="535" spans="1:12" hidden="1" x14ac:dyDescent="0.3">
      <c r="A535" s="33" t="s">
        <v>7</v>
      </c>
      <c r="B535" s="33">
        <v>2016</v>
      </c>
      <c r="C535" s="33" t="s">
        <v>168</v>
      </c>
      <c r="D535" s="33" t="s">
        <v>8</v>
      </c>
      <c r="E535" s="33" t="s">
        <v>27</v>
      </c>
      <c r="F535" s="33" t="s">
        <v>9</v>
      </c>
      <c r="G535" s="33" t="s">
        <v>10</v>
      </c>
      <c r="H535" s="35">
        <v>969.94</v>
      </c>
      <c r="I535" s="15"/>
      <c r="J535" s="15" t="str">
        <f>IF(AND($H535&gt;0, $H535&lt;1700),"0-1700",0)</f>
        <v>0-1700</v>
      </c>
      <c r="K535" s="15" t="str">
        <f>IF(AND($H535&gt;0, $H535&lt;2500),"0-2500",0)</f>
        <v>0-2500</v>
      </c>
      <c r="L535" s="15" t="str">
        <f>IF(AND($H535&gt;0, $H535&lt;3500),"0-3500",0)</f>
        <v>0-3500</v>
      </c>
    </row>
    <row r="536" spans="1:12" hidden="1" x14ac:dyDescent="0.3">
      <c r="A536" s="33" t="s">
        <v>7</v>
      </c>
      <c r="B536" s="33">
        <v>2016</v>
      </c>
      <c r="C536" s="33" t="s">
        <v>167</v>
      </c>
      <c r="D536" s="33" t="s">
        <v>8</v>
      </c>
      <c r="E536" s="33" t="s">
        <v>72</v>
      </c>
      <c r="F536" s="33" t="s">
        <v>9</v>
      </c>
      <c r="G536" s="33" t="s">
        <v>10</v>
      </c>
      <c r="H536" s="35">
        <v>974.6</v>
      </c>
      <c r="I536" s="15"/>
      <c r="J536" s="15" t="str">
        <f>IF(AND($H536&gt;0, $H536&lt;1700),"0-1700",0)</f>
        <v>0-1700</v>
      </c>
      <c r="K536" s="15" t="str">
        <f>IF(AND($H536&gt;0, $H536&lt;2500),"0-2500",0)</f>
        <v>0-2500</v>
      </c>
      <c r="L536" s="15" t="str">
        <f>IF(AND($H536&gt;0, $H536&lt;3500),"0-3500",0)</f>
        <v>0-3500</v>
      </c>
    </row>
    <row r="537" spans="1:12" hidden="1" x14ac:dyDescent="0.3">
      <c r="A537" s="33" t="s">
        <v>7</v>
      </c>
      <c r="B537" s="33">
        <v>2016</v>
      </c>
      <c r="C537" s="33" t="s">
        <v>167</v>
      </c>
      <c r="D537" s="33" t="s">
        <v>8</v>
      </c>
      <c r="E537" s="33" t="s">
        <v>30</v>
      </c>
      <c r="F537" s="33" t="s">
        <v>9</v>
      </c>
      <c r="G537" s="33" t="s">
        <v>10</v>
      </c>
      <c r="H537" s="35">
        <v>975.59</v>
      </c>
      <c r="I537" s="15"/>
      <c r="J537" s="15" t="str">
        <f>IF(AND($H537&gt;0, $H537&lt;1700),"0-1700",0)</f>
        <v>0-1700</v>
      </c>
      <c r="K537" s="15" t="str">
        <f>IF(AND($H537&gt;0, $H537&lt;2500),"0-2500",0)</f>
        <v>0-2500</v>
      </c>
      <c r="L537" s="15" t="str">
        <f>IF(AND($H537&gt;0, $H537&lt;3500),"0-3500",0)</f>
        <v>0-3500</v>
      </c>
    </row>
    <row r="538" spans="1:12" hidden="1" x14ac:dyDescent="0.3">
      <c r="A538" s="32" t="s">
        <v>7</v>
      </c>
      <c r="B538" s="32">
        <v>2016</v>
      </c>
      <c r="C538" s="32" t="s">
        <v>169</v>
      </c>
      <c r="D538" s="32" t="s">
        <v>8</v>
      </c>
      <c r="E538" s="32" t="s">
        <v>283</v>
      </c>
      <c r="F538" s="33" t="s">
        <v>527</v>
      </c>
      <c r="G538" s="32" t="s">
        <v>10</v>
      </c>
      <c r="H538" s="34">
        <v>980.63</v>
      </c>
      <c r="I538" s="15"/>
      <c r="J538" s="15" t="str">
        <f>IF(AND($H538&gt;0, $H538&lt;1700),"0-1700",0)</f>
        <v>0-1700</v>
      </c>
      <c r="K538" s="15" t="str">
        <f>IF(AND($H538&gt;0, $H538&lt;2500),"0-2500",0)</f>
        <v>0-2500</v>
      </c>
      <c r="L538" s="15" t="str">
        <f>IF(AND($H538&gt;0, $H538&lt;3500),"0-3500",0)</f>
        <v>0-3500</v>
      </c>
    </row>
    <row r="539" spans="1:12" hidden="1" x14ac:dyDescent="0.3">
      <c r="A539" s="32" t="s">
        <v>7</v>
      </c>
      <c r="B539" s="32">
        <v>2016</v>
      </c>
      <c r="C539" s="32" t="s">
        <v>169</v>
      </c>
      <c r="D539" s="32" t="s">
        <v>8</v>
      </c>
      <c r="E539" s="32" t="s">
        <v>277</v>
      </c>
      <c r="F539" s="33" t="s">
        <v>527</v>
      </c>
      <c r="G539" s="32" t="s">
        <v>10</v>
      </c>
      <c r="H539" s="34">
        <v>983.37</v>
      </c>
      <c r="I539" s="15"/>
      <c r="J539" s="15" t="str">
        <f>IF(AND($H539&gt;0, $H539&lt;1700),"0-1700",0)</f>
        <v>0-1700</v>
      </c>
      <c r="K539" s="15" t="str">
        <f>IF(AND($H539&gt;0, $H539&lt;2500),"0-2500",0)</f>
        <v>0-2500</v>
      </c>
      <c r="L539" s="15" t="str">
        <f>IF(AND($H539&gt;0, $H539&lt;3500),"0-3500",0)</f>
        <v>0-3500</v>
      </c>
    </row>
    <row r="540" spans="1:12" hidden="1" x14ac:dyDescent="0.3">
      <c r="A540" s="33" t="s">
        <v>7</v>
      </c>
      <c r="B540" s="33">
        <v>2016</v>
      </c>
      <c r="C540" s="33" t="s">
        <v>167</v>
      </c>
      <c r="D540" s="33" t="s">
        <v>8</v>
      </c>
      <c r="E540" s="33" t="s">
        <v>33</v>
      </c>
      <c r="F540" s="33" t="s">
        <v>9</v>
      </c>
      <c r="G540" s="33" t="s">
        <v>10</v>
      </c>
      <c r="H540" s="35">
        <v>991.61</v>
      </c>
      <c r="I540" s="15"/>
      <c r="J540" s="15" t="str">
        <f>IF(AND($H540&gt;0, $H540&lt;1700),"0-1700",0)</f>
        <v>0-1700</v>
      </c>
      <c r="K540" s="15" t="str">
        <f>IF(AND($H540&gt;0, $H540&lt;2500),"0-2500",0)</f>
        <v>0-2500</v>
      </c>
      <c r="L540" s="15" t="str">
        <f>IF(AND($H540&gt;0, $H540&lt;3500),"0-3500",0)</f>
        <v>0-3500</v>
      </c>
    </row>
    <row r="541" spans="1:12" hidden="1" x14ac:dyDescent="0.3">
      <c r="A541" s="32" t="s">
        <v>7</v>
      </c>
      <c r="B541" s="32">
        <v>2016</v>
      </c>
      <c r="C541" s="32" t="s">
        <v>168</v>
      </c>
      <c r="D541" s="32" t="s">
        <v>8</v>
      </c>
      <c r="E541" s="32" t="s">
        <v>420</v>
      </c>
      <c r="F541" s="33" t="s">
        <v>529</v>
      </c>
      <c r="G541" s="32" t="s">
        <v>10</v>
      </c>
      <c r="H541" s="34">
        <v>991.75</v>
      </c>
      <c r="I541" s="15"/>
      <c r="J541" s="15" t="str">
        <f>IF(AND($H541&gt;0, $H541&lt;1700),"0-1700",0)</f>
        <v>0-1700</v>
      </c>
      <c r="K541" s="15" t="str">
        <f>IF(AND($H541&gt;0, $H541&lt;2500),"0-2500",0)</f>
        <v>0-2500</v>
      </c>
      <c r="L541" s="15" t="str">
        <f>IF(AND($H541&gt;0, $H541&lt;3500),"0-3500",0)</f>
        <v>0-3500</v>
      </c>
    </row>
    <row r="542" spans="1:12" hidden="1" x14ac:dyDescent="0.3">
      <c r="A542" s="33" t="s">
        <v>7</v>
      </c>
      <c r="B542" s="33">
        <v>2016</v>
      </c>
      <c r="C542" s="33" t="s">
        <v>167</v>
      </c>
      <c r="D542" s="33" t="s">
        <v>8</v>
      </c>
      <c r="E542" s="33" t="s">
        <v>50</v>
      </c>
      <c r="F542" s="33" t="s">
        <v>9</v>
      </c>
      <c r="G542" s="33" t="s">
        <v>10</v>
      </c>
      <c r="H542" s="35">
        <v>992.56</v>
      </c>
      <c r="I542" s="15"/>
      <c r="J542" s="15" t="str">
        <f>IF(AND($H542&gt;0, $H542&lt;1700),"0-1700",0)</f>
        <v>0-1700</v>
      </c>
      <c r="K542" s="15" t="str">
        <f>IF(AND($H542&gt;0, $H542&lt;2500),"0-2500",0)</f>
        <v>0-2500</v>
      </c>
      <c r="L542" s="15" t="str">
        <f>IF(AND($H542&gt;0, $H542&lt;3500),"0-3500",0)</f>
        <v>0-3500</v>
      </c>
    </row>
    <row r="543" spans="1:12" hidden="1" x14ac:dyDescent="0.3">
      <c r="A543" s="32" t="s">
        <v>7</v>
      </c>
      <c r="B543" s="32">
        <v>2016</v>
      </c>
      <c r="C543" s="32" t="s">
        <v>168</v>
      </c>
      <c r="D543" s="32" t="s">
        <v>8</v>
      </c>
      <c r="E543" s="32" t="s">
        <v>138</v>
      </c>
      <c r="F543" s="33" t="s">
        <v>9</v>
      </c>
      <c r="G543" s="32" t="s">
        <v>10</v>
      </c>
      <c r="H543" s="34">
        <v>994.47</v>
      </c>
      <c r="I543" s="15"/>
      <c r="J543" s="15" t="str">
        <f>IF(AND($H543&gt;0, $H543&lt;1700),"0-1700",0)</f>
        <v>0-1700</v>
      </c>
      <c r="K543" s="15" t="str">
        <f>IF(AND($H543&gt;0, $H543&lt;2500),"0-2500",0)</f>
        <v>0-2500</v>
      </c>
      <c r="L543" s="15" t="str">
        <f>IF(AND($H543&gt;0, $H543&lt;3500),"0-3500",0)</f>
        <v>0-3500</v>
      </c>
    </row>
    <row r="544" spans="1:12" hidden="1" x14ac:dyDescent="0.3">
      <c r="A544" s="33" t="s">
        <v>7</v>
      </c>
      <c r="B544" s="33">
        <v>2016</v>
      </c>
      <c r="C544" s="33" t="s">
        <v>167</v>
      </c>
      <c r="D544" s="33" t="s">
        <v>8</v>
      </c>
      <c r="E544" s="33" t="s">
        <v>90</v>
      </c>
      <c r="F544" s="33" t="s">
        <v>9</v>
      </c>
      <c r="G544" s="33" t="s">
        <v>10</v>
      </c>
      <c r="H544" s="35">
        <v>994.75</v>
      </c>
      <c r="I544" s="15"/>
      <c r="J544" s="15" t="str">
        <f>IF(AND($H544&gt;0, $H544&lt;1700),"0-1700",0)</f>
        <v>0-1700</v>
      </c>
      <c r="K544" s="15" t="str">
        <f>IF(AND($H544&gt;0, $H544&lt;2500),"0-2500",0)</f>
        <v>0-2500</v>
      </c>
      <c r="L544" s="15" t="str">
        <f>IF(AND($H544&gt;0, $H544&lt;3500),"0-3500",0)</f>
        <v>0-3500</v>
      </c>
    </row>
    <row r="545" spans="1:12" hidden="1" x14ac:dyDescent="0.3">
      <c r="A545" s="32" t="s">
        <v>7</v>
      </c>
      <c r="B545" s="32">
        <v>2016</v>
      </c>
      <c r="C545" s="32" t="s">
        <v>168</v>
      </c>
      <c r="D545" s="32" t="s">
        <v>8</v>
      </c>
      <c r="E545" s="32" t="s">
        <v>331</v>
      </c>
      <c r="F545" s="33" t="s">
        <v>530</v>
      </c>
      <c r="G545" s="32" t="s">
        <v>10</v>
      </c>
      <c r="H545" s="34">
        <v>995.6</v>
      </c>
      <c r="I545" s="15"/>
      <c r="J545" s="15" t="str">
        <f>IF(AND($H545&gt;0, $H545&lt;1700),"0-1700",0)</f>
        <v>0-1700</v>
      </c>
      <c r="K545" s="15" t="str">
        <f>IF(AND($H545&gt;0, $H545&lt;2500),"0-2500",0)</f>
        <v>0-2500</v>
      </c>
      <c r="L545" s="15" t="str">
        <f>IF(AND($H545&gt;0, $H545&lt;3500),"0-3500",0)</f>
        <v>0-3500</v>
      </c>
    </row>
    <row r="546" spans="1:12" hidden="1" x14ac:dyDescent="0.3">
      <c r="A546" s="32" t="s">
        <v>7</v>
      </c>
      <c r="B546" s="32">
        <v>2016</v>
      </c>
      <c r="C546" s="32" t="s">
        <v>169</v>
      </c>
      <c r="D546" s="32" t="s">
        <v>8</v>
      </c>
      <c r="E546" s="32" t="s">
        <v>253</v>
      </c>
      <c r="F546" s="33" t="s">
        <v>520</v>
      </c>
      <c r="G546" s="32" t="s">
        <v>10</v>
      </c>
      <c r="H546" s="34">
        <v>997.38</v>
      </c>
      <c r="I546" s="15"/>
      <c r="J546" s="15" t="str">
        <f>IF(AND($H546&gt;0, $H546&lt;1700),"0-1700",0)</f>
        <v>0-1700</v>
      </c>
      <c r="K546" s="15" t="str">
        <f>IF(AND($H546&gt;0, $H546&lt;2500),"0-2500",0)</f>
        <v>0-2500</v>
      </c>
      <c r="L546" s="15" t="str">
        <f>IF(AND($H546&gt;0, $H546&lt;3500),"0-3500",0)</f>
        <v>0-3500</v>
      </c>
    </row>
    <row r="547" spans="1:12" hidden="1" x14ac:dyDescent="0.3">
      <c r="A547" s="32" t="s">
        <v>7</v>
      </c>
      <c r="B547" s="32">
        <v>2016</v>
      </c>
      <c r="C547" s="32" t="s">
        <v>169</v>
      </c>
      <c r="D547" s="32" t="s">
        <v>8</v>
      </c>
      <c r="E547" s="32" t="s">
        <v>238</v>
      </c>
      <c r="F547" s="33" t="s">
        <v>520</v>
      </c>
      <c r="G547" s="32" t="s">
        <v>10</v>
      </c>
      <c r="H547" s="34">
        <v>997.47</v>
      </c>
      <c r="I547" s="15"/>
      <c r="J547" s="15" t="str">
        <f>IF(AND($H547&gt;0, $H547&lt;1700),"0-1700",0)</f>
        <v>0-1700</v>
      </c>
      <c r="K547" s="15" t="str">
        <f>IF(AND($H547&gt;0, $H547&lt;2500),"0-2500",0)</f>
        <v>0-2500</v>
      </c>
      <c r="L547" s="15" t="str">
        <f>IF(AND($H547&gt;0, $H547&lt;3500),"0-3500",0)</f>
        <v>0-3500</v>
      </c>
    </row>
    <row r="548" spans="1:12" hidden="1" x14ac:dyDescent="0.3">
      <c r="A548" s="32" t="s">
        <v>7</v>
      </c>
      <c r="B548" s="32">
        <v>2016</v>
      </c>
      <c r="C548" s="32" t="s">
        <v>169</v>
      </c>
      <c r="D548" s="32" t="s">
        <v>8</v>
      </c>
      <c r="E548" s="32" t="s">
        <v>344</v>
      </c>
      <c r="F548" s="33" t="s">
        <v>530</v>
      </c>
      <c r="G548" s="32" t="s">
        <v>10</v>
      </c>
      <c r="H548" s="34">
        <v>1002.34</v>
      </c>
      <c r="I548" s="15"/>
      <c r="J548" s="15" t="str">
        <f>IF(AND($H548&gt;0, $H548&lt;1700),"0-1700",0)</f>
        <v>0-1700</v>
      </c>
      <c r="K548" s="15" t="str">
        <f>IF(AND($H548&gt;0, $H548&lt;2500),"0-2500",0)</f>
        <v>0-2500</v>
      </c>
      <c r="L548" s="15" t="str">
        <f>IF(AND($H548&gt;0, $H548&lt;3500),"0-3500",0)</f>
        <v>0-3500</v>
      </c>
    </row>
    <row r="549" spans="1:12" hidden="1" x14ac:dyDescent="0.3">
      <c r="A549" s="33" t="s">
        <v>7</v>
      </c>
      <c r="B549" s="33">
        <v>2016</v>
      </c>
      <c r="C549" s="33" t="s">
        <v>167</v>
      </c>
      <c r="D549" s="33" t="s">
        <v>8</v>
      </c>
      <c r="E549" s="33" t="s">
        <v>34</v>
      </c>
      <c r="F549" s="33" t="s">
        <v>9</v>
      </c>
      <c r="G549" s="33" t="s">
        <v>10</v>
      </c>
      <c r="H549" s="35">
        <v>1002.58</v>
      </c>
      <c r="I549" s="15"/>
      <c r="J549" s="15" t="str">
        <f>IF(AND($H549&gt;0, $H549&lt;1700),"0-1700",0)</f>
        <v>0-1700</v>
      </c>
      <c r="K549" s="15" t="str">
        <f>IF(AND($H549&gt;0, $H549&lt;2500),"0-2500",0)</f>
        <v>0-2500</v>
      </c>
      <c r="L549" s="15" t="str">
        <f>IF(AND($H549&gt;0, $H549&lt;3500),"0-3500",0)</f>
        <v>0-3500</v>
      </c>
    </row>
    <row r="550" spans="1:12" hidden="1" x14ac:dyDescent="0.3">
      <c r="A550" s="33" t="s">
        <v>7</v>
      </c>
      <c r="B550" s="33">
        <v>2016</v>
      </c>
      <c r="C550" s="33" t="s">
        <v>167</v>
      </c>
      <c r="D550" s="33" t="s">
        <v>8</v>
      </c>
      <c r="E550" s="33" t="s">
        <v>162</v>
      </c>
      <c r="F550" s="33" t="s">
        <v>9</v>
      </c>
      <c r="G550" s="33" t="s">
        <v>10</v>
      </c>
      <c r="H550" s="35">
        <v>1004.01</v>
      </c>
      <c r="I550" s="15"/>
      <c r="J550" s="15" t="str">
        <f>IF(AND($H550&gt;0, $H550&lt;1700),"0-1700",0)</f>
        <v>0-1700</v>
      </c>
      <c r="K550" s="15" t="str">
        <f>IF(AND($H550&gt;0, $H550&lt;2500),"0-2500",0)</f>
        <v>0-2500</v>
      </c>
      <c r="L550" s="15" t="str">
        <f>IF(AND($H550&gt;0, $H550&lt;3500),"0-3500",0)</f>
        <v>0-3500</v>
      </c>
    </row>
    <row r="551" spans="1:12" hidden="1" x14ac:dyDescent="0.3">
      <c r="A551" s="32" t="s">
        <v>7</v>
      </c>
      <c r="B551" s="32">
        <v>2016</v>
      </c>
      <c r="C551" s="32" t="s">
        <v>169</v>
      </c>
      <c r="D551" s="32" t="s">
        <v>8</v>
      </c>
      <c r="E551" s="32" t="s">
        <v>206</v>
      </c>
      <c r="F551" s="33" t="s">
        <v>521</v>
      </c>
      <c r="G551" s="32" t="s">
        <v>10</v>
      </c>
      <c r="H551" s="34">
        <v>1004.69</v>
      </c>
      <c r="I551" s="15"/>
      <c r="J551" s="15" t="str">
        <f>IF(AND($H551&gt;0, $H551&lt;1700),"0-1700",0)</f>
        <v>0-1700</v>
      </c>
      <c r="K551" s="15" t="str">
        <f>IF(AND($H551&gt;0, $H551&lt;2500),"0-2500",0)</f>
        <v>0-2500</v>
      </c>
      <c r="L551" s="15" t="str">
        <f>IF(AND($H551&gt;0, $H551&lt;3500),"0-3500",0)</f>
        <v>0-3500</v>
      </c>
    </row>
    <row r="552" spans="1:12" hidden="1" x14ac:dyDescent="0.3">
      <c r="A552" s="33" t="s">
        <v>7</v>
      </c>
      <c r="B552" s="33">
        <v>2016</v>
      </c>
      <c r="C552" s="33" t="s">
        <v>167</v>
      </c>
      <c r="D552" s="33" t="s">
        <v>8</v>
      </c>
      <c r="E552" s="33" t="s">
        <v>132</v>
      </c>
      <c r="F552" s="33" t="s">
        <v>9</v>
      </c>
      <c r="G552" s="33" t="s">
        <v>10</v>
      </c>
      <c r="H552" s="35">
        <v>1005.67</v>
      </c>
      <c r="I552" s="15"/>
      <c r="J552" s="15" t="str">
        <f>IF(AND($H552&gt;0, $H552&lt;1700),"0-1700",0)</f>
        <v>0-1700</v>
      </c>
      <c r="K552" s="15" t="str">
        <f>IF(AND($H552&gt;0, $H552&lt;2500),"0-2500",0)</f>
        <v>0-2500</v>
      </c>
      <c r="L552" s="15" t="str">
        <f>IF(AND($H552&gt;0, $H552&lt;3500),"0-3500",0)</f>
        <v>0-3500</v>
      </c>
    </row>
    <row r="553" spans="1:12" hidden="1" x14ac:dyDescent="0.3">
      <c r="A553" s="32" t="s">
        <v>7</v>
      </c>
      <c r="B553" s="32">
        <v>2016</v>
      </c>
      <c r="C553" s="32" t="s">
        <v>169</v>
      </c>
      <c r="D553" s="32" t="s">
        <v>8</v>
      </c>
      <c r="E553" s="32" t="s">
        <v>192</v>
      </c>
      <c r="F553" s="33" t="s">
        <v>521</v>
      </c>
      <c r="G553" s="32" t="s">
        <v>10</v>
      </c>
      <c r="H553" s="34">
        <v>1005.83</v>
      </c>
      <c r="I553" s="15"/>
      <c r="J553" s="15" t="str">
        <f>IF(AND($H553&gt;0, $H553&lt;1700),"0-1700",0)</f>
        <v>0-1700</v>
      </c>
      <c r="K553" s="15" t="str">
        <f>IF(AND($H553&gt;0, $H553&lt;2500),"0-2500",0)</f>
        <v>0-2500</v>
      </c>
      <c r="L553" s="15" t="str">
        <f>IF(AND($H553&gt;0, $H553&lt;3500),"0-3500",0)</f>
        <v>0-3500</v>
      </c>
    </row>
    <row r="554" spans="1:12" hidden="1" x14ac:dyDescent="0.3">
      <c r="A554" s="33" t="s">
        <v>7</v>
      </c>
      <c r="B554" s="33">
        <v>2016</v>
      </c>
      <c r="C554" s="33" t="s">
        <v>167</v>
      </c>
      <c r="D554" s="33" t="s">
        <v>8</v>
      </c>
      <c r="E554" s="33" t="s">
        <v>166</v>
      </c>
      <c r="F554" s="33" t="s">
        <v>9</v>
      </c>
      <c r="G554" s="33" t="s">
        <v>10</v>
      </c>
      <c r="H554" s="35">
        <v>1007.41</v>
      </c>
      <c r="I554" s="15"/>
      <c r="J554" s="15" t="str">
        <f>IF(AND($H554&gt;0, $H554&lt;1700),"0-1700",0)</f>
        <v>0-1700</v>
      </c>
      <c r="K554" s="15" t="str">
        <f>IF(AND($H554&gt;0, $H554&lt;2500),"0-2500",0)</f>
        <v>0-2500</v>
      </c>
      <c r="L554" s="15" t="str">
        <f>IF(AND($H554&gt;0, $H554&lt;3500),"0-3500",0)</f>
        <v>0-3500</v>
      </c>
    </row>
    <row r="555" spans="1:12" hidden="1" x14ac:dyDescent="0.3">
      <c r="A555" s="32" t="s">
        <v>7</v>
      </c>
      <c r="B555" s="32">
        <v>2016</v>
      </c>
      <c r="C555" s="32" t="s">
        <v>168</v>
      </c>
      <c r="D555" s="32" t="s">
        <v>8</v>
      </c>
      <c r="E555" s="32" t="s">
        <v>343</v>
      </c>
      <c r="F555" s="33" t="s">
        <v>530</v>
      </c>
      <c r="G555" s="32" t="s">
        <v>10</v>
      </c>
      <c r="H555" s="34">
        <v>1007.69</v>
      </c>
      <c r="I555" s="15"/>
      <c r="J555" s="15" t="str">
        <f>IF(AND($H555&gt;0, $H555&lt;1700),"0-1700",0)</f>
        <v>0-1700</v>
      </c>
      <c r="K555" s="15" t="str">
        <f>IF(AND($H555&gt;0, $H555&lt;2500),"0-2500",0)</f>
        <v>0-2500</v>
      </c>
      <c r="L555" s="15" t="str">
        <f>IF(AND($H555&gt;0, $H555&lt;3500),"0-3500",0)</f>
        <v>0-3500</v>
      </c>
    </row>
    <row r="556" spans="1:12" hidden="1" x14ac:dyDescent="0.3">
      <c r="A556" s="33" t="s">
        <v>7</v>
      </c>
      <c r="B556" s="33">
        <v>2016</v>
      </c>
      <c r="C556" s="33" t="s">
        <v>167</v>
      </c>
      <c r="D556" s="33" t="s">
        <v>8</v>
      </c>
      <c r="E556" s="33" t="s">
        <v>100</v>
      </c>
      <c r="F556" s="33" t="s">
        <v>9</v>
      </c>
      <c r="G556" s="33" t="s">
        <v>10</v>
      </c>
      <c r="H556" s="35">
        <v>1008.18</v>
      </c>
      <c r="I556" s="15"/>
      <c r="J556" s="15" t="str">
        <f>IF(AND($H556&gt;0, $H556&lt;1700),"0-1700",0)</f>
        <v>0-1700</v>
      </c>
      <c r="K556" s="15" t="str">
        <f>IF(AND($H556&gt;0, $H556&lt;2500),"0-2500",0)</f>
        <v>0-2500</v>
      </c>
      <c r="L556" s="15" t="str">
        <f>IF(AND($H556&gt;0, $H556&lt;3500),"0-3500",0)</f>
        <v>0-3500</v>
      </c>
    </row>
    <row r="557" spans="1:12" hidden="1" x14ac:dyDescent="0.3">
      <c r="A557" s="33" t="s">
        <v>7</v>
      </c>
      <c r="B557" s="33">
        <v>2016</v>
      </c>
      <c r="C557" s="33" t="s">
        <v>167</v>
      </c>
      <c r="D557" s="33" t="s">
        <v>8</v>
      </c>
      <c r="E557" s="33" t="s">
        <v>91</v>
      </c>
      <c r="F557" s="33" t="s">
        <v>9</v>
      </c>
      <c r="G557" s="33" t="s">
        <v>10</v>
      </c>
      <c r="H557" s="35">
        <v>1008.76</v>
      </c>
      <c r="I557" s="15"/>
      <c r="J557" s="15" t="str">
        <f>IF(AND($H557&gt;0, $H557&lt;1700),"0-1700",0)</f>
        <v>0-1700</v>
      </c>
      <c r="K557" s="15" t="str">
        <f>IF(AND($H557&gt;0, $H557&lt;2500),"0-2500",0)</f>
        <v>0-2500</v>
      </c>
      <c r="L557" s="15" t="str">
        <f>IF(AND($H557&gt;0, $H557&lt;3500),"0-3500",0)</f>
        <v>0-3500</v>
      </c>
    </row>
    <row r="558" spans="1:12" hidden="1" x14ac:dyDescent="0.3">
      <c r="A558" s="32" t="s">
        <v>7</v>
      </c>
      <c r="B558" s="32">
        <v>2016</v>
      </c>
      <c r="C558" s="32" t="s">
        <v>169</v>
      </c>
      <c r="D558" s="32" t="s">
        <v>8</v>
      </c>
      <c r="E558" s="32" t="s">
        <v>421</v>
      </c>
      <c r="F558" s="33" t="s">
        <v>529</v>
      </c>
      <c r="G558" s="32" t="s">
        <v>10</v>
      </c>
      <c r="H558" s="34">
        <v>1011.22</v>
      </c>
      <c r="I558" s="15"/>
      <c r="J558" s="15" t="str">
        <f>IF(AND($H558&gt;0, $H558&lt;1700),"0-1700",0)</f>
        <v>0-1700</v>
      </c>
      <c r="K558" s="15" t="str">
        <f>IF(AND($H558&gt;0, $H558&lt;2500),"0-2500",0)</f>
        <v>0-2500</v>
      </c>
      <c r="L558" s="15" t="str">
        <f>IF(AND($H558&gt;0, $H558&lt;3500),"0-3500",0)</f>
        <v>0-3500</v>
      </c>
    </row>
    <row r="559" spans="1:12" hidden="1" x14ac:dyDescent="0.3">
      <c r="A559" s="33" t="s">
        <v>7</v>
      </c>
      <c r="B559" s="33">
        <v>2016</v>
      </c>
      <c r="C559" s="33" t="s">
        <v>168</v>
      </c>
      <c r="D559" s="33" t="s">
        <v>8</v>
      </c>
      <c r="E559" s="33" t="s">
        <v>205</v>
      </c>
      <c r="F559" s="33" t="s">
        <v>521</v>
      </c>
      <c r="G559" s="33" t="s">
        <v>10</v>
      </c>
      <c r="H559" s="35">
        <v>1012.06</v>
      </c>
      <c r="I559" s="15"/>
      <c r="J559" s="15" t="str">
        <f>IF(AND($H559&gt;0, $H559&lt;1700),"0-1700",0)</f>
        <v>0-1700</v>
      </c>
      <c r="K559" s="15" t="str">
        <f>IF(AND($H559&gt;0, $H559&lt;2500),"0-2500",0)</f>
        <v>0-2500</v>
      </c>
      <c r="L559" s="15" t="str">
        <f>IF(AND($H559&gt;0, $H559&lt;3500),"0-3500",0)</f>
        <v>0-3500</v>
      </c>
    </row>
    <row r="560" spans="1:12" hidden="1" x14ac:dyDescent="0.3">
      <c r="A560" s="32" t="s">
        <v>7</v>
      </c>
      <c r="B560" s="32">
        <v>2016</v>
      </c>
      <c r="C560" s="32" t="s">
        <v>168</v>
      </c>
      <c r="D560" s="32" t="s">
        <v>8</v>
      </c>
      <c r="E560" s="32" t="s">
        <v>282</v>
      </c>
      <c r="F560" s="33" t="s">
        <v>527</v>
      </c>
      <c r="G560" s="32" t="s">
        <v>10</v>
      </c>
      <c r="H560" s="34">
        <v>1012.79</v>
      </c>
      <c r="I560" s="15"/>
      <c r="J560" s="15" t="str">
        <f>IF(AND($H560&gt;0, $H560&lt;1700),"0-1700",0)</f>
        <v>0-1700</v>
      </c>
      <c r="K560" s="15" t="str">
        <f>IF(AND($H560&gt;0, $H560&lt;2500),"0-2500",0)</f>
        <v>0-2500</v>
      </c>
      <c r="L560" s="15" t="str">
        <f>IF(AND($H560&gt;0, $H560&lt;3500),"0-3500",0)</f>
        <v>0-3500</v>
      </c>
    </row>
    <row r="561" spans="1:12" hidden="1" x14ac:dyDescent="0.3">
      <c r="A561" s="33" t="s">
        <v>7</v>
      </c>
      <c r="B561" s="33">
        <v>2016</v>
      </c>
      <c r="C561" s="33" t="s">
        <v>167</v>
      </c>
      <c r="D561" s="33" t="s">
        <v>8</v>
      </c>
      <c r="E561" s="33" t="s">
        <v>88</v>
      </c>
      <c r="F561" s="33" t="s">
        <v>9</v>
      </c>
      <c r="G561" s="33" t="s">
        <v>10</v>
      </c>
      <c r="H561" s="35">
        <v>1014.31</v>
      </c>
      <c r="I561" s="15"/>
      <c r="J561" s="15" t="str">
        <f>IF(AND($H561&gt;0, $H561&lt;1700),"0-1700",0)</f>
        <v>0-1700</v>
      </c>
      <c r="K561" s="15" t="str">
        <f>IF(AND($H561&gt;0, $H561&lt;2500),"0-2500",0)</f>
        <v>0-2500</v>
      </c>
      <c r="L561" s="15" t="str">
        <f>IF(AND($H561&gt;0, $H561&lt;3500),"0-3500",0)</f>
        <v>0-3500</v>
      </c>
    </row>
    <row r="562" spans="1:12" hidden="1" x14ac:dyDescent="0.3">
      <c r="A562" s="33" t="s">
        <v>7</v>
      </c>
      <c r="B562" s="33">
        <v>2016</v>
      </c>
      <c r="C562" s="33" t="s">
        <v>168</v>
      </c>
      <c r="D562" s="33" t="s">
        <v>8</v>
      </c>
      <c r="E562" s="33" t="s">
        <v>178</v>
      </c>
      <c r="F562" s="33" t="s">
        <v>521</v>
      </c>
      <c r="G562" s="33" t="s">
        <v>10</v>
      </c>
      <c r="H562" s="35">
        <v>1016.23</v>
      </c>
      <c r="I562" s="15"/>
      <c r="J562" s="15" t="str">
        <f>IF(AND($H562&gt;0, $H562&lt;1700),"0-1700",0)</f>
        <v>0-1700</v>
      </c>
      <c r="K562" s="15" t="str">
        <f>IF(AND($H562&gt;0, $H562&lt;2500),"0-2500",0)</f>
        <v>0-2500</v>
      </c>
      <c r="L562" s="15" t="str">
        <f>IF(AND($H562&gt;0, $H562&lt;3500),"0-3500",0)</f>
        <v>0-3500</v>
      </c>
    </row>
    <row r="563" spans="1:12" hidden="1" x14ac:dyDescent="0.3">
      <c r="A563" s="33" t="s">
        <v>7</v>
      </c>
      <c r="B563" s="33">
        <v>2016</v>
      </c>
      <c r="C563" s="33" t="s">
        <v>167</v>
      </c>
      <c r="D563" s="33" t="s">
        <v>8</v>
      </c>
      <c r="E563" s="33" t="s">
        <v>159</v>
      </c>
      <c r="F563" s="33" t="s">
        <v>9</v>
      </c>
      <c r="G563" s="33" t="s">
        <v>10</v>
      </c>
      <c r="H563" s="35">
        <v>1016.87</v>
      </c>
      <c r="I563" s="15"/>
      <c r="J563" s="15" t="str">
        <f>IF(AND($H563&gt;0, $H563&lt;1700),"0-1700",0)</f>
        <v>0-1700</v>
      </c>
      <c r="K563" s="15" t="str">
        <f>IF(AND($H563&gt;0, $H563&lt;2500),"0-2500",0)</f>
        <v>0-2500</v>
      </c>
      <c r="L563" s="15" t="str">
        <f>IF(AND($H563&gt;0, $H563&lt;3500),"0-3500",0)</f>
        <v>0-3500</v>
      </c>
    </row>
    <row r="564" spans="1:12" hidden="1" x14ac:dyDescent="0.3">
      <c r="A564" s="33" t="s">
        <v>7</v>
      </c>
      <c r="B564" s="33">
        <v>2016</v>
      </c>
      <c r="C564" s="33" t="s">
        <v>168</v>
      </c>
      <c r="D564" s="33" t="s">
        <v>8</v>
      </c>
      <c r="E564" s="33" t="s">
        <v>22</v>
      </c>
      <c r="F564" s="33" t="s">
        <v>9</v>
      </c>
      <c r="G564" s="33" t="s">
        <v>10</v>
      </c>
      <c r="H564" s="35">
        <v>1017.02</v>
      </c>
      <c r="I564" s="15"/>
      <c r="J564" s="15" t="str">
        <f>IF(AND($H564&gt;0, $H564&lt;1700),"0-1700",0)</f>
        <v>0-1700</v>
      </c>
      <c r="K564" s="15" t="str">
        <f>IF(AND($H564&gt;0, $H564&lt;2500),"0-2500",0)</f>
        <v>0-2500</v>
      </c>
      <c r="L564" s="15" t="str">
        <f>IF(AND($H564&gt;0, $H564&lt;3500),"0-3500",0)</f>
        <v>0-3500</v>
      </c>
    </row>
    <row r="565" spans="1:12" hidden="1" x14ac:dyDescent="0.3">
      <c r="A565" s="33" t="s">
        <v>7</v>
      </c>
      <c r="B565" s="33">
        <v>2016</v>
      </c>
      <c r="C565" s="33" t="s">
        <v>167</v>
      </c>
      <c r="D565" s="33" t="s">
        <v>8</v>
      </c>
      <c r="E565" s="33" t="s">
        <v>149</v>
      </c>
      <c r="F565" s="33" t="s">
        <v>9</v>
      </c>
      <c r="G565" s="33" t="s">
        <v>10</v>
      </c>
      <c r="H565" s="35">
        <v>1018.9</v>
      </c>
      <c r="I565" s="15"/>
      <c r="J565" s="15" t="str">
        <f>IF(AND($H565&gt;0, $H565&lt;1700),"0-1700",0)</f>
        <v>0-1700</v>
      </c>
      <c r="K565" s="15" t="str">
        <f>IF(AND($H565&gt;0, $H565&lt;2500),"0-2500",0)</f>
        <v>0-2500</v>
      </c>
      <c r="L565" s="15" t="str">
        <f>IF(AND($H565&gt;0, $H565&lt;3500),"0-3500",0)</f>
        <v>0-3500</v>
      </c>
    </row>
    <row r="566" spans="1:12" hidden="1" x14ac:dyDescent="0.3">
      <c r="A566" s="32" t="s">
        <v>7</v>
      </c>
      <c r="B566" s="32">
        <v>2016</v>
      </c>
      <c r="C566" s="32" t="s">
        <v>169</v>
      </c>
      <c r="D566" s="32" t="s">
        <v>8</v>
      </c>
      <c r="E566" s="32" t="s">
        <v>335</v>
      </c>
      <c r="F566" s="33" t="s">
        <v>530</v>
      </c>
      <c r="G566" s="32" t="s">
        <v>10</v>
      </c>
      <c r="H566" s="34">
        <v>1020.79</v>
      </c>
      <c r="I566" s="15"/>
      <c r="J566" s="15" t="str">
        <f>IF(AND($H566&gt;0, $H566&lt;1700),"0-1700",0)</f>
        <v>0-1700</v>
      </c>
      <c r="K566" s="15" t="str">
        <f>IF(AND($H566&gt;0, $H566&lt;2500),"0-2500",0)</f>
        <v>0-2500</v>
      </c>
      <c r="L566" s="15" t="str">
        <f>IF(AND($H566&gt;0, $H566&lt;3500),"0-3500",0)</f>
        <v>0-3500</v>
      </c>
    </row>
    <row r="567" spans="1:12" hidden="1" x14ac:dyDescent="0.3">
      <c r="A567" s="33" t="s">
        <v>7</v>
      </c>
      <c r="B567" s="33">
        <v>2016</v>
      </c>
      <c r="C567" s="33" t="s">
        <v>167</v>
      </c>
      <c r="D567" s="33" t="s">
        <v>8</v>
      </c>
      <c r="E567" s="33" t="s">
        <v>93</v>
      </c>
      <c r="F567" s="33" t="s">
        <v>9</v>
      </c>
      <c r="G567" s="33" t="s">
        <v>10</v>
      </c>
      <c r="H567" s="35">
        <v>1021</v>
      </c>
      <c r="I567" s="15"/>
      <c r="J567" s="15" t="str">
        <f>IF(AND($H567&gt;0, $H567&lt;1700),"0-1700",0)</f>
        <v>0-1700</v>
      </c>
      <c r="K567" s="15" t="str">
        <f>IF(AND($H567&gt;0, $H567&lt;2500),"0-2500",0)</f>
        <v>0-2500</v>
      </c>
      <c r="L567" s="15" t="str">
        <f>IF(AND($H567&gt;0, $H567&lt;3500),"0-3500",0)</f>
        <v>0-3500</v>
      </c>
    </row>
    <row r="568" spans="1:12" hidden="1" x14ac:dyDescent="0.3">
      <c r="A568" s="33" t="s">
        <v>7</v>
      </c>
      <c r="B568" s="33">
        <v>2016</v>
      </c>
      <c r="C568" s="33" t="s">
        <v>167</v>
      </c>
      <c r="D568" s="33" t="s">
        <v>8</v>
      </c>
      <c r="E568" s="33" t="s">
        <v>158</v>
      </c>
      <c r="F568" s="33" t="s">
        <v>9</v>
      </c>
      <c r="G568" s="33" t="s">
        <v>10</v>
      </c>
      <c r="H568" s="35">
        <v>1022.43</v>
      </c>
      <c r="I568" s="15"/>
      <c r="J568" s="15" t="str">
        <f>IF(AND($H568&gt;0, $H568&lt;1700),"0-1700",0)</f>
        <v>0-1700</v>
      </c>
      <c r="K568" s="15" t="str">
        <f>IF(AND($H568&gt;0, $H568&lt;2500),"0-2500",0)</f>
        <v>0-2500</v>
      </c>
      <c r="L568" s="15" t="str">
        <f>IF(AND($H568&gt;0, $H568&lt;3500),"0-3500",0)</f>
        <v>0-3500</v>
      </c>
    </row>
    <row r="569" spans="1:12" hidden="1" x14ac:dyDescent="0.3">
      <c r="A569" s="33" t="s">
        <v>7</v>
      </c>
      <c r="B569" s="33">
        <v>2016</v>
      </c>
      <c r="C569" s="33" t="s">
        <v>167</v>
      </c>
      <c r="D569" s="33" t="s">
        <v>8</v>
      </c>
      <c r="E569" s="33" t="s">
        <v>426</v>
      </c>
      <c r="F569" s="33" t="s">
        <v>529</v>
      </c>
      <c r="G569" s="33" t="s">
        <v>10</v>
      </c>
      <c r="H569" s="35">
        <v>1022.65</v>
      </c>
      <c r="I569" s="15"/>
      <c r="J569" s="15" t="str">
        <f>IF(AND($H569&gt;0, $H569&lt;1700),"0-1700",0)</f>
        <v>0-1700</v>
      </c>
      <c r="K569" s="15" t="str">
        <f>IF(AND($H569&gt;0, $H569&lt;2500),"0-2500",0)</f>
        <v>0-2500</v>
      </c>
      <c r="L569" s="15" t="str">
        <f>IF(AND($H569&gt;0, $H569&lt;3500),"0-3500",0)</f>
        <v>0-3500</v>
      </c>
    </row>
    <row r="570" spans="1:12" hidden="1" x14ac:dyDescent="0.3">
      <c r="A570" s="32" t="s">
        <v>7</v>
      </c>
      <c r="B570" s="32">
        <v>2016</v>
      </c>
      <c r="C570" s="32" t="s">
        <v>169</v>
      </c>
      <c r="D570" s="32" t="s">
        <v>8</v>
      </c>
      <c r="E570" s="32" t="s">
        <v>171</v>
      </c>
      <c r="F570" s="33" t="s">
        <v>521</v>
      </c>
      <c r="G570" s="32" t="s">
        <v>10</v>
      </c>
      <c r="H570" s="34">
        <v>1025.05</v>
      </c>
      <c r="I570" s="15"/>
      <c r="J570" s="15" t="str">
        <f>IF(AND($H570&gt;0, $H570&lt;1700),"0-1700",0)</f>
        <v>0-1700</v>
      </c>
      <c r="K570" s="15" t="str">
        <f>IF(AND($H570&gt;0, $H570&lt;2500),"0-2500",0)</f>
        <v>0-2500</v>
      </c>
      <c r="L570" s="15" t="str">
        <f>IF(AND($H570&gt;0, $H570&lt;3500),"0-3500",0)</f>
        <v>0-3500</v>
      </c>
    </row>
    <row r="571" spans="1:12" hidden="1" x14ac:dyDescent="0.3">
      <c r="A571" s="33" t="s">
        <v>7</v>
      </c>
      <c r="B571" s="33">
        <v>2016</v>
      </c>
      <c r="C571" s="33" t="s">
        <v>167</v>
      </c>
      <c r="D571" s="33" t="s">
        <v>8</v>
      </c>
      <c r="E571" s="33" t="s">
        <v>67</v>
      </c>
      <c r="F571" s="33" t="s">
        <v>9</v>
      </c>
      <c r="G571" s="33" t="s">
        <v>10</v>
      </c>
      <c r="H571" s="35">
        <v>1026.75</v>
      </c>
      <c r="I571" s="15"/>
      <c r="J571" s="15" t="str">
        <f>IF(AND($H571&gt;0, $H571&lt;1700),"0-1700",0)</f>
        <v>0-1700</v>
      </c>
      <c r="K571" s="15" t="str">
        <f>IF(AND($H571&gt;0, $H571&lt;2500),"0-2500",0)</f>
        <v>0-2500</v>
      </c>
      <c r="L571" s="15" t="str">
        <f>IF(AND($H571&gt;0, $H571&lt;3500),"0-3500",0)</f>
        <v>0-3500</v>
      </c>
    </row>
    <row r="572" spans="1:12" hidden="1" x14ac:dyDescent="0.3">
      <c r="A572" s="32" t="s">
        <v>7</v>
      </c>
      <c r="B572" s="32">
        <v>2016</v>
      </c>
      <c r="C572" s="32" t="s">
        <v>168</v>
      </c>
      <c r="D572" s="32" t="s">
        <v>8</v>
      </c>
      <c r="E572" s="32" t="s">
        <v>274</v>
      </c>
      <c r="F572" s="33" t="s">
        <v>527</v>
      </c>
      <c r="G572" s="32" t="s">
        <v>10</v>
      </c>
      <c r="H572" s="34">
        <v>1027.51</v>
      </c>
      <c r="I572" s="15"/>
      <c r="J572" s="15" t="str">
        <f>IF(AND($H572&gt;0, $H572&lt;1700),"0-1700",0)</f>
        <v>0-1700</v>
      </c>
      <c r="K572" s="15" t="str">
        <f>IF(AND($H572&gt;0, $H572&lt;2500),"0-2500",0)</f>
        <v>0-2500</v>
      </c>
      <c r="L572" s="15" t="str">
        <f>IF(AND($H572&gt;0, $H572&lt;3500),"0-3500",0)</f>
        <v>0-3500</v>
      </c>
    </row>
    <row r="573" spans="1:12" hidden="1" x14ac:dyDescent="0.3">
      <c r="A573" s="33" t="s">
        <v>7</v>
      </c>
      <c r="B573" s="33">
        <v>2016</v>
      </c>
      <c r="C573" s="33" t="s">
        <v>167</v>
      </c>
      <c r="D573" s="33" t="s">
        <v>8</v>
      </c>
      <c r="E573" s="33" t="s">
        <v>79</v>
      </c>
      <c r="F573" s="33" t="s">
        <v>9</v>
      </c>
      <c r="G573" s="33" t="s">
        <v>10</v>
      </c>
      <c r="H573" s="35">
        <v>1028.07</v>
      </c>
      <c r="I573" s="15"/>
      <c r="J573" s="15" t="str">
        <f>IF(AND($H573&gt;0, $H573&lt;1700),"0-1700",0)</f>
        <v>0-1700</v>
      </c>
      <c r="K573" s="15" t="str">
        <f>IF(AND($H573&gt;0, $H573&lt;2500),"0-2500",0)</f>
        <v>0-2500</v>
      </c>
      <c r="L573" s="15" t="str">
        <f>IF(AND($H573&gt;0, $H573&lt;3500),"0-3500",0)</f>
        <v>0-3500</v>
      </c>
    </row>
    <row r="574" spans="1:12" hidden="1" x14ac:dyDescent="0.3">
      <c r="A574" s="33" t="s">
        <v>7</v>
      </c>
      <c r="B574" s="33">
        <v>2016</v>
      </c>
      <c r="C574" s="33" t="s">
        <v>167</v>
      </c>
      <c r="D574" s="33" t="s">
        <v>8</v>
      </c>
      <c r="E574" s="33" t="s">
        <v>130</v>
      </c>
      <c r="F574" s="33" t="s">
        <v>9</v>
      </c>
      <c r="G574" s="33" t="s">
        <v>10</v>
      </c>
      <c r="H574" s="35">
        <v>1031.07</v>
      </c>
      <c r="I574" s="15"/>
      <c r="J574" s="15" t="str">
        <f>IF(AND($H574&gt;0, $H574&lt;1700),"0-1700",0)</f>
        <v>0-1700</v>
      </c>
      <c r="K574" s="15" t="str">
        <f>IF(AND($H574&gt;0, $H574&lt;2500),"0-2500",0)</f>
        <v>0-2500</v>
      </c>
      <c r="L574" s="15" t="str">
        <f>IF(AND($H574&gt;0, $H574&lt;3500),"0-3500",0)</f>
        <v>0-3500</v>
      </c>
    </row>
    <row r="575" spans="1:12" hidden="1" x14ac:dyDescent="0.3">
      <c r="A575" s="32" t="s">
        <v>7</v>
      </c>
      <c r="B575" s="32">
        <v>2016</v>
      </c>
      <c r="C575" s="32" t="s">
        <v>168</v>
      </c>
      <c r="D575" s="32" t="s">
        <v>8</v>
      </c>
      <c r="E575" s="32" t="s">
        <v>106</v>
      </c>
      <c r="F575" s="33" t="s">
        <v>9</v>
      </c>
      <c r="G575" s="32" t="s">
        <v>10</v>
      </c>
      <c r="H575" s="34">
        <v>1031.3399999999999</v>
      </c>
      <c r="I575" s="15"/>
      <c r="J575" s="15" t="str">
        <f>IF(AND($H575&gt;0, $H575&lt;1700),"0-1700",0)</f>
        <v>0-1700</v>
      </c>
      <c r="K575" s="15" t="str">
        <f>IF(AND($H575&gt;0, $H575&lt;2500),"0-2500",0)</f>
        <v>0-2500</v>
      </c>
      <c r="L575" s="15" t="str">
        <f>IF(AND($H575&gt;0, $H575&lt;3500),"0-3500",0)</f>
        <v>0-3500</v>
      </c>
    </row>
    <row r="576" spans="1:12" hidden="1" x14ac:dyDescent="0.3">
      <c r="A576" s="33" t="s">
        <v>7</v>
      </c>
      <c r="B576" s="33">
        <v>2016</v>
      </c>
      <c r="C576" s="33" t="s">
        <v>167</v>
      </c>
      <c r="D576" s="33" t="s">
        <v>8</v>
      </c>
      <c r="E576" s="33" t="s">
        <v>83</v>
      </c>
      <c r="F576" s="33" t="s">
        <v>9</v>
      </c>
      <c r="G576" s="33" t="s">
        <v>10</v>
      </c>
      <c r="H576" s="35">
        <v>1031.51</v>
      </c>
      <c r="I576" s="15"/>
      <c r="J576" s="15" t="str">
        <f>IF(AND($H576&gt;0, $H576&lt;1700),"0-1700",0)</f>
        <v>0-1700</v>
      </c>
      <c r="K576" s="15" t="str">
        <f>IF(AND($H576&gt;0, $H576&lt;2500),"0-2500",0)</f>
        <v>0-2500</v>
      </c>
      <c r="L576" s="15" t="str">
        <f>IF(AND($H576&gt;0, $H576&lt;3500),"0-3500",0)</f>
        <v>0-3500</v>
      </c>
    </row>
    <row r="577" spans="1:12" hidden="1" x14ac:dyDescent="0.3">
      <c r="A577" s="32" t="s">
        <v>7</v>
      </c>
      <c r="B577" s="32">
        <v>2016</v>
      </c>
      <c r="C577" s="32" t="s">
        <v>169</v>
      </c>
      <c r="D577" s="32" t="s">
        <v>8</v>
      </c>
      <c r="E577" s="32" t="s">
        <v>259</v>
      </c>
      <c r="F577" s="33" t="s">
        <v>520</v>
      </c>
      <c r="G577" s="32" t="s">
        <v>10</v>
      </c>
      <c r="H577" s="34">
        <v>1035.6199999999999</v>
      </c>
      <c r="I577" s="15"/>
      <c r="J577" s="15" t="str">
        <f>IF(AND($H577&gt;0, $H577&lt;1700),"0-1700",0)</f>
        <v>0-1700</v>
      </c>
      <c r="K577" s="15" t="str">
        <f>IF(AND($H577&gt;0, $H577&lt;2500),"0-2500",0)</f>
        <v>0-2500</v>
      </c>
      <c r="L577" s="15" t="str">
        <f>IF(AND($H577&gt;0, $H577&lt;3500),"0-3500",0)</f>
        <v>0-3500</v>
      </c>
    </row>
    <row r="578" spans="1:12" hidden="1" x14ac:dyDescent="0.3">
      <c r="A578" s="33" t="s">
        <v>7</v>
      </c>
      <c r="B578" s="33">
        <v>2016</v>
      </c>
      <c r="C578" s="33" t="s">
        <v>167</v>
      </c>
      <c r="D578" s="33" t="s">
        <v>8</v>
      </c>
      <c r="E578" s="33" t="s">
        <v>52</v>
      </c>
      <c r="F578" s="33" t="s">
        <v>9</v>
      </c>
      <c r="G578" s="33" t="s">
        <v>10</v>
      </c>
      <c r="H578" s="35">
        <v>1036.5999999999999</v>
      </c>
      <c r="I578" s="15"/>
      <c r="J578" s="15" t="str">
        <f>IF(AND($H578&gt;0, $H578&lt;1700),"0-1700",0)</f>
        <v>0-1700</v>
      </c>
      <c r="K578" s="15" t="str">
        <f>IF(AND($H578&gt;0, $H578&lt;2500),"0-2500",0)</f>
        <v>0-2500</v>
      </c>
      <c r="L578" s="15" t="str">
        <f>IF(AND($H578&gt;0, $H578&lt;3500),"0-3500",0)</f>
        <v>0-3500</v>
      </c>
    </row>
    <row r="579" spans="1:12" hidden="1" x14ac:dyDescent="0.3">
      <c r="A579" s="33" t="s">
        <v>7</v>
      </c>
      <c r="B579" s="33">
        <v>2016</v>
      </c>
      <c r="C579" s="33" t="s">
        <v>167</v>
      </c>
      <c r="D579" s="33" t="s">
        <v>8</v>
      </c>
      <c r="E579" s="33" t="s">
        <v>103</v>
      </c>
      <c r="F579" s="33" t="s">
        <v>9</v>
      </c>
      <c r="G579" s="33" t="s">
        <v>10</v>
      </c>
      <c r="H579" s="35">
        <v>1036.6400000000001</v>
      </c>
      <c r="I579" s="15"/>
      <c r="J579" s="15" t="str">
        <f>IF(AND($H579&gt;0, $H579&lt;1700),"0-1700",0)</f>
        <v>0-1700</v>
      </c>
      <c r="K579" s="15" t="str">
        <f>IF(AND($H579&gt;0, $H579&lt;2500),"0-2500",0)</f>
        <v>0-2500</v>
      </c>
      <c r="L579" s="15" t="str">
        <f>IF(AND($H579&gt;0, $H579&lt;3500),"0-3500",0)</f>
        <v>0-3500</v>
      </c>
    </row>
    <row r="580" spans="1:12" hidden="1" x14ac:dyDescent="0.3">
      <c r="A580" s="32" t="s">
        <v>7</v>
      </c>
      <c r="B580" s="32">
        <v>2016</v>
      </c>
      <c r="C580" s="32" t="s">
        <v>169</v>
      </c>
      <c r="D580" s="32" t="s">
        <v>8</v>
      </c>
      <c r="E580" s="32" t="s">
        <v>270</v>
      </c>
      <c r="F580" s="33" t="s">
        <v>527</v>
      </c>
      <c r="G580" s="32" t="s">
        <v>10</v>
      </c>
      <c r="H580" s="34">
        <v>1038.53</v>
      </c>
      <c r="I580" s="15"/>
      <c r="J580" s="15" t="str">
        <f>IF(AND($H580&gt;0, $H580&lt;1700),"0-1700",0)</f>
        <v>0-1700</v>
      </c>
      <c r="K580" s="15" t="str">
        <f>IF(AND($H580&gt;0, $H580&lt;2500),"0-2500",0)</f>
        <v>0-2500</v>
      </c>
      <c r="L580" s="15" t="str">
        <f>IF(AND($H580&gt;0, $H580&lt;3500),"0-3500",0)</f>
        <v>0-3500</v>
      </c>
    </row>
    <row r="581" spans="1:12" hidden="1" x14ac:dyDescent="0.3">
      <c r="A581" s="33" t="s">
        <v>7</v>
      </c>
      <c r="B581" s="33">
        <v>2016</v>
      </c>
      <c r="C581" s="33" t="s">
        <v>167</v>
      </c>
      <c r="D581" s="33" t="s">
        <v>8</v>
      </c>
      <c r="E581" s="33" t="s">
        <v>70</v>
      </c>
      <c r="F581" s="33" t="s">
        <v>9</v>
      </c>
      <c r="G581" s="33" t="s">
        <v>10</v>
      </c>
      <c r="H581" s="35">
        <v>1039.03</v>
      </c>
      <c r="I581" s="15"/>
      <c r="J581" s="15" t="str">
        <f>IF(AND($H581&gt;0, $H581&lt;1700),"0-1700",0)</f>
        <v>0-1700</v>
      </c>
      <c r="K581" s="15" t="str">
        <f>IF(AND($H581&gt;0, $H581&lt;2500),"0-2500",0)</f>
        <v>0-2500</v>
      </c>
      <c r="L581" s="15" t="str">
        <f>IF(AND($H581&gt;0, $H581&lt;3500),"0-3500",0)</f>
        <v>0-3500</v>
      </c>
    </row>
    <row r="582" spans="1:12" hidden="1" x14ac:dyDescent="0.3">
      <c r="A582" s="33" t="s">
        <v>7</v>
      </c>
      <c r="B582" s="33">
        <v>2016</v>
      </c>
      <c r="C582" s="33" t="s">
        <v>167</v>
      </c>
      <c r="D582" s="33" t="s">
        <v>8</v>
      </c>
      <c r="E582" s="33" t="s">
        <v>118</v>
      </c>
      <c r="F582" s="33" t="s">
        <v>9</v>
      </c>
      <c r="G582" s="33" t="s">
        <v>10</v>
      </c>
      <c r="H582" s="35">
        <v>1040.51</v>
      </c>
      <c r="I582" s="15"/>
      <c r="J582" s="15" t="str">
        <f>IF(AND($H582&gt;0, $H582&lt;1700),"0-1700",0)</f>
        <v>0-1700</v>
      </c>
      <c r="K582" s="15" t="str">
        <f>IF(AND($H582&gt;0, $H582&lt;2500),"0-2500",0)</f>
        <v>0-2500</v>
      </c>
      <c r="L582" s="15" t="str">
        <f>IF(AND($H582&gt;0, $H582&lt;3500),"0-3500",0)</f>
        <v>0-3500</v>
      </c>
    </row>
    <row r="583" spans="1:12" hidden="1" x14ac:dyDescent="0.3">
      <c r="A583" s="33" t="s">
        <v>7</v>
      </c>
      <c r="B583" s="33">
        <v>2016</v>
      </c>
      <c r="C583" s="33" t="s">
        <v>167</v>
      </c>
      <c r="D583" s="33" t="s">
        <v>8</v>
      </c>
      <c r="E583" s="33" t="s">
        <v>99</v>
      </c>
      <c r="F583" s="33" t="s">
        <v>9</v>
      </c>
      <c r="G583" s="33" t="s">
        <v>10</v>
      </c>
      <c r="H583" s="35">
        <v>1042.5</v>
      </c>
      <c r="I583" s="15"/>
      <c r="J583" s="15" t="str">
        <f>IF(AND($H583&gt;0, $H583&lt;1700),"0-1700",0)</f>
        <v>0-1700</v>
      </c>
      <c r="K583" s="15" t="str">
        <f>IF(AND($H583&gt;0, $H583&lt;2500),"0-2500",0)</f>
        <v>0-2500</v>
      </c>
      <c r="L583" s="15" t="str">
        <f>IF(AND($H583&gt;0, $H583&lt;3500),"0-3500",0)</f>
        <v>0-3500</v>
      </c>
    </row>
    <row r="584" spans="1:12" hidden="1" x14ac:dyDescent="0.3">
      <c r="A584" s="33" t="s">
        <v>7</v>
      </c>
      <c r="B584" s="33">
        <v>2016</v>
      </c>
      <c r="C584" s="33" t="s">
        <v>167</v>
      </c>
      <c r="D584" s="33" t="s">
        <v>8</v>
      </c>
      <c r="E584" s="33" t="s">
        <v>9</v>
      </c>
      <c r="F584" s="33" t="s">
        <v>9</v>
      </c>
      <c r="G584" s="33" t="s">
        <v>10</v>
      </c>
      <c r="H584" s="35">
        <v>1045.25</v>
      </c>
      <c r="I584" s="15"/>
      <c r="J584" s="15" t="str">
        <f>IF(AND($H584&gt;0, $H584&lt;1700),"0-1700",0)</f>
        <v>0-1700</v>
      </c>
      <c r="K584" s="15" t="str">
        <f>IF(AND($H584&gt;0, $H584&lt;2500),"0-2500",0)</f>
        <v>0-2500</v>
      </c>
      <c r="L584" s="15" t="str">
        <f>IF(AND($H584&gt;0, $H584&lt;3500),"0-3500",0)</f>
        <v>0-3500</v>
      </c>
    </row>
    <row r="585" spans="1:12" hidden="1" x14ac:dyDescent="0.3">
      <c r="A585" s="33" t="s">
        <v>7</v>
      </c>
      <c r="B585" s="33">
        <v>2016</v>
      </c>
      <c r="C585" s="33" t="s">
        <v>167</v>
      </c>
      <c r="D585" s="33" t="s">
        <v>8</v>
      </c>
      <c r="E585" s="33" t="s">
        <v>16</v>
      </c>
      <c r="F585" s="33" t="s">
        <v>9</v>
      </c>
      <c r="G585" s="33" t="s">
        <v>10</v>
      </c>
      <c r="H585" s="35">
        <v>1046.8900000000001</v>
      </c>
      <c r="I585" s="15"/>
      <c r="J585" s="15" t="str">
        <f>IF(AND($H585&gt;0, $H585&lt;1700),"0-1700",0)</f>
        <v>0-1700</v>
      </c>
      <c r="K585" s="15" t="str">
        <f>IF(AND($H585&gt;0, $H585&lt;2500),"0-2500",0)</f>
        <v>0-2500</v>
      </c>
      <c r="L585" s="15" t="str">
        <f>IF(AND($H585&gt;0, $H585&lt;3500),"0-3500",0)</f>
        <v>0-3500</v>
      </c>
    </row>
    <row r="586" spans="1:12" hidden="1" x14ac:dyDescent="0.3">
      <c r="A586" s="32" t="s">
        <v>7</v>
      </c>
      <c r="B586" s="32">
        <v>2016</v>
      </c>
      <c r="C586" s="32" t="s">
        <v>168</v>
      </c>
      <c r="D586" s="32" t="s">
        <v>8</v>
      </c>
      <c r="E586" s="32" t="s">
        <v>334</v>
      </c>
      <c r="F586" s="33" t="s">
        <v>530</v>
      </c>
      <c r="G586" s="32" t="s">
        <v>10</v>
      </c>
      <c r="H586" s="34">
        <v>1049</v>
      </c>
      <c r="I586" s="15"/>
      <c r="J586" s="15" t="str">
        <f>IF(AND($H586&gt;0, $H586&lt;1700),"0-1700",0)</f>
        <v>0-1700</v>
      </c>
      <c r="K586" s="15" t="str">
        <f>IF(AND($H586&gt;0, $H586&lt;2500),"0-2500",0)</f>
        <v>0-2500</v>
      </c>
      <c r="L586" s="15" t="str">
        <f>IF(AND($H586&gt;0, $H586&lt;3500),"0-3500",0)</f>
        <v>0-3500</v>
      </c>
    </row>
    <row r="587" spans="1:12" hidden="1" x14ac:dyDescent="0.3">
      <c r="A587" s="33" t="s">
        <v>7</v>
      </c>
      <c r="B587" s="33">
        <v>2016</v>
      </c>
      <c r="C587" s="33" t="s">
        <v>168</v>
      </c>
      <c r="D587" s="33" t="s">
        <v>8</v>
      </c>
      <c r="E587" s="33" t="s">
        <v>172</v>
      </c>
      <c r="F587" s="33" t="s">
        <v>521</v>
      </c>
      <c r="G587" s="33" t="s">
        <v>10</v>
      </c>
      <c r="H587" s="35">
        <v>1049.32</v>
      </c>
      <c r="I587" s="15"/>
      <c r="J587" s="15" t="str">
        <f>IF(AND($H587&gt;0, $H587&lt;1700),"0-1700",0)</f>
        <v>0-1700</v>
      </c>
      <c r="K587" s="15" t="str">
        <f>IF(AND($H587&gt;0, $H587&lt;2500),"0-2500",0)</f>
        <v>0-2500</v>
      </c>
      <c r="L587" s="15" t="str">
        <f>IF(AND($H587&gt;0, $H587&lt;3500),"0-3500",0)</f>
        <v>0-3500</v>
      </c>
    </row>
    <row r="588" spans="1:12" hidden="1" x14ac:dyDescent="0.3">
      <c r="A588" s="33" t="s">
        <v>7</v>
      </c>
      <c r="B588" s="33">
        <v>2016</v>
      </c>
      <c r="C588" s="33" t="s">
        <v>167</v>
      </c>
      <c r="D588" s="33" t="s">
        <v>8</v>
      </c>
      <c r="E588" s="33" t="s">
        <v>121</v>
      </c>
      <c r="F588" s="33" t="s">
        <v>9</v>
      </c>
      <c r="G588" s="33" t="s">
        <v>10</v>
      </c>
      <c r="H588" s="35">
        <v>1050.55</v>
      </c>
      <c r="I588" s="15"/>
      <c r="J588" s="15" t="str">
        <f>IF(AND($H588&gt;0, $H588&lt;1700),"0-1700",0)</f>
        <v>0-1700</v>
      </c>
      <c r="K588" s="15" t="str">
        <f>IF(AND($H588&gt;0, $H588&lt;2500),"0-2500",0)</f>
        <v>0-2500</v>
      </c>
      <c r="L588" s="15" t="str">
        <f>IF(AND($H588&gt;0, $H588&lt;3500),"0-3500",0)</f>
        <v>0-3500</v>
      </c>
    </row>
    <row r="589" spans="1:12" hidden="1" x14ac:dyDescent="0.3">
      <c r="A589" s="33" t="s">
        <v>7</v>
      </c>
      <c r="B589" s="33">
        <v>2016</v>
      </c>
      <c r="C589" s="33" t="s">
        <v>168</v>
      </c>
      <c r="D589" s="33" t="s">
        <v>8</v>
      </c>
      <c r="E589" s="33" t="s">
        <v>176</v>
      </c>
      <c r="F589" s="33" t="s">
        <v>521</v>
      </c>
      <c r="G589" s="33" t="s">
        <v>10</v>
      </c>
      <c r="H589" s="35">
        <v>1054.22</v>
      </c>
      <c r="I589" s="15"/>
      <c r="J589" s="15" t="str">
        <f>IF(AND($H589&gt;0, $H589&lt;1700),"0-1700",0)</f>
        <v>0-1700</v>
      </c>
      <c r="K589" s="15" t="str">
        <f>IF(AND($H589&gt;0, $H589&lt;2500),"0-2500",0)</f>
        <v>0-2500</v>
      </c>
      <c r="L589" s="15" t="str">
        <f>IF(AND($H589&gt;0, $H589&lt;3500),"0-3500",0)</f>
        <v>0-3500</v>
      </c>
    </row>
    <row r="590" spans="1:12" hidden="1" x14ac:dyDescent="0.3">
      <c r="A590" s="33" t="s">
        <v>7</v>
      </c>
      <c r="B590" s="33">
        <v>2016</v>
      </c>
      <c r="C590" s="33" t="s">
        <v>167</v>
      </c>
      <c r="D590" s="33" t="s">
        <v>8</v>
      </c>
      <c r="E590" s="33" t="s">
        <v>25</v>
      </c>
      <c r="F590" s="33" t="s">
        <v>9</v>
      </c>
      <c r="G590" s="33" t="s">
        <v>10</v>
      </c>
      <c r="H590" s="35">
        <v>1054.53</v>
      </c>
      <c r="I590" s="15"/>
      <c r="J590" s="15" t="str">
        <f>IF(AND($H590&gt;0, $H590&lt;1700),"0-1700",0)</f>
        <v>0-1700</v>
      </c>
      <c r="K590" s="15" t="str">
        <f>IF(AND($H590&gt;0, $H590&lt;2500),"0-2500",0)</f>
        <v>0-2500</v>
      </c>
      <c r="L590" s="15" t="str">
        <f>IF(AND($H590&gt;0, $H590&lt;3500),"0-3500",0)</f>
        <v>0-3500</v>
      </c>
    </row>
    <row r="591" spans="1:12" hidden="1" x14ac:dyDescent="0.3">
      <c r="A591" s="32" t="s">
        <v>7</v>
      </c>
      <c r="B591" s="32">
        <v>2016</v>
      </c>
      <c r="C591" s="32" t="s">
        <v>168</v>
      </c>
      <c r="D591" s="32" t="s">
        <v>8</v>
      </c>
      <c r="E591" s="32" t="s">
        <v>109</v>
      </c>
      <c r="F591" s="33" t="s">
        <v>9</v>
      </c>
      <c r="G591" s="32" t="s">
        <v>10</v>
      </c>
      <c r="H591" s="34">
        <v>1057.5899999999999</v>
      </c>
      <c r="I591" s="15"/>
      <c r="J591" s="15" t="str">
        <f>IF(AND($H591&gt;0, $H591&lt;1700),"0-1700",0)</f>
        <v>0-1700</v>
      </c>
      <c r="K591" s="15" t="str">
        <f>IF(AND($H591&gt;0, $H591&lt;2500),"0-2500",0)</f>
        <v>0-2500</v>
      </c>
      <c r="L591" s="15" t="str">
        <f>IF(AND($H591&gt;0, $H591&lt;3500),"0-3500",0)</f>
        <v>0-3500</v>
      </c>
    </row>
    <row r="592" spans="1:12" hidden="1" x14ac:dyDescent="0.3">
      <c r="A592" s="33" t="s">
        <v>7</v>
      </c>
      <c r="B592" s="33">
        <v>2016</v>
      </c>
      <c r="C592" s="33" t="s">
        <v>167</v>
      </c>
      <c r="D592" s="33" t="s">
        <v>8</v>
      </c>
      <c r="E592" s="33" t="s">
        <v>24</v>
      </c>
      <c r="F592" s="33" t="s">
        <v>9</v>
      </c>
      <c r="G592" s="33" t="s">
        <v>10</v>
      </c>
      <c r="H592" s="35">
        <v>1060.08</v>
      </c>
      <c r="I592" s="15"/>
      <c r="J592" s="15" t="str">
        <f>IF(AND($H592&gt;0, $H592&lt;1700),"0-1700",0)</f>
        <v>0-1700</v>
      </c>
      <c r="K592" s="15" t="str">
        <f>IF(AND($H592&gt;0, $H592&lt;2500),"0-2500",0)</f>
        <v>0-2500</v>
      </c>
      <c r="L592" s="15" t="str">
        <f>IF(AND($H592&gt;0, $H592&lt;3500),"0-3500",0)</f>
        <v>0-3500</v>
      </c>
    </row>
    <row r="593" spans="1:12" hidden="1" x14ac:dyDescent="0.3">
      <c r="A593" s="32" t="s">
        <v>7</v>
      </c>
      <c r="B593" s="32">
        <v>2016</v>
      </c>
      <c r="C593" s="32" t="s">
        <v>169</v>
      </c>
      <c r="D593" s="32" t="s">
        <v>8</v>
      </c>
      <c r="E593" s="32" t="s">
        <v>194</v>
      </c>
      <c r="F593" s="33" t="s">
        <v>521</v>
      </c>
      <c r="G593" s="32" t="s">
        <v>10</v>
      </c>
      <c r="H593" s="34">
        <v>1060.44</v>
      </c>
      <c r="I593" s="15"/>
      <c r="J593" s="15" t="str">
        <f>IF(AND($H593&gt;0, $H593&lt;1700),"0-1700",0)</f>
        <v>0-1700</v>
      </c>
      <c r="K593" s="15" t="str">
        <f>IF(AND($H593&gt;0, $H593&lt;2500),"0-2500",0)</f>
        <v>0-2500</v>
      </c>
      <c r="L593" s="15" t="str">
        <f>IF(AND($H593&gt;0, $H593&lt;3500),"0-3500",0)</f>
        <v>0-3500</v>
      </c>
    </row>
    <row r="594" spans="1:12" hidden="1" x14ac:dyDescent="0.3">
      <c r="A594" s="32" t="s">
        <v>7</v>
      </c>
      <c r="B594" s="32">
        <v>2016</v>
      </c>
      <c r="C594" s="32" t="s">
        <v>169</v>
      </c>
      <c r="D594" s="32" t="s">
        <v>8</v>
      </c>
      <c r="E594" s="32" t="s">
        <v>276</v>
      </c>
      <c r="F594" s="33" t="s">
        <v>527</v>
      </c>
      <c r="G594" s="32" t="s">
        <v>10</v>
      </c>
      <c r="H594" s="34">
        <v>1062.6199999999999</v>
      </c>
      <c r="I594" s="15"/>
      <c r="J594" s="15" t="str">
        <f>IF(AND($H594&gt;0, $H594&lt;1700),"0-1700",0)</f>
        <v>0-1700</v>
      </c>
      <c r="K594" s="15" t="str">
        <f>IF(AND($H594&gt;0, $H594&lt;2500),"0-2500",0)</f>
        <v>0-2500</v>
      </c>
      <c r="L594" s="15" t="str">
        <f>IF(AND($H594&gt;0, $H594&lt;3500),"0-3500",0)</f>
        <v>0-3500</v>
      </c>
    </row>
    <row r="595" spans="1:12" hidden="1" x14ac:dyDescent="0.3">
      <c r="A595" s="33" t="s">
        <v>7</v>
      </c>
      <c r="B595" s="33">
        <v>2016</v>
      </c>
      <c r="C595" s="33" t="s">
        <v>167</v>
      </c>
      <c r="D595" s="33" t="s">
        <v>8</v>
      </c>
      <c r="E595" s="33" t="s">
        <v>18</v>
      </c>
      <c r="F595" s="33" t="s">
        <v>9</v>
      </c>
      <c r="G595" s="33" t="s">
        <v>10</v>
      </c>
      <c r="H595" s="35">
        <v>1063.8599999999999</v>
      </c>
      <c r="I595" s="15"/>
      <c r="J595" s="15" t="str">
        <f>IF(AND($H595&gt;0, $H595&lt;1700),"0-1700",0)</f>
        <v>0-1700</v>
      </c>
      <c r="K595" s="15" t="str">
        <f>IF(AND($H595&gt;0, $H595&lt;2500),"0-2500",0)</f>
        <v>0-2500</v>
      </c>
      <c r="L595" s="15" t="str">
        <f>IF(AND($H595&gt;0, $H595&lt;3500),"0-3500",0)</f>
        <v>0-3500</v>
      </c>
    </row>
    <row r="596" spans="1:12" hidden="1" x14ac:dyDescent="0.3">
      <c r="A596" s="32" t="s">
        <v>7</v>
      </c>
      <c r="B596" s="32">
        <v>2016</v>
      </c>
      <c r="C596" s="32" t="s">
        <v>169</v>
      </c>
      <c r="D596" s="32" t="s">
        <v>8</v>
      </c>
      <c r="E596" s="32" t="s">
        <v>172</v>
      </c>
      <c r="F596" s="33" t="s">
        <v>521</v>
      </c>
      <c r="G596" s="32" t="s">
        <v>10</v>
      </c>
      <c r="H596" s="34">
        <v>1066.51</v>
      </c>
      <c r="I596" s="15"/>
      <c r="J596" s="15" t="str">
        <f>IF(AND($H596&gt;0, $H596&lt;1700),"0-1700",0)</f>
        <v>0-1700</v>
      </c>
      <c r="K596" s="15" t="str">
        <f>IF(AND($H596&gt;0, $H596&lt;2500),"0-2500",0)</f>
        <v>0-2500</v>
      </c>
      <c r="L596" s="15" t="str">
        <f>IF(AND($H596&gt;0, $H596&lt;3500),"0-3500",0)</f>
        <v>0-3500</v>
      </c>
    </row>
    <row r="597" spans="1:12" hidden="1" x14ac:dyDescent="0.3">
      <c r="A597" s="32" t="s">
        <v>7</v>
      </c>
      <c r="B597" s="32">
        <v>2016</v>
      </c>
      <c r="C597" s="32" t="s">
        <v>168</v>
      </c>
      <c r="D597" s="32" t="s">
        <v>8</v>
      </c>
      <c r="E597" s="32" t="s">
        <v>337</v>
      </c>
      <c r="F597" s="33" t="s">
        <v>530</v>
      </c>
      <c r="G597" s="32" t="s">
        <v>10</v>
      </c>
      <c r="H597" s="34">
        <v>1066.78</v>
      </c>
      <c r="I597" s="15"/>
      <c r="J597" s="15" t="str">
        <f>IF(AND($H597&gt;0, $H597&lt;1700),"0-1700",0)</f>
        <v>0-1700</v>
      </c>
      <c r="K597" s="15" t="str">
        <f>IF(AND($H597&gt;0, $H597&lt;2500),"0-2500",0)</f>
        <v>0-2500</v>
      </c>
      <c r="L597" s="15" t="str">
        <f>IF(AND($H597&gt;0, $H597&lt;3500),"0-3500",0)</f>
        <v>0-3500</v>
      </c>
    </row>
    <row r="598" spans="1:12" hidden="1" x14ac:dyDescent="0.3">
      <c r="A598" s="32" t="s">
        <v>7</v>
      </c>
      <c r="B598" s="32">
        <v>2016</v>
      </c>
      <c r="C598" s="32" t="s">
        <v>169</v>
      </c>
      <c r="D598" s="32" t="s">
        <v>8</v>
      </c>
      <c r="E598" s="32" t="s">
        <v>242</v>
      </c>
      <c r="F598" s="33" t="s">
        <v>520</v>
      </c>
      <c r="G598" s="32" t="s">
        <v>10</v>
      </c>
      <c r="H598" s="34">
        <v>1067.2</v>
      </c>
      <c r="I598" s="15"/>
      <c r="J598" s="15" t="str">
        <f>IF(AND($H598&gt;0, $H598&lt;1700),"0-1700",0)</f>
        <v>0-1700</v>
      </c>
      <c r="K598" s="15" t="str">
        <f>IF(AND($H598&gt;0, $H598&lt;2500),"0-2500",0)</f>
        <v>0-2500</v>
      </c>
      <c r="L598" s="15" t="str">
        <f>IF(AND($H598&gt;0, $H598&lt;3500),"0-3500",0)</f>
        <v>0-3500</v>
      </c>
    </row>
    <row r="599" spans="1:12" hidden="1" x14ac:dyDescent="0.3">
      <c r="A599" s="32" t="s">
        <v>7</v>
      </c>
      <c r="B599" s="32">
        <v>2016</v>
      </c>
      <c r="C599" s="32" t="s">
        <v>169</v>
      </c>
      <c r="D599" s="32" t="s">
        <v>8</v>
      </c>
      <c r="E599" s="32" t="s">
        <v>420</v>
      </c>
      <c r="F599" s="33" t="s">
        <v>529</v>
      </c>
      <c r="G599" s="32" t="s">
        <v>10</v>
      </c>
      <c r="H599" s="34">
        <v>1071.03</v>
      </c>
      <c r="I599" s="15"/>
      <c r="J599" s="15" t="str">
        <f>IF(AND($H599&gt;0, $H599&lt;1700),"0-1700",0)</f>
        <v>0-1700</v>
      </c>
      <c r="K599" s="15" t="str">
        <f>IF(AND($H599&gt;0, $H599&lt;2500),"0-2500",0)</f>
        <v>0-2500</v>
      </c>
      <c r="L599" s="15" t="str">
        <f>IF(AND($H599&gt;0, $H599&lt;3500),"0-3500",0)</f>
        <v>0-3500</v>
      </c>
    </row>
    <row r="600" spans="1:12" hidden="1" x14ac:dyDescent="0.3">
      <c r="A600" s="32" t="s">
        <v>7</v>
      </c>
      <c r="B600" s="32">
        <v>2016</v>
      </c>
      <c r="C600" s="32" t="s">
        <v>168</v>
      </c>
      <c r="D600" s="32" t="s">
        <v>8</v>
      </c>
      <c r="E600" s="32" t="s">
        <v>107</v>
      </c>
      <c r="F600" s="33" t="s">
        <v>9</v>
      </c>
      <c r="G600" s="32" t="s">
        <v>10</v>
      </c>
      <c r="H600" s="34">
        <v>1071.93</v>
      </c>
      <c r="I600" s="15"/>
      <c r="J600" s="15" t="str">
        <f>IF(AND($H600&gt;0, $H600&lt;1700),"0-1700",0)</f>
        <v>0-1700</v>
      </c>
      <c r="K600" s="15" t="str">
        <f>IF(AND($H600&gt;0, $H600&lt;2500),"0-2500",0)</f>
        <v>0-2500</v>
      </c>
      <c r="L600" s="15" t="str">
        <f>IF(AND($H600&gt;0, $H600&lt;3500),"0-3500",0)</f>
        <v>0-3500</v>
      </c>
    </row>
    <row r="601" spans="1:12" hidden="1" x14ac:dyDescent="0.3">
      <c r="A601" s="32" t="s">
        <v>7</v>
      </c>
      <c r="B601" s="32">
        <v>2016</v>
      </c>
      <c r="C601" s="32" t="s">
        <v>169</v>
      </c>
      <c r="D601" s="32" t="s">
        <v>8</v>
      </c>
      <c r="E601" s="32" t="s">
        <v>424</v>
      </c>
      <c r="F601" s="33" t="s">
        <v>529</v>
      </c>
      <c r="G601" s="32" t="s">
        <v>10</v>
      </c>
      <c r="H601" s="34">
        <v>1074.94</v>
      </c>
      <c r="I601" s="15"/>
      <c r="J601" s="15" t="str">
        <f>IF(AND($H601&gt;0, $H601&lt;1700),"0-1700",0)</f>
        <v>0-1700</v>
      </c>
      <c r="K601" s="15" t="str">
        <f>IF(AND($H601&gt;0, $H601&lt;2500),"0-2500",0)</f>
        <v>0-2500</v>
      </c>
      <c r="L601" s="15" t="str">
        <f>IF(AND($H601&gt;0, $H601&lt;3500),"0-3500",0)</f>
        <v>0-3500</v>
      </c>
    </row>
    <row r="602" spans="1:12" hidden="1" x14ac:dyDescent="0.3">
      <c r="A602" s="32" t="s">
        <v>7</v>
      </c>
      <c r="B602" s="32">
        <v>2016</v>
      </c>
      <c r="C602" s="32" t="s">
        <v>168</v>
      </c>
      <c r="D602" s="32" t="s">
        <v>8</v>
      </c>
      <c r="E602" s="32" t="s">
        <v>105</v>
      </c>
      <c r="F602" s="33" t="s">
        <v>9</v>
      </c>
      <c r="G602" s="32" t="s">
        <v>10</v>
      </c>
      <c r="H602" s="34">
        <v>1075.0999999999999</v>
      </c>
      <c r="I602" s="15"/>
      <c r="J602" s="15" t="str">
        <f>IF(AND($H602&gt;0, $H602&lt;1700),"0-1700",0)</f>
        <v>0-1700</v>
      </c>
      <c r="K602" s="15" t="str">
        <f>IF(AND($H602&gt;0, $H602&lt;2500),"0-2500",0)</f>
        <v>0-2500</v>
      </c>
      <c r="L602" s="15" t="str">
        <f>IF(AND($H602&gt;0, $H602&lt;3500),"0-3500",0)</f>
        <v>0-3500</v>
      </c>
    </row>
    <row r="603" spans="1:12" hidden="1" x14ac:dyDescent="0.3">
      <c r="A603" s="33" t="s">
        <v>7</v>
      </c>
      <c r="B603" s="33">
        <v>2016</v>
      </c>
      <c r="C603" s="33" t="s">
        <v>167</v>
      </c>
      <c r="D603" s="33" t="s">
        <v>8</v>
      </c>
      <c r="E603" s="33" t="s">
        <v>129</v>
      </c>
      <c r="F603" s="33" t="s">
        <v>9</v>
      </c>
      <c r="G603" s="33" t="s">
        <v>10</v>
      </c>
      <c r="H603" s="35">
        <v>1078.9100000000001</v>
      </c>
      <c r="I603" s="15"/>
      <c r="J603" s="15" t="str">
        <f>IF(AND($H603&gt;0, $H603&lt;1700),"0-1700",0)</f>
        <v>0-1700</v>
      </c>
      <c r="K603" s="15" t="str">
        <f>IF(AND($H603&gt;0, $H603&lt;2500),"0-2500",0)</f>
        <v>0-2500</v>
      </c>
      <c r="L603" s="15" t="str">
        <f>IF(AND($H603&gt;0, $H603&lt;3500),"0-3500",0)</f>
        <v>0-3500</v>
      </c>
    </row>
    <row r="604" spans="1:12" hidden="1" x14ac:dyDescent="0.3">
      <c r="A604" s="33" t="s">
        <v>7</v>
      </c>
      <c r="B604" s="33">
        <v>2016</v>
      </c>
      <c r="C604" s="33" t="s">
        <v>168</v>
      </c>
      <c r="D604" s="33" t="s">
        <v>8</v>
      </c>
      <c r="E604" s="33" t="s">
        <v>188</v>
      </c>
      <c r="F604" s="33" t="s">
        <v>521</v>
      </c>
      <c r="G604" s="33" t="s">
        <v>10</v>
      </c>
      <c r="H604" s="35">
        <v>1081.1199999999999</v>
      </c>
      <c r="I604" s="15"/>
      <c r="J604" s="15" t="str">
        <f>IF(AND($H604&gt;0, $H604&lt;1700),"0-1700",0)</f>
        <v>0-1700</v>
      </c>
      <c r="K604" s="15" t="str">
        <f>IF(AND($H604&gt;0, $H604&lt;2500),"0-2500",0)</f>
        <v>0-2500</v>
      </c>
      <c r="L604" s="15" t="str">
        <f>IF(AND($H604&gt;0, $H604&lt;3500),"0-3500",0)</f>
        <v>0-3500</v>
      </c>
    </row>
    <row r="605" spans="1:12" hidden="1" x14ac:dyDescent="0.3">
      <c r="A605" s="33" t="s">
        <v>7</v>
      </c>
      <c r="B605" s="33">
        <v>2016</v>
      </c>
      <c r="C605" s="33" t="s">
        <v>168</v>
      </c>
      <c r="D605" s="33" t="s">
        <v>8</v>
      </c>
      <c r="E605" s="33" t="s">
        <v>203</v>
      </c>
      <c r="F605" s="33" t="s">
        <v>521</v>
      </c>
      <c r="G605" s="33" t="s">
        <v>10</v>
      </c>
      <c r="H605" s="35">
        <v>1083.1300000000001</v>
      </c>
      <c r="I605" s="15"/>
      <c r="J605" s="15" t="str">
        <f>IF(AND($H605&gt;0, $H605&lt;1700),"0-1700",0)</f>
        <v>0-1700</v>
      </c>
      <c r="K605" s="15" t="str">
        <f>IF(AND($H605&gt;0, $H605&lt;2500),"0-2500",0)</f>
        <v>0-2500</v>
      </c>
      <c r="L605" s="15" t="str">
        <f>IF(AND($H605&gt;0, $H605&lt;3500),"0-3500",0)</f>
        <v>0-3500</v>
      </c>
    </row>
    <row r="606" spans="1:12" hidden="1" x14ac:dyDescent="0.3">
      <c r="A606" s="32" t="s">
        <v>7</v>
      </c>
      <c r="B606" s="32">
        <v>2016</v>
      </c>
      <c r="C606" s="32" t="s">
        <v>169</v>
      </c>
      <c r="D606" s="32" t="s">
        <v>8</v>
      </c>
      <c r="E606" s="32" t="s">
        <v>282</v>
      </c>
      <c r="F606" s="33" t="s">
        <v>527</v>
      </c>
      <c r="G606" s="32" t="s">
        <v>10</v>
      </c>
      <c r="H606" s="34">
        <v>1085.1500000000001</v>
      </c>
      <c r="I606" s="15"/>
      <c r="J606" s="15" t="str">
        <f>IF(AND($H606&gt;0, $H606&lt;1700),"0-1700",0)</f>
        <v>0-1700</v>
      </c>
      <c r="K606" s="15" t="str">
        <f>IF(AND($H606&gt;0, $H606&lt;2500),"0-2500",0)</f>
        <v>0-2500</v>
      </c>
      <c r="L606" s="15" t="str">
        <f>IF(AND($H606&gt;0, $H606&lt;3500),"0-3500",0)</f>
        <v>0-3500</v>
      </c>
    </row>
    <row r="607" spans="1:12" hidden="1" x14ac:dyDescent="0.3">
      <c r="A607" s="33" t="s">
        <v>7</v>
      </c>
      <c r="B607" s="33">
        <v>2016</v>
      </c>
      <c r="C607" s="33" t="s">
        <v>168</v>
      </c>
      <c r="D607" s="33" t="s">
        <v>8</v>
      </c>
      <c r="E607" s="33" t="s">
        <v>31</v>
      </c>
      <c r="F607" s="33" t="s">
        <v>9</v>
      </c>
      <c r="G607" s="33" t="s">
        <v>10</v>
      </c>
      <c r="H607" s="35">
        <v>1087.3900000000001</v>
      </c>
      <c r="I607" s="15"/>
      <c r="J607" s="15" t="str">
        <f>IF(AND($H607&gt;0, $H607&lt;1700),"0-1700",0)</f>
        <v>0-1700</v>
      </c>
      <c r="K607" s="15" t="str">
        <f>IF(AND($H607&gt;0, $H607&lt;2500),"0-2500",0)</f>
        <v>0-2500</v>
      </c>
      <c r="L607" s="15" t="str">
        <f>IF(AND($H607&gt;0, $H607&lt;3500),"0-3500",0)</f>
        <v>0-3500</v>
      </c>
    </row>
    <row r="608" spans="1:12" hidden="1" x14ac:dyDescent="0.3">
      <c r="A608" s="33" t="s">
        <v>7</v>
      </c>
      <c r="B608" s="33">
        <v>2016</v>
      </c>
      <c r="C608" s="33" t="s">
        <v>168</v>
      </c>
      <c r="D608" s="33" t="s">
        <v>8</v>
      </c>
      <c r="E608" s="33" t="s">
        <v>26</v>
      </c>
      <c r="F608" s="33" t="s">
        <v>9</v>
      </c>
      <c r="G608" s="33" t="s">
        <v>10</v>
      </c>
      <c r="H608" s="35">
        <v>1089.67</v>
      </c>
      <c r="I608" s="15"/>
      <c r="J608" s="15" t="str">
        <f>IF(AND($H608&gt;0, $H608&lt;1700),"0-1700",0)</f>
        <v>0-1700</v>
      </c>
      <c r="K608" s="15" t="str">
        <f>IF(AND($H608&gt;0, $H608&lt;2500),"0-2500",0)</f>
        <v>0-2500</v>
      </c>
      <c r="L608" s="15" t="str">
        <f>IF(AND($H608&gt;0, $H608&lt;3500),"0-3500",0)</f>
        <v>0-3500</v>
      </c>
    </row>
    <row r="609" spans="1:12" hidden="1" x14ac:dyDescent="0.3">
      <c r="A609" s="33" t="s">
        <v>7</v>
      </c>
      <c r="B609" s="33">
        <v>2016</v>
      </c>
      <c r="C609" s="33" t="s">
        <v>167</v>
      </c>
      <c r="D609" s="33" t="s">
        <v>8</v>
      </c>
      <c r="E609" s="33" t="s">
        <v>131</v>
      </c>
      <c r="F609" s="33" t="s">
        <v>9</v>
      </c>
      <c r="G609" s="33" t="s">
        <v>10</v>
      </c>
      <c r="H609" s="35">
        <v>1091.03</v>
      </c>
      <c r="I609" s="15"/>
      <c r="J609" s="15" t="str">
        <f>IF(AND($H609&gt;0, $H609&lt;1700),"0-1700",0)</f>
        <v>0-1700</v>
      </c>
      <c r="K609" s="15" t="str">
        <f>IF(AND($H609&gt;0, $H609&lt;2500),"0-2500",0)</f>
        <v>0-2500</v>
      </c>
      <c r="L609" s="15" t="str">
        <f>IF(AND($H609&gt;0, $H609&lt;3500),"0-3500",0)</f>
        <v>0-3500</v>
      </c>
    </row>
    <row r="610" spans="1:12" hidden="1" x14ac:dyDescent="0.3">
      <c r="A610" s="32" t="s">
        <v>7</v>
      </c>
      <c r="B610" s="32">
        <v>2016</v>
      </c>
      <c r="C610" s="32" t="s">
        <v>168</v>
      </c>
      <c r="D610" s="32" t="s">
        <v>8</v>
      </c>
      <c r="E610" s="32" t="s">
        <v>161</v>
      </c>
      <c r="F610" s="33" t="s">
        <v>9</v>
      </c>
      <c r="G610" s="32" t="s">
        <v>10</v>
      </c>
      <c r="H610" s="34">
        <v>1091.45</v>
      </c>
      <c r="I610" s="15"/>
      <c r="J610" s="15" t="str">
        <f>IF(AND($H610&gt;0, $H610&lt;1700),"0-1700",0)</f>
        <v>0-1700</v>
      </c>
      <c r="K610" s="15" t="str">
        <f>IF(AND($H610&gt;0, $H610&lt;2500),"0-2500",0)</f>
        <v>0-2500</v>
      </c>
      <c r="L610" s="15" t="str">
        <f>IF(AND($H610&gt;0, $H610&lt;3500),"0-3500",0)</f>
        <v>0-3500</v>
      </c>
    </row>
    <row r="611" spans="1:12" hidden="1" x14ac:dyDescent="0.3">
      <c r="A611" s="32" t="s">
        <v>7</v>
      </c>
      <c r="B611" s="32">
        <v>2016</v>
      </c>
      <c r="C611" s="32" t="s">
        <v>168</v>
      </c>
      <c r="D611" s="32" t="s">
        <v>8</v>
      </c>
      <c r="E611" s="32" t="s">
        <v>99</v>
      </c>
      <c r="F611" s="33" t="s">
        <v>9</v>
      </c>
      <c r="G611" s="32" t="s">
        <v>10</v>
      </c>
      <c r="H611" s="34">
        <v>1092.6099999999999</v>
      </c>
      <c r="I611" s="15"/>
      <c r="J611" s="15" t="str">
        <f>IF(AND($H611&gt;0, $H611&lt;1700),"0-1700",0)</f>
        <v>0-1700</v>
      </c>
      <c r="K611" s="15" t="str">
        <f>IF(AND($H611&gt;0, $H611&lt;2500),"0-2500",0)</f>
        <v>0-2500</v>
      </c>
      <c r="L611" s="15" t="str">
        <f>IF(AND($H611&gt;0, $H611&lt;3500),"0-3500",0)</f>
        <v>0-3500</v>
      </c>
    </row>
    <row r="612" spans="1:12" hidden="1" x14ac:dyDescent="0.3">
      <c r="A612" s="32" t="s">
        <v>7</v>
      </c>
      <c r="B612" s="32">
        <v>2016</v>
      </c>
      <c r="C612" s="32" t="s">
        <v>169</v>
      </c>
      <c r="D612" s="32" t="s">
        <v>8</v>
      </c>
      <c r="E612" s="32" t="s">
        <v>106</v>
      </c>
      <c r="F612" s="33" t="s">
        <v>9</v>
      </c>
      <c r="G612" s="32" t="s">
        <v>10</v>
      </c>
      <c r="H612" s="34">
        <v>1092.83</v>
      </c>
      <c r="I612" s="15"/>
      <c r="J612" s="15" t="str">
        <f>IF(AND($H612&gt;0, $H612&lt;1700),"0-1700",0)</f>
        <v>0-1700</v>
      </c>
      <c r="K612" s="15" t="str">
        <f>IF(AND($H612&gt;0, $H612&lt;2500),"0-2500",0)</f>
        <v>0-2500</v>
      </c>
      <c r="L612" s="15" t="str">
        <f>IF(AND($H612&gt;0, $H612&lt;3500),"0-3500",0)</f>
        <v>0-3500</v>
      </c>
    </row>
    <row r="613" spans="1:12" hidden="1" x14ac:dyDescent="0.3">
      <c r="A613" s="33" t="s">
        <v>7</v>
      </c>
      <c r="B613" s="33">
        <v>2016</v>
      </c>
      <c r="C613" s="33" t="s">
        <v>168</v>
      </c>
      <c r="D613" s="33" t="s">
        <v>8</v>
      </c>
      <c r="E613" s="33" t="s">
        <v>15</v>
      </c>
      <c r="F613" s="33" t="s">
        <v>9</v>
      </c>
      <c r="G613" s="33" t="s">
        <v>10</v>
      </c>
      <c r="H613" s="35">
        <v>1095.22</v>
      </c>
      <c r="I613" s="15"/>
      <c r="J613" s="15" t="str">
        <f>IF(AND($H613&gt;0, $H613&lt;1700),"0-1700",0)</f>
        <v>0-1700</v>
      </c>
      <c r="K613" s="15" t="str">
        <f>IF(AND($H613&gt;0, $H613&lt;2500),"0-2500",0)</f>
        <v>0-2500</v>
      </c>
      <c r="L613" s="15" t="str">
        <f>IF(AND($H613&gt;0, $H613&lt;3500),"0-3500",0)</f>
        <v>0-3500</v>
      </c>
    </row>
    <row r="614" spans="1:12" hidden="1" x14ac:dyDescent="0.3">
      <c r="A614" s="33" t="s">
        <v>7</v>
      </c>
      <c r="B614" s="33">
        <v>2016</v>
      </c>
      <c r="C614" s="33" t="s">
        <v>167</v>
      </c>
      <c r="D614" s="33" t="s">
        <v>8</v>
      </c>
      <c r="E614" s="33" t="s">
        <v>115</v>
      </c>
      <c r="F614" s="33" t="s">
        <v>9</v>
      </c>
      <c r="G614" s="33" t="s">
        <v>10</v>
      </c>
      <c r="H614" s="35">
        <v>1096.79</v>
      </c>
      <c r="I614" s="15"/>
      <c r="J614" s="15" t="str">
        <f>IF(AND($H614&gt;0, $H614&lt;1700),"0-1700",0)</f>
        <v>0-1700</v>
      </c>
      <c r="K614" s="15" t="str">
        <f>IF(AND($H614&gt;0, $H614&lt;2500),"0-2500",0)</f>
        <v>0-2500</v>
      </c>
      <c r="L614" s="15" t="str">
        <f>IF(AND($H614&gt;0, $H614&lt;3500),"0-3500",0)</f>
        <v>0-3500</v>
      </c>
    </row>
    <row r="615" spans="1:12" hidden="1" x14ac:dyDescent="0.3">
      <c r="A615" s="32" t="s">
        <v>7</v>
      </c>
      <c r="B615" s="32">
        <v>2016</v>
      </c>
      <c r="C615" s="32" t="s">
        <v>169</v>
      </c>
      <c r="D615" s="32" t="s">
        <v>8</v>
      </c>
      <c r="E615" s="32" t="s">
        <v>285</v>
      </c>
      <c r="F615" s="33" t="s">
        <v>527</v>
      </c>
      <c r="G615" s="32" t="s">
        <v>10</v>
      </c>
      <c r="H615" s="34">
        <v>1098.45</v>
      </c>
      <c r="I615" s="15"/>
      <c r="J615" s="15" t="str">
        <f>IF(AND($H615&gt;0, $H615&lt;1700),"0-1700",0)</f>
        <v>0-1700</v>
      </c>
      <c r="K615" s="15" t="str">
        <f>IF(AND($H615&gt;0, $H615&lt;2500),"0-2500",0)</f>
        <v>0-2500</v>
      </c>
      <c r="L615" s="15" t="str">
        <f>IF(AND($H615&gt;0, $H615&lt;3500),"0-3500",0)</f>
        <v>0-3500</v>
      </c>
    </row>
    <row r="616" spans="1:12" hidden="1" x14ac:dyDescent="0.3">
      <c r="A616" s="32" t="s">
        <v>7</v>
      </c>
      <c r="B616" s="32">
        <v>2016</v>
      </c>
      <c r="C616" s="32" t="s">
        <v>169</v>
      </c>
      <c r="D616" s="32" t="s">
        <v>8</v>
      </c>
      <c r="E616" s="32" t="s">
        <v>105</v>
      </c>
      <c r="F616" s="33" t="s">
        <v>9</v>
      </c>
      <c r="G616" s="32" t="s">
        <v>10</v>
      </c>
      <c r="H616" s="34">
        <v>1099.6600000000001</v>
      </c>
      <c r="I616" s="15"/>
      <c r="J616" s="15" t="str">
        <f>IF(AND($H616&gt;0, $H616&lt;1700),"0-1700",0)</f>
        <v>0-1700</v>
      </c>
      <c r="K616" s="15" t="str">
        <f>IF(AND($H616&gt;0, $H616&lt;2500),"0-2500",0)</f>
        <v>0-2500</v>
      </c>
      <c r="L616" s="15" t="str">
        <f>IF(AND($H616&gt;0, $H616&lt;3500),"0-3500",0)</f>
        <v>0-3500</v>
      </c>
    </row>
    <row r="617" spans="1:12" hidden="1" x14ac:dyDescent="0.3">
      <c r="A617" s="32" t="s">
        <v>7</v>
      </c>
      <c r="B617" s="32">
        <v>2016</v>
      </c>
      <c r="C617" s="32" t="s">
        <v>169</v>
      </c>
      <c r="D617" s="32" t="s">
        <v>8</v>
      </c>
      <c r="E617" s="32" t="s">
        <v>260</v>
      </c>
      <c r="F617" s="33" t="s">
        <v>520</v>
      </c>
      <c r="G617" s="32" t="s">
        <v>10</v>
      </c>
      <c r="H617" s="34">
        <v>1103.6500000000001</v>
      </c>
      <c r="I617" s="15"/>
      <c r="J617" s="15" t="str">
        <f>IF(AND($H617&gt;0, $H617&lt;1700),"0-1700",0)</f>
        <v>0-1700</v>
      </c>
      <c r="K617" s="15" t="str">
        <f>IF(AND($H617&gt;0, $H617&lt;2500),"0-2500",0)</f>
        <v>0-2500</v>
      </c>
      <c r="L617" s="15" t="str">
        <f>IF(AND($H617&gt;0, $H617&lt;3500),"0-3500",0)</f>
        <v>0-3500</v>
      </c>
    </row>
    <row r="618" spans="1:12" hidden="1" x14ac:dyDescent="0.3">
      <c r="A618" s="32" t="s">
        <v>7</v>
      </c>
      <c r="B618" s="32">
        <v>2016</v>
      </c>
      <c r="C618" s="32" t="s">
        <v>169</v>
      </c>
      <c r="D618" s="32" t="s">
        <v>8</v>
      </c>
      <c r="E618" s="32" t="s">
        <v>11</v>
      </c>
      <c r="F618" s="33" t="s">
        <v>9</v>
      </c>
      <c r="G618" s="32" t="s">
        <v>10</v>
      </c>
      <c r="H618" s="34">
        <v>1104.5899999999999</v>
      </c>
      <c r="I618" s="15"/>
      <c r="J618" s="15" t="str">
        <f>IF(AND($H618&gt;0, $H618&lt;1700),"0-1700",0)</f>
        <v>0-1700</v>
      </c>
      <c r="K618" s="15" t="str">
        <f>IF(AND($H618&gt;0, $H618&lt;2500),"0-2500",0)</f>
        <v>0-2500</v>
      </c>
      <c r="L618" s="15" t="str">
        <f>IF(AND($H618&gt;0, $H618&lt;3500),"0-3500",0)</f>
        <v>0-3500</v>
      </c>
    </row>
    <row r="619" spans="1:12" hidden="1" x14ac:dyDescent="0.3">
      <c r="A619" s="32" t="s">
        <v>7</v>
      </c>
      <c r="B619" s="32">
        <v>2016</v>
      </c>
      <c r="C619" s="32" t="s">
        <v>168</v>
      </c>
      <c r="D619" s="32" t="s">
        <v>8</v>
      </c>
      <c r="E619" s="32" t="s">
        <v>142</v>
      </c>
      <c r="F619" s="33" t="s">
        <v>9</v>
      </c>
      <c r="G619" s="32" t="s">
        <v>10</v>
      </c>
      <c r="H619" s="34">
        <v>1104.92</v>
      </c>
      <c r="I619" s="15"/>
      <c r="J619" s="15" t="str">
        <f>IF(AND($H619&gt;0, $H619&lt;1700),"0-1700",0)</f>
        <v>0-1700</v>
      </c>
      <c r="K619" s="15" t="str">
        <f>IF(AND($H619&gt;0, $H619&lt;2500),"0-2500",0)</f>
        <v>0-2500</v>
      </c>
      <c r="L619" s="15" t="str">
        <f>IF(AND($H619&gt;0, $H619&lt;3500),"0-3500",0)</f>
        <v>0-3500</v>
      </c>
    </row>
    <row r="620" spans="1:12" hidden="1" x14ac:dyDescent="0.3">
      <c r="A620" s="32" t="s">
        <v>7</v>
      </c>
      <c r="B620" s="32">
        <v>2016</v>
      </c>
      <c r="C620" s="32" t="s">
        <v>168</v>
      </c>
      <c r="D620" s="32" t="s">
        <v>8</v>
      </c>
      <c r="E620" s="32" t="s">
        <v>135</v>
      </c>
      <c r="F620" s="33" t="s">
        <v>9</v>
      </c>
      <c r="G620" s="32" t="s">
        <v>10</v>
      </c>
      <c r="H620" s="34">
        <v>1107.69</v>
      </c>
      <c r="I620" s="15"/>
      <c r="J620" s="15" t="str">
        <f>IF(AND($H620&gt;0, $H620&lt;1700),"0-1700",0)</f>
        <v>0-1700</v>
      </c>
      <c r="K620" s="15" t="str">
        <f>IF(AND($H620&gt;0, $H620&lt;2500),"0-2500",0)</f>
        <v>0-2500</v>
      </c>
      <c r="L620" s="15" t="str">
        <f>IF(AND($H620&gt;0, $H620&lt;3500),"0-3500",0)</f>
        <v>0-3500</v>
      </c>
    </row>
    <row r="621" spans="1:12" hidden="1" x14ac:dyDescent="0.3">
      <c r="A621" s="32" t="s">
        <v>7</v>
      </c>
      <c r="B621" s="32">
        <v>2016</v>
      </c>
      <c r="C621" s="32" t="s">
        <v>169</v>
      </c>
      <c r="D621" s="32" t="s">
        <v>8</v>
      </c>
      <c r="E621" s="32" t="s">
        <v>178</v>
      </c>
      <c r="F621" s="33" t="s">
        <v>521</v>
      </c>
      <c r="G621" s="32" t="s">
        <v>10</v>
      </c>
      <c r="H621" s="34">
        <v>1109.3699999999999</v>
      </c>
      <c r="I621" s="15"/>
      <c r="J621" s="15" t="str">
        <f>IF(AND($H621&gt;0, $H621&lt;1700),"0-1700",0)</f>
        <v>0-1700</v>
      </c>
      <c r="K621" s="15" t="str">
        <f>IF(AND($H621&gt;0, $H621&lt;2500),"0-2500",0)</f>
        <v>0-2500</v>
      </c>
      <c r="L621" s="15" t="str">
        <f>IF(AND($H621&gt;0, $H621&lt;3500),"0-3500",0)</f>
        <v>0-3500</v>
      </c>
    </row>
    <row r="622" spans="1:12" hidden="1" x14ac:dyDescent="0.3">
      <c r="A622" s="32" t="s">
        <v>7</v>
      </c>
      <c r="B622" s="32">
        <v>2016</v>
      </c>
      <c r="C622" s="32" t="s">
        <v>168</v>
      </c>
      <c r="D622" s="32" t="s">
        <v>8</v>
      </c>
      <c r="E622" s="32" t="s">
        <v>280</v>
      </c>
      <c r="F622" s="33" t="s">
        <v>527</v>
      </c>
      <c r="G622" s="32" t="s">
        <v>10</v>
      </c>
      <c r="H622" s="34">
        <v>1109.8800000000001</v>
      </c>
      <c r="I622" s="15"/>
      <c r="J622" s="15" t="str">
        <f>IF(AND($H622&gt;0, $H622&lt;1700),"0-1700",0)</f>
        <v>0-1700</v>
      </c>
      <c r="K622" s="15" t="str">
        <f>IF(AND($H622&gt;0, $H622&lt;2500),"0-2500",0)</f>
        <v>0-2500</v>
      </c>
      <c r="L622" s="15" t="str">
        <f>IF(AND($H622&gt;0, $H622&lt;3500),"0-3500",0)</f>
        <v>0-3500</v>
      </c>
    </row>
    <row r="623" spans="1:12" hidden="1" x14ac:dyDescent="0.3">
      <c r="A623" s="32" t="s">
        <v>7</v>
      </c>
      <c r="B623" s="32">
        <v>2016</v>
      </c>
      <c r="C623" s="32" t="s">
        <v>169</v>
      </c>
      <c r="D623" s="32" t="s">
        <v>8</v>
      </c>
      <c r="E623" s="32" t="s">
        <v>244</v>
      </c>
      <c r="F623" s="33" t="s">
        <v>520</v>
      </c>
      <c r="G623" s="32" t="s">
        <v>10</v>
      </c>
      <c r="H623" s="34">
        <v>1116.76</v>
      </c>
      <c r="I623" s="15"/>
      <c r="J623" s="15" t="str">
        <f>IF(AND($H623&gt;0, $H623&lt;1700),"0-1700",0)</f>
        <v>0-1700</v>
      </c>
      <c r="K623" s="15" t="str">
        <f>IF(AND($H623&gt;0, $H623&lt;2500),"0-2500",0)</f>
        <v>0-2500</v>
      </c>
      <c r="L623" s="15" t="str">
        <f>IF(AND($H623&gt;0, $H623&lt;3500),"0-3500",0)</f>
        <v>0-3500</v>
      </c>
    </row>
    <row r="624" spans="1:12" hidden="1" x14ac:dyDescent="0.3">
      <c r="A624" s="33" t="s">
        <v>7</v>
      </c>
      <c r="B624" s="33">
        <v>2016</v>
      </c>
      <c r="C624" s="33" t="s">
        <v>167</v>
      </c>
      <c r="D624" s="33" t="s">
        <v>8</v>
      </c>
      <c r="E624" s="33" t="s">
        <v>141</v>
      </c>
      <c r="F624" s="33" t="s">
        <v>9</v>
      </c>
      <c r="G624" s="33" t="s">
        <v>10</v>
      </c>
      <c r="H624" s="35">
        <v>1120.83</v>
      </c>
      <c r="I624" s="15"/>
      <c r="J624" s="15" t="str">
        <f>IF(AND($H624&gt;0, $H624&lt;1700),"0-1700",0)</f>
        <v>0-1700</v>
      </c>
      <c r="K624" s="15" t="str">
        <f>IF(AND($H624&gt;0, $H624&lt;2500),"0-2500",0)</f>
        <v>0-2500</v>
      </c>
      <c r="L624" s="15" t="str">
        <f>IF(AND($H624&gt;0, $H624&lt;3500),"0-3500",0)</f>
        <v>0-3500</v>
      </c>
    </row>
    <row r="625" spans="1:12" hidden="1" x14ac:dyDescent="0.3">
      <c r="A625" s="32" t="s">
        <v>7</v>
      </c>
      <c r="B625" s="32">
        <v>2016</v>
      </c>
      <c r="C625" s="32" t="s">
        <v>169</v>
      </c>
      <c r="D625" s="32" t="s">
        <v>8</v>
      </c>
      <c r="E625" s="32" t="s">
        <v>191</v>
      </c>
      <c r="F625" s="33" t="s">
        <v>521</v>
      </c>
      <c r="G625" s="32" t="s">
        <v>10</v>
      </c>
      <c r="H625" s="34">
        <v>1121.32</v>
      </c>
      <c r="I625" s="15"/>
      <c r="J625" s="15" t="str">
        <f>IF(AND($H625&gt;0, $H625&lt;1700),"0-1700",0)</f>
        <v>0-1700</v>
      </c>
      <c r="K625" s="15" t="str">
        <f>IF(AND($H625&gt;0, $H625&lt;2500),"0-2500",0)</f>
        <v>0-2500</v>
      </c>
      <c r="L625" s="15" t="str">
        <f>IF(AND($H625&gt;0, $H625&lt;3500),"0-3500",0)</f>
        <v>0-3500</v>
      </c>
    </row>
    <row r="626" spans="1:12" hidden="1" x14ac:dyDescent="0.3">
      <c r="A626" s="33" t="s">
        <v>7</v>
      </c>
      <c r="B626" s="33">
        <v>2016</v>
      </c>
      <c r="C626" s="33" t="s">
        <v>167</v>
      </c>
      <c r="D626" s="33" t="s">
        <v>8</v>
      </c>
      <c r="E626" s="33" t="s">
        <v>134</v>
      </c>
      <c r="F626" s="33" t="s">
        <v>9</v>
      </c>
      <c r="G626" s="33" t="s">
        <v>10</v>
      </c>
      <c r="H626" s="35">
        <v>1128.68</v>
      </c>
      <c r="I626" s="15"/>
      <c r="J626" s="15" t="str">
        <f>IF(AND($H626&gt;0, $H626&lt;1700),"0-1700",0)</f>
        <v>0-1700</v>
      </c>
      <c r="K626" s="15" t="str">
        <f>IF(AND($H626&gt;0, $H626&lt;2500),"0-2500",0)</f>
        <v>0-2500</v>
      </c>
      <c r="L626" s="15" t="str">
        <f>IF(AND($H626&gt;0, $H626&lt;3500),"0-3500",0)</f>
        <v>0-3500</v>
      </c>
    </row>
    <row r="627" spans="1:12" hidden="1" x14ac:dyDescent="0.3">
      <c r="A627" s="32" t="s">
        <v>7</v>
      </c>
      <c r="B627" s="32">
        <v>2016</v>
      </c>
      <c r="C627" s="32" t="s">
        <v>169</v>
      </c>
      <c r="D627" s="32" t="s">
        <v>8</v>
      </c>
      <c r="E627" s="32" t="s">
        <v>176</v>
      </c>
      <c r="F627" s="33" t="s">
        <v>521</v>
      </c>
      <c r="G627" s="32" t="s">
        <v>10</v>
      </c>
      <c r="H627" s="34">
        <v>1131.1300000000001</v>
      </c>
      <c r="I627" s="15"/>
      <c r="J627" s="15" t="str">
        <f>IF(AND($H627&gt;0, $H627&lt;1700),"0-1700",0)</f>
        <v>0-1700</v>
      </c>
      <c r="K627" s="15" t="str">
        <f>IF(AND($H627&gt;0, $H627&lt;2500),"0-2500",0)</f>
        <v>0-2500</v>
      </c>
      <c r="L627" s="15" t="str">
        <f>IF(AND($H627&gt;0, $H627&lt;3500),"0-3500",0)</f>
        <v>0-3500</v>
      </c>
    </row>
    <row r="628" spans="1:12" hidden="1" x14ac:dyDescent="0.3">
      <c r="A628" s="33" t="s">
        <v>7</v>
      </c>
      <c r="B628" s="33">
        <v>2016</v>
      </c>
      <c r="C628" s="33" t="s">
        <v>167</v>
      </c>
      <c r="D628" s="33" t="s">
        <v>8</v>
      </c>
      <c r="E628" s="33" t="s">
        <v>89</v>
      </c>
      <c r="F628" s="33" t="s">
        <v>9</v>
      </c>
      <c r="G628" s="33" t="s">
        <v>10</v>
      </c>
      <c r="H628" s="35">
        <v>1131.33</v>
      </c>
      <c r="I628" s="15"/>
      <c r="J628" s="15" t="str">
        <f>IF(AND($H628&gt;0, $H628&lt;1700),"0-1700",0)</f>
        <v>0-1700</v>
      </c>
      <c r="K628" s="15" t="str">
        <f>IF(AND($H628&gt;0, $H628&lt;2500),"0-2500",0)</f>
        <v>0-2500</v>
      </c>
      <c r="L628" s="15" t="str">
        <f>IF(AND($H628&gt;0, $H628&lt;3500),"0-3500",0)</f>
        <v>0-3500</v>
      </c>
    </row>
    <row r="629" spans="1:12" hidden="1" x14ac:dyDescent="0.3">
      <c r="A629" s="32" t="s">
        <v>7</v>
      </c>
      <c r="B629" s="32">
        <v>2016</v>
      </c>
      <c r="C629" s="32" t="s">
        <v>169</v>
      </c>
      <c r="D629" s="32" t="s">
        <v>8</v>
      </c>
      <c r="E629" s="32" t="s">
        <v>27</v>
      </c>
      <c r="F629" s="33" t="s">
        <v>9</v>
      </c>
      <c r="G629" s="32" t="s">
        <v>10</v>
      </c>
      <c r="H629" s="34">
        <v>1131.6199999999999</v>
      </c>
      <c r="I629" s="15"/>
      <c r="J629" s="15" t="str">
        <f>IF(AND($H629&gt;0, $H629&lt;1700),"0-1700",0)</f>
        <v>0-1700</v>
      </c>
      <c r="K629" s="15" t="str">
        <f>IF(AND($H629&gt;0, $H629&lt;2500),"0-2500",0)</f>
        <v>0-2500</v>
      </c>
      <c r="L629" s="15" t="str">
        <f>IF(AND($H629&gt;0, $H629&lt;3500),"0-3500",0)</f>
        <v>0-3500</v>
      </c>
    </row>
    <row r="630" spans="1:12" hidden="1" x14ac:dyDescent="0.3">
      <c r="A630" s="32" t="s">
        <v>7</v>
      </c>
      <c r="B630" s="32">
        <v>2016</v>
      </c>
      <c r="C630" s="32" t="s">
        <v>169</v>
      </c>
      <c r="D630" s="32" t="s">
        <v>8</v>
      </c>
      <c r="E630" s="32" t="s">
        <v>275</v>
      </c>
      <c r="F630" s="33" t="s">
        <v>527</v>
      </c>
      <c r="G630" s="32" t="s">
        <v>10</v>
      </c>
      <c r="H630" s="34">
        <v>1133.44</v>
      </c>
      <c r="I630" s="15"/>
      <c r="J630" s="15" t="str">
        <f>IF(AND($H630&gt;0, $H630&lt;1700),"0-1700",0)</f>
        <v>0-1700</v>
      </c>
      <c r="K630" s="15" t="str">
        <f>IF(AND($H630&gt;0, $H630&lt;2500),"0-2500",0)</f>
        <v>0-2500</v>
      </c>
      <c r="L630" s="15" t="str">
        <f>IF(AND($H630&gt;0, $H630&lt;3500),"0-3500",0)</f>
        <v>0-3500</v>
      </c>
    </row>
    <row r="631" spans="1:12" hidden="1" x14ac:dyDescent="0.3">
      <c r="A631" s="32" t="s">
        <v>7</v>
      </c>
      <c r="B631" s="32">
        <v>2016</v>
      </c>
      <c r="C631" s="32" t="s">
        <v>169</v>
      </c>
      <c r="D631" s="32" t="s">
        <v>8</v>
      </c>
      <c r="E631" s="32" t="s">
        <v>331</v>
      </c>
      <c r="F631" s="33" t="s">
        <v>530</v>
      </c>
      <c r="G631" s="32" t="s">
        <v>10</v>
      </c>
      <c r="H631" s="34">
        <v>1136.93</v>
      </c>
      <c r="I631" s="15"/>
      <c r="J631" s="15" t="str">
        <f>IF(AND($H631&gt;0, $H631&lt;1700),"0-1700",0)</f>
        <v>0-1700</v>
      </c>
      <c r="K631" s="15" t="str">
        <f>IF(AND($H631&gt;0, $H631&lt;2500),"0-2500",0)</f>
        <v>0-2500</v>
      </c>
      <c r="L631" s="15" t="str">
        <f>IF(AND($H631&gt;0, $H631&lt;3500),"0-3500",0)</f>
        <v>0-3500</v>
      </c>
    </row>
    <row r="632" spans="1:12" hidden="1" x14ac:dyDescent="0.3">
      <c r="A632" s="33" t="s">
        <v>7</v>
      </c>
      <c r="B632" s="33">
        <v>2016</v>
      </c>
      <c r="C632" s="33" t="s">
        <v>167</v>
      </c>
      <c r="D632" s="33" t="s">
        <v>8</v>
      </c>
      <c r="E632" s="33" t="s">
        <v>153</v>
      </c>
      <c r="F632" s="33" t="s">
        <v>9</v>
      </c>
      <c r="G632" s="33" t="s">
        <v>10</v>
      </c>
      <c r="H632" s="35">
        <v>1139.24</v>
      </c>
      <c r="I632" s="15"/>
      <c r="J632" s="15" t="str">
        <f>IF(AND($H632&gt;0, $H632&lt;1700),"0-1700",0)</f>
        <v>0-1700</v>
      </c>
      <c r="K632" s="15" t="str">
        <f>IF(AND($H632&gt;0, $H632&lt;2500),"0-2500",0)</f>
        <v>0-2500</v>
      </c>
      <c r="L632" s="15" t="str">
        <f>IF(AND($H632&gt;0, $H632&lt;3500),"0-3500",0)</f>
        <v>0-3500</v>
      </c>
    </row>
    <row r="633" spans="1:12" hidden="1" x14ac:dyDescent="0.3">
      <c r="A633" s="32" t="s">
        <v>7</v>
      </c>
      <c r="B633" s="32">
        <v>2016</v>
      </c>
      <c r="C633" s="32" t="s">
        <v>169</v>
      </c>
      <c r="D633" s="32" t="s">
        <v>8</v>
      </c>
      <c r="E633" s="32" t="s">
        <v>138</v>
      </c>
      <c r="F633" s="33" t="s">
        <v>9</v>
      </c>
      <c r="G633" s="32" t="s">
        <v>10</v>
      </c>
      <c r="H633" s="34">
        <v>1143.6199999999999</v>
      </c>
      <c r="I633" s="15"/>
      <c r="J633" s="15" t="str">
        <f>IF(AND($H633&gt;0, $H633&lt;1700),"0-1700",0)</f>
        <v>0-1700</v>
      </c>
      <c r="K633" s="15" t="str">
        <f>IF(AND($H633&gt;0, $H633&lt;2500),"0-2500",0)</f>
        <v>0-2500</v>
      </c>
      <c r="L633" s="15" t="str">
        <f>IF(AND($H633&gt;0, $H633&lt;3500),"0-3500",0)</f>
        <v>0-3500</v>
      </c>
    </row>
    <row r="634" spans="1:12" hidden="1" x14ac:dyDescent="0.3">
      <c r="A634" s="32" t="s">
        <v>7</v>
      </c>
      <c r="B634" s="32">
        <v>2016</v>
      </c>
      <c r="C634" s="32" t="s">
        <v>169</v>
      </c>
      <c r="D634" s="32" t="s">
        <v>8</v>
      </c>
      <c r="E634" s="32" t="s">
        <v>428</v>
      </c>
      <c r="F634" s="33" t="s">
        <v>529</v>
      </c>
      <c r="G634" s="32" t="s">
        <v>10</v>
      </c>
      <c r="H634" s="34">
        <v>1148.83</v>
      </c>
      <c r="I634" s="15"/>
      <c r="J634" s="15" t="str">
        <f>IF(AND($H634&gt;0, $H634&lt;1700),"0-1700",0)</f>
        <v>0-1700</v>
      </c>
      <c r="K634" s="15" t="str">
        <f>IF(AND($H634&gt;0, $H634&lt;2500),"0-2500",0)</f>
        <v>0-2500</v>
      </c>
      <c r="L634" s="15" t="str">
        <f>IF(AND($H634&gt;0, $H634&lt;3500),"0-3500",0)</f>
        <v>0-3500</v>
      </c>
    </row>
    <row r="635" spans="1:12" hidden="1" x14ac:dyDescent="0.3">
      <c r="A635" s="32" t="s">
        <v>7</v>
      </c>
      <c r="B635" s="32">
        <v>2016</v>
      </c>
      <c r="C635" s="32" t="s">
        <v>168</v>
      </c>
      <c r="D635" s="32" t="s">
        <v>8</v>
      </c>
      <c r="E635" s="32" t="s">
        <v>139</v>
      </c>
      <c r="F635" s="33" t="s">
        <v>9</v>
      </c>
      <c r="G635" s="32" t="s">
        <v>10</v>
      </c>
      <c r="H635" s="34">
        <v>1151.6400000000001</v>
      </c>
      <c r="I635" s="15"/>
      <c r="J635" s="15" t="str">
        <f>IF(AND($H635&gt;0, $H635&lt;1700),"0-1700",0)</f>
        <v>0-1700</v>
      </c>
      <c r="K635" s="15" t="str">
        <f>IF(AND($H635&gt;0, $H635&lt;2500),"0-2500",0)</f>
        <v>0-2500</v>
      </c>
      <c r="L635" s="15" t="str">
        <f>IF(AND($H635&gt;0, $H635&lt;3500),"0-3500",0)</f>
        <v>0-3500</v>
      </c>
    </row>
    <row r="636" spans="1:12" hidden="1" x14ac:dyDescent="0.3">
      <c r="A636" s="33" t="s">
        <v>7</v>
      </c>
      <c r="B636" s="33">
        <v>2016</v>
      </c>
      <c r="C636" s="33" t="s">
        <v>167</v>
      </c>
      <c r="D636" s="33" t="s">
        <v>8</v>
      </c>
      <c r="E636" s="33" t="s">
        <v>58</v>
      </c>
      <c r="F636" s="33" t="s">
        <v>9</v>
      </c>
      <c r="G636" s="33" t="s">
        <v>10</v>
      </c>
      <c r="H636" s="35">
        <v>1152.5999999999999</v>
      </c>
      <c r="I636" s="15"/>
      <c r="J636" s="15" t="str">
        <f>IF(AND($H636&gt;0, $H636&lt;1700),"0-1700",0)</f>
        <v>0-1700</v>
      </c>
      <c r="K636" s="15" t="str">
        <f>IF(AND($H636&gt;0, $H636&lt;2500),"0-2500",0)</f>
        <v>0-2500</v>
      </c>
      <c r="L636" s="15" t="str">
        <f>IF(AND($H636&gt;0, $H636&lt;3500),"0-3500",0)</f>
        <v>0-3500</v>
      </c>
    </row>
    <row r="637" spans="1:12" hidden="1" x14ac:dyDescent="0.3">
      <c r="A637" s="32" t="s">
        <v>7</v>
      </c>
      <c r="B637" s="32">
        <v>2016</v>
      </c>
      <c r="C637" s="32" t="s">
        <v>169</v>
      </c>
      <c r="D637" s="32" t="s">
        <v>8</v>
      </c>
      <c r="E637" s="32" t="s">
        <v>188</v>
      </c>
      <c r="F637" s="33" t="s">
        <v>521</v>
      </c>
      <c r="G637" s="32" t="s">
        <v>10</v>
      </c>
      <c r="H637" s="34">
        <v>1153.3900000000001</v>
      </c>
      <c r="I637" s="15"/>
      <c r="J637" s="15" t="str">
        <f>IF(AND($H637&gt;0, $H637&lt;1700),"0-1700",0)</f>
        <v>0-1700</v>
      </c>
      <c r="K637" s="15" t="str">
        <f>IF(AND($H637&gt;0, $H637&lt;2500),"0-2500",0)</f>
        <v>0-2500</v>
      </c>
      <c r="L637" s="15" t="str">
        <f>IF(AND($H637&gt;0, $H637&lt;3500),"0-3500",0)</f>
        <v>0-3500</v>
      </c>
    </row>
    <row r="638" spans="1:12" hidden="1" x14ac:dyDescent="0.3">
      <c r="A638" s="32" t="s">
        <v>7</v>
      </c>
      <c r="B638" s="32">
        <v>2016</v>
      </c>
      <c r="C638" s="32" t="s">
        <v>168</v>
      </c>
      <c r="D638" s="32" t="s">
        <v>8</v>
      </c>
      <c r="E638" s="32" t="s">
        <v>136</v>
      </c>
      <c r="F638" s="33" t="s">
        <v>9</v>
      </c>
      <c r="G638" s="32" t="s">
        <v>10</v>
      </c>
      <c r="H638" s="34">
        <v>1156.48</v>
      </c>
      <c r="I638" s="15"/>
      <c r="J638" s="15" t="str">
        <f>IF(AND($H638&gt;0, $H638&lt;1700),"0-1700",0)</f>
        <v>0-1700</v>
      </c>
      <c r="K638" s="15" t="str">
        <f>IF(AND($H638&gt;0, $H638&lt;2500),"0-2500",0)</f>
        <v>0-2500</v>
      </c>
      <c r="L638" s="15" t="str">
        <f>IF(AND($H638&gt;0, $H638&lt;3500),"0-3500",0)</f>
        <v>0-3500</v>
      </c>
    </row>
    <row r="639" spans="1:12" hidden="1" x14ac:dyDescent="0.3">
      <c r="A639" s="32" t="s">
        <v>7</v>
      </c>
      <c r="B639" s="32">
        <v>2016</v>
      </c>
      <c r="C639" s="32" t="s">
        <v>168</v>
      </c>
      <c r="D639" s="32" t="s">
        <v>8</v>
      </c>
      <c r="E639" s="32" t="s">
        <v>279</v>
      </c>
      <c r="F639" s="33" t="s">
        <v>527</v>
      </c>
      <c r="G639" s="32" t="s">
        <v>10</v>
      </c>
      <c r="H639" s="34">
        <v>1158.6199999999999</v>
      </c>
      <c r="I639" s="15"/>
      <c r="J639" s="15" t="str">
        <f>IF(AND($H639&gt;0, $H639&lt;1700),"0-1700",0)</f>
        <v>0-1700</v>
      </c>
      <c r="K639" s="15" t="str">
        <f>IF(AND($H639&gt;0, $H639&lt;2500),"0-2500",0)</f>
        <v>0-2500</v>
      </c>
      <c r="L639" s="15" t="str">
        <f>IF(AND($H639&gt;0, $H639&lt;3500),"0-3500",0)</f>
        <v>0-3500</v>
      </c>
    </row>
    <row r="640" spans="1:12" hidden="1" x14ac:dyDescent="0.3">
      <c r="A640" s="33" t="s">
        <v>7</v>
      </c>
      <c r="B640" s="33">
        <v>2016</v>
      </c>
      <c r="C640" s="33" t="s">
        <v>168</v>
      </c>
      <c r="D640" s="33" t="s">
        <v>8</v>
      </c>
      <c r="E640" s="33" t="s">
        <v>20</v>
      </c>
      <c r="F640" s="33" t="s">
        <v>9</v>
      </c>
      <c r="G640" s="33" t="s">
        <v>10</v>
      </c>
      <c r="H640" s="35">
        <v>1159.26</v>
      </c>
      <c r="I640" s="15"/>
      <c r="J640" s="15" t="str">
        <f>IF(AND($H640&gt;0, $H640&lt;1700),"0-1700",0)</f>
        <v>0-1700</v>
      </c>
      <c r="K640" s="15" t="str">
        <f>IF(AND($H640&gt;0, $H640&lt;2500),"0-2500",0)</f>
        <v>0-2500</v>
      </c>
      <c r="L640" s="15" t="str">
        <f>IF(AND($H640&gt;0, $H640&lt;3500),"0-3500",0)</f>
        <v>0-3500</v>
      </c>
    </row>
    <row r="641" spans="1:12" hidden="1" x14ac:dyDescent="0.3">
      <c r="A641" s="33" t="s">
        <v>7</v>
      </c>
      <c r="B641" s="33">
        <v>2016</v>
      </c>
      <c r="C641" s="33" t="s">
        <v>167</v>
      </c>
      <c r="D641" s="33" t="s">
        <v>8</v>
      </c>
      <c r="E641" s="33" t="s">
        <v>36</v>
      </c>
      <c r="F641" s="33" t="s">
        <v>9</v>
      </c>
      <c r="G641" s="33" t="s">
        <v>10</v>
      </c>
      <c r="H641" s="35">
        <v>1164.43</v>
      </c>
      <c r="I641" s="15"/>
      <c r="J641" s="15" t="str">
        <f>IF(AND($H641&gt;0, $H641&lt;1700),"0-1700",0)</f>
        <v>0-1700</v>
      </c>
      <c r="K641" s="15" t="str">
        <f>IF(AND($H641&gt;0, $H641&lt;2500),"0-2500",0)</f>
        <v>0-2500</v>
      </c>
      <c r="L641" s="15" t="str">
        <f>IF(AND($H641&gt;0, $H641&lt;3500),"0-3500",0)</f>
        <v>0-3500</v>
      </c>
    </row>
    <row r="642" spans="1:12" hidden="1" x14ac:dyDescent="0.3">
      <c r="A642" s="32" t="s">
        <v>7</v>
      </c>
      <c r="B642" s="32">
        <v>2016</v>
      </c>
      <c r="C642" s="32" t="s">
        <v>168</v>
      </c>
      <c r="D642" s="32" t="s">
        <v>8</v>
      </c>
      <c r="E642" s="32" t="s">
        <v>85</v>
      </c>
      <c r="F642" s="33" t="s">
        <v>9</v>
      </c>
      <c r="G642" s="32" t="s">
        <v>10</v>
      </c>
      <c r="H642" s="34">
        <v>1164.58</v>
      </c>
      <c r="I642" s="15"/>
      <c r="J642" s="15" t="str">
        <f>IF(AND($H642&gt;0, $H642&lt;1700),"0-1700",0)</f>
        <v>0-1700</v>
      </c>
      <c r="K642" s="15" t="str">
        <f>IF(AND($H642&gt;0, $H642&lt;2500),"0-2500",0)</f>
        <v>0-2500</v>
      </c>
      <c r="L642" s="15" t="str">
        <f>IF(AND($H642&gt;0, $H642&lt;3500),"0-3500",0)</f>
        <v>0-3500</v>
      </c>
    </row>
    <row r="643" spans="1:12" hidden="1" x14ac:dyDescent="0.3">
      <c r="A643" s="32" t="s">
        <v>7</v>
      </c>
      <c r="B643" s="32">
        <v>2016</v>
      </c>
      <c r="C643" s="32" t="s">
        <v>168</v>
      </c>
      <c r="D643" s="32" t="s">
        <v>8</v>
      </c>
      <c r="E643" s="32" t="s">
        <v>164</v>
      </c>
      <c r="F643" s="33" t="s">
        <v>9</v>
      </c>
      <c r="G643" s="32" t="s">
        <v>10</v>
      </c>
      <c r="H643" s="34">
        <v>1168.6600000000001</v>
      </c>
      <c r="I643" s="15"/>
      <c r="J643" s="15" t="str">
        <f>IF(AND($H643&gt;0, $H643&lt;1700),"0-1700",0)</f>
        <v>0-1700</v>
      </c>
      <c r="K643" s="15" t="str">
        <f>IF(AND($H643&gt;0, $H643&lt;2500),"0-2500",0)</f>
        <v>0-2500</v>
      </c>
      <c r="L643" s="15" t="str">
        <f>IF(AND($H643&gt;0, $H643&lt;3500),"0-3500",0)</f>
        <v>0-3500</v>
      </c>
    </row>
    <row r="644" spans="1:12" hidden="1" x14ac:dyDescent="0.3">
      <c r="A644" s="33" t="s">
        <v>7</v>
      </c>
      <c r="B644" s="33">
        <v>2016</v>
      </c>
      <c r="C644" s="33" t="s">
        <v>167</v>
      </c>
      <c r="D644" s="33" t="s">
        <v>8</v>
      </c>
      <c r="E644" s="33" t="s">
        <v>157</v>
      </c>
      <c r="F644" s="33" t="s">
        <v>9</v>
      </c>
      <c r="G644" s="33" t="s">
        <v>10</v>
      </c>
      <c r="H644" s="35">
        <v>1168.75</v>
      </c>
      <c r="I644" s="15"/>
      <c r="J644" s="15" t="str">
        <f>IF(AND($H644&gt;0, $H644&lt;1700),"0-1700",0)</f>
        <v>0-1700</v>
      </c>
      <c r="K644" s="15" t="str">
        <f>IF(AND($H644&gt;0, $H644&lt;2500),"0-2500",0)</f>
        <v>0-2500</v>
      </c>
      <c r="L644" s="15" t="str">
        <f>IF(AND($H644&gt;0, $H644&lt;3500),"0-3500",0)</f>
        <v>0-3500</v>
      </c>
    </row>
    <row r="645" spans="1:12" hidden="1" x14ac:dyDescent="0.3">
      <c r="A645" s="33" t="s">
        <v>7</v>
      </c>
      <c r="B645" s="33">
        <v>2016</v>
      </c>
      <c r="C645" s="33" t="s">
        <v>167</v>
      </c>
      <c r="D645" s="33" t="s">
        <v>8</v>
      </c>
      <c r="E645" s="33" t="s">
        <v>63</v>
      </c>
      <c r="F645" s="33" t="s">
        <v>9</v>
      </c>
      <c r="G645" s="33" t="s">
        <v>10</v>
      </c>
      <c r="H645" s="35">
        <v>1170.9000000000001</v>
      </c>
      <c r="I645" s="15"/>
      <c r="J645" s="15" t="str">
        <f>IF(AND($H645&gt;0, $H645&lt;1700),"0-1700",0)</f>
        <v>0-1700</v>
      </c>
      <c r="K645" s="15" t="str">
        <f>IF(AND($H645&gt;0, $H645&lt;2500),"0-2500",0)</f>
        <v>0-2500</v>
      </c>
      <c r="L645" s="15" t="str">
        <f>IF(AND($H645&gt;0, $H645&lt;3500),"0-3500",0)</f>
        <v>0-3500</v>
      </c>
    </row>
    <row r="646" spans="1:12" hidden="1" x14ac:dyDescent="0.3">
      <c r="A646" s="32" t="s">
        <v>7</v>
      </c>
      <c r="B646" s="32">
        <v>2016</v>
      </c>
      <c r="C646" s="32" t="s">
        <v>169</v>
      </c>
      <c r="D646" s="32" t="s">
        <v>8</v>
      </c>
      <c r="E646" s="32" t="s">
        <v>161</v>
      </c>
      <c r="F646" s="33" t="s">
        <v>9</v>
      </c>
      <c r="G646" s="32" t="s">
        <v>10</v>
      </c>
      <c r="H646" s="34">
        <v>1179.52</v>
      </c>
      <c r="I646" s="15"/>
      <c r="J646" s="15" t="str">
        <f>IF(AND($H646&gt;0, $H646&lt;1700),"0-1700",0)</f>
        <v>0-1700</v>
      </c>
      <c r="K646" s="15" t="str">
        <f>IF(AND($H646&gt;0, $H646&lt;2500),"0-2500",0)</f>
        <v>0-2500</v>
      </c>
      <c r="L646" s="15" t="str">
        <f>IF(AND($H646&gt;0, $H646&lt;3500),"0-3500",0)</f>
        <v>0-3500</v>
      </c>
    </row>
    <row r="647" spans="1:12" hidden="1" x14ac:dyDescent="0.3">
      <c r="A647" s="32" t="s">
        <v>7</v>
      </c>
      <c r="B647" s="32">
        <v>2016</v>
      </c>
      <c r="C647" s="32" t="s">
        <v>168</v>
      </c>
      <c r="D647" s="32" t="s">
        <v>8</v>
      </c>
      <c r="E647" s="32" t="s">
        <v>104</v>
      </c>
      <c r="F647" s="33" t="s">
        <v>9</v>
      </c>
      <c r="G647" s="32" t="s">
        <v>10</v>
      </c>
      <c r="H647" s="34">
        <v>1180.1600000000001</v>
      </c>
      <c r="I647" s="15"/>
      <c r="J647" s="15" t="str">
        <f>IF(AND($H647&gt;0, $H647&lt;1700),"0-1700",0)</f>
        <v>0-1700</v>
      </c>
      <c r="K647" s="15" t="str">
        <f>IF(AND($H647&gt;0, $H647&lt;2500),"0-2500",0)</f>
        <v>0-2500</v>
      </c>
      <c r="L647" s="15" t="str">
        <f>IF(AND($H647&gt;0, $H647&lt;3500),"0-3500",0)</f>
        <v>0-3500</v>
      </c>
    </row>
    <row r="648" spans="1:12" hidden="1" x14ac:dyDescent="0.3">
      <c r="A648" s="32" t="s">
        <v>7</v>
      </c>
      <c r="B648" s="32">
        <v>2016</v>
      </c>
      <c r="C648" s="32" t="s">
        <v>169</v>
      </c>
      <c r="D648" s="32" t="s">
        <v>8</v>
      </c>
      <c r="E648" s="32" t="s">
        <v>274</v>
      </c>
      <c r="F648" s="33" t="s">
        <v>527</v>
      </c>
      <c r="G648" s="32" t="s">
        <v>10</v>
      </c>
      <c r="H648" s="34">
        <v>1181.01</v>
      </c>
      <c r="I648" s="15"/>
      <c r="J648" s="15" t="str">
        <f>IF(AND($H648&gt;0, $H648&lt;1700),"0-1700",0)</f>
        <v>0-1700</v>
      </c>
      <c r="K648" s="15" t="str">
        <f>IF(AND($H648&gt;0, $H648&lt;2500),"0-2500",0)</f>
        <v>0-2500</v>
      </c>
      <c r="L648" s="15" t="str">
        <f>IF(AND($H648&gt;0, $H648&lt;3500),"0-3500",0)</f>
        <v>0-3500</v>
      </c>
    </row>
    <row r="649" spans="1:12" hidden="1" x14ac:dyDescent="0.3">
      <c r="A649" s="32" t="s">
        <v>7</v>
      </c>
      <c r="B649" s="32">
        <v>2016</v>
      </c>
      <c r="C649" s="32" t="s">
        <v>168</v>
      </c>
      <c r="D649" s="32" t="s">
        <v>8</v>
      </c>
      <c r="E649" s="32" t="s">
        <v>100</v>
      </c>
      <c r="F649" s="33" t="s">
        <v>9</v>
      </c>
      <c r="G649" s="32" t="s">
        <v>10</v>
      </c>
      <c r="H649" s="34">
        <v>1181.44</v>
      </c>
      <c r="I649" s="15"/>
      <c r="J649" s="15" t="str">
        <f>IF(AND($H649&gt;0, $H649&lt;1700),"0-1700",0)</f>
        <v>0-1700</v>
      </c>
      <c r="K649" s="15" t="str">
        <f>IF(AND($H649&gt;0, $H649&lt;2500),"0-2500",0)</f>
        <v>0-2500</v>
      </c>
      <c r="L649" s="15" t="str">
        <f>IF(AND($H649&gt;0, $H649&lt;3500),"0-3500",0)</f>
        <v>0-3500</v>
      </c>
    </row>
    <row r="650" spans="1:12" hidden="1" x14ac:dyDescent="0.3">
      <c r="A650" s="33" t="s">
        <v>7</v>
      </c>
      <c r="B650" s="33">
        <v>2016</v>
      </c>
      <c r="C650" s="33" t="s">
        <v>168</v>
      </c>
      <c r="D650" s="33" t="s">
        <v>8</v>
      </c>
      <c r="E650" s="33" t="s">
        <v>21</v>
      </c>
      <c r="F650" s="33" t="s">
        <v>9</v>
      </c>
      <c r="G650" s="33" t="s">
        <v>10</v>
      </c>
      <c r="H650" s="35">
        <v>1183.08</v>
      </c>
      <c r="I650" s="15"/>
      <c r="J650" s="15" t="str">
        <f>IF(AND($H650&gt;0, $H650&lt;1700),"0-1700",0)</f>
        <v>0-1700</v>
      </c>
      <c r="K650" s="15" t="str">
        <f>IF(AND($H650&gt;0, $H650&lt;2500),"0-2500",0)</f>
        <v>0-2500</v>
      </c>
      <c r="L650" s="15" t="str">
        <f>IF(AND($H650&gt;0, $H650&lt;3500),"0-3500",0)</f>
        <v>0-3500</v>
      </c>
    </row>
    <row r="651" spans="1:12" hidden="1" x14ac:dyDescent="0.3">
      <c r="A651" s="32" t="s">
        <v>7</v>
      </c>
      <c r="B651" s="32">
        <v>2016</v>
      </c>
      <c r="C651" s="32" t="s">
        <v>168</v>
      </c>
      <c r="D651" s="32" t="s">
        <v>8</v>
      </c>
      <c r="E651" s="32" t="s">
        <v>108</v>
      </c>
      <c r="F651" s="33" t="s">
        <v>9</v>
      </c>
      <c r="G651" s="32" t="s">
        <v>10</v>
      </c>
      <c r="H651" s="34">
        <v>1183.4100000000001</v>
      </c>
      <c r="I651" s="15"/>
      <c r="J651" s="15" t="str">
        <f>IF(AND($H651&gt;0, $H651&lt;1700),"0-1700",0)</f>
        <v>0-1700</v>
      </c>
      <c r="K651" s="15" t="str">
        <f>IF(AND($H651&gt;0, $H651&lt;2500),"0-2500",0)</f>
        <v>0-2500</v>
      </c>
      <c r="L651" s="15" t="str">
        <f>IF(AND($H651&gt;0, $H651&lt;3500),"0-3500",0)</f>
        <v>0-3500</v>
      </c>
    </row>
    <row r="652" spans="1:12" hidden="1" x14ac:dyDescent="0.3">
      <c r="A652" s="32" t="s">
        <v>7</v>
      </c>
      <c r="B652" s="32">
        <v>2016</v>
      </c>
      <c r="C652" s="32" t="s">
        <v>169</v>
      </c>
      <c r="D652" s="32" t="s">
        <v>8</v>
      </c>
      <c r="E652" s="32" t="s">
        <v>22</v>
      </c>
      <c r="F652" s="33" t="s">
        <v>9</v>
      </c>
      <c r="G652" s="32" t="s">
        <v>10</v>
      </c>
      <c r="H652" s="34">
        <v>1183.45</v>
      </c>
      <c r="I652" s="15"/>
      <c r="J652" s="15" t="str">
        <f>IF(AND($H652&gt;0, $H652&lt;1700),"0-1700",0)</f>
        <v>0-1700</v>
      </c>
      <c r="K652" s="15" t="str">
        <f>IF(AND($H652&gt;0, $H652&lt;2500),"0-2500",0)</f>
        <v>0-2500</v>
      </c>
      <c r="L652" s="15" t="str">
        <f>IF(AND($H652&gt;0, $H652&lt;3500),"0-3500",0)</f>
        <v>0-3500</v>
      </c>
    </row>
    <row r="653" spans="1:12" hidden="1" x14ac:dyDescent="0.3">
      <c r="A653" s="33" t="s">
        <v>7</v>
      </c>
      <c r="B653" s="33">
        <v>2016</v>
      </c>
      <c r="C653" s="33" t="s">
        <v>168</v>
      </c>
      <c r="D653" s="33" t="s">
        <v>8</v>
      </c>
      <c r="E653" s="33" t="s">
        <v>33</v>
      </c>
      <c r="F653" s="33" t="s">
        <v>9</v>
      </c>
      <c r="G653" s="33" t="s">
        <v>10</v>
      </c>
      <c r="H653" s="35">
        <v>1186.71</v>
      </c>
      <c r="I653" s="15"/>
      <c r="J653" s="15" t="str">
        <f>IF(AND($H653&gt;0, $H653&lt;1700),"0-1700",0)</f>
        <v>0-1700</v>
      </c>
      <c r="K653" s="15" t="str">
        <f>IF(AND($H653&gt;0, $H653&lt;2500),"0-2500",0)</f>
        <v>0-2500</v>
      </c>
      <c r="L653" s="15" t="str">
        <f>IF(AND($H653&gt;0, $H653&lt;3500),"0-3500",0)</f>
        <v>0-3500</v>
      </c>
    </row>
    <row r="654" spans="1:12" hidden="1" x14ac:dyDescent="0.3">
      <c r="A654" s="32" t="s">
        <v>7</v>
      </c>
      <c r="B654" s="32">
        <v>2016</v>
      </c>
      <c r="C654" s="32" t="s">
        <v>168</v>
      </c>
      <c r="D654" s="32" t="s">
        <v>8</v>
      </c>
      <c r="E654" s="32" t="s">
        <v>425</v>
      </c>
      <c r="F654" s="33" t="s">
        <v>529</v>
      </c>
      <c r="G654" s="32" t="s">
        <v>10</v>
      </c>
      <c r="H654" s="34">
        <v>1188.3599999999999</v>
      </c>
      <c r="I654" s="15"/>
      <c r="J654" s="15" t="str">
        <f>IF(AND($H654&gt;0, $H654&lt;1700),"0-1700",0)</f>
        <v>0-1700</v>
      </c>
      <c r="K654" s="15" t="str">
        <f>IF(AND($H654&gt;0, $H654&lt;2500),"0-2500",0)</f>
        <v>0-2500</v>
      </c>
      <c r="L654" s="15" t="str">
        <f>IF(AND($H654&gt;0, $H654&lt;3500),"0-3500",0)</f>
        <v>0-3500</v>
      </c>
    </row>
    <row r="655" spans="1:12" hidden="1" x14ac:dyDescent="0.3">
      <c r="A655" s="33" t="s">
        <v>7</v>
      </c>
      <c r="B655" s="33">
        <v>2016</v>
      </c>
      <c r="C655" s="33" t="s">
        <v>167</v>
      </c>
      <c r="D655" s="33" t="s">
        <v>8</v>
      </c>
      <c r="E655" s="33" t="s">
        <v>23</v>
      </c>
      <c r="F655" s="33" t="s">
        <v>9</v>
      </c>
      <c r="G655" s="33" t="s">
        <v>10</v>
      </c>
      <c r="H655" s="35">
        <v>1189.1099999999999</v>
      </c>
      <c r="I655" s="15"/>
      <c r="J655" s="15" t="str">
        <f>IF(AND($H655&gt;0, $H655&lt;1700),"0-1700",0)</f>
        <v>0-1700</v>
      </c>
      <c r="K655" s="15" t="str">
        <f>IF(AND($H655&gt;0, $H655&lt;2500),"0-2500",0)</f>
        <v>0-2500</v>
      </c>
      <c r="L655" s="15" t="str">
        <f>IF(AND($H655&gt;0, $H655&lt;3500),"0-3500",0)</f>
        <v>0-3500</v>
      </c>
    </row>
    <row r="656" spans="1:12" hidden="1" x14ac:dyDescent="0.3">
      <c r="A656" s="33" t="s">
        <v>7</v>
      </c>
      <c r="B656" s="33">
        <v>2016</v>
      </c>
      <c r="C656" s="33" t="s">
        <v>167</v>
      </c>
      <c r="D656" s="33" t="s">
        <v>8</v>
      </c>
      <c r="E656" s="33" t="s">
        <v>86</v>
      </c>
      <c r="F656" s="33" t="s">
        <v>9</v>
      </c>
      <c r="G656" s="33" t="s">
        <v>10</v>
      </c>
      <c r="H656" s="35">
        <v>1193.75</v>
      </c>
      <c r="I656" s="15"/>
      <c r="J656" s="15" t="str">
        <f>IF(AND($H656&gt;0, $H656&lt;1700),"0-1700",0)</f>
        <v>0-1700</v>
      </c>
      <c r="K656" s="15" t="str">
        <f>IF(AND($H656&gt;0, $H656&lt;2500),"0-2500",0)</f>
        <v>0-2500</v>
      </c>
      <c r="L656" s="15" t="str">
        <f>IF(AND($H656&gt;0, $H656&lt;3500),"0-3500",0)</f>
        <v>0-3500</v>
      </c>
    </row>
    <row r="657" spans="1:12" hidden="1" x14ac:dyDescent="0.3">
      <c r="A657" s="32" t="s">
        <v>7</v>
      </c>
      <c r="B657" s="32">
        <v>2016</v>
      </c>
      <c r="C657" s="32" t="s">
        <v>168</v>
      </c>
      <c r="D657" s="32" t="s">
        <v>8</v>
      </c>
      <c r="E657" s="32" t="s">
        <v>110</v>
      </c>
      <c r="F657" s="33" t="s">
        <v>9</v>
      </c>
      <c r="G657" s="32" t="s">
        <v>10</v>
      </c>
      <c r="H657" s="34">
        <v>1194.3499999999999</v>
      </c>
      <c r="I657" s="15"/>
      <c r="J657" s="15" t="str">
        <f>IF(AND($H657&gt;0, $H657&lt;1700),"0-1700",0)</f>
        <v>0-1700</v>
      </c>
      <c r="K657" s="15" t="str">
        <f>IF(AND($H657&gt;0, $H657&lt;2500),"0-2500",0)</f>
        <v>0-2500</v>
      </c>
      <c r="L657" s="15" t="str">
        <f>IF(AND($H657&gt;0, $H657&lt;3500),"0-3500",0)</f>
        <v>0-3500</v>
      </c>
    </row>
    <row r="658" spans="1:12" hidden="1" x14ac:dyDescent="0.3">
      <c r="A658" s="32" t="s">
        <v>7</v>
      </c>
      <c r="B658" s="32">
        <v>2016</v>
      </c>
      <c r="C658" s="32" t="s">
        <v>168</v>
      </c>
      <c r="D658" s="32" t="s">
        <v>8</v>
      </c>
      <c r="E658" s="32" t="s">
        <v>162</v>
      </c>
      <c r="F658" s="33" t="s">
        <v>9</v>
      </c>
      <c r="G658" s="32" t="s">
        <v>10</v>
      </c>
      <c r="H658" s="34">
        <v>1194.3699999999999</v>
      </c>
      <c r="I658" s="15"/>
      <c r="J658" s="15" t="str">
        <f>IF(AND($H658&gt;0, $H658&lt;1700),"0-1700",0)</f>
        <v>0-1700</v>
      </c>
      <c r="K658" s="15" t="str">
        <f>IF(AND($H658&gt;0, $H658&lt;2500),"0-2500",0)</f>
        <v>0-2500</v>
      </c>
      <c r="L658" s="15" t="str">
        <f>IF(AND($H658&gt;0, $H658&lt;3500),"0-3500",0)</f>
        <v>0-3500</v>
      </c>
    </row>
    <row r="659" spans="1:12" hidden="1" x14ac:dyDescent="0.3">
      <c r="A659" s="32" t="s">
        <v>7</v>
      </c>
      <c r="B659" s="32">
        <v>2016</v>
      </c>
      <c r="C659" s="32" t="s">
        <v>168</v>
      </c>
      <c r="D659" s="32" t="s">
        <v>8</v>
      </c>
      <c r="E659" s="32" t="s">
        <v>148</v>
      </c>
      <c r="F659" s="33" t="s">
        <v>9</v>
      </c>
      <c r="G659" s="32" t="s">
        <v>10</v>
      </c>
      <c r="H659" s="34">
        <v>1194.4100000000001</v>
      </c>
      <c r="I659" s="15"/>
      <c r="J659" s="15" t="str">
        <f>IF(AND($H659&gt;0, $H659&lt;1700),"0-1700",0)</f>
        <v>0-1700</v>
      </c>
      <c r="K659" s="15" t="str">
        <f>IF(AND($H659&gt;0, $H659&lt;2500),"0-2500",0)</f>
        <v>0-2500</v>
      </c>
      <c r="L659" s="15" t="str">
        <f>IF(AND($H659&gt;0, $H659&lt;3500),"0-3500",0)</f>
        <v>0-3500</v>
      </c>
    </row>
    <row r="660" spans="1:12" hidden="1" x14ac:dyDescent="0.3">
      <c r="A660" s="32" t="s">
        <v>7</v>
      </c>
      <c r="B660" s="32">
        <v>2016</v>
      </c>
      <c r="C660" s="32" t="s">
        <v>168</v>
      </c>
      <c r="D660" s="32" t="s">
        <v>8</v>
      </c>
      <c r="E660" s="32" t="s">
        <v>140</v>
      </c>
      <c r="F660" s="33" t="s">
        <v>9</v>
      </c>
      <c r="G660" s="32" t="s">
        <v>10</v>
      </c>
      <c r="H660" s="34">
        <v>1196.32</v>
      </c>
      <c r="I660" s="15"/>
      <c r="J660" s="15" t="str">
        <f>IF(AND($H660&gt;0, $H660&lt;1700),"0-1700",0)</f>
        <v>0-1700</v>
      </c>
      <c r="K660" s="15" t="str">
        <f>IF(AND($H660&gt;0, $H660&lt;2500),"0-2500",0)</f>
        <v>0-2500</v>
      </c>
      <c r="L660" s="15" t="str">
        <f>IF(AND($H660&gt;0, $H660&lt;3500),"0-3500",0)</f>
        <v>0-3500</v>
      </c>
    </row>
    <row r="661" spans="1:12" hidden="1" x14ac:dyDescent="0.3">
      <c r="A661" s="32" t="s">
        <v>7</v>
      </c>
      <c r="B661" s="32">
        <v>2016</v>
      </c>
      <c r="C661" s="32" t="s">
        <v>168</v>
      </c>
      <c r="D661" s="32" t="s">
        <v>8</v>
      </c>
      <c r="E661" s="32" t="s">
        <v>65</v>
      </c>
      <c r="F661" s="33" t="s">
        <v>9</v>
      </c>
      <c r="G661" s="32" t="s">
        <v>10</v>
      </c>
      <c r="H661" s="34">
        <v>1197.97</v>
      </c>
      <c r="I661" s="15"/>
      <c r="J661" s="15" t="str">
        <f>IF(AND($H661&gt;0, $H661&lt;1700),"0-1700",0)</f>
        <v>0-1700</v>
      </c>
      <c r="K661" s="15" t="str">
        <f>IF(AND($H661&gt;0, $H661&lt;2500),"0-2500",0)</f>
        <v>0-2500</v>
      </c>
      <c r="L661" s="15" t="str">
        <f>IF(AND($H661&gt;0, $H661&lt;3500),"0-3500",0)</f>
        <v>0-3500</v>
      </c>
    </row>
    <row r="662" spans="1:12" hidden="1" x14ac:dyDescent="0.3">
      <c r="A662" s="33" t="s">
        <v>7</v>
      </c>
      <c r="B662" s="33">
        <v>2016</v>
      </c>
      <c r="C662" s="33" t="s">
        <v>167</v>
      </c>
      <c r="D662" s="33" t="s">
        <v>8</v>
      </c>
      <c r="E662" s="33" t="s">
        <v>152</v>
      </c>
      <c r="F662" s="33" t="s">
        <v>9</v>
      </c>
      <c r="G662" s="33" t="s">
        <v>10</v>
      </c>
      <c r="H662" s="35">
        <v>1198.9000000000001</v>
      </c>
      <c r="I662" s="15"/>
      <c r="J662" s="15" t="str">
        <f>IF(AND($H662&gt;0, $H662&lt;1700),"0-1700",0)</f>
        <v>0-1700</v>
      </c>
      <c r="K662" s="15" t="str">
        <f>IF(AND($H662&gt;0, $H662&lt;2500),"0-2500",0)</f>
        <v>0-2500</v>
      </c>
      <c r="L662" s="15" t="str">
        <f>IF(AND($H662&gt;0, $H662&lt;3500),"0-3500",0)</f>
        <v>0-3500</v>
      </c>
    </row>
    <row r="663" spans="1:12" hidden="1" x14ac:dyDescent="0.3">
      <c r="A663" s="33" t="s">
        <v>7</v>
      </c>
      <c r="B663" s="33">
        <v>2016</v>
      </c>
      <c r="C663" s="33" t="s">
        <v>168</v>
      </c>
      <c r="D663" s="33" t="s">
        <v>8</v>
      </c>
      <c r="E663" s="33" t="s">
        <v>28</v>
      </c>
      <c r="F663" s="33" t="s">
        <v>9</v>
      </c>
      <c r="G663" s="33" t="s">
        <v>10</v>
      </c>
      <c r="H663" s="35">
        <v>1201.2</v>
      </c>
      <c r="I663" s="15"/>
      <c r="J663" s="15" t="str">
        <f>IF(AND($H663&gt;0, $H663&lt;1700),"0-1700",0)</f>
        <v>0-1700</v>
      </c>
      <c r="K663" s="15" t="str">
        <f>IF(AND($H663&gt;0, $H663&lt;2500),"0-2500",0)</f>
        <v>0-2500</v>
      </c>
      <c r="L663" s="15" t="str">
        <f>IF(AND($H663&gt;0, $H663&lt;3500),"0-3500",0)</f>
        <v>0-3500</v>
      </c>
    </row>
    <row r="664" spans="1:12" hidden="1" x14ac:dyDescent="0.3">
      <c r="A664" s="32" t="s">
        <v>7</v>
      </c>
      <c r="B664" s="32">
        <v>2016</v>
      </c>
      <c r="C664" s="32" t="s">
        <v>168</v>
      </c>
      <c r="D664" s="32" t="s">
        <v>8</v>
      </c>
      <c r="E664" s="32" t="s">
        <v>117</v>
      </c>
      <c r="F664" s="33" t="s">
        <v>9</v>
      </c>
      <c r="G664" s="32" t="s">
        <v>10</v>
      </c>
      <c r="H664" s="34">
        <v>1201.8599999999999</v>
      </c>
      <c r="I664" s="15"/>
      <c r="J664" s="15" t="str">
        <f>IF(AND($H664&gt;0, $H664&lt;1700),"0-1700",0)</f>
        <v>0-1700</v>
      </c>
      <c r="K664" s="15" t="str">
        <f>IF(AND($H664&gt;0, $H664&lt;2500),"0-2500",0)</f>
        <v>0-2500</v>
      </c>
      <c r="L664" s="15" t="str">
        <f>IF(AND($H664&gt;0, $H664&lt;3500),"0-3500",0)</f>
        <v>0-3500</v>
      </c>
    </row>
    <row r="665" spans="1:12" hidden="1" x14ac:dyDescent="0.3">
      <c r="A665" s="32" t="s">
        <v>7</v>
      </c>
      <c r="B665" s="32">
        <v>2016</v>
      </c>
      <c r="C665" s="32" t="s">
        <v>168</v>
      </c>
      <c r="D665" s="32" t="s">
        <v>8</v>
      </c>
      <c r="E665" s="32" t="s">
        <v>159</v>
      </c>
      <c r="F665" s="33" t="s">
        <v>9</v>
      </c>
      <c r="G665" s="32" t="s">
        <v>10</v>
      </c>
      <c r="H665" s="34">
        <v>1202.3699999999999</v>
      </c>
      <c r="I665" s="15"/>
      <c r="J665" s="15" t="str">
        <f>IF(AND($H665&gt;0, $H665&lt;1700),"0-1700",0)</f>
        <v>0-1700</v>
      </c>
      <c r="K665" s="15" t="str">
        <f>IF(AND($H665&gt;0, $H665&lt;2500),"0-2500",0)</f>
        <v>0-2500</v>
      </c>
      <c r="L665" s="15" t="str">
        <f>IF(AND($H665&gt;0, $H665&lt;3500),"0-3500",0)</f>
        <v>0-3500</v>
      </c>
    </row>
    <row r="666" spans="1:12" hidden="1" x14ac:dyDescent="0.3">
      <c r="A666" s="32" t="s">
        <v>7</v>
      </c>
      <c r="B666" s="32">
        <v>2016</v>
      </c>
      <c r="C666" s="32" t="s">
        <v>168</v>
      </c>
      <c r="D666" s="32" t="s">
        <v>8</v>
      </c>
      <c r="E666" s="32" t="s">
        <v>166</v>
      </c>
      <c r="F666" s="33" t="s">
        <v>9</v>
      </c>
      <c r="G666" s="32" t="s">
        <v>10</v>
      </c>
      <c r="H666" s="34">
        <v>1202.3900000000001</v>
      </c>
      <c r="I666" s="15"/>
      <c r="J666" s="15" t="str">
        <f>IF(AND($H666&gt;0, $H666&lt;1700),"0-1700",0)</f>
        <v>0-1700</v>
      </c>
      <c r="K666" s="15" t="str">
        <f>IF(AND($H666&gt;0, $H666&lt;2500),"0-2500",0)</f>
        <v>0-2500</v>
      </c>
      <c r="L666" s="15" t="str">
        <f>IF(AND($H666&gt;0, $H666&lt;3500),"0-3500",0)</f>
        <v>0-3500</v>
      </c>
    </row>
    <row r="667" spans="1:12" hidden="1" x14ac:dyDescent="0.3">
      <c r="A667" s="32" t="s">
        <v>7</v>
      </c>
      <c r="B667" s="32">
        <v>2016</v>
      </c>
      <c r="C667" s="32" t="s">
        <v>168</v>
      </c>
      <c r="D667" s="32" t="s">
        <v>8</v>
      </c>
      <c r="E667" s="32" t="s">
        <v>165</v>
      </c>
      <c r="F667" s="33" t="s">
        <v>9</v>
      </c>
      <c r="G667" s="32" t="s">
        <v>10</v>
      </c>
      <c r="H667" s="34">
        <v>1204.5</v>
      </c>
      <c r="I667" s="15"/>
      <c r="J667" s="15" t="str">
        <f>IF(AND($H667&gt;0, $H667&lt;1700),"0-1700",0)</f>
        <v>0-1700</v>
      </c>
      <c r="K667" s="15" t="str">
        <f>IF(AND($H667&gt;0, $H667&lt;2500),"0-2500",0)</f>
        <v>0-2500</v>
      </c>
      <c r="L667" s="15" t="str">
        <f>IF(AND($H667&gt;0, $H667&lt;3500),"0-3500",0)</f>
        <v>0-3500</v>
      </c>
    </row>
    <row r="668" spans="1:12" hidden="1" x14ac:dyDescent="0.3">
      <c r="A668" s="32" t="s">
        <v>7</v>
      </c>
      <c r="B668" s="32">
        <v>2016</v>
      </c>
      <c r="C668" s="32" t="s">
        <v>168</v>
      </c>
      <c r="D668" s="32" t="s">
        <v>8</v>
      </c>
      <c r="E668" s="32" t="s">
        <v>427</v>
      </c>
      <c r="F668" s="33" t="s">
        <v>529</v>
      </c>
      <c r="G668" s="32" t="s">
        <v>10</v>
      </c>
      <c r="H668" s="34">
        <v>1204.6300000000001</v>
      </c>
      <c r="I668" s="15"/>
      <c r="J668" s="15" t="str">
        <f>IF(AND($H668&gt;0, $H668&lt;1700),"0-1700",0)</f>
        <v>0-1700</v>
      </c>
      <c r="K668" s="15" t="str">
        <f>IF(AND($H668&gt;0, $H668&lt;2500),"0-2500",0)</f>
        <v>0-2500</v>
      </c>
      <c r="L668" s="15" t="str">
        <f>IF(AND($H668&gt;0, $H668&lt;3500),"0-3500",0)</f>
        <v>0-3500</v>
      </c>
    </row>
    <row r="669" spans="1:12" hidden="1" x14ac:dyDescent="0.3">
      <c r="A669" s="32" t="s">
        <v>7</v>
      </c>
      <c r="B669" s="32">
        <v>2016</v>
      </c>
      <c r="C669" s="32" t="s">
        <v>168</v>
      </c>
      <c r="D669" s="32" t="s">
        <v>8</v>
      </c>
      <c r="E669" s="32" t="s">
        <v>133</v>
      </c>
      <c r="F669" s="33" t="s">
        <v>9</v>
      </c>
      <c r="G669" s="32" t="s">
        <v>10</v>
      </c>
      <c r="H669" s="34">
        <v>1204.8399999999999</v>
      </c>
      <c r="I669" s="15"/>
      <c r="J669" s="15" t="str">
        <f>IF(AND($H669&gt;0, $H669&lt;1700),"0-1700",0)</f>
        <v>0-1700</v>
      </c>
      <c r="K669" s="15" t="str">
        <f>IF(AND($H669&gt;0, $H669&lt;2500),"0-2500",0)</f>
        <v>0-2500</v>
      </c>
      <c r="L669" s="15" t="str">
        <f>IF(AND($H669&gt;0, $H669&lt;3500),"0-3500",0)</f>
        <v>0-3500</v>
      </c>
    </row>
    <row r="670" spans="1:12" hidden="1" x14ac:dyDescent="0.3">
      <c r="A670" s="32" t="s">
        <v>7</v>
      </c>
      <c r="B670" s="32">
        <v>2016</v>
      </c>
      <c r="C670" s="32" t="s">
        <v>169</v>
      </c>
      <c r="D670" s="32" t="s">
        <v>8</v>
      </c>
      <c r="E670" s="32" t="s">
        <v>132</v>
      </c>
      <c r="F670" s="33" t="s">
        <v>9</v>
      </c>
      <c r="G670" s="32" t="s">
        <v>10</v>
      </c>
      <c r="H670" s="34">
        <v>1206.8499999999999</v>
      </c>
      <c r="I670" s="15"/>
      <c r="J670" s="15" t="str">
        <f>IF(AND($H670&gt;0, $H670&lt;1700),"0-1700",0)</f>
        <v>0-1700</v>
      </c>
      <c r="K670" s="15" t="str">
        <f>IF(AND($H670&gt;0, $H670&lt;2500),"0-2500",0)</f>
        <v>0-2500</v>
      </c>
      <c r="L670" s="15" t="str">
        <f>IF(AND($H670&gt;0, $H670&lt;3500),"0-3500",0)</f>
        <v>0-3500</v>
      </c>
    </row>
    <row r="671" spans="1:12" hidden="1" x14ac:dyDescent="0.3">
      <c r="A671" s="33" t="s">
        <v>7</v>
      </c>
      <c r="B671" s="33">
        <v>2016</v>
      </c>
      <c r="C671" s="33" t="s">
        <v>167</v>
      </c>
      <c r="D671" s="33" t="s">
        <v>8</v>
      </c>
      <c r="E671" s="33" t="s">
        <v>143</v>
      </c>
      <c r="F671" s="33" t="s">
        <v>9</v>
      </c>
      <c r="G671" s="33" t="s">
        <v>10</v>
      </c>
      <c r="H671" s="35">
        <v>1207.1400000000001</v>
      </c>
      <c r="I671" s="15"/>
      <c r="J671" s="15" t="str">
        <f>IF(AND($H671&gt;0, $H671&lt;1700),"0-1700",0)</f>
        <v>0-1700</v>
      </c>
      <c r="K671" s="15" t="str">
        <f>IF(AND($H671&gt;0, $H671&lt;2500),"0-2500",0)</f>
        <v>0-2500</v>
      </c>
      <c r="L671" s="15" t="str">
        <f>IF(AND($H671&gt;0, $H671&lt;3500),"0-3500",0)</f>
        <v>0-3500</v>
      </c>
    </row>
    <row r="672" spans="1:12" hidden="1" x14ac:dyDescent="0.3">
      <c r="A672" s="32" t="s">
        <v>7</v>
      </c>
      <c r="B672" s="32">
        <v>2016</v>
      </c>
      <c r="C672" s="32" t="s">
        <v>168</v>
      </c>
      <c r="D672" s="32" t="s">
        <v>8</v>
      </c>
      <c r="E672" s="32" t="s">
        <v>114</v>
      </c>
      <c r="F672" s="33" t="s">
        <v>9</v>
      </c>
      <c r="G672" s="32" t="s">
        <v>10</v>
      </c>
      <c r="H672" s="34">
        <v>1208.18</v>
      </c>
      <c r="I672" s="15"/>
      <c r="J672" s="15" t="str">
        <f>IF(AND($H672&gt;0, $H672&lt;1700),"0-1700",0)</f>
        <v>0-1700</v>
      </c>
      <c r="K672" s="15" t="str">
        <f>IF(AND($H672&gt;0, $H672&lt;2500),"0-2500",0)</f>
        <v>0-2500</v>
      </c>
      <c r="L672" s="15" t="str">
        <f>IF(AND($H672&gt;0, $H672&lt;3500),"0-3500",0)</f>
        <v>0-3500</v>
      </c>
    </row>
    <row r="673" spans="1:12" hidden="1" x14ac:dyDescent="0.3">
      <c r="A673" s="32" t="s">
        <v>7</v>
      </c>
      <c r="B673" s="32">
        <v>2016</v>
      </c>
      <c r="C673" s="32" t="s">
        <v>168</v>
      </c>
      <c r="D673" s="32" t="s">
        <v>8</v>
      </c>
      <c r="E673" s="32" t="s">
        <v>426</v>
      </c>
      <c r="F673" s="33" t="s">
        <v>529</v>
      </c>
      <c r="G673" s="32" t="s">
        <v>10</v>
      </c>
      <c r="H673" s="34">
        <v>1216.3800000000001</v>
      </c>
      <c r="I673" s="15"/>
      <c r="J673" s="15" t="str">
        <f>IF(AND($H673&gt;0, $H673&lt;1700),"0-1700",0)</f>
        <v>0-1700</v>
      </c>
      <c r="K673" s="15" t="str">
        <f>IF(AND($H673&gt;0, $H673&lt;2500),"0-2500",0)</f>
        <v>0-2500</v>
      </c>
      <c r="L673" s="15" t="str">
        <f>IF(AND($H673&gt;0, $H673&lt;3500),"0-3500",0)</f>
        <v>0-3500</v>
      </c>
    </row>
    <row r="674" spans="1:12" hidden="1" x14ac:dyDescent="0.3">
      <c r="A674" s="32" t="s">
        <v>7</v>
      </c>
      <c r="B674" s="32">
        <v>2016</v>
      </c>
      <c r="C674" s="32" t="s">
        <v>169</v>
      </c>
      <c r="D674" s="32" t="s">
        <v>8</v>
      </c>
      <c r="E674" s="32" t="s">
        <v>343</v>
      </c>
      <c r="F674" s="33" t="s">
        <v>530</v>
      </c>
      <c r="G674" s="32" t="s">
        <v>10</v>
      </c>
      <c r="H674" s="34">
        <v>1216.95</v>
      </c>
      <c r="I674" s="15"/>
      <c r="J674" s="15" t="str">
        <f>IF(AND($H674&gt;0, $H674&lt;1700),"0-1700",0)</f>
        <v>0-1700</v>
      </c>
      <c r="K674" s="15" t="str">
        <f>IF(AND($H674&gt;0, $H674&lt;2500),"0-2500",0)</f>
        <v>0-2500</v>
      </c>
      <c r="L674" s="15" t="str">
        <f>IF(AND($H674&gt;0, $H674&lt;3500),"0-3500",0)</f>
        <v>0-3500</v>
      </c>
    </row>
    <row r="675" spans="1:12" hidden="1" x14ac:dyDescent="0.3">
      <c r="A675" s="32" t="s">
        <v>7</v>
      </c>
      <c r="B675" s="32">
        <v>2016</v>
      </c>
      <c r="C675" s="32" t="s">
        <v>168</v>
      </c>
      <c r="D675" s="32" t="s">
        <v>8</v>
      </c>
      <c r="E675" s="32" t="s">
        <v>82</v>
      </c>
      <c r="F675" s="33" t="s">
        <v>9</v>
      </c>
      <c r="G675" s="32" t="s">
        <v>10</v>
      </c>
      <c r="H675" s="34">
        <v>1217.3399999999999</v>
      </c>
      <c r="I675" s="15"/>
      <c r="J675" s="15" t="str">
        <f>IF(AND($H675&gt;0, $H675&lt;1700),"0-1700",0)</f>
        <v>0-1700</v>
      </c>
      <c r="K675" s="15" t="str">
        <f>IF(AND($H675&gt;0, $H675&lt;2500),"0-2500",0)</f>
        <v>0-2500</v>
      </c>
      <c r="L675" s="15" t="str">
        <f>IF(AND($H675&gt;0, $H675&lt;3500),"0-3500",0)</f>
        <v>0-3500</v>
      </c>
    </row>
    <row r="676" spans="1:12" hidden="1" x14ac:dyDescent="0.3">
      <c r="A676" s="33" t="s">
        <v>7</v>
      </c>
      <c r="B676" s="33">
        <v>2016</v>
      </c>
      <c r="C676" s="33" t="s">
        <v>167</v>
      </c>
      <c r="D676" s="33" t="s">
        <v>8</v>
      </c>
      <c r="E676" s="33" t="s">
        <v>126</v>
      </c>
      <c r="F676" s="33" t="s">
        <v>9</v>
      </c>
      <c r="G676" s="33" t="s">
        <v>10</v>
      </c>
      <c r="H676" s="35">
        <v>1220.75</v>
      </c>
      <c r="I676" s="15"/>
      <c r="J676" s="15" t="str">
        <f>IF(AND($H676&gt;0, $H676&lt;1700),"0-1700",0)</f>
        <v>0-1700</v>
      </c>
      <c r="K676" s="15" t="str">
        <f>IF(AND($H676&gt;0, $H676&lt;2500),"0-2500",0)</f>
        <v>0-2500</v>
      </c>
      <c r="L676" s="15" t="str">
        <f>IF(AND($H676&gt;0, $H676&lt;3500),"0-3500",0)</f>
        <v>0-3500</v>
      </c>
    </row>
    <row r="677" spans="1:12" hidden="1" x14ac:dyDescent="0.3">
      <c r="A677" s="32" t="s">
        <v>7</v>
      </c>
      <c r="B677" s="32">
        <v>2016</v>
      </c>
      <c r="C677" s="32" t="s">
        <v>168</v>
      </c>
      <c r="D677" s="32" t="s">
        <v>8</v>
      </c>
      <c r="E677" s="32" t="s">
        <v>55</v>
      </c>
      <c r="F677" s="33" t="s">
        <v>9</v>
      </c>
      <c r="G677" s="32" t="s">
        <v>10</v>
      </c>
      <c r="H677" s="34">
        <v>1221.3800000000001</v>
      </c>
      <c r="I677" s="15"/>
      <c r="J677" s="15" t="str">
        <f>IF(AND($H677&gt;0, $H677&lt;1700),"0-1700",0)</f>
        <v>0-1700</v>
      </c>
      <c r="K677" s="15" t="str">
        <f>IF(AND($H677&gt;0, $H677&lt;2500),"0-2500",0)</f>
        <v>0-2500</v>
      </c>
      <c r="L677" s="15" t="str">
        <f>IF(AND($H677&gt;0, $H677&lt;3500),"0-3500",0)</f>
        <v>0-3500</v>
      </c>
    </row>
    <row r="678" spans="1:12" hidden="1" x14ac:dyDescent="0.3">
      <c r="A678" s="33" t="s">
        <v>7</v>
      </c>
      <c r="B678" s="33">
        <v>2016</v>
      </c>
      <c r="C678" s="33" t="s">
        <v>167</v>
      </c>
      <c r="D678" s="33" t="s">
        <v>8</v>
      </c>
      <c r="E678" s="33" t="s">
        <v>124</v>
      </c>
      <c r="F678" s="33" t="s">
        <v>9</v>
      </c>
      <c r="G678" s="33" t="s">
        <v>10</v>
      </c>
      <c r="H678" s="35">
        <v>1221.96</v>
      </c>
      <c r="I678" s="15"/>
      <c r="J678" s="15" t="str">
        <f>IF(AND($H678&gt;0, $H678&lt;1700),"0-1700",0)</f>
        <v>0-1700</v>
      </c>
      <c r="K678" s="15" t="str">
        <f>IF(AND($H678&gt;0, $H678&lt;2500),"0-2500",0)</f>
        <v>0-2500</v>
      </c>
      <c r="L678" s="15" t="str">
        <f>IF(AND($H678&gt;0, $H678&lt;3500),"0-3500",0)</f>
        <v>0-3500</v>
      </c>
    </row>
    <row r="679" spans="1:12" hidden="1" x14ac:dyDescent="0.3">
      <c r="A679" s="32" t="s">
        <v>7</v>
      </c>
      <c r="B679" s="32">
        <v>2016</v>
      </c>
      <c r="C679" s="32" t="s">
        <v>168</v>
      </c>
      <c r="D679" s="32" t="s">
        <v>8</v>
      </c>
      <c r="E679" s="32" t="s">
        <v>102</v>
      </c>
      <c r="F679" s="33" t="s">
        <v>9</v>
      </c>
      <c r="G679" s="32" t="s">
        <v>10</v>
      </c>
      <c r="H679" s="34">
        <v>1222.5999999999999</v>
      </c>
      <c r="I679" s="15"/>
      <c r="J679" s="15" t="str">
        <f>IF(AND($H679&gt;0, $H679&lt;1700),"0-1700",0)</f>
        <v>0-1700</v>
      </c>
      <c r="K679" s="15" t="str">
        <f>IF(AND($H679&gt;0, $H679&lt;2500),"0-2500",0)</f>
        <v>0-2500</v>
      </c>
      <c r="L679" s="15" t="str">
        <f>IF(AND($H679&gt;0, $H679&lt;3500),"0-3500",0)</f>
        <v>0-3500</v>
      </c>
    </row>
    <row r="680" spans="1:12" hidden="1" x14ac:dyDescent="0.3">
      <c r="A680" s="32" t="s">
        <v>7</v>
      </c>
      <c r="B680" s="32">
        <v>2016</v>
      </c>
      <c r="C680" s="32" t="s">
        <v>169</v>
      </c>
      <c r="D680" s="32" t="s">
        <v>8</v>
      </c>
      <c r="E680" s="32" t="s">
        <v>148</v>
      </c>
      <c r="F680" s="33" t="s">
        <v>9</v>
      </c>
      <c r="G680" s="32" t="s">
        <v>10</v>
      </c>
      <c r="H680" s="34">
        <v>1223.5899999999999</v>
      </c>
      <c r="I680" s="15"/>
      <c r="J680" s="15" t="str">
        <f>IF(AND($H680&gt;0, $H680&lt;1700),"0-1700",0)</f>
        <v>0-1700</v>
      </c>
      <c r="K680" s="15" t="str">
        <f>IF(AND($H680&gt;0, $H680&lt;2500),"0-2500",0)</f>
        <v>0-2500</v>
      </c>
      <c r="L680" s="15" t="str">
        <f>IF(AND($H680&gt;0, $H680&lt;3500),"0-3500",0)</f>
        <v>0-3500</v>
      </c>
    </row>
    <row r="681" spans="1:12" hidden="1" x14ac:dyDescent="0.3">
      <c r="A681" s="32" t="s">
        <v>7</v>
      </c>
      <c r="B681" s="32">
        <v>2016</v>
      </c>
      <c r="C681" s="32" t="s">
        <v>168</v>
      </c>
      <c r="D681" s="32" t="s">
        <v>8</v>
      </c>
      <c r="E681" s="32" t="s">
        <v>132</v>
      </c>
      <c r="F681" s="33" t="s">
        <v>9</v>
      </c>
      <c r="G681" s="32" t="s">
        <v>10</v>
      </c>
      <c r="H681" s="34">
        <v>1223.78</v>
      </c>
      <c r="I681" s="15"/>
      <c r="J681" s="15" t="str">
        <f>IF(AND($H681&gt;0, $H681&lt;1700),"0-1700",0)</f>
        <v>0-1700</v>
      </c>
      <c r="K681" s="15" t="str">
        <f>IF(AND($H681&gt;0, $H681&lt;2500),"0-2500",0)</f>
        <v>0-2500</v>
      </c>
      <c r="L681" s="15" t="str">
        <f>IF(AND($H681&gt;0, $H681&lt;3500),"0-3500",0)</f>
        <v>0-3500</v>
      </c>
    </row>
    <row r="682" spans="1:12" hidden="1" x14ac:dyDescent="0.3">
      <c r="A682" s="32" t="s">
        <v>7</v>
      </c>
      <c r="B682" s="32">
        <v>2016</v>
      </c>
      <c r="C682" s="32" t="s">
        <v>169</v>
      </c>
      <c r="D682" s="32" t="s">
        <v>8</v>
      </c>
      <c r="E682" s="32" t="s">
        <v>110</v>
      </c>
      <c r="F682" s="33" t="s">
        <v>9</v>
      </c>
      <c r="G682" s="32" t="s">
        <v>10</v>
      </c>
      <c r="H682" s="34">
        <v>1224.06</v>
      </c>
      <c r="I682" s="15"/>
      <c r="J682" s="15" t="str">
        <f>IF(AND($H682&gt;0, $H682&lt;1700),"0-1700",0)</f>
        <v>0-1700</v>
      </c>
      <c r="K682" s="15" t="str">
        <f>IF(AND($H682&gt;0, $H682&lt;2500),"0-2500",0)</f>
        <v>0-2500</v>
      </c>
      <c r="L682" s="15" t="str">
        <f>IF(AND($H682&gt;0, $H682&lt;3500),"0-3500",0)</f>
        <v>0-3500</v>
      </c>
    </row>
    <row r="683" spans="1:12" hidden="1" x14ac:dyDescent="0.3">
      <c r="A683" s="32" t="s">
        <v>7</v>
      </c>
      <c r="B683" s="32">
        <v>2016</v>
      </c>
      <c r="C683" s="32" t="s">
        <v>168</v>
      </c>
      <c r="D683" s="32" t="s">
        <v>8</v>
      </c>
      <c r="E683" s="32" t="s">
        <v>149</v>
      </c>
      <c r="F683" s="33" t="s">
        <v>9</v>
      </c>
      <c r="G683" s="32" t="s">
        <v>10</v>
      </c>
      <c r="H683" s="34">
        <v>1224.0999999999999</v>
      </c>
      <c r="I683" s="15"/>
      <c r="J683" s="15" t="str">
        <f>IF(AND($H683&gt;0, $H683&lt;1700),"0-1700",0)</f>
        <v>0-1700</v>
      </c>
      <c r="K683" s="15" t="str">
        <f>IF(AND($H683&gt;0, $H683&lt;2500),"0-2500",0)</f>
        <v>0-2500</v>
      </c>
      <c r="L683" s="15" t="str">
        <f>IF(AND($H683&gt;0, $H683&lt;3500),"0-3500",0)</f>
        <v>0-3500</v>
      </c>
    </row>
    <row r="684" spans="1:12" hidden="1" x14ac:dyDescent="0.3">
      <c r="A684" s="32" t="s">
        <v>7</v>
      </c>
      <c r="B684" s="32">
        <v>2016</v>
      </c>
      <c r="C684" s="32" t="s">
        <v>168</v>
      </c>
      <c r="D684" s="32" t="s">
        <v>8</v>
      </c>
      <c r="E684" s="32" t="s">
        <v>120</v>
      </c>
      <c r="F684" s="33" t="s">
        <v>9</v>
      </c>
      <c r="G684" s="32" t="s">
        <v>10</v>
      </c>
      <c r="H684" s="34">
        <v>1225.27</v>
      </c>
      <c r="I684" s="15"/>
      <c r="J684" s="15" t="str">
        <f>IF(AND($H684&gt;0, $H684&lt;1700),"0-1700",0)</f>
        <v>0-1700</v>
      </c>
      <c r="K684" s="15" t="str">
        <f>IF(AND($H684&gt;0, $H684&lt;2500),"0-2500",0)</f>
        <v>0-2500</v>
      </c>
      <c r="L684" s="15" t="str">
        <f>IF(AND($H684&gt;0, $H684&lt;3500),"0-3500",0)</f>
        <v>0-3500</v>
      </c>
    </row>
    <row r="685" spans="1:12" hidden="1" x14ac:dyDescent="0.3">
      <c r="A685" s="33" t="s">
        <v>7</v>
      </c>
      <c r="B685" s="33">
        <v>2016</v>
      </c>
      <c r="C685" s="33" t="s">
        <v>167</v>
      </c>
      <c r="D685" s="33" t="s">
        <v>8</v>
      </c>
      <c r="E685" s="33" t="s">
        <v>56</v>
      </c>
      <c r="F685" s="33" t="s">
        <v>9</v>
      </c>
      <c r="G685" s="33" t="s">
        <v>10</v>
      </c>
      <c r="H685" s="35">
        <v>1225.55</v>
      </c>
      <c r="I685" s="15"/>
      <c r="J685" s="15" t="str">
        <f>IF(AND($H685&gt;0, $H685&lt;1700),"0-1700",0)</f>
        <v>0-1700</v>
      </c>
      <c r="K685" s="15" t="str">
        <f>IF(AND($H685&gt;0, $H685&lt;2500),"0-2500",0)</f>
        <v>0-2500</v>
      </c>
      <c r="L685" s="15" t="str">
        <f>IF(AND($H685&gt;0, $H685&lt;3500),"0-3500",0)</f>
        <v>0-3500</v>
      </c>
    </row>
    <row r="686" spans="1:12" hidden="1" x14ac:dyDescent="0.3">
      <c r="A686" s="32" t="s">
        <v>7</v>
      </c>
      <c r="B686" s="32">
        <v>2016</v>
      </c>
      <c r="C686" s="32" t="s">
        <v>168</v>
      </c>
      <c r="D686" s="32" t="s">
        <v>8</v>
      </c>
      <c r="E686" s="32" t="s">
        <v>38</v>
      </c>
      <c r="F686" s="33" t="s">
        <v>9</v>
      </c>
      <c r="G686" s="32" t="s">
        <v>10</v>
      </c>
      <c r="H686" s="34">
        <v>1226.53</v>
      </c>
      <c r="I686" s="15"/>
      <c r="J686" s="15" t="str">
        <f>IF(AND($H686&gt;0, $H686&lt;1700),"0-1700",0)</f>
        <v>0-1700</v>
      </c>
      <c r="K686" s="15" t="str">
        <f>IF(AND($H686&gt;0, $H686&lt;2500),"0-2500",0)</f>
        <v>0-2500</v>
      </c>
      <c r="L686" s="15" t="str">
        <f>IF(AND($H686&gt;0, $H686&lt;3500),"0-3500",0)</f>
        <v>0-3500</v>
      </c>
    </row>
    <row r="687" spans="1:12" hidden="1" x14ac:dyDescent="0.3">
      <c r="A687" s="32" t="s">
        <v>7</v>
      </c>
      <c r="B687" s="32">
        <v>2016</v>
      </c>
      <c r="C687" s="32" t="s">
        <v>169</v>
      </c>
      <c r="D687" s="32" t="s">
        <v>8</v>
      </c>
      <c r="E687" s="32" t="s">
        <v>136</v>
      </c>
      <c r="F687" s="33" t="s">
        <v>9</v>
      </c>
      <c r="G687" s="32" t="s">
        <v>10</v>
      </c>
      <c r="H687" s="34">
        <v>1232.82</v>
      </c>
      <c r="I687" s="15"/>
      <c r="J687" s="15" t="str">
        <f>IF(AND($H687&gt;0, $H687&lt;1700),"0-1700",0)</f>
        <v>0-1700</v>
      </c>
      <c r="K687" s="15" t="str">
        <f>IF(AND($H687&gt;0, $H687&lt;2500),"0-2500",0)</f>
        <v>0-2500</v>
      </c>
      <c r="L687" s="15" t="str">
        <f>IF(AND($H687&gt;0, $H687&lt;3500),"0-3500",0)</f>
        <v>0-3500</v>
      </c>
    </row>
    <row r="688" spans="1:12" hidden="1" x14ac:dyDescent="0.3">
      <c r="A688" s="32" t="s">
        <v>7</v>
      </c>
      <c r="B688" s="32">
        <v>2016</v>
      </c>
      <c r="C688" s="32" t="s">
        <v>168</v>
      </c>
      <c r="D688" s="32" t="s">
        <v>8</v>
      </c>
      <c r="E688" s="32" t="s">
        <v>163</v>
      </c>
      <c r="F688" s="33" t="s">
        <v>9</v>
      </c>
      <c r="G688" s="32" t="s">
        <v>10</v>
      </c>
      <c r="H688" s="34">
        <v>1233.76</v>
      </c>
      <c r="I688" s="15"/>
      <c r="J688" s="15" t="str">
        <f>IF(AND($H688&gt;0, $H688&lt;1700),"0-1700",0)</f>
        <v>0-1700</v>
      </c>
      <c r="K688" s="15" t="str">
        <f>IF(AND($H688&gt;0, $H688&lt;2500),"0-2500",0)</f>
        <v>0-2500</v>
      </c>
      <c r="L688" s="15" t="str">
        <f>IF(AND($H688&gt;0, $H688&lt;3500),"0-3500",0)</f>
        <v>0-3500</v>
      </c>
    </row>
    <row r="689" spans="1:12" hidden="1" x14ac:dyDescent="0.3">
      <c r="A689" s="32" t="s">
        <v>7</v>
      </c>
      <c r="B689" s="32">
        <v>2016</v>
      </c>
      <c r="C689" s="32" t="s">
        <v>169</v>
      </c>
      <c r="D689" s="32" t="s">
        <v>8</v>
      </c>
      <c r="E689" s="32" t="s">
        <v>117</v>
      </c>
      <c r="F689" s="33" t="s">
        <v>9</v>
      </c>
      <c r="G689" s="32" t="s">
        <v>10</v>
      </c>
      <c r="H689" s="34">
        <v>1234.02</v>
      </c>
      <c r="I689" s="15"/>
      <c r="J689" s="15" t="str">
        <f>IF(AND($H689&gt;0, $H689&lt;1700),"0-1700",0)</f>
        <v>0-1700</v>
      </c>
      <c r="K689" s="15" t="str">
        <f>IF(AND($H689&gt;0, $H689&lt;2500),"0-2500",0)</f>
        <v>0-2500</v>
      </c>
      <c r="L689" s="15" t="str">
        <f>IF(AND($H689&gt;0, $H689&lt;3500),"0-3500",0)</f>
        <v>0-3500</v>
      </c>
    </row>
    <row r="690" spans="1:12" hidden="1" x14ac:dyDescent="0.3">
      <c r="A690" s="32" t="s">
        <v>7</v>
      </c>
      <c r="B690" s="32">
        <v>2016</v>
      </c>
      <c r="C690" s="32" t="s">
        <v>168</v>
      </c>
      <c r="D690" s="32" t="s">
        <v>8</v>
      </c>
      <c r="E690" s="32" t="s">
        <v>103</v>
      </c>
      <c r="F690" s="33" t="s">
        <v>9</v>
      </c>
      <c r="G690" s="32" t="s">
        <v>10</v>
      </c>
      <c r="H690" s="34">
        <v>1237.82</v>
      </c>
      <c r="I690" s="15"/>
      <c r="J690" s="15" t="str">
        <f>IF(AND($H690&gt;0, $H690&lt;1700),"0-1700",0)</f>
        <v>0-1700</v>
      </c>
      <c r="K690" s="15" t="str">
        <f>IF(AND($H690&gt;0, $H690&lt;2500),"0-2500",0)</f>
        <v>0-2500</v>
      </c>
      <c r="L690" s="15" t="str">
        <f>IF(AND($H690&gt;0, $H690&lt;3500),"0-3500",0)</f>
        <v>0-3500</v>
      </c>
    </row>
    <row r="691" spans="1:12" hidden="1" x14ac:dyDescent="0.3">
      <c r="A691" s="32" t="s">
        <v>7</v>
      </c>
      <c r="B691" s="32">
        <v>2016</v>
      </c>
      <c r="C691" s="32" t="s">
        <v>169</v>
      </c>
      <c r="D691" s="32" t="s">
        <v>8</v>
      </c>
      <c r="E691" s="32" t="s">
        <v>166</v>
      </c>
      <c r="F691" s="33" t="s">
        <v>9</v>
      </c>
      <c r="G691" s="32" t="s">
        <v>10</v>
      </c>
      <c r="H691" s="34">
        <v>1239.3499999999999</v>
      </c>
      <c r="I691" s="15"/>
      <c r="J691" s="15" t="str">
        <f>IF(AND($H691&gt;0, $H691&lt;1700),"0-1700",0)</f>
        <v>0-1700</v>
      </c>
      <c r="K691" s="15" t="str">
        <f>IF(AND($H691&gt;0, $H691&lt;2500),"0-2500",0)</f>
        <v>0-2500</v>
      </c>
      <c r="L691" s="15" t="str">
        <f>IF(AND($H691&gt;0, $H691&lt;3500),"0-3500",0)</f>
        <v>0-3500</v>
      </c>
    </row>
    <row r="692" spans="1:12" hidden="1" x14ac:dyDescent="0.3">
      <c r="A692" s="32" t="s">
        <v>7</v>
      </c>
      <c r="B692" s="32">
        <v>2016</v>
      </c>
      <c r="C692" s="32" t="s">
        <v>168</v>
      </c>
      <c r="D692" s="32" t="s">
        <v>8</v>
      </c>
      <c r="E692" s="32" t="s">
        <v>98</v>
      </c>
      <c r="F692" s="33" t="s">
        <v>9</v>
      </c>
      <c r="G692" s="32" t="s">
        <v>10</v>
      </c>
      <c r="H692" s="34">
        <v>1241.32</v>
      </c>
      <c r="I692" s="15"/>
      <c r="J692" s="15" t="str">
        <f>IF(AND($H692&gt;0, $H692&lt;1700),"0-1700",0)</f>
        <v>0-1700</v>
      </c>
      <c r="K692" s="15" t="str">
        <f>IF(AND($H692&gt;0, $H692&lt;2500),"0-2500",0)</f>
        <v>0-2500</v>
      </c>
      <c r="L692" s="15" t="str">
        <f>IF(AND($H692&gt;0, $H692&lt;3500),"0-3500",0)</f>
        <v>0-3500</v>
      </c>
    </row>
    <row r="693" spans="1:12" hidden="1" x14ac:dyDescent="0.3">
      <c r="A693" s="33" t="s">
        <v>7</v>
      </c>
      <c r="B693" s="33">
        <v>2016</v>
      </c>
      <c r="C693" s="33" t="s">
        <v>167</v>
      </c>
      <c r="D693" s="33" t="s">
        <v>8</v>
      </c>
      <c r="E693" s="33" t="s">
        <v>39</v>
      </c>
      <c r="F693" s="33" t="s">
        <v>9</v>
      </c>
      <c r="G693" s="33" t="s">
        <v>10</v>
      </c>
      <c r="H693" s="35">
        <v>1241.77</v>
      </c>
      <c r="I693" s="15"/>
      <c r="J693" s="15" t="str">
        <f>IF(AND($H693&gt;0, $H693&lt;1700),"0-1700",0)</f>
        <v>0-1700</v>
      </c>
      <c r="K693" s="15" t="str">
        <f>IF(AND($H693&gt;0, $H693&lt;2500),"0-2500",0)</f>
        <v>0-2500</v>
      </c>
      <c r="L693" s="15" t="str">
        <f>IF(AND($H693&gt;0, $H693&lt;3500),"0-3500",0)</f>
        <v>0-3500</v>
      </c>
    </row>
    <row r="694" spans="1:12" hidden="1" x14ac:dyDescent="0.3">
      <c r="A694" s="32" t="s">
        <v>7</v>
      </c>
      <c r="B694" s="32">
        <v>2016</v>
      </c>
      <c r="C694" s="32" t="s">
        <v>168</v>
      </c>
      <c r="D694" s="32" t="s">
        <v>8</v>
      </c>
      <c r="E694" s="32" t="s">
        <v>130</v>
      </c>
      <c r="F694" s="33" t="s">
        <v>9</v>
      </c>
      <c r="G694" s="32" t="s">
        <v>10</v>
      </c>
      <c r="H694" s="34">
        <v>1242.6099999999999</v>
      </c>
      <c r="I694" s="15"/>
      <c r="J694" s="15" t="str">
        <f>IF(AND($H694&gt;0, $H694&lt;1700),"0-1700",0)</f>
        <v>0-1700</v>
      </c>
      <c r="K694" s="15" t="str">
        <f>IF(AND($H694&gt;0, $H694&lt;2500),"0-2500",0)</f>
        <v>0-2500</v>
      </c>
      <c r="L694" s="15" t="str">
        <f>IF(AND($H694&gt;0, $H694&lt;3500),"0-3500",0)</f>
        <v>0-3500</v>
      </c>
    </row>
    <row r="695" spans="1:12" hidden="1" x14ac:dyDescent="0.3">
      <c r="A695" s="32" t="s">
        <v>7</v>
      </c>
      <c r="B695" s="32">
        <v>2016</v>
      </c>
      <c r="C695" s="32" t="s">
        <v>168</v>
      </c>
      <c r="D695" s="32" t="s">
        <v>8</v>
      </c>
      <c r="E695" s="32" t="s">
        <v>141</v>
      </c>
      <c r="F695" s="33" t="s">
        <v>9</v>
      </c>
      <c r="G695" s="32" t="s">
        <v>10</v>
      </c>
      <c r="H695" s="34">
        <v>1242.71</v>
      </c>
      <c r="I695" s="15"/>
      <c r="J695" s="15" t="str">
        <f>IF(AND($H695&gt;0, $H695&lt;1700),"0-1700",0)</f>
        <v>0-1700</v>
      </c>
      <c r="K695" s="15" t="str">
        <f>IF(AND($H695&gt;0, $H695&lt;2500),"0-2500",0)</f>
        <v>0-2500</v>
      </c>
      <c r="L695" s="15" t="str">
        <f>IF(AND($H695&gt;0, $H695&lt;3500),"0-3500",0)</f>
        <v>0-3500</v>
      </c>
    </row>
    <row r="696" spans="1:12" hidden="1" x14ac:dyDescent="0.3">
      <c r="A696" s="33" t="s">
        <v>7</v>
      </c>
      <c r="B696" s="33">
        <v>2016</v>
      </c>
      <c r="C696" s="33" t="s">
        <v>167</v>
      </c>
      <c r="D696" s="33" t="s">
        <v>8</v>
      </c>
      <c r="E696" s="33" t="s">
        <v>57</v>
      </c>
      <c r="F696" s="33" t="s">
        <v>9</v>
      </c>
      <c r="G696" s="33" t="s">
        <v>10</v>
      </c>
      <c r="H696" s="35">
        <v>1246.22</v>
      </c>
      <c r="I696" s="15"/>
      <c r="J696" s="15" t="str">
        <f>IF(AND($H696&gt;0, $H696&lt;1700),"0-1700",0)</f>
        <v>0-1700</v>
      </c>
      <c r="K696" s="15" t="str">
        <f>IF(AND($H696&gt;0, $H696&lt;2500),"0-2500",0)</f>
        <v>0-2500</v>
      </c>
      <c r="L696" s="15" t="str">
        <f>IF(AND($H696&gt;0, $H696&lt;3500),"0-3500",0)</f>
        <v>0-3500</v>
      </c>
    </row>
    <row r="697" spans="1:12" hidden="1" x14ac:dyDescent="0.3">
      <c r="A697" s="32" t="s">
        <v>7</v>
      </c>
      <c r="B697" s="32">
        <v>2016</v>
      </c>
      <c r="C697" s="32" t="s">
        <v>168</v>
      </c>
      <c r="D697" s="32" t="s">
        <v>8</v>
      </c>
      <c r="E697" s="32" t="s">
        <v>158</v>
      </c>
      <c r="F697" s="33" t="s">
        <v>9</v>
      </c>
      <c r="G697" s="32" t="s">
        <v>10</v>
      </c>
      <c r="H697" s="34">
        <v>1246.77</v>
      </c>
      <c r="I697" s="15"/>
      <c r="J697" s="15" t="str">
        <f>IF(AND($H697&gt;0, $H697&lt;1700),"0-1700",0)</f>
        <v>0-1700</v>
      </c>
      <c r="K697" s="15" t="str">
        <f>IF(AND($H697&gt;0, $H697&lt;2500),"0-2500",0)</f>
        <v>0-2500</v>
      </c>
      <c r="L697" s="15" t="str">
        <f>IF(AND($H697&gt;0, $H697&lt;3500),"0-3500",0)</f>
        <v>0-3500</v>
      </c>
    </row>
    <row r="698" spans="1:12" hidden="1" x14ac:dyDescent="0.3">
      <c r="A698" s="32" t="s">
        <v>7</v>
      </c>
      <c r="B698" s="32">
        <v>2016</v>
      </c>
      <c r="C698" s="32" t="s">
        <v>168</v>
      </c>
      <c r="D698" s="32" t="s">
        <v>8</v>
      </c>
      <c r="E698" s="32" t="s">
        <v>113</v>
      </c>
      <c r="F698" s="33" t="s">
        <v>9</v>
      </c>
      <c r="G698" s="32" t="s">
        <v>10</v>
      </c>
      <c r="H698" s="34">
        <v>1247.6099999999999</v>
      </c>
      <c r="I698" s="15"/>
      <c r="J698" s="15" t="str">
        <f>IF(AND($H698&gt;0, $H698&lt;1700),"0-1700",0)</f>
        <v>0-1700</v>
      </c>
      <c r="K698" s="15" t="str">
        <f>IF(AND($H698&gt;0, $H698&lt;2500),"0-2500",0)</f>
        <v>0-2500</v>
      </c>
      <c r="L698" s="15" t="str">
        <f>IF(AND($H698&gt;0, $H698&lt;3500),"0-3500",0)</f>
        <v>0-3500</v>
      </c>
    </row>
    <row r="699" spans="1:12" hidden="1" x14ac:dyDescent="0.3">
      <c r="A699" s="32" t="s">
        <v>7</v>
      </c>
      <c r="B699" s="32">
        <v>2016</v>
      </c>
      <c r="C699" s="32" t="s">
        <v>168</v>
      </c>
      <c r="D699" s="32" t="s">
        <v>8</v>
      </c>
      <c r="E699" s="32" t="s">
        <v>91</v>
      </c>
      <c r="F699" s="33" t="s">
        <v>9</v>
      </c>
      <c r="G699" s="32" t="s">
        <v>10</v>
      </c>
      <c r="H699" s="34">
        <v>1250.3599999999999</v>
      </c>
      <c r="I699" s="15"/>
      <c r="J699" s="15" t="str">
        <f>IF(AND($H699&gt;0, $H699&lt;1700),"0-1700",0)</f>
        <v>0-1700</v>
      </c>
      <c r="K699" s="15" t="str">
        <f>IF(AND($H699&gt;0, $H699&lt;2500),"0-2500",0)</f>
        <v>0-2500</v>
      </c>
      <c r="L699" s="15" t="str">
        <f>IF(AND($H699&gt;0, $H699&lt;3500),"0-3500",0)</f>
        <v>0-3500</v>
      </c>
    </row>
    <row r="700" spans="1:12" hidden="1" x14ac:dyDescent="0.3">
      <c r="A700" s="32" t="s">
        <v>7</v>
      </c>
      <c r="B700" s="32">
        <v>2016</v>
      </c>
      <c r="C700" s="32" t="s">
        <v>168</v>
      </c>
      <c r="D700" s="32" t="s">
        <v>8</v>
      </c>
      <c r="E700" s="32" t="s">
        <v>83</v>
      </c>
      <c r="F700" s="33" t="s">
        <v>9</v>
      </c>
      <c r="G700" s="32" t="s">
        <v>10</v>
      </c>
      <c r="H700" s="34">
        <v>1251.3</v>
      </c>
      <c r="I700" s="15"/>
      <c r="J700" s="15" t="str">
        <f>IF(AND($H700&gt;0, $H700&lt;1700),"0-1700",0)</f>
        <v>0-1700</v>
      </c>
      <c r="K700" s="15" t="str">
        <f>IF(AND($H700&gt;0, $H700&lt;2500),"0-2500",0)</f>
        <v>0-2500</v>
      </c>
      <c r="L700" s="15" t="str">
        <f>IF(AND($H700&gt;0, $H700&lt;3500),"0-3500",0)</f>
        <v>0-3500</v>
      </c>
    </row>
    <row r="701" spans="1:12" hidden="1" x14ac:dyDescent="0.3">
      <c r="A701" s="32" t="s">
        <v>7</v>
      </c>
      <c r="B701" s="32">
        <v>2016</v>
      </c>
      <c r="C701" s="32" t="s">
        <v>169</v>
      </c>
      <c r="D701" s="32" t="s">
        <v>8</v>
      </c>
      <c r="E701" s="32" t="s">
        <v>203</v>
      </c>
      <c r="F701" s="33" t="s">
        <v>521</v>
      </c>
      <c r="G701" s="32" t="s">
        <v>10</v>
      </c>
      <c r="H701" s="34">
        <v>1253.8</v>
      </c>
      <c r="I701" s="15"/>
      <c r="J701" s="15" t="str">
        <f>IF(AND($H701&gt;0, $H701&lt;1700),"0-1700",0)</f>
        <v>0-1700</v>
      </c>
      <c r="K701" s="15" t="str">
        <f>IF(AND($H701&gt;0, $H701&lt;2500),"0-2500",0)</f>
        <v>0-2500</v>
      </c>
      <c r="L701" s="15" t="str">
        <f>IF(AND($H701&gt;0, $H701&lt;3500),"0-3500",0)</f>
        <v>0-3500</v>
      </c>
    </row>
    <row r="702" spans="1:12" hidden="1" x14ac:dyDescent="0.3">
      <c r="A702" s="32" t="s">
        <v>7</v>
      </c>
      <c r="B702" s="32">
        <v>2016</v>
      </c>
      <c r="C702" s="32" t="s">
        <v>168</v>
      </c>
      <c r="D702" s="32" t="s">
        <v>8</v>
      </c>
      <c r="E702" s="32" t="s">
        <v>111</v>
      </c>
      <c r="F702" s="33" t="s">
        <v>9</v>
      </c>
      <c r="G702" s="32" t="s">
        <v>10</v>
      </c>
      <c r="H702" s="34">
        <v>1254.6500000000001</v>
      </c>
      <c r="I702" s="15"/>
      <c r="J702" s="15" t="str">
        <f>IF(AND($H702&gt;0, $H702&lt;1700),"0-1700",0)</f>
        <v>0-1700</v>
      </c>
      <c r="K702" s="15" t="str">
        <f>IF(AND($H702&gt;0, $H702&lt;2500),"0-2500",0)</f>
        <v>0-2500</v>
      </c>
      <c r="L702" s="15" t="str">
        <f>IF(AND($H702&gt;0, $H702&lt;3500),"0-3500",0)</f>
        <v>0-3500</v>
      </c>
    </row>
    <row r="703" spans="1:12" hidden="1" x14ac:dyDescent="0.3">
      <c r="A703" s="32" t="s">
        <v>7</v>
      </c>
      <c r="B703" s="32">
        <v>2016</v>
      </c>
      <c r="C703" s="32" t="s">
        <v>169</v>
      </c>
      <c r="D703" s="32" t="s">
        <v>8</v>
      </c>
      <c r="E703" s="32" t="s">
        <v>162</v>
      </c>
      <c r="F703" s="33" t="s">
        <v>9</v>
      </c>
      <c r="G703" s="32" t="s">
        <v>10</v>
      </c>
      <c r="H703" s="34">
        <v>1256.6300000000001</v>
      </c>
      <c r="I703" s="15"/>
      <c r="J703" s="15" t="str">
        <f>IF(AND($H703&gt;0, $H703&lt;1700),"0-1700",0)</f>
        <v>0-1700</v>
      </c>
      <c r="K703" s="15" t="str">
        <f>IF(AND($H703&gt;0, $H703&lt;2500),"0-2500",0)</f>
        <v>0-2500</v>
      </c>
      <c r="L703" s="15" t="str">
        <f>IF(AND($H703&gt;0, $H703&lt;3500),"0-3500",0)</f>
        <v>0-3500</v>
      </c>
    </row>
    <row r="704" spans="1:12" hidden="1" x14ac:dyDescent="0.3">
      <c r="A704" s="33" t="s">
        <v>7</v>
      </c>
      <c r="B704" s="33">
        <v>2016</v>
      </c>
      <c r="C704" s="33" t="s">
        <v>167</v>
      </c>
      <c r="D704" s="33" t="s">
        <v>8</v>
      </c>
      <c r="E704" s="33" t="s">
        <v>32</v>
      </c>
      <c r="F704" s="33" t="s">
        <v>9</v>
      </c>
      <c r="G704" s="33" t="s">
        <v>10</v>
      </c>
      <c r="H704" s="35">
        <v>1260.25</v>
      </c>
      <c r="I704" s="15"/>
      <c r="J704" s="15" t="str">
        <f>IF(AND($H704&gt;0, $H704&lt;1700),"0-1700",0)</f>
        <v>0-1700</v>
      </c>
      <c r="K704" s="15" t="str">
        <f>IF(AND($H704&gt;0, $H704&lt;2500),"0-2500",0)</f>
        <v>0-2500</v>
      </c>
      <c r="L704" s="15" t="str">
        <f>IF(AND($H704&gt;0, $H704&lt;3500),"0-3500",0)</f>
        <v>0-3500</v>
      </c>
    </row>
    <row r="705" spans="1:12" hidden="1" x14ac:dyDescent="0.3">
      <c r="A705" s="32" t="s">
        <v>7</v>
      </c>
      <c r="B705" s="32">
        <v>2016</v>
      </c>
      <c r="C705" s="32" t="s">
        <v>168</v>
      </c>
      <c r="D705" s="32" t="s">
        <v>8</v>
      </c>
      <c r="E705" s="32" t="s">
        <v>97</v>
      </c>
      <c r="F705" s="33" t="s">
        <v>9</v>
      </c>
      <c r="G705" s="32" t="s">
        <v>10</v>
      </c>
      <c r="H705" s="34">
        <v>1260.3499999999999</v>
      </c>
      <c r="I705" s="15"/>
      <c r="J705" s="15" t="str">
        <f>IF(AND($H705&gt;0, $H705&lt;1700),"0-1700",0)</f>
        <v>0-1700</v>
      </c>
      <c r="K705" s="15" t="str">
        <f>IF(AND($H705&gt;0, $H705&lt;2500),"0-2500",0)</f>
        <v>0-2500</v>
      </c>
      <c r="L705" s="15" t="str">
        <f>IF(AND($H705&gt;0, $H705&lt;3500),"0-3500",0)</f>
        <v>0-3500</v>
      </c>
    </row>
    <row r="706" spans="1:12" hidden="1" x14ac:dyDescent="0.3">
      <c r="A706" s="32" t="s">
        <v>7</v>
      </c>
      <c r="B706" s="32">
        <v>2016</v>
      </c>
      <c r="C706" s="32" t="s">
        <v>169</v>
      </c>
      <c r="D706" s="32" t="s">
        <v>8</v>
      </c>
      <c r="E706" s="32" t="s">
        <v>337</v>
      </c>
      <c r="F706" s="33" t="s">
        <v>530</v>
      </c>
      <c r="G706" s="32" t="s">
        <v>10</v>
      </c>
      <c r="H706" s="34">
        <v>1260.83</v>
      </c>
      <c r="I706" s="15"/>
      <c r="J706" s="15" t="str">
        <f>IF(AND($H706&gt;0, $H706&lt;1700),"0-1700",0)</f>
        <v>0-1700</v>
      </c>
      <c r="K706" s="15" t="str">
        <f>IF(AND($H706&gt;0, $H706&lt;2500),"0-2500",0)</f>
        <v>0-2500</v>
      </c>
      <c r="L706" s="15" t="str">
        <f>IF(AND($H706&gt;0, $H706&lt;3500),"0-3500",0)</f>
        <v>0-3500</v>
      </c>
    </row>
    <row r="707" spans="1:12" hidden="1" x14ac:dyDescent="0.3">
      <c r="A707" s="32" t="s">
        <v>7</v>
      </c>
      <c r="B707" s="32">
        <v>2016</v>
      </c>
      <c r="C707" s="32" t="s">
        <v>168</v>
      </c>
      <c r="D707" s="32" t="s">
        <v>8</v>
      </c>
      <c r="E707" s="32" t="s">
        <v>53</v>
      </c>
      <c r="F707" s="33" t="s">
        <v>9</v>
      </c>
      <c r="G707" s="32" t="s">
        <v>10</v>
      </c>
      <c r="H707" s="34">
        <v>1262.47</v>
      </c>
      <c r="I707" s="15"/>
      <c r="J707" s="15" t="str">
        <f>IF(AND($H707&gt;0, $H707&lt;1700),"0-1700",0)</f>
        <v>0-1700</v>
      </c>
      <c r="K707" s="15" t="str">
        <f>IF(AND($H707&gt;0, $H707&lt;2500),"0-2500",0)</f>
        <v>0-2500</v>
      </c>
      <c r="L707" s="15" t="str">
        <f>IF(AND($H707&gt;0, $H707&lt;3500),"0-3500",0)</f>
        <v>0-3500</v>
      </c>
    </row>
    <row r="708" spans="1:12" hidden="1" x14ac:dyDescent="0.3">
      <c r="A708" s="33" t="s">
        <v>7</v>
      </c>
      <c r="B708" s="33">
        <v>2016</v>
      </c>
      <c r="C708" s="33" t="s">
        <v>167</v>
      </c>
      <c r="D708" s="33" t="s">
        <v>8</v>
      </c>
      <c r="E708" s="33" t="s">
        <v>62</v>
      </c>
      <c r="F708" s="33" t="s">
        <v>9</v>
      </c>
      <c r="G708" s="33" t="s">
        <v>10</v>
      </c>
      <c r="H708" s="35">
        <v>1263.6199999999999</v>
      </c>
      <c r="I708" s="15"/>
      <c r="J708" s="15" t="str">
        <f>IF(AND($H708&gt;0, $H708&lt;1700),"0-1700",0)</f>
        <v>0-1700</v>
      </c>
      <c r="K708" s="15" t="str">
        <f>IF(AND($H708&gt;0, $H708&lt;2500),"0-2500",0)</f>
        <v>0-2500</v>
      </c>
      <c r="L708" s="15" t="str">
        <f>IF(AND($H708&gt;0, $H708&lt;3500),"0-3500",0)</f>
        <v>0-3500</v>
      </c>
    </row>
    <row r="709" spans="1:12" hidden="1" x14ac:dyDescent="0.3">
      <c r="A709" s="33" t="s">
        <v>7</v>
      </c>
      <c r="B709" s="33">
        <v>2016</v>
      </c>
      <c r="C709" s="33" t="s">
        <v>167</v>
      </c>
      <c r="D709" s="33" t="s">
        <v>8</v>
      </c>
      <c r="E709" s="33" t="s">
        <v>12</v>
      </c>
      <c r="F709" s="33" t="s">
        <v>9</v>
      </c>
      <c r="G709" s="33" t="s">
        <v>10</v>
      </c>
      <c r="H709" s="35">
        <v>1264.1199999999999</v>
      </c>
      <c r="I709" s="15"/>
      <c r="J709" s="15" t="str">
        <f>IF(AND($H709&gt;0, $H709&lt;1700),"0-1700",0)</f>
        <v>0-1700</v>
      </c>
      <c r="K709" s="15" t="str">
        <f>IF(AND($H709&gt;0, $H709&lt;2500),"0-2500",0)</f>
        <v>0-2500</v>
      </c>
      <c r="L709" s="15" t="str">
        <f>IF(AND($H709&gt;0, $H709&lt;3500),"0-3500",0)</f>
        <v>0-3500</v>
      </c>
    </row>
    <row r="710" spans="1:12" hidden="1" x14ac:dyDescent="0.3">
      <c r="A710" s="32" t="s">
        <v>7</v>
      </c>
      <c r="B710" s="32">
        <v>2016</v>
      </c>
      <c r="C710" s="32" t="s">
        <v>168</v>
      </c>
      <c r="D710" s="32" t="s">
        <v>8</v>
      </c>
      <c r="E710" s="32" t="s">
        <v>119</v>
      </c>
      <c r="F710" s="33" t="s">
        <v>9</v>
      </c>
      <c r="G710" s="32" t="s">
        <v>10</v>
      </c>
      <c r="H710" s="34">
        <v>1265.6199999999999</v>
      </c>
      <c r="I710" s="15"/>
      <c r="J710" s="15" t="str">
        <f>IF(AND($H710&gt;0, $H710&lt;1700),"0-1700",0)</f>
        <v>0-1700</v>
      </c>
      <c r="K710" s="15" t="str">
        <f>IF(AND($H710&gt;0, $H710&lt;2500),"0-2500",0)</f>
        <v>0-2500</v>
      </c>
      <c r="L710" s="15" t="str">
        <f>IF(AND($H710&gt;0, $H710&lt;3500),"0-3500",0)</f>
        <v>0-3500</v>
      </c>
    </row>
    <row r="711" spans="1:12" hidden="1" x14ac:dyDescent="0.3">
      <c r="A711" s="32" t="s">
        <v>7</v>
      </c>
      <c r="B711" s="32">
        <v>2016</v>
      </c>
      <c r="C711" s="32" t="s">
        <v>169</v>
      </c>
      <c r="D711" s="32" t="s">
        <v>8</v>
      </c>
      <c r="E711" s="32" t="s">
        <v>142</v>
      </c>
      <c r="F711" s="33" t="s">
        <v>9</v>
      </c>
      <c r="G711" s="32" t="s">
        <v>10</v>
      </c>
      <c r="H711" s="34">
        <v>1266.03</v>
      </c>
      <c r="I711" s="15"/>
      <c r="J711" s="15" t="str">
        <f>IF(AND($H711&gt;0, $H711&lt;1700),"0-1700",0)</f>
        <v>0-1700</v>
      </c>
      <c r="K711" s="15" t="str">
        <f>IF(AND($H711&gt;0, $H711&lt;2500),"0-2500",0)</f>
        <v>0-2500</v>
      </c>
      <c r="L711" s="15" t="str">
        <f>IF(AND($H711&gt;0, $H711&lt;3500),"0-3500",0)</f>
        <v>0-3500</v>
      </c>
    </row>
    <row r="712" spans="1:12" hidden="1" x14ac:dyDescent="0.3">
      <c r="A712" s="32" t="s">
        <v>7</v>
      </c>
      <c r="B712" s="32">
        <v>2016</v>
      </c>
      <c r="C712" s="32" t="s">
        <v>169</v>
      </c>
      <c r="D712" s="32" t="s">
        <v>8</v>
      </c>
      <c r="E712" s="32" t="s">
        <v>108</v>
      </c>
      <c r="F712" s="33" t="s">
        <v>9</v>
      </c>
      <c r="G712" s="32" t="s">
        <v>10</v>
      </c>
      <c r="H712" s="34">
        <v>1266.3800000000001</v>
      </c>
      <c r="I712" s="15"/>
      <c r="J712" s="15" t="str">
        <f>IF(AND($H712&gt;0, $H712&lt;1700),"0-1700",0)</f>
        <v>0-1700</v>
      </c>
      <c r="K712" s="15" t="str">
        <f>IF(AND($H712&gt;0, $H712&lt;2500),"0-2500",0)</f>
        <v>0-2500</v>
      </c>
      <c r="L712" s="15" t="str">
        <f>IF(AND($H712&gt;0, $H712&lt;3500),"0-3500",0)</f>
        <v>0-3500</v>
      </c>
    </row>
    <row r="713" spans="1:12" hidden="1" x14ac:dyDescent="0.3">
      <c r="A713" s="32" t="s">
        <v>7</v>
      </c>
      <c r="B713" s="32">
        <v>2016</v>
      </c>
      <c r="C713" s="32" t="s">
        <v>169</v>
      </c>
      <c r="D713" s="32" t="s">
        <v>8</v>
      </c>
      <c r="E713" s="32" t="s">
        <v>135</v>
      </c>
      <c r="F713" s="33" t="s">
        <v>9</v>
      </c>
      <c r="G713" s="32" t="s">
        <v>10</v>
      </c>
      <c r="H713" s="34">
        <v>1266.6500000000001</v>
      </c>
      <c r="I713" s="15"/>
      <c r="J713" s="15" t="str">
        <f>IF(AND($H713&gt;0, $H713&lt;1700),"0-1700",0)</f>
        <v>0-1700</v>
      </c>
      <c r="K713" s="15" t="str">
        <f>IF(AND($H713&gt;0, $H713&lt;2500),"0-2500",0)</f>
        <v>0-2500</v>
      </c>
      <c r="L713" s="15" t="str">
        <f>IF(AND($H713&gt;0, $H713&lt;3500),"0-3500",0)</f>
        <v>0-3500</v>
      </c>
    </row>
    <row r="714" spans="1:12" hidden="1" x14ac:dyDescent="0.3">
      <c r="A714" s="32" t="s">
        <v>7</v>
      </c>
      <c r="B714" s="32">
        <v>2016</v>
      </c>
      <c r="C714" s="32" t="s">
        <v>168</v>
      </c>
      <c r="D714" s="32" t="s">
        <v>8</v>
      </c>
      <c r="E714" s="32" t="s">
        <v>66</v>
      </c>
      <c r="F714" s="33" t="s">
        <v>9</v>
      </c>
      <c r="G714" s="32" t="s">
        <v>10</v>
      </c>
      <c r="H714" s="34">
        <v>1266.75</v>
      </c>
      <c r="I714" s="15"/>
      <c r="J714" s="15" t="str">
        <f>IF(AND($H714&gt;0, $H714&lt;1700),"0-1700",0)</f>
        <v>0-1700</v>
      </c>
      <c r="K714" s="15" t="str">
        <f>IF(AND($H714&gt;0, $H714&lt;2500),"0-2500",0)</f>
        <v>0-2500</v>
      </c>
      <c r="L714" s="15" t="str">
        <f>IF(AND($H714&gt;0, $H714&lt;3500),"0-3500",0)</f>
        <v>0-3500</v>
      </c>
    </row>
    <row r="715" spans="1:12" hidden="1" x14ac:dyDescent="0.3">
      <c r="A715" s="32" t="s">
        <v>7</v>
      </c>
      <c r="B715" s="32">
        <v>2016</v>
      </c>
      <c r="C715" s="32" t="s">
        <v>168</v>
      </c>
      <c r="D715" s="32" t="s">
        <v>8</v>
      </c>
      <c r="E715" s="32" t="s">
        <v>131</v>
      </c>
      <c r="F715" s="33" t="s">
        <v>9</v>
      </c>
      <c r="G715" s="32" t="s">
        <v>10</v>
      </c>
      <c r="H715" s="34">
        <v>1267.07</v>
      </c>
      <c r="I715" s="15"/>
      <c r="J715" s="15" t="str">
        <f>IF(AND($H715&gt;0, $H715&lt;1700),"0-1700",0)</f>
        <v>0-1700</v>
      </c>
      <c r="K715" s="15" t="str">
        <f>IF(AND($H715&gt;0, $H715&lt;2500),"0-2500",0)</f>
        <v>0-2500</v>
      </c>
      <c r="L715" s="15" t="str">
        <f>IF(AND($H715&gt;0, $H715&lt;3500),"0-3500",0)</f>
        <v>0-3500</v>
      </c>
    </row>
    <row r="716" spans="1:12" hidden="1" x14ac:dyDescent="0.3">
      <c r="A716" s="33" t="s">
        <v>7</v>
      </c>
      <c r="B716" s="33">
        <v>2016</v>
      </c>
      <c r="C716" s="33" t="s">
        <v>168</v>
      </c>
      <c r="D716" s="33" t="s">
        <v>8</v>
      </c>
      <c r="E716" s="33" t="s">
        <v>30</v>
      </c>
      <c r="F716" s="33" t="s">
        <v>9</v>
      </c>
      <c r="G716" s="33" t="s">
        <v>10</v>
      </c>
      <c r="H716" s="35">
        <v>1267.3</v>
      </c>
      <c r="I716" s="15"/>
      <c r="J716" s="15" t="str">
        <f>IF(AND($H716&gt;0, $H716&lt;1700),"0-1700",0)</f>
        <v>0-1700</v>
      </c>
      <c r="K716" s="15" t="str">
        <f>IF(AND($H716&gt;0, $H716&lt;2500),"0-2500",0)</f>
        <v>0-2500</v>
      </c>
      <c r="L716" s="15" t="str">
        <f>IF(AND($H716&gt;0, $H716&lt;3500),"0-3500",0)</f>
        <v>0-3500</v>
      </c>
    </row>
    <row r="717" spans="1:12" hidden="1" x14ac:dyDescent="0.3">
      <c r="A717" s="32" t="s">
        <v>7</v>
      </c>
      <c r="B717" s="32">
        <v>2016</v>
      </c>
      <c r="C717" s="32" t="s">
        <v>169</v>
      </c>
      <c r="D717" s="32" t="s">
        <v>8</v>
      </c>
      <c r="E717" s="32" t="s">
        <v>31</v>
      </c>
      <c r="F717" s="33" t="s">
        <v>9</v>
      </c>
      <c r="G717" s="32" t="s">
        <v>10</v>
      </c>
      <c r="H717" s="34">
        <v>1268.51</v>
      </c>
      <c r="I717" s="15"/>
      <c r="J717" s="15" t="str">
        <f>IF(AND($H717&gt;0, $H717&lt;1700),"0-1700",0)</f>
        <v>0-1700</v>
      </c>
      <c r="K717" s="15" t="str">
        <f>IF(AND($H717&gt;0, $H717&lt;2500),"0-2500",0)</f>
        <v>0-2500</v>
      </c>
      <c r="L717" s="15" t="str">
        <f>IF(AND($H717&gt;0, $H717&lt;3500),"0-3500",0)</f>
        <v>0-3500</v>
      </c>
    </row>
    <row r="718" spans="1:12" hidden="1" x14ac:dyDescent="0.3">
      <c r="A718" s="33" t="s">
        <v>7</v>
      </c>
      <c r="B718" s="33">
        <v>2016</v>
      </c>
      <c r="C718" s="33" t="s">
        <v>167</v>
      </c>
      <c r="D718" s="33" t="s">
        <v>8</v>
      </c>
      <c r="E718" s="33" t="s">
        <v>156</v>
      </c>
      <c r="F718" s="33" t="s">
        <v>9</v>
      </c>
      <c r="G718" s="33" t="s">
        <v>10</v>
      </c>
      <c r="H718" s="35">
        <v>1269.29</v>
      </c>
      <c r="I718" s="15"/>
      <c r="J718" s="15" t="str">
        <f>IF(AND($H718&gt;0, $H718&lt;1700),"0-1700",0)</f>
        <v>0-1700</v>
      </c>
      <c r="K718" s="15" t="str">
        <f>IF(AND($H718&gt;0, $H718&lt;2500),"0-2500",0)</f>
        <v>0-2500</v>
      </c>
      <c r="L718" s="15" t="str">
        <f>IF(AND($H718&gt;0, $H718&lt;3500),"0-3500",0)</f>
        <v>0-3500</v>
      </c>
    </row>
    <row r="719" spans="1:12" hidden="1" x14ac:dyDescent="0.3">
      <c r="A719" s="32" t="s">
        <v>7</v>
      </c>
      <c r="B719" s="32">
        <v>2016</v>
      </c>
      <c r="C719" s="32" t="s">
        <v>169</v>
      </c>
      <c r="D719" s="32" t="s">
        <v>8</v>
      </c>
      <c r="E719" s="32" t="s">
        <v>139</v>
      </c>
      <c r="F719" s="33" t="s">
        <v>9</v>
      </c>
      <c r="G719" s="32" t="s">
        <v>10</v>
      </c>
      <c r="H719" s="34">
        <v>1271.95</v>
      </c>
      <c r="I719" s="15"/>
      <c r="J719" s="15" t="str">
        <f>IF(AND($H719&gt;0, $H719&lt;1700),"0-1700",0)</f>
        <v>0-1700</v>
      </c>
      <c r="K719" s="15" t="str">
        <f>IF(AND($H719&gt;0, $H719&lt;2500),"0-2500",0)</f>
        <v>0-2500</v>
      </c>
      <c r="L719" s="15" t="str">
        <f>IF(AND($H719&gt;0, $H719&lt;3500),"0-3500",0)</f>
        <v>0-3500</v>
      </c>
    </row>
    <row r="720" spans="1:12" hidden="1" x14ac:dyDescent="0.3">
      <c r="A720" s="32" t="s">
        <v>7</v>
      </c>
      <c r="B720" s="32">
        <v>2016</v>
      </c>
      <c r="C720" s="32" t="s">
        <v>169</v>
      </c>
      <c r="D720" s="32" t="s">
        <v>8</v>
      </c>
      <c r="E720" s="32" t="s">
        <v>279</v>
      </c>
      <c r="F720" s="33" t="s">
        <v>527</v>
      </c>
      <c r="G720" s="32" t="s">
        <v>10</v>
      </c>
      <c r="H720" s="34">
        <v>1272.77</v>
      </c>
      <c r="I720" s="15"/>
      <c r="J720" s="15" t="str">
        <f>IF(AND($H720&gt;0, $H720&lt;1700),"0-1700",0)</f>
        <v>0-1700</v>
      </c>
      <c r="K720" s="15" t="str">
        <f>IF(AND($H720&gt;0, $H720&lt;2500),"0-2500",0)</f>
        <v>0-2500</v>
      </c>
      <c r="L720" s="15" t="str">
        <f>IF(AND($H720&gt;0, $H720&lt;3500),"0-3500",0)</f>
        <v>0-3500</v>
      </c>
    </row>
    <row r="721" spans="1:12" hidden="1" x14ac:dyDescent="0.3">
      <c r="A721" s="32" t="s">
        <v>7</v>
      </c>
      <c r="B721" s="32">
        <v>2016</v>
      </c>
      <c r="C721" s="32" t="s">
        <v>168</v>
      </c>
      <c r="D721" s="32" t="s">
        <v>8</v>
      </c>
      <c r="E721" s="32" t="s">
        <v>52</v>
      </c>
      <c r="F721" s="33" t="s">
        <v>9</v>
      </c>
      <c r="G721" s="32" t="s">
        <v>10</v>
      </c>
      <c r="H721" s="34">
        <v>1272.8800000000001</v>
      </c>
      <c r="I721" s="15"/>
      <c r="J721" s="15" t="str">
        <f>IF(AND($H721&gt;0, $H721&lt;1700),"0-1700",0)</f>
        <v>0-1700</v>
      </c>
      <c r="K721" s="15" t="str">
        <f>IF(AND($H721&gt;0, $H721&lt;2500),"0-2500",0)</f>
        <v>0-2500</v>
      </c>
      <c r="L721" s="15" t="str">
        <f>IF(AND($H721&gt;0, $H721&lt;3500),"0-3500",0)</f>
        <v>0-3500</v>
      </c>
    </row>
    <row r="722" spans="1:12" hidden="1" x14ac:dyDescent="0.3">
      <c r="A722" s="33" t="s">
        <v>7</v>
      </c>
      <c r="B722" s="33">
        <v>2016</v>
      </c>
      <c r="C722" s="33" t="s">
        <v>167</v>
      </c>
      <c r="D722" s="33" t="s">
        <v>8</v>
      </c>
      <c r="E722" s="33" t="s">
        <v>14</v>
      </c>
      <c r="F722" s="33" t="s">
        <v>9</v>
      </c>
      <c r="G722" s="33" t="s">
        <v>10</v>
      </c>
      <c r="H722" s="35">
        <v>1273.83</v>
      </c>
      <c r="I722" s="15"/>
      <c r="J722" s="15" t="str">
        <f>IF(AND($H722&gt;0, $H722&lt;1700),"0-1700",0)</f>
        <v>0-1700</v>
      </c>
      <c r="K722" s="15" t="str">
        <f>IF(AND($H722&gt;0, $H722&lt;2500),"0-2500",0)</f>
        <v>0-2500</v>
      </c>
      <c r="L722" s="15" t="str">
        <f>IF(AND($H722&gt;0, $H722&lt;3500),"0-3500",0)</f>
        <v>0-3500</v>
      </c>
    </row>
    <row r="723" spans="1:12" hidden="1" x14ac:dyDescent="0.3">
      <c r="A723" s="33" t="s">
        <v>7</v>
      </c>
      <c r="B723" s="33">
        <v>2016</v>
      </c>
      <c r="C723" s="33" t="s">
        <v>168</v>
      </c>
      <c r="D723" s="33" t="s">
        <v>8</v>
      </c>
      <c r="E723" s="33" t="s">
        <v>25</v>
      </c>
      <c r="F723" s="33" t="s">
        <v>9</v>
      </c>
      <c r="G723" s="33" t="s">
        <v>10</v>
      </c>
      <c r="H723" s="35">
        <v>1274.3</v>
      </c>
      <c r="I723" s="15"/>
      <c r="J723" s="15" t="str">
        <f>IF(AND($H723&gt;0, $H723&lt;1700),"0-1700",0)</f>
        <v>0-1700</v>
      </c>
      <c r="K723" s="15" t="str">
        <f>IF(AND($H723&gt;0, $H723&lt;2500),"0-2500",0)</f>
        <v>0-2500</v>
      </c>
      <c r="L723" s="15" t="str">
        <f>IF(AND($H723&gt;0, $H723&lt;3500),"0-3500",0)</f>
        <v>0-3500</v>
      </c>
    </row>
    <row r="724" spans="1:12" hidden="1" x14ac:dyDescent="0.3">
      <c r="A724" s="32" t="s">
        <v>7</v>
      </c>
      <c r="B724" s="32">
        <v>2016</v>
      </c>
      <c r="C724" s="32" t="s">
        <v>168</v>
      </c>
      <c r="D724" s="32" t="s">
        <v>8</v>
      </c>
      <c r="E724" s="32" t="s">
        <v>80</v>
      </c>
      <c r="F724" s="33" t="s">
        <v>9</v>
      </c>
      <c r="G724" s="32" t="s">
        <v>10</v>
      </c>
      <c r="H724" s="34">
        <v>1278.05</v>
      </c>
      <c r="I724" s="15"/>
      <c r="J724" s="15" t="str">
        <f>IF(AND($H724&gt;0, $H724&lt;1700),"0-1700",0)</f>
        <v>0-1700</v>
      </c>
      <c r="K724" s="15" t="str">
        <f>IF(AND($H724&gt;0, $H724&lt;2500),"0-2500",0)</f>
        <v>0-2500</v>
      </c>
      <c r="L724" s="15" t="str">
        <f>IF(AND($H724&gt;0, $H724&lt;3500),"0-3500",0)</f>
        <v>0-3500</v>
      </c>
    </row>
    <row r="725" spans="1:12" hidden="1" x14ac:dyDescent="0.3">
      <c r="A725" s="32" t="s">
        <v>7</v>
      </c>
      <c r="B725" s="32">
        <v>2016</v>
      </c>
      <c r="C725" s="32" t="s">
        <v>169</v>
      </c>
      <c r="D725" s="32" t="s">
        <v>8</v>
      </c>
      <c r="E725" s="32" t="s">
        <v>280</v>
      </c>
      <c r="F725" s="33" t="s">
        <v>527</v>
      </c>
      <c r="G725" s="32" t="s">
        <v>10</v>
      </c>
      <c r="H725" s="34">
        <v>1278.21</v>
      </c>
      <c r="I725" s="15"/>
      <c r="J725" s="15" t="str">
        <f>IF(AND($H725&gt;0, $H725&lt;1700),"0-1700",0)</f>
        <v>0-1700</v>
      </c>
      <c r="K725" s="15" t="str">
        <f>IF(AND($H725&gt;0, $H725&lt;2500),"0-2500",0)</f>
        <v>0-2500</v>
      </c>
      <c r="L725" s="15" t="str">
        <f>IF(AND($H725&gt;0, $H725&lt;3500),"0-3500",0)</f>
        <v>0-3500</v>
      </c>
    </row>
    <row r="726" spans="1:12" hidden="1" x14ac:dyDescent="0.3">
      <c r="A726" s="32" t="s">
        <v>7</v>
      </c>
      <c r="B726" s="32">
        <v>2016</v>
      </c>
      <c r="C726" s="32" t="s">
        <v>169</v>
      </c>
      <c r="D726" s="32" t="s">
        <v>8</v>
      </c>
      <c r="E726" s="32" t="s">
        <v>65</v>
      </c>
      <c r="F726" s="33" t="s">
        <v>9</v>
      </c>
      <c r="G726" s="32" t="s">
        <v>10</v>
      </c>
      <c r="H726" s="34">
        <v>1278.95</v>
      </c>
      <c r="I726" s="15"/>
      <c r="J726" s="15" t="str">
        <f>IF(AND($H726&gt;0, $H726&lt;1700),"0-1700",0)</f>
        <v>0-1700</v>
      </c>
      <c r="K726" s="15" t="str">
        <f>IF(AND($H726&gt;0, $H726&lt;2500),"0-2500",0)</f>
        <v>0-2500</v>
      </c>
      <c r="L726" s="15" t="str">
        <f>IF(AND($H726&gt;0, $H726&lt;3500),"0-3500",0)</f>
        <v>0-3500</v>
      </c>
    </row>
    <row r="727" spans="1:12" hidden="1" x14ac:dyDescent="0.3">
      <c r="A727" s="32" t="s">
        <v>7</v>
      </c>
      <c r="B727" s="32">
        <v>2016</v>
      </c>
      <c r="C727" s="32" t="s">
        <v>169</v>
      </c>
      <c r="D727" s="32" t="s">
        <v>8</v>
      </c>
      <c r="E727" s="32" t="s">
        <v>21</v>
      </c>
      <c r="F727" s="33" t="s">
        <v>9</v>
      </c>
      <c r="G727" s="32" t="s">
        <v>10</v>
      </c>
      <c r="H727" s="34">
        <v>1281.9100000000001</v>
      </c>
      <c r="I727" s="15"/>
      <c r="J727" s="15" t="str">
        <f>IF(AND($H727&gt;0, $H727&lt;1700),"0-1700",0)</f>
        <v>0-1700</v>
      </c>
      <c r="K727" s="15" t="str">
        <f>IF(AND($H727&gt;0, $H727&lt;2500),"0-2500",0)</f>
        <v>0-2500</v>
      </c>
      <c r="L727" s="15" t="str">
        <f>IF(AND($H727&gt;0, $H727&lt;3500),"0-3500",0)</f>
        <v>0-3500</v>
      </c>
    </row>
    <row r="728" spans="1:12" hidden="1" x14ac:dyDescent="0.3">
      <c r="A728" s="32" t="s">
        <v>7</v>
      </c>
      <c r="B728" s="32">
        <v>2016</v>
      </c>
      <c r="C728" s="32" t="s">
        <v>168</v>
      </c>
      <c r="D728" s="32" t="s">
        <v>8</v>
      </c>
      <c r="E728" s="32" t="s">
        <v>118</v>
      </c>
      <c r="F728" s="33" t="s">
        <v>9</v>
      </c>
      <c r="G728" s="32" t="s">
        <v>10</v>
      </c>
      <c r="H728" s="34">
        <v>1282.83</v>
      </c>
      <c r="I728" s="15"/>
      <c r="J728" s="15" t="str">
        <f>IF(AND($H728&gt;0, $H728&lt;1700),"0-1700",0)</f>
        <v>0-1700</v>
      </c>
      <c r="K728" s="15" t="str">
        <f>IF(AND($H728&gt;0, $H728&lt;2500),"0-2500",0)</f>
        <v>0-2500</v>
      </c>
      <c r="L728" s="15" t="str">
        <f>IF(AND($H728&gt;0, $H728&lt;3500),"0-3500",0)</f>
        <v>0-3500</v>
      </c>
    </row>
    <row r="729" spans="1:12" hidden="1" x14ac:dyDescent="0.3">
      <c r="A729" s="33" t="s">
        <v>7</v>
      </c>
      <c r="B729" s="33">
        <v>2016</v>
      </c>
      <c r="C729" s="33" t="s">
        <v>167</v>
      </c>
      <c r="D729" s="33" t="s">
        <v>8</v>
      </c>
      <c r="E729" s="33" t="s">
        <v>151</v>
      </c>
      <c r="F729" s="33" t="s">
        <v>9</v>
      </c>
      <c r="G729" s="33" t="s">
        <v>10</v>
      </c>
      <c r="H729" s="35">
        <v>1283.49</v>
      </c>
      <c r="I729" s="15"/>
      <c r="J729" s="15" t="str">
        <f>IF(AND($H729&gt;0, $H729&lt;1700),"0-1700",0)</f>
        <v>0-1700</v>
      </c>
      <c r="K729" s="15" t="str">
        <f>IF(AND($H729&gt;0, $H729&lt;2500),"0-2500",0)</f>
        <v>0-2500</v>
      </c>
      <c r="L729" s="15" t="str">
        <f>IF(AND($H729&gt;0, $H729&lt;3500),"0-3500",0)</f>
        <v>0-3500</v>
      </c>
    </row>
    <row r="730" spans="1:12" hidden="1" x14ac:dyDescent="0.3">
      <c r="A730" s="32" t="s">
        <v>7</v>
      </c>
      <c r="B730" s="32">
        <v>2016</v>
      </c>
      <c r="C730" s="32" t="s">
        <v>168</v>
      </c>
      <c r="D730" s="32" t="s">
        <v>8</v>
      </c>
      <c r="E730" s="32" t="s">
        <v>87</v>
      </c>
      <c r="F730" s="33" t="s">
        <v>9</v>
      </c>
      <c r="G730" s="32" t="s">
        <v>10</v>
      </c>
      <c r="H730" s="34">
        <v>1283.83</v>
      </c>
      <c r="I730" s="15"/>
      <c r="J730" s="15" t="str">
        <f>IF(AND($H730&gt;0, $H730&lt;1700),"0-1700",0)</f>
        <v>0-1700</v>
      </c>
      <c r="K730" s="15" t="str">
        <f>IF(AND($H730&gt;0, $H730&lt;2500),"0-2500",0)</f>
        <v>0-2500</v>
      </c>
      <c r="L730" s="15" t="str">
        <f>IF(AND($H730&gt;0, $H730&lt;3500),"0-3500",0)</f>
        <v>0-3500</v>
      </c>
    </row>
    <row r="731" spans="1:12" hidden="1" x14ac:dyDescent="0.3">
      <c r="A731" s="32" t="s">
        <v>7</v>
      </c>
      <c r="B731" s="32">
        <v>2016</v>
      </c>
      <c r="C731" s="32" t="s">
        <v>169</v>
      </c>
      <c r="D731" s="32" t="s">
        <v>8</v>
      </c>
      <c r="E731" s="32" t="s">
        <v>33</v>
      </c>
      <c r="F731" s="33" t="s">
        <v>9</v>
      </c>
      <c r="G731" s="32" t="s">
        <v>10</v>
      </c>
      <c r="H731" s="34">
        <v>1286.1300000000001</v>
      </c>
      <c r="I731" s="15"/>
      <c r="J731" s="15" t="str">
        <f>IF(AND($H731&gt;0, $H731&lt;1700),"0-1700",0)</f>
        <v>0-1700</v>
      </c>
      <c r="K731" s="15" t="str">
        <f>IF(AND($H731&gt;0, $H731&lt;2500),"0-2500",0)</f>
        <v>0-2500</v>
      </c>
      <c r="L731" s="15" t="str">
        <f>IF(AND($H731&gt;0, $H731&lt;3500),"0-3500",0)</f>
        <v>0-3500</v>
      </c>
    </row>
    <row r="732" spans="1:12" hidden="1" x14ac:dyDescent="0.3">
      <c r="A732" s="32" t="s">
        <v>7</v>
      </c>
      <c r="B732" s="32">
        <v>2016</v>
      </c>
      <c r="C732" s="32" t="s">
        <v>168</v>
      </c>
      <c r="D732" s="32" t="s">
        <v>8</v>
      </c>
      <c r="E732" s="32" t="s">
        <v>64</v>
      </c>
      <c r="F732" s="33" t="s">
        <v>9</v>
      </c>
      <c r="G732" s="32" t="s">
        <v>10</v>
      </c>
      <c r="H732" s="34">
        <v>1286.25</v>
      </c>
      <c r="I732" s="15"/>
      <c r="J732" s="15" t="str">
        <f>IF(AND($H732&gt;0, $H732&lt;1700),"0-1700",0)</f>
        <v>0-1700</v>
      </c>
      <c r="K732" s="15" t="str">
        <f>IF(AND($H732&gt;0, $H732&lt;2500),"0-2500",0)</f>
        <v>0-2500</v>
      </c>
      <c r="L732" s="15" t="str">
        <f>IF(AND($H732&gt;0, $H732&lt;3500),"0-3500",0)</f>
        <v>0-3500</v>
      </c>
    </row>
    <row r="733" spans="1:12" hidden="1" x14ac:dyDescent="0.3">
      <c r="A733" s="32" t="s">
        <v>7</v>
      </c>
      <c r="B733" s="32">
        <v>2016</v>
      </c>
      <c r="C733" s="32" t="s">
        <v>169</v>
      </c>
      <c r="D733" s="32" t="s">
        <v>8</v>
      </c>
      <c r="E733" s="32" t="s">
        <v>15</v>
      </c>
      <c r="F733" s="33" t="s">
        <v>9</v>
      </c>
      <c r="G733" s="32" t="s">
        <v>10</v>
      </c>
      <c r="H733" s="34">
        <v>1286.46</v>
      </c>
      <c r="I733" s="15"/>
      <c r="J733" s="15" t="str">
        <f>IF(AND($H733&gt;0, $H733&lt;1700),"0-1700",0)</f>
        <v>0-1700</v>
      </c>
      <c r="K733" s="15" t="str">
        <f>IF(AND($H733&gt;0, $H733&lt;2500),"0-2500",0)</f>
        <v>0-2500</v>
      </c>
      <c r="L733" s="15" t="str">
        <f>IF(AND($H733&gt;0, $H733&lt;3500),"0-3500",0)</f>
        <v>0-3500</v>
      </c>
    </row>
    <row r="734" spans="1:12" hidden="1" x14ac:dyDescent="0.3">
      <c r="A734" s="32" t="s">
        <v>7</v>
      </c>
      <c r="B734" s="32">
        <v>2016</v>
      </c>
      <c r="C734" s="32" t="s">
        <v>168</v>
      </c>
      <c r="D734" s="32" t="s">
        <v>8</v>
      </c>
      <c r="E734" s="32" t="s">
        <v>95</v>
      </c>
      <c r="F734" s="33" t="s">
        <v>9</v>
      </c>
      <c r="G734" s="32" t="s">
        <v>10</v>
      </c>
      <c r="H734" s="34">
        <v>1288</v>
      </c>
      <c r="I734" s="15"/>
      <c r="J734" s="15" t="str">
        <f>IF(AND($H734&gt;0, $H734&lt;1700),"0-1700",0)</f>
        <v>0-1700</v>
      </c>
      <c r="K734" s="15" t="str">
        <f>IF(AND($H734&gt;0, $H734&lt;2500),"0-2500",0)</f>
        <v>0-2500</v>
      </c>
      <c r="L734" s="15" t="str">
        <f>IF(AND($H734&gt;0, $H734&lt;3500),"0-3500",0)</f>
        <v>0-3500</v>
      </c>
    </row>
    <row r="735" spans="1:12" hidden="1" x14ac:dyDescent="0.3">
      <c r="A735" s="32" t="s">
        <v>7</v>
      </c>
      <c r="B735" s="32">
        <v>2016</v>
      </c>
      <c r="C735" s="32" t="s">
        <v>169</v>
      </c>
      <c r="D735" s="32" t="s">
        <v>8</v>
      </c>
      <c r="E735" s="32" t="s">
        <v>20</v>
      </c>
      <c r="F735" s="33" t="s">
        <v>9</v>
      </c>
      <c r="G735" s="32" t="s">
        <v>10</v>
      </c>
      <c r="H735" s="34">
        <v>1293.4000000000001</v>
      </c>
      <c r="I735" s="15"/>
      <c r="J735" s="15" t="str">
        <f>IF(AND($H735&gt;0, $H735&lt;1700),"0-1700",0)</f>
        <v>0-1700</v>
      </c>
      <c r="K735" s="15" t="str">
        <f>IF(AND($H735&gt;0, $H735&lt;2500),"0-2500",0)</f>
        <v>0-2500</v>
      </c>
      <c r="L735" s="15" t="str">
        <f>IF(AND($H735&gt;0, $H735&lt;3500),"0-3500",0)</f>
        <v>0-3500</v>
      </c>
    </row>
    <row r="736" spans="1:12" hidden="1" x14ac:dyDescent="0.3">
      <c r="A736" s="32" t="s">
        <v>7</v>
      </c>
      <c r="B736" s="32">
        <v>2016</v>
      </c>
      <c r="C736" s="32" t="s">
        <v>168</v>
      </c>
      <c r="D736" s="32" t="s">
        <v>8</v>
      </c>
      <c r="E736" s="32" t="s">
        <v>94</v>
      </c>
      <c r="F736" s="33" t="s">
        <v>9</v>
      </c>
      <c r="G736" s="32" t="s">
        <v>10</v>
      </c>
      <c r="H736" s="34">
        <v>1294.1199999999999</v>
      </c>
      <c r="I736" s="15"/>
      <c r="J736" s="15" t="str">
        <f>IF(AND($H736&gt;0, $H736&lt;1700),"0-1700",0)</f>
        <v>0-1700</v>
      </c>
      <c r="K736" s="15" t="str">
        <f>IF(AND($H736&gt;0, $H736&lt;2500),"0-2500",0)</f>
        <v>0-2500</v>
      </c>
      <c r="L736" s="15" t="str">
        <f>IF(AND($H736&gt;0, $H736&lt;3500),"0-3500",0)</f>
        <v>0-3500</v>
      </c>
    </row>
    <row r="737" spans="1:12" hidden="1" x14ac:dyDescent="0.3">
      <c r="A737" s="32" t="s">
        <v>7</v>
      </c>
      <c r="B737" s="32">
        <v>2016</v>
      </c>
      <c r="C737" s="32" t="s">
        <v>168</v>
      </c>
      <c r="D737" s="32" t="s">
        <v>8</v>
      </c>
      <c r="E737" s="32" t="s">
        <v>74</v>
      </c>
      <c r="F737" s="33" t="s">
        <v>9</v>
      </c>
      <c r="G737" s="32" t="s">
        <v>10</v>
      </c>
      <c r="H737" s="34">
        <v>1295.18</v>
      </c>
      <c r="I737" s="15"/>
      <c r="J737" s="15" t="str">
        <f>IF(AND($H737&gt;0, $H737&lt;1700),"0-1700",0)</f>
        <v>0-1700</v>
      </c>
      <c r="K737" s="15" t="str">
        <f>IF(AND($H737&gt;0, $H737&lt;2500),"0-2500",0)</f>
        <v>0-2500</v>
      </c>
      <c r="L737" s="15" t="str">
        <f>IF(AND($H737&gt;0, $H737&lt;3500),"0-3500",0)</f>
        <v>0-3500</v>
      </c>
    </row>
    <row r="738" spans="1:12" hidden="1" x14ac:dyDescent="0.3">
      <c r="A738" s="32" t="s">
        <v>7</v>
      </c>
      <c r="B738" s="32">
        <v>2016</v>
      </c>
      <c r="C738" s="32" t="s">
        <v>169</v>
      </c>
      <c r="D738" s="32" t="s">
        <v>8</v>
      </c>
      <c r="E738" s="32" t="s">
        <v>160</v>
      </c>
      <c r="F738" s="33" t="s">
        <v>9</v>
      </c>
      <c r="G738" s="32" t="s">
        <v>10</v>
      </c>
      <c r="H738" s="34">
        <v>1295.54</v>
      </c>
      <c r="I738" s="15"/>
      <c r="J738" s="15" t="str">
        <f>IF(AND($H738&gt;0, $H738&lt;1700),"0-1700",0)</f>
        <v>0-1700</v>
      </c>
      <c r="K738" s="15" t="str">
        <f>IF(AND($H738&gt;0, $H738&lt;2500),"0-2500",0)</f>
        <v>0-2500</v>
      </c>
      <c r="L738" s="15" t="str">
        <f>IF(AND($H738&gt;0, $H738&lt;3500),"0-3500",0)</f>
        <v>0-3500</v>
      </c>
    </row>
    <row r="739" spans="1:12" hidden="1" x14ac:dyDescent="0.3">
      <c r="A739" s="32" t="s">
        <v>7</v>
      </c>
      <c r="B739" s="32">
        <v>2016</v>
      </c>
      <c r="C739" s="32" t="s">
        <v>168</v>
      </c>
      <c r="D739" s="32" t="s">
        <v>8</v>
      </c>
      <c r="E739" s="32" t="s">
        <v>121</v>
      </c>
      <c r="F739" s="33" t="s">
        <v>9</v>
      </c>
      <c r="G739" s="32" t="s">
        <v>10</v>
      </c>
      <c r="H739" s="34">
        <v>1295.8</v>
      </c>
      <c r="I739" s="15"/>
      <c r="J739" s="15" t="str">
        <f>IF(AND($H739&gt;0, $H739&lt;1700),"0-1700",0)</f>
        <v>0-1700</v>
      </c>
      <c r="K739" s="15" t="str">
        <f>IF(AND($H739&gt;0, $H739&lt;2500),"0-2500",0)</f>
        <v>0-2500</v>
      </c>
      <c r="L739" s="15" t="str">
        <f>IF(AND($H739&gt;0, $H739&lt;3500),"0-3500",0)</f>
        <v>0-3500</v>
      </c>
    </row>
    <row r="740" spans="1:12" hidden="1" x14ac:dyDescent="0.3">
      <c r="A740" s="32" t="s">
        <v>7</v>
      </c>
      <c r="B740" s="32">
        <v>2016</v>
      </c>
      <c r="C740" s="32" t="s">
        <v>168</v>
      </c>
      <c r="D740" s="32" t="s">
        <v>8</v>
      </c>
      <c r="E740" s="32" t="s">
        <v>116</v>
      </c>
      <c r="F740" s="33" t="s">
        <v>9</v>
      </c>
      <c r="G740" s="32" t="s">
        <v>10</v>
      </c>
      <c r="H740" s="34">
        <v>1296.46</v>
      </c>
      <c r="I740" s="15"/>
      <c r="J740" s="15" t="str">
        <f>IF(AND($H740&gt;0, $H740&lt;1700),"0-1700",0)</f>
        <v>0-1700</v>
      </c>
      <c r="K740" s="15" t="str">
        <f>IF(AND($H740&gt;0, $H740&lt;2500),"0-2500",0)</f>
        <v>0-2500</v>
      </c>
      <c r="L740" s="15" t="str">
        <f>IF(AND($H740&gt;0, $H740&lt;3500),"0-3500",0)</f>
        <v>0-3500</v>
      </c>
    </row>
    <row r="741" spans="1:12" hidden="1" x14ac:dyDescent="0.3">
      <c r="A741" s="33" t="s">
        <v>7</v>
      </c>
      <c r="B741" s="33">
        <v>2016</v>
      </c>
      <c r="C741" s="33" t="s">
        <v>167</v>
      </c>
      <c r="D741" s="33" t="s">
        <v>8</v>
      </c>
      <c r="E741" s="33" t="s">
        <v>46</v>
      </c>
      <c r="F741" s="33" t="s">
        <v>9</v>
      </c>
      <c r="G741" s="33" t="s">
        <v>10</v>
      </c>
      <c r="H741" s="35">
        <v>1298.6099999999999</v>
      </c>
      <c r="I741" s="15"/>
      <c r="J741" s="15" t="str">
        <f>IF(AND($H741&gt;0, $H741&lt;1700),"0-1700",0)</f>
        <v>0-1700</v>
      </c>
      <c r="K741" s="15" t="str">
        <f>IF(AND($H741&gt;0, $H741&lt;2500),"0-2500",0)</f>
        <v>0-2500</v>
      </c>
      <c r="L741" s="15" t="str">
        <f>IF(AND($H741&gt;0, $H741&lt;3500),"0-3500",0)</f>
        <v>0-3500</v>
      </c>
    </row>
    <row r="742" spans="1:12" hidden="1" x14ac:dyDescent="0.3">
      <c r="A742" s="32" t="s">
        <v>7</v>
      </c>
      <c r="B742" s="32">
        <v>2016</v>
      </c>
      <c r="C742" s="32" t="s">
        <v>168</v>
      </c>
      <c r="D742" s="32" t="s">
        <v>8</v>
      </c>
      <c r="E742" s="32" t="s">
        <v>84</v>
      </c>
      <c r="F742" s="33" t="s">
        <v>9</v>
      </c>
      <c r="G742" s="32" t="s">
        <v>10</v>
      </c>
      <c r="H742" s="34">
        <v>1299.04</v>
      </c>
      <c r="I742" s="15"/>
      <c r="J742" s="15" t="str">
        <f>IF(AND($H742&gt;0, $H742&lt;1700),"0-1700",0)</f>
        <v>0-1700</v>
      </c>
      <c r="K742" s="15" t="str">
        <f>IF(AND($H742&gt;0, $H742&lt;2500),"0-2500",0)</f>
        <v>0-2500</v>
      </c>
      <c r="L742" s="15" t="str">
        <f>IF(AND($H742&gt;0, $H742&lt;3500),"0-3500",0)</f>
        <v>0-3500</v>
      </c>
    </row>
    <row r="743" spans="1:12" hidden="1" x14ac:dyDescent="0.3">
      <c r="A743" s="32" t="s">
        <v>7</v>
      </c>
      <c r="B743" s="32">
        <v>2016</v>
      </c>
      <c r="C743" s="32" t="s">
        <v>169</v>
      </c>
      <c r="D743" s="32" t="s">
        <v>8</v>
      </c>
      <c r="E743" s="32" t="s">
        <v>130</v>
      </c>
      <c r="F743" s="33" t="s">
        <v>9</v>
      </c>
      <c r="G743" s="32" t="s">
        <v>10</v>
      </c>
      <c r="H743" s="34">
        <v>1301.78</v>
      </c>
      <c r="I743" s="15"/>
      <c r="J743" s="15" t="str">
        <f>IF(AND($H743&gt;0, $H743&lt;1700),"0-1700",0)</f>
        <v>0-1700</v>
      </c>
      <c r="K743" s="15" t="str">
        <f>IF(AND($H743&gt;0, $H743&lt;2500),"0-2500",0)</f>
        <v>0-2500</v>
      </c>
      <c r="L743" s="15" t="str">
        <f>IF(AND($H743&gt;0, $H743&lt;3500),"0-3500",0)</f>
        <v>0-3500</v>
      </c>
    </row>
    <row r="744" spans="1:12" hidden="1" x14ac:dyDescent="0.3">
      <c r="A744" s="32" t="s">
        <v>7</v>
      </c>
      <c r="B744" s="32">
        <v>2016</v>
      </c>
      <c r="C744" s="32" t="s">
        <v>168</v>
      </c>
      <c r="D744" s="32" t="s">
        <v>8</v>
      </c>
      <c r="E744" s="32" t="s">
        <v>88</v>
      </c>
      <c r="F744" s="33" t="s">
        <v>9</v>
      </c>
      <c r="G744" s="32" t="s">
        <v>10</v>
      </c>
      <c r="H744" s="34">
        <v>1304.22</v>
      </c>
      <c r="I744" s="15"/>
      <c r="J744" s="15" t="str">
        <f>IF(AND($H744&gt;0, $H744&lt;1700),"0-1700",0)</f>
        <v>0-1700</v>
      </c>
      <c r="K744" s="15" t="str">
        <f>IF(AND($H744&gt;0, $H744&lt;2500),"0-2500",0)</f>
        <v>0-2500</v>
      </c>
      <c r="L744" s="15" t="str">
        <f>IF(AND($H744&gt;0, $H744&lt;3500),"0-3500",0)</f>
        <v>0-3500</v>
      </c>
    </row>
    <row r="745" spans="1:12" hidden="1" x14ac:dyDescent="0.3">
      <c r="A745" s="33" t="s">
        <v>7</v>
      </c>
      <c r="B745" s="33">
        <v>2016</v>
      </c>
      <c r="C745" s="33" t="s">
        <v>167</v>
      </c>
      <c r="D745" s="33" t="s">
        <v>8</v>
      </c>
      <c r="E745" s="33" t="s">
        <v>13</v>
      </c>
      <c r="F745" s="33" t="s">
        <v>9</v>
      </c>
      <c r="G745" s="33" t="s">
        <v>10</v>
      </c>
      <c r="H745" s="35">
        <v>1306.52</v>
      </c>
      <c r="I745" s="15"/>
      <c r="J745" s="15" t="str">
        <f>IF(AND($H745&gt;0, $H745&lt;1700),"0-1700",0)</f>
        <v>0-1700</v>
      </c>
      <c r="K745" s="15" t="str">
        <f>IF(AND($H745&gt;0, $H745&lt;2500),"0-2500",0)</f>
        <v>0-2500</v>
      </c>
      <c r="L745" s="15" t="str">
        <f>IF(AND($H745&gt;0, $H745&lt;3500),"0-3500",0)</f>
        <v>0-3500</v>
      </c>
    </row>
    <row r="746" spans="1:12" hidden="1" x14ac:dyDescent="0.3">
      <c r="A746" s="33" t="s">
        <v>7</v>
      </c>
      <c r="B746" s="33">
        <v>2016</v>
      </c>
      <c r="C746" s="33" t="s">
        <v>167</v>
      </c>
      <c r="D746" s="33" t="s">
        <v>8</v>
      </c>
      <c r="E746" s="33" t="s">
        <v>35</v>
      </c>
      <c r="F746" s="33" t="s">
        <v>9</v>
      </c>
      <c r="G746" s="33" t="s">
        <v>10</v>
      </c>
      <c r="H746" s="35">
        <v>1307.21</v>
      </c>
      <c r="I746" s="15"/>
      <c r="J746" s="15" t="str">
        <f>IF(AND($H746&gt;0, $H746&lt;1700),"0-1700",0)</f>
        <v>0-1700</v>
      </c>
      <c r="K746" s="15" t="str">
        <f>IF(AND($H746&gt;0, $H746&lt;2500),"0-2500",0)</f>
        <v>0-2500</v>
      </c>
      <c r="L746" s="15" t="str">
        <f>IF(AND($H746&gt;0, $H746&lt;3500),"0-3500",0)</f>
        <v>0-3500</v>
      </c>
    </row>
    <row r="747" spans="1:12" hidden="1" x14ac:dyDescent="0.3">
      <c r="A747" s="32" t="s">
        <v>7</v>
      </c>
      <c r="B747" s="32">
        <v>2016</v>
      </c>
      <c r="C747" s="32" t="s">
        <v>169</v>
      </c>
      <c r="D747" s="32" t="s">
        <v>8</v>
      </c>
      <c r="E747" s="32" t="s">
        <v>122</v>
      </c>
      <c r="F747" s="33" t="s">
        <v>9</v>
      </c>
      <c r="G747" s="32" t="s">
        <v>10</v>
      </c>
      <c r="H747" s="34">
        <v>1312.33</v>
      </c>
      <c r="I747" s="15"/>
      <c r="J747" s="15" t="str">
        <f>IF(AND($H747&gt;0, $H747&lt;1700),"0-1700",0)</f>
        <v>0-1700</v>
      </c>
      <c r="K747" s="15" t="str">
        <f>IF(AND($H747&gt;0, $H747&lt;2500),"0-2500",0)</f>
        <v>0-2500</v>
      </c>
      <c r="L747" s="15" t="str">
        <f>IF(AND($H747&gt;0, $H747&lt;3500),"0-3500",0)</f>
        <v>0-3500</v>
      </c>
    </row>
    <row r="748" spans="1:12" hidden="1" x14ac:dyDescent="0.3">
      <c r="A748" s="32" t="s">
        <v>7</v>
      </c>
      <c r="B748" s="32">
        <v>2016</v>
      </c>
      <c r="C748" s="32" t="s">
        <v>169</v>
      </c>
      <c r="D748" s="32" t="s">
        <v>8</v>
      </c>
      <c r="E748" s="32" t="s">
        <v>85</v>
      </c>
      <c r="F748" s="33" t="s">
        <v>9</v>
      </c>
      <c r="G748" s="32" t="s">
        <v>10</v>
      </c>
      <c r="H748" s="34">
        <v>1313.78</v>
      </c>
      <c r="I748" s="15"/>
      <c r="J748" s="15" t="str">
        <f>IF(AND($H748&gt;0, $H748&lt;1700),"0-1700",0)</f>
        <v>0-1700</v>
      </c>
      <c r="K748" s="15" t="str">
        <f>IF(AND($H748&gt;0, $H748&lt;2500),"0-2500",0)</f>
        <v>0-2500</v>
      </c>
      <c r="L748" s="15" t="str">
        <f>IF(AND($H748&gt;0, $H748&lt;3500),"0-3500",0)</f>
        <v>0-3500</v>
      </c>
    </row>
    <row r="749" spans="1:12" hidden="1" x14ac:dyDescent="0.3">
      <c r="A749" s="32" t="s">
        <v>7</v>
      </c>
      <c r="B749" s="32">
        <v>2016</v>
      </c>
      <c r="C749" s="32" t="s">
        <v>169</v>
      </c>
      <c r="D749" s="32" t="s">
        <v>8</v>
      </c>
      <c r="E749" s="32" t="s">
        <v>28</v>
      </c>
      <c r="F749" s="33" t="s">
        <v>9</v>
      </c>
      <c r="G749" s="32" t="s">
        <v>10</v>
      </c>
      <c r="H749" s="34">
        <v>1314.9</v>
      </c>
      <c r="I749" s="15"/>
      <c r="J749" s="15" t="str">
        <f>IF(AND($H749&gt;0, $H749&lt;1700),"0-1700",0)</f>
        <v>0-1700</v>
      </c>
      <c r="K749" s="15" t="str">
        <f>IF(AND($H749&gt;0, $H749&lt;2500),"0-2500",0)</f>
        <v>0-2500</v>
      </c>
      <c r="L749" s="15" t="str">
        <f>IF(AND($H749&gt;0, $H749&lt;3500),"0-3500",0)</f>
        <v>0-3500</v>
      </c>
    </row>
    <row r="750" spans="1:12" hidden="1" x14ac:dyDescent="0.3">
      <c r="A750" s="33" t="s">
        <v>7</v>
      </c>
      <c r="B750" s="33">
        <v>2016</v>
      </c>
      <c r="C750" s="33" t="s">
        <v>167</v>
      </c>
      <c r="D750" s="33" t="s">
        <v>8</v>
      </c>
      <c r="E750" s="33" t="s">
        <v>127</v>
      </c>
      <c r="F750" s="33" t="s">
        <v>9</v>
      </c>
      <c r="G750" s="33" t="s">
        <v>10</v>
      </c>
      <c r="H750" s="35">
        <v>1322.92</v>
      </c>
      <c r="I750" s="15"/>
      <c r="J750" s="15" t="str">
        <f>IF(AND($H750&gt;0, $H750&lt;1700),"0-1700",0)</f>
        <v>0-1700</v>
      </c>
      <c r="K750" s="15" t="str">
        <f>IF(AND($H750&gt;0, $H750&lt;2500),"0-2500",0)</f>
        <v>0-2500</v>
      </c>
      <c r="L750" s="15" t="str">
        <f>IF(AND($H750&gt;0, $H750&lt;3500),"0-3500",0)</f>
        <v>0-3500</v>
      </c>
    </row>
    <row r="751" spans="1:12" hidden="1" x14ac:dyDescent="0.3">
      <c r="A751" s="32" t="s">
        <v>7</v>
      </c>
      <c r="B751" s="32">
        <v>2016</v>
      </c>
      <c r="C751" s="32" t="s">
        <v>168</v>
      </c>
      <c r="D751" s="32" t="s">
        <v>8</v>
      </c>
      <c r="E751" s="32" t="s">
        <v>51</v>
      </c>
      <c r="F751" s="33" t="s">
        <v>9</v>
      </c>
      <c r="G751" s="32" t="s">
        <v>10</v>
      </c>
      <c r="H751" s="34">
        <v>1322.97</v>
      </c>
      <c r="I751" s="15"/>
      <c r="J751" s="15" t="str">
        <f>IF(AND($H751&gt;0, $H751&lt;1700),"0-1700",0)</f>
        <v>0-1700</v>
      </c>
      <c r="K751" s="15" t="str">
        <f>IF(AND($H751&gt;0, $H751&lt;2500),"0-2500",0)</f>
        <v>0-2500</v>
      </c>
      <c r="L751" s="15" t="str">
        <f>IF(AND($H751&gt;0, $H751&lt;3500),"0-3500",0)</f>
        <v>0-3500</v>
      </c>
    </row>
    <row r="752" spans="1:12" hidden="1" x14ac:dyDescent="0.3">
      <c r="A752" s="32" t="s">
        <v>7</v>
      </c>
      <c r="B752" s="32">
        <v>2016</v>
      </c>
      <c r="C752" s="32" t="s">
        <v>168</v>
      </c>
      <c r="D752" s="32" t="s">
        <v>8</v>
      </c>
      <c r="E752" s="32" t="s">
        <v>90</v>
      </c>
      <c r="F752" s="33" t="s">
        <v>9</v>
      </c>
      <c r="G752" s="32" t="s">
        <v>10</v>
      </c>
      <c r="H752" s="34">
        <v>1323.31</v>
      </c>
      <c r="I752" s="15"/>
      <c r="J752" s="15" t="str">
        <f>IF(AND($H752&gt;0, $H752&lt;1700),"0-1700",0)</f>
        <v>0-1700</v>
      </c>
      <c r="K752" s="15" t="str">
        <f>IF(AND($H752&gt;0, $H752&lt;2500),"0-2500",0)</f>
        <v>0-2500</v>
      </c>
      <c r="L752" s="15" t="str">
        <f>IF(AND($H752&gt;0, $H752&lt;3500),"0-3500",0)</f>
        <v>0-3500</v>
      </c>
    </row>
    <row r="753" spans="1:12" hidden="1" x14ac:dyDescent="0.3">
      <c r="A753" s="33" t="s">
        <v>7</v>
      </c>
      <c r="B753" s="33">
        <v>2016</v>
      </c>
      <c r="C753" s="33" t="s">
        <v>168</v>
      </c>
      <c r="D753" s="33" t="s">
        <v>8</v>
      </c>
      <c r="E753" s="33" t="s">
        <v>9</v>
      </c>
      <c r="F753" s="33" t="s">
        <v>9</v>
      </c>
      <c r="G753" s="33" t="s">
        <v>10</v>
      </c>
      <c r="H753" s="35">
        <v>1323.71</v>
      </c>
      <c r="I753" s="15"/>
      <c r="J753" s="15" t="str">
        <f>IF(AND($H753&gt;0, $H753&lt;1700),"0-1700",0)</f>
        <v>0-1700</v>
      </c>
      <c r="K753" s="15" t="str">
        <f>IF(AND($H753&gt;0, $H753&lt;2500),"0-2500",0)</f>
        <v>0-2500</v>
      </c>
      <c r="L753" s="15" t="str">
        <f>IF(AND($H753&gt;0, $H753&lt;3500),"0-3500",0)</f>
        <v>0-3500</v>
      </c>
    </row>
    <row r="754" spans="1:12" hidden="1" x14ac:dyDescent="0.3">
      <c r="A754" s="32" t="s">
        <v>7</v>
      </c>
      <c r="B754" s="32">
        <v>2016</v>
      </c>
      <c r="C754" s="32" t="s">
        <v>169</v>
      </c>
      <c r="D754" s="32" t="s">
        <v>8</v>
      </c>
      <c r="E754" s="32" t="s">
        <v>425</v>
      </c>
      <c r="F754" s="33" t="s">
        <v>529</v>
      </c>
      <c r="G754" s="32" t="s">
        <v>10</v>
      </c>
      <c r="H754" s="34">
        <v>1325.79</v>
      </c>
      <c r="I754" s="15"/>
      <c r="J754" s="15" t="str">
        <f>IF(AND($H754&gt;0, $H754&lt;1700),"0-1700",0)</f>
        <v>0-1700</v>
      </c>
      <c r="K754" s="15" t="str">
        <f>IF(AND($H754&gt;0, $H754&lt;2500),"0-2500",0)</f>
        <v>0-2500</v>
      </c>
      <c r="L754" s="15" t="str">
        <f>IF(AND($H754&gt;0, $H754&lt;3500),"0-3500",0)</f>
        <v>0-3500</v>
      </c>
    </row>
    <row r="755" spans="1:12" hidden="1" x14ac:dyDescent="0.3">
      <c r="A755" s="32" t="s">
        <v>7</v>
      </c>
      <c r="B755" s="32">
        <v>2016</v>
      </c>
      <c r="C755" s="32" t="s">
        <v>168</v>
      </c>
      <c r="D755" s="32" t="s">
        <v>8</v>
      </c>
      <c r="E755" s="32" t="s">
        <v>152</v>
      </c>
      <c r="F755" s="33" t="s">
        <v>9</v>
      </c>
      <c r="G755" s="32" t="s">
        <v>10</v>
      </c>
      <c r="H755" s="34">
        <v>1329.4</v>
      </c>
      <c r="I755" s="15"/>
      <c r="J755" s="15" t="str">
        <f>IF(AND($H755&gt;0, $H755&lt;1700),"0-1700",0)</f>
        <v>0-1700</v>
      </c>
      <c r="K755" s="15" t="str">
        <f>IF(AND($H755&gt;0, $H755&lt;2500),"0-2500",0)</f>
        <v>0-2500</v>
      </c>
      <c r="L755" s="15" t="str">
        <f>IF(AND($H755&gt;0, $H755&lt;3500),"0-3500",0)</f>
        <v>0-3500</v>
      </c>
    </row>
    <row r="756" spans="1:12" hidden="1" x14ac:dyDescent="0.3">
      <c r="A756" s="33" t="s">
        <v>7</v>
      </c>
      <c r="B756" s="33">
        <v>2016</v>
      </c>
      <c r="C756" s="33" t="s">
        <v>167</v>
      </c>
      <c r="D756" s="33" t="s">
        <v>8</v>
      </c>
      <c r="E756" s="33" t="s">
        <v>47</v>
      </c>
      <c r="F756" s="33" t="s">
        <v>9</v>
      </c>
      <c r="G756" s="33" t="s">
        <v>10</v>
      </c>
      <c r="H756" s="35">
        <v>1330.96</v>
      </c>
      <c r="I756" s="15"/>
      <c r="J756" s="15" t="str">
        <f>IF(AND($H756&gt;0, $H756&lt;1700),"0-1700",0)</f>
        <v>0-1700</v>
      </c>
      <c r="K756" s="15" t="str">
        <f>IF(AND($H756&gt;0, $H756&lt;2500),"0-2500",0)</f>
        <v>0-2500</v>
      </c>
      <c r="L756" s="15" t="str">
        <f>IF(AND($H756&gt;0, $H756&lt;3500),"0-3500",0)</f>
        <v>0-3500</v>
      </c>
    </row>
    <row r="757" spans="1:12" hidden="1" x14ac:dyDescent="0.3">
      <c r="A757" s="32" t="s">
        <v>7</v>
      </c>
      <c r="B757" s="32">
        <v>2016</v>
      </c>
      <c r="C757" s="32" t="s">
        <v>169</v>
      </c>
      <c r="D757" s="32" t="s">
        <v>8</v>
      </c>
      <c r="E757" s="32" t="s">
        <v>114</v>
      </c>
      <c r="F757" s="33" t="s">
        <v>9</v>
      </c>
      <c r="G757" s="32" t="s">
        <v>10</v>
      </c>
      <c r="H757" s="34">
        <v>1331.07</v>
      </c>
      <c r="I757" s="15"/>
      <c r="J757" s="15" t="str">
        <f>IF(AND($H757&gt;0, $H757&lt;1700),"0-1700",0)</f>
        <v>0-1700</v>
      </c>
      <c r="K757" s="15" t="str">
        <f>IF(AND($H757&gt;0, $H757&lt;2500),"0-2500",0)</f>
        <v>0-2500</v>
      </c>
      <c r="L757" s="15" t="str">
        <f>IF(AND($H757&gt;0, $H757&lt;3500),"0-3500",0)</f>
        <v>0-3500</v>
      </c>
    </row>
    <row r="758" spans="1:12" hidden="1" x14ac:dyDescent="0.3">
      <c r="A758" s="32" t="s">
        <v>7</v>
      </c>
      <c r="B758" s="32">
        <v>2016</v>
      </c>
      <c r="C758" s="32" t="s">
        <v>169</v>
      </c>
      <c r="D758" s="32" t="s">
        <v>8</v>
      </c>
      <c r="E758" s="32" t="s">
        <v>133</v>
      </c>
      <c r="F758" s="33" t="s">
        <v>9</v>
      </c>
      <c r="G758" s="32" t="s">
        <v>10</v>
      </c>
      <c r="H758" s="34">
        <v>1332.39</v>
      </c>
      <c r="I758" s="15"/>
      <c r="J758" s="15" t="str">
        <f>IF(AND($H758&gt;0, $H758&lt;1700),"0-1700",0)</f>
        <v>0-1700</v>
      </c>
      <c r="K758" s="15" t="str">
        <f>IF(AND($H758&gt;0, $H758&lt;2500),"0-2500",0)</f>
        <v>0-2500</v>
      </c>
      <c r="L758" s="15" t="str">
        <f>IF(AND($H758&gt;0, $H758&lt;3500),"0-3500",0)</f>
        <v>0-3500</v>
      </c>
    </row>
    <row r="759" spans="1:12" hidden="1" x14ac:dyDescent="0.3">
      <c r="A759" s="32" t="s">
        <v>7</v>
      </c>
      <c r="B759" s="32">
        <v>2016</v>
      </c>
      <c r="C759" s="32" t="s">
        <v>169</v>
      </c>
      <c r="D759" s="32" t="s">
        <v>8</v>
      </c>
      <c r="E759" s="32" t="s">
        <v>95</v>
      </c>
      <c r="F759" s="33" t="s">
        <v>9</v>
      </c>
      <c r="G759" s="32" t="s">
        <v>10</v>
      </c>
      <c r="H759" s="34">
        <v>1333.68</v>
      </c>
      <c r="I759" s="15"/>
      <c r="J759" s="15" t="str">
        <f>IF(AND($H759&gt;0, $H759&lt;1700),"0-1700",0)</f>
        <v>0-1700</v>
      </c>
      <c r="K759" s="15" t="str">
        <f>IF(AND($H759&gt;0, $H759&lt;2500),"0-2500",0)</f>
        <v>0-2500</v>
      </c>
      <c r="L759" s="15" t="str">
        <f>IF(AND($H759&gt;0, $H759&lt;3500),"0-3500",0)</f>
        <v>0-3500</v>
      </c>
    </row>
    <row r="760" spans="1:12" hidden="1" x14ac:dyDescent="0.3">
      <c r="A760" s="32" t="s">
        <v>7</v>
      </c>
      <c r="B760" s="32">
        <v>2016</v>
      </c>
      <c r="C760" s="32" t="s">
        <v>168</v>
      </c>
      <c r="D760" s="32" t="s">
        <v>8</v>
      </c>
      <c r="E760" s="32" t="s">
        <v>115</v>
      </c>
      <c r="F760" s="33" t="s">
        <v>9</v>
      </c>
      <c r="G760" s="32" t="s">
        <v>10</v>
      </c>
      <c r="H760" s="34">
        <v>1335.3</v>
      </c>
      <c r="I760" s="15"/>
      <c r="J760" s="15" t="str">
        <f>IF(AND($H760&gt;0, $H760&lt;1700),"0-1700",0)</f>
        <v>0-1700</v>
      </c>
      <c r="K760" s="15" t="str">
        <f>IF(AND($H760&gt;0, $H760&lt;2500),"0-2500",0)</f>
        <v>0-2500</v>
      </c>
      <c r="L760" s="15" t="str">
        <f>IF(AND($H760&gt;0, $H760&lt;3500),"0-3500",0)</f>
        <v>0-3500</v>
      </c>
    </row>
    <row r="761" spans="1:12" hidden="1" x14ac:dyDescent="0.3">
      <c r="A761" s="32" t="s">
        <v>7</v>
      </c>
      <c r="B761" s="32">
        <v>2016</v>
      </c>
      <c r="C761" s="32" t="s">
        <v>168</v>
      </c>
      <c r="D761" s="32" t="s">
        <v>8</v>
      </c>
      <c r="E761" s="32" t="s">
        <v>101</v>
      </c>
      <c r="F761" s="33" t="s">
        <v>9</v>
      </c>
      <c r="G761" s="32" t="s">
        <v>10</v>
      </c>
      <c r="H761" s="34">
        <v>1335.33</v>
      </c>
      <c r="I761" s="15"/>
      <c r="J761" s="15" t="str">
        <f>IF(AND($H761&gt;0, $H761&lt;1700),"0-1700",0)</f>
        <v>0-1700</v>
      </c>
      <c r="K761" s="15" t="str">
        <f>IF(AND($H761&gt;0, $H761&lt;2500),"0-2500",0)</f>
        <v>0-2500</v>
      </c>
      <c r="L761" s="15" t="str">
        <f>IF(AND($H761&gt;0, $H761&lt;3500),"0-3500",0)</f>
        <v>0-3500</v>
      </c>
    </row>
    <row r="762" spans="1:12" hidden="1" x14ac:dyDescent="0.3">
      <c r="A762" s="32" t="s">
        <v>7</v>
      </c>
      <c r="B762" s="32">
        <v>2016</v>
      </c>
      <c r="C762" s="32" t="s">
        <v>168</v>
      </c>
      <c r="D762" s="32" t="s">
        <v>8</v>
      </c>
      <c r="E762" s="32" t="s">
        <v>160</v>
      </c>
      <c r="F762" s="33" t="s">
        <v>9</v>
      </c>
      <c r="G762" s="32" t="s">
        <v>10</v>
      </c>
      <c r="H762" s="34">
        <v>1336.16</v>
      </c>
      <c r="I762" s="15"/>
      <c r="J762" s="15" t="str">
        <f>IF(AND($H762&gt;0, $H762&lt;1700),"0-1700",0)</f>
        <v>0-1700</v>
      </c>
      <c r="K762" s="15" t="str">
        <f>IF(AND($H762&gt;0, $H762&lt;2500),"0-2500",0)</f>
        <v>0-2500</v>
      </c>
      <c r="L762" s="15" t="str">
        <f>IF(AND($H762&gt;0, $H762&lt;3500),"0-3500",0)</f>
        <v>0-3500</v>
      </c>
    </row>
    <row r="763" spans="1:12" hidden="1" x14ac:dyDescent="0.3">
      <c r="A763" s="32" t="s">
        <v>7</v>
      </c>
      <c r="B763" s="32">
        <v>2016</v>
      </c>
      <c r="C763" s="32" t="s">
        <v>168</v>
      </c>
      <c r="D763" s="32" t="s">
        <v>8</v>
      </c>
      <c r="E763" s="32" t="s">
        <v>48</v>
      </c>
      <c r="F763" s="33" t="s">
        <v>9</v>
      </c>
      <c r="G763" s="32" t="s">
        <v>10</v>
      </c>
      <c r="H763" s="34">
        <v>1339.66</v>
      </c>
      <c r="I763" s="15"/>
      <c r="J763" s="15" t="str">
        <f>IF(AND($H763&gt;0, $H763&lt;1700),"0-1700",0)</f>
        <v>0-1700</v>
      </c>
      <c r="K763" s="15" t="str">
        <f>IF(AND($H763&gt;0, $H763&lt;2500),"0-2500",0)</f>
        <v>0-2500</v>
      </c>
      <c r="L763" s="15" t="str">
        <f>IF(AND($H763&gt;0, $H763&lt;3500),"0-3500",0)</f>
        <v>0-3500</v>
      </c>
    </row>
    <row r="764" spans="1:12" hidden="1" x14ac:dyDescent="0.3">
      <c r="A764" s="32" t="s">
        <v>7</v>
      </c>
      <c r="B764" s="32">
        <v>2016</v>
      </c>
      <c r="C764" s="32" t="s">
        <v>169</v>
      </c>
      <c r="D764" s="32" t="s">
        <v>8</v>
      </c>
      <c r="E764" s="32" t="s">
        <v>165</v>
      </c>
      <c r="F764" s="33" t="s">
        <v>9</v>
      </c>
      <c r="G764" s="32" t="s">
        <v>10</v>
      </c>
      <c r="H764" s="34">
        <v>1342.16</v>
      </c>
      <c r="I764" s="15"/>
      <c r="J764" s="15" t="str">
        <f>IF(AND($H764&gt;0, $H764&lt;1700),"0-1700",0)</f>
        <v>0-1700</v>
      </c>
      <c r="K764" s="15" t="str">
        <f>IF(AND($H764&gt;0, $H764&lt;2500),"0-2500",0)</f>
        <v>0-2500</v>
      </c>
      <c r="L764" s="15" t="str">
        <f>IF(AND($H764&gt;0, $H764&lt;3500),"0-3500",0)</f>
        <v>0-3500</v>
      </c>
    </row>
    <row r="765" spans="1:12" hidden="1" x14ac:dyDescent="0.3">
      <c r="A765" s="32" t="s">
        <v>7</v>
      </c>
      <c r="B765" s="32">
        <v>2016</v>
      </c>
      <c r="C765" s="32" t="s">
        <v>169</v>
      </c>
      <c r="D765" s="32" t="s">
        <v>8</v>
      </c>
      <c r="E765" s="32" t="s">
        <v>82</v>
      </c>
      <c r="F765" s="33" t="s">
        <v>9</v>
      </c>
      <c r="G765" s="32" t="s">
        <v>10</v>
      </c>
      <c r="H765" s="34">
        <v>1344.49</v>
      </c>
      <c r="I765" s="15"/>
      <c r="J765" s="15" t="str">
        <f>IF(AND($H765&gt;0, $H765&lt;1700),"0-1700",0)</f>
        <v>0-1700</v>
      </c>
      <c r="K765" s="15" t="str">
        <f>IF(AND($H765&gt;0, $H765&lt;2500),"0-2500",0)</f>
        <v>0-2500</v>
      </c>
      <c r="L765" s="15" t="str">
        <f>IF(AND($H765&gt;0, $H765&lt;3500),"0-3500",0)</f>
        <v>0-3500</v>
      </c>
    </row>
    <row r="766" spans="1:12" hidden="1" x14ac:dyDescent="0.3">
      <c r="A766" s="32" t="s">
        <v>7</v>
      </c>
      <c r="B766" s="32">
        <v>2016</v>
      </c>
      <c r="C766" s="32" t="s">
        <v>169</v>
      </c>
      <c r="D766" s="32" t="s">
        <v>8</v>
      </c>
      <c r="E766" s="32" t="s">
        <v>164</v>
      </c>
      <c r="F766" s="33" t="s">
        <v>9</v>
      </c>
      <c r="G766" s="32" t="s">
        <v>10</v>
      </c>
      <c r="H766" s="34">
        <v>1345.9</v>
      </c>
      <c r="I766" s="15"/>
      <c r="J766" s="15" t="str">
        <f>IF(AND($H766&gt;0, $H766&lt;1700),"0-1700",0)</f>
        <v>0-1700</v>
      </c>
      <c r="K766" s="15" t="str">
        <f>IF(AND($H766&gt;0, $H766&lt;2500),"0-2500",0)</f>
        <v>0-2500</v>
      </c>
      <c r="L766" s="15" t="str">
        <f>IF(AND($H766&gt;0, $H766&lt;3500),"0-3500",0)</f>
        <v>0-3500</v>
      </c>
    </row>
    <row r="767" spans="1:12" hidden="1" x14ac:dyDescent="0.3">
      <c r="A767" s="33" t="s">
        <v>7</v>
      </c>
      <c r="B767" s="33">
        <v>2016</v>
      </c>
      <c r="C767" s="33" t="s">
        <v>167</v>
      </c>
      <c r="D767" s="33" t="s">
        <v>8</v>
      </c>
      <c r="E767" s="33" t="s">
        <v>45</v>
      </c>
      <c r="F767" s="33" t="s">
        <v>9</v>
      </c>
      <c r="G767" s="33" t="s">
        <v>10</v>
      </c>
      <c r="H767" s="35">
        <v>1350.44</v>
      </c>
      <c r="I767" s="15"/>
      <c r="J767" s="15" t="str">
        <f>IF(AND($H767&gt;0, $H767&lt;1700),"0-1700",0)</f>
        <v>0-1700</v>
      </c>
      <c r="K767" s="15" t="str">
        <f>IF(AND($H767&gt;0, $H767&lt;2500),"0-2500",0)</f>
        <v>0-2500</v>
      </c>
      <c r="L767" s="15" t="str">
        <f>IF(AND($H767&gt;0, $H767&lt;3500),"0-3500",0)</f>
        <v>0-3500</v>
      </c>
    </row>
    <row r="768" spans="1:12" hidden="1" x14ac:dyDescent="0.3">
      <c r="A768" s="32" t="s">
        <v>7</v>
      </c>
      <c r="B768" s="32">
        <v>2016</v>
      </c>
      <c r="C768" s="32" t="s">
        <v>168</v>
      </c>
      <c r="D768" s="32" t="s">
        <v>8</v>
      </c>
      <c r="E768" s="32" t="s">
        <v>146</v>
      </c>
      <c r="F768" s="33" t="s">
        <v>9</v>
      </c>
      <c r="G768" s="32" t="s">
        <v>10</v>
      </c>
      <c r="H768" s="34">
        <v>1350.45</v>
      </c>
      <c r="I768" s="15"/>
      <c r="J768" s="15" t="str">
        <f>IF(AND($H768&gt;0, $H768&lt;1700),"0-1700",0)</f>
        <v>0-1700</v>
      </c>
      <c r="K768" s="15" t="str">
        <f>IF(AND($H768&gt;0, $H768&lt;2500),"0-2500",0)</f>
        <v>0-2500</v>
      </c>
      <c r="L768" s="15" t="str">
        <f>IF(AND($H768&gt;0, $H768&lt;3500),"0-3500",0)</f>
        <v>0-3500</v>
      </c>
    </row>
    <row r="769" spans="1:12" hidden="1" x14ac:dyDescent="0.3">
      <c r="A769" s="32" t="s">
        <v>7</v>
      </c>
      <c r="B769" s="32">
        <v>2016</v>
      </c>
      <c r="C769" s="32" t="s">
        <v>168</v>
      </c>
      <c r="D769" s="32" t="s">
        <v>8</v>
      </c>
      <c r="E769" s="32" t="s">
        <v>70</v>
      </c>
      <c r="F769" s="33" t="s">
        <v>9</v>
      </c>
      <c r="G769" s="32" t="s">
        <v>10</v>
      </c>
      <c r="H769" s="34">
        <v>1352.24</v>
      </c>
      <c r="I769" s="15"/>
      <c r="J769" s="15" t="str">
        <f>IF(AND($H769&gt;0, $H769&lt;1700),"0-1700",0)</f>
        <v>0-1700</v>
      </c>
      <c r="K769" s="15" t="str">
        <f>IF(AND($H769&gt;0, $H769&lt;2500),"0-2500",0)</f>
        <v>0-2500</v>
      </c>
      <c r="L769" s="15" t="str">
        <f>IF(AND($H769&gt;0, $H769&lt;3500),"0-3500",0)</f>
        <v>0-3500</v>
      </c>
    </row>
    <row r="770" spans="1:12" hidden="1" x14ac:dyDescent="0.3">
      <c r="A770" s="32" t="s">
        <v>7</v>
      </c>
      <c r="B770" s="32">
        <v>2016</v>
      </c>
      <c r="C770" s="32" t="s">
        <v>169</v>
      </c>
      <c r="D770" s="32" t="s">
        <v>8</v>
      </c>
      <c r="E770" s="32" t="s">
        <v>113</v>
      </c>
      <c r="F770" s="33" t="s">
        <v>9</v>
      </c>
      <c r="G770" s="32" t="s">
        <v>10</v>
      </c>
      <c r="H770" s="34">
        <v>1353.89</v>
      </c>
      <c r="I770" s="15"/>
      <c r="J770" s="15" t="str">
        <f>IF(AND($H770&gt;0, $H770&lt;1700),"0-1700",0)</f>
        <v>0-1700</v>
      </c>
      <c r="K770" s="15" t="str">
        <f>IF(AND($H770&gt;0, $H770&lt;2500),"0-2500",0)</f>
        <v>0-2500</v>
      </c>
      <c r="L770" s="15" t="str">
        <f>IF(AND($H770&gt;0, $H770&lt;3500),"0-3500",0)</f>
        <v>0-3500</v>
      </c>
    </row>
    <row r="771" spans="1:12" hidden="1" x14ac:dyDescent="0.3">
      <c r="A771" s="33" t="s">
        <v>7</v>
      </c>
      <c r="B771" s="33">
        <v>2016</v>
      </c>
      <c r="C771" s="33" t="s">
        <v>167</v>
      </c>
      <c r="D771" s="33" t="s">
        <v>8</v>
      </c>
      <c r="E771" s="33" t="s">
        <v>60</v>
      </c>
      <c r="F771" s="33" t="s">
        <v>9</v>
      </c>
      <c r="G771" s="33" t="s">
        <v>10</v>
      </c>
      <c r="H771" s="35">
        <v>1353.93</v>
      </c>
      <c r="I771" s="15"/>
      <c r="J771" s="15" t="str">
        <f>IF(AND($H771&gt;0, $H771&lt;1700),"0-1700",0)</f>
        <v>0-1700</v>
      </c>
      <c r="K771" s="15" t="str">
        <f>IF(AND($H771&gt;0, $H771&lt;2500),"0-2500",0)</f>
        <v>0-2500</v>
      </c>
      <c r="L771" s="15" t="str">
        <f>IF(AND($H771&gt;0, $H771&lt;3500),"0-3500",0)</f>
        <v>0-3500</v>
      </c>
    </row>
    <row r="772" spans="1:12" hidden="1" x14ac:dyDescent="0.3">
      <c r="A772" s="33" t="s">
        <v>7</v>
      </c>
      <c r="B772" s="33">
        <v>2016</v>
      </c>
      <c r="C772" s="33" t="s">
        <v>167</v>
      </c>
      <c r="D772" s="33" t="s">
        <v>8</v>
      </c>
      <c r="E772" s="33" t="s">
        <v>92</v>
      </c>
      <c r="F772" s="33" t="s">
        <v>9</v>
      </c>
      <c r="G772" s="33" t="s">
        <v>10</v>
      </c>
      <c r="H772" s="35">
        <v>1363.8</v>
      </c>
      <c r="I772" s="15"/>
      <c r="J772" s="15" t="str">
        <f>IF(AND($H772&gt;0, $H772&lt;1700),"0-1700",0)</f>
        <v>0-1700</v>
      </c>
      <c r="K772" s="15" t="str">
        <f>IF(AND($H772&gt;0, $H772&lt;2500),"0-2500",0)</f>
        <v>0-2500</v>
      </c>
      <c r="L772" s="15" t="str">
        <f>IF(AND($H772&gt;0, $H772&lt;3500),"0-3500",0)</f>
        <v>0-3500</v>
      </c>
    </row>
    <row r="773" spans="1:12" hidden="1" x14ac:dyDescent="0.3">
      <c r="A773" s="32" t="s">
        <v>7</v>
      </c>
      <c r="B773" s="32">
        <v>2016</v>
      </c>
      <c r="C773" s="32" t="s">
        <v>169</v>
      </c>
      <c r="D773" s="32" t="s">
        <v>8</v>
      </c>
      <c r="E773" s="32" t="s">
        <v>163</v>
      </c>
      <c r="F773" s="33" t="s">
        <v>9</v>
      </c>
      <c r="G773" s="32" t="s">
        <v>10</v>
      </c>
      <c r="H773" s="34">
        <v>1364.85</v>
      </c>
      <c r="I773" s="15"/>
      <c r="J773" s="15" t="str">
        <f>IF(AND($H773&gt;0, $H773&lt;1700),"0-1700",0)</f>
        <v>0-1700</v>
      </c>
      <c r="K773" s="15" t="str">
        <f>IF(AND($H773&gt;0, $H773&lt;2500),"0-2500",0)</f>
        <v>0-2500</v>
      </c>
      <c r="L773" s="15" t="str">
        <f>IF(AND($H773&gt;0, $H773&lt;3500),"0-3500",0)</f>
        <v>0-3500</v>
      </c>
    </row>
    <row r="774" spans="1:12" hidden="1" x14ac:dyDescent="0.3">
      <c r="A774" s="32" t="s">
        <v>7</v>
      </c>
      <c r="B774" s="32">
        <v>2016</v>
      </c>
      <c r="C774" s="32" t="s">
        <v>168</v>
      </c>
      <c r="D774" s="32" t="s">
        <v>8</v>
      </c>
      <c r="E774" s="32" t="s">
        <v>134</v>
      </c>
      <c r="F774" s="33" t="s">
        <v>9</v>
      </c>
      <c r="G774" s="32" t="s">
        <v>10</v>
      </c>
      <c r="H774" s="34">
        <v>1366.32</v>
      </c>
      <c r="I774" s="15"/>
      <c r="J774" s="15" t="str">
        <f>IF(AND($H774&gt;0, $H774&lt;1700),"0-1700",0)</f>
        <v>0-1700</v>
      </c>
      <c r="K774" s="15" t="str">
        <f>IF(AND($H774&gt;0, $H774&lt;2500),"0-2500",0)</f>
        <v>0-2500</v>
      </c>
      <c r="L774" s="15" t="str">
        <f>IF(AND($H774&gt;0, $H774&lt;3500),"0-3500",0)</f>
        <v>0-3500</v>
      </c>
    </row>
    <row r="775" spans="1:12" hidden="1" x14ac:dyDescent="0.3">
      <c r="A775" s="32" t="s">
        <v>7</v>
      </c>
      <c r="B775" s="32">
        <v>2016</v>
      </c>
      <c r="C775" s="32" t="s">
        <v>169</v>
      </c>
      <c r="D775" s="32" t="s">
        <v>8</v>
      </c>
      <c r="E775" s="32" t="s">
        <v>121</v>
      </c>
      <c r="F775" s="33" t="s">
        <v>9</v>
      </c>
      <c r="G775" s="32" t="s">
        <v>10</v>
      </c>
      <c r="H775" s="34">
        <v>1368.97</v>
      </c>
      <c r="I775" s="15"/>
      <c r="J775" s="15" t="str">
        <f>IF(AND($H775&gt;0, $H775&lt;1700),"0-1700",0)</f>
        <v>0-1700</v>
      </c>
      <c r="K775" s="15" t="str">
        <f>IF(AND($H775&gt;0, $H775&lt;2500),"0-2500",0)</f>
        <v>0-2500</v>
      </c>
      <c r="L775" s="15" t="str">
        <f>IF(AND($H775&gt;0, $H775&lt;3500),"0-3500",0)</f>
        <v>0-3500</v>
      </c>
    </row>
    <row r="776" spans="1:12" hidden="1" x14ac:dyDescent="0.3">
      <c r="A776" s="32" t="s">
        <v>7</v>
      </c>
      <c r="B776" s="32">
        <v>2016</v>
      </c>
      <c r="C776" s="32" t="s">
        <v>169</v>
      </c>
      <c r="D776" s="32" t="s">
        <v>8</v>
      </c>
      <c r="E776" s="32" t="s">
        <v>158</v>
      </c>
      <c r="F776" s="33" t="s">
        <v>9</v>
      </c>
      <c r="G776" s="32" t="s">
        <v>10</v>
      </c>
      <c r="H776" s="34">
        <v>1371.69</v>
      </c>
      <c r="I776" s="15"/>
      <c r="J776" s="15" t="str">
        <f>IF(AND($H776&gt;0, $H776&lt;1700),"0-1700",0)</f>
        <v>0-1700</v>
      </c>
      <c r="K776" s="15" t="str">
        <f>IF(AND($H776&gt;0, $H776&lt;2500),"0-2500",0)</f>
        <v>0-2500</v>
      </c>
      <c r="L776" s="15" t="str">
        <f>IF(AND($H776&gt;0, $H776&lt;3500),"0-3500",0)</f>
        <v>0-3500</v>
      </c>
    </row>
    <row r="777" spans="1:12" hidden="1" x14ac:dyDescent="0.3">
      <c r="A777" s="32" t="s">
        <v>7</v>
      </c>
      <c r="B777" s="32">
        <v>2016</v>
      </c>
      <c r="C777" s="32" t="s">
        <v>168</v>
      </c>
      <c r="D777" s="32" t="s">
        <v>8</v>
      </c>
      <c r="E777" s="32" t="s">
        <v>67</v>
      </c>
      <c r="F777" s="33" t="s">
        <v>9</v>
      </c>
      <c r="G777" s="32" t="s">
        <v>10</v>
      </c>
      <c r="H777" s="34">
        <v>1372.3</v>
      </c>
      <c r="I777" s="15"/>
      <c r="J777" s="15" t="str">
        <f>IF(AND($H777&gt;0, $H777&lt;1700),"0-1700",0)</f>
        <v>0-1700</v>
      </c>
      <c r="K777" s="15" t="str">
        <f>IF(AND($H777&gt;0, $H777&lt;2500),"0-2500",0)</f>
        <v>0-2500</v>
      </c>
      <c r="L777" s="15" t="str">
        <f>IF(AND($H777&gt;0, $H777&lt;3500),"0-3500",0)</f>
        <v>0-3500</v>
      </c>
    </row>
    <row r="778" spans="1:12" hidden="1" x14ac:dyDescent="0.3">
      <c r="A778" s="32" t="s">
        <v>7</v>
      </c>
      <c r="B778" s="32">
        <v>2016</v>
      </c>
      <c r="C778" s="32" t="s">
        <v>168</v>
      </c>
      <c r="D778" s="32" t="s">
        <v>8</v>
      </c>
      <c r="E778" s="32" t="s">
        <v>77</v>
      </c>
      <c r="F778" s="33" t="s">
        <v>9</v>
      </c>
      <c r="G778" s="32" t="s">
        <v>10</v>
      </c>
      <c r="H778" s="34">
        <v>1372.31</v>
      </c>
      <c r="I778" s="15"/>
      <c r="J778" s="15" t="str">
        <f>IF(AND($H778&gt;0, $H778&lt;1700),"0-1700",0)</f>
        <v>0-1700</v>
      </c>
      <c r="K778" s="15" t="str">
        <f>IF(AND($H778&gt;0, $H778&lt;2500),"0-2500",0)</f>
        <v>0-2500</v>
      </c>
      <c r="L778" s="15" t="str">
        <f>IF(AND($H778&gt;0, $H778&lt;3500),"0-3500",0)</f>
        <v>0-3500</v>
      </c>
    </row>
    <row r="779" spans="1:12" hidden="1" x14ac:dyDescent="0.3">
      <c r="A779" s="32" t="s">
        <v>7</v>
      </c>
      <c r="B779" s="32">
        <v>2016</v>
      </c>
      <c r="C779" s="32" t="s">
        <v>168</v>
      </c>
      <c r="D779" s="32" t="s">
        <v>8</v>
      </c>
      <c r="E779" s="32" t="s">
        <v>93</v>
      </c>
      <c r="F779" s="33" t="s">
        <v>9</v>
      </c>
      <c r="G779" s="32" t="s">
        <v>10</v>
      </c>
      <c r="H779" s="34">
        <v>1372.56</v>
      </c>
      <c r="I779" s="15"/>
      <c r="J779" s="15" t="str">
        <f>IF(AND($H779&gt;0, $H779&lt;1700),"0-1700",0)</f>
        <v>0-1700</v>
      </c>
      <c r="K779" s="15" t="str">
        <f>IF(AND($H779&gt;0, $H779&lt;2500),"0-2500",0)</f>
        <v>0-2500</v>
      </c>
      <c r="L779" s="15" t="str">
        <f>IF(AND($H779&gt;0, $H779&lt;3500),"0-3500",0)</f>
        <v>0-3500</v>
      </c>
    </row>
    <row r="780" spans="1:12" hidden="1" x14ac:dyDescent="0.3">
      <c r="A780" s="32" t="s">
        <v>7</v>
      </c>
      <c r="B780" s="32">
        <v>2016</v>
      </c>
      <c r="C780" s="32" t="s">
        <v>169</v>
      </c>
      <c r="D780" s="32" t="s">
        <v>8</v>
      </c>
      <c r="E780" s="32" t="s">
        <v>64</v>
      </c>
      <c r="F780" s="33" t="s">
        <v>9</v>
      </c>
      <c r="G780" s="32" t="s">
        <v>10</v>
      </c>
      <c r="H780" s="34">
        <v>1372.76</v>
      </c>
      <c r="I780" s="15"/>
      <c r="J780" s="15" t="str">
        <f>IF(AND($H780&gt;0, $H780&lt;1700),"0-1700",0)</f>
        <v>0-1700</v>
      </c>
      <c r="K780" s="15" t="str">
        <f>IF(AND($H780&gt;0, $H780&lt;2500),"0-2500",0)</f>
        <v>0-2500</v>
      </c>
      <c r="L780" s="15" t="str">
        <f>IF(AND($H780&gt;0, $H780&lt;3500),"0-3500",0)</f>
        <v>0-3500</v>
      </c>
    </row>
    <row r="781" spans="1:12" hidden="1" x14ac:dyDescent="0.3">
      <c r="A781" s="32" t="s">
        <v>7</v>
      </c>
      <c r="B781" s="32">
        <v>2016</v>
      </c>
      <c r="C781" s="32" t="s">
        <v>168</v>
      </c>
      <c r="D781" s="32" t="s">
        <v>8</v>
      </c>
      <c r="E781" s="32" t="s">
        <v>75</v>
      </c>
      <c r="F781" s="33" t="s">
        <v>9</v>
      </c>
      <c r="G781" s="32" t="s">
        <v>10</v>
      </c>
      <c r="H781" s="34">
        <v>1373.83</v>
      </c>
      <c r="I781" s="15"/>
      <c r="J781" s="15" t="str">
        <f>IF(AND($H781&gt;0, $H781&lt;1700),"0-1700",0)</f>
        <v>0-1700</v>
      </c>
      <c r="K781" s="15" t="str">
        <f>IF(AND($H781&gt;0, $H781&lt;2500),"0-2500",0)</f>
        <v>0-2500</v>
      </c>
      <c r="L781" s="15" t="str">
        <f>IF(AND($H781&gt;0, $H781&lt;3500),"0-3500",0)</f>
        <v>0-3500</v>
      </c>
    </row>
    <row r="782" spans="1:12" hidden="1" x14ac:dyDescent="0.3">
      <c r="A782" s="33" t="s">
        <v>7</v>
      </c>
      <c r="B782" s="33">
        <v>2016</v>
      </c>
      <c r="C782" s="33" t="s">
        <v>167</v>
      </c>
      <c r="D782" s="33" t="s">
        <v>8</v>
      </c>
      <c r="E782" s="33" t="s">
        <v>71</v>
      </c>
      <c r="F782" s="33" t="s">
        <v>9</v>
      </c>
      <c r="G782" s="33" t="s">
        <v>10</v>
      </c>
      <c r="H782" s="35">
        <v>1379.09</v>
      </c>
      <c r="I782" s="15"/>
      <c r="J782" s="15" t="str">
        <f>IF(AND($H782&gt;0, $H782&lt;1700),"0-1700",0)</f>
        <v>0-1700</v>
      </c>
      <c r="K782" s="15" t="str">
        <f>IF(AND($H782&gt;0, $H782&lt;2500),"0-2500",0)</f>
        <v>0-2500</v>
      </c>
      <c r="L782" s="15" t="str">
        <f>IF(AND($H782&gt;0, $H782&lt;3500),"0-3500",0)</f>
        <v>0-3500</v>
      </c>
    </row>
    <row r="783" spans="1:12" hidden="1" x14ac:dyDescent="0.3">
      <c r="A783" s="32" t="s">
        <v>7</v>
      </c>
      <c r="B783" s="32">
        <v>2016</v>
      </c>
      <c r="C783" s="32" t="s">
        <v>168</v>
      </c>
      <c r="D783" s="32" t="s">
        <v>8</v>
      </c>
      <c r="E783" s="32" t="s">
        <v>147</v>
      </c>
      <c r="F783" s="33" t="s">
        <v>9</v>
      </c>
      <c r="G783" s="32" t="s">
        <v>10</v>
      </c>
      <c r="H783" s="34">
        <v>1379.28</v>
      </c>
      <c r="I783" s="15"/>
      <c r="J783" s="15" t="str">
        <f>IF(AND($H783&gt;0, $H783&lt;1700),"0-1700",0)</f>
        <v>0-1700</v>
      </c>
      <c r="K783" s="15" t="str">
        <f>IF(AND($H783&gt;0, $H783&lt;2500),"0-2500",0)</f>
        <v>0-2500</v>
      </c>
      <c r="L783" s="15" t="str">
        <f>IF(AND($H783&gt;0, $H783&lt;3500),"0-3500",0)</f>
        <v>0-3500</v>
      </c>
    </row>
    <row r="784" spans="1:12" hidden="1" x14ac:dyDescent="0.3">
      <c r="A784" s="32" t="s">
        <v>7</v>
      </c>
      <c r="B784" s="32">
        <v>2016</v>
      </c>
      <c r="C784" s="32" t="s">
        <v>168</v>
      </c>
      <c r="D784" s="32" t="s">
        <v>8</v>
      </c>
      <c r="E784" s="32" t="s">
        <v>73</v>
      </c>
      <c r="F784" s="33" t="s">
        <v>9</v>
      </c>
      <c r="G784" s="32" t="s">
        <v>10</v>
      </c>
      <c r="H784" s="34">
        <v>1379.44</v>
      </c>
      <c r="I784" s="15"/>
      <c r="J784" s="15" t="str">
        <f>IF(AND($H784&gt;0, $H784&lt;1700),"0-1700",0)</f>
        <v>0-1700</v>
      </c>
      <c r="K784" s="15" t="str">
        <f>IF(AND($H784&gt;0, $H784&lt;2500),"0-2500",0)</f>
        <v>0-2500</v>
      </c>
      <c r="L784" s="15" t="str">
        <f>IF(AND($H784&gt;0, $H784&lt;3500),"0-3500",0)</f>
        <v>0-3500</v>
      </c>
    </row>
    <row r="785" spans="1:12" hidden="1" x14ac:dyDescent="0.3">
      <c r="A785" s="32" t="s">
        <v>7</v>
      </c>
      <c r="B785" s="32">
        <v>2016</v>
      </c>
      <c r="C785" s="32" t="s">
        <v>168</v>
      </c>
      <c r="D785" s="32" t="s">
        <v>8</v>
      </c>
      <c r="E785" s="32" t="s">
        <v>89</v>
      </c>
      <c r="F785" s="33" t="s">
        <v>9</v>
      </c>
      <c r="G785" s="32" t="s">
        <v>10</v>
      </c>
      <c r="H785" s="34">
        <v>1383.07</v>
      </c>
      <c r="I785" s="15"/>
      <c r="J785" s="15" t="str">
        <f>IF(AND($H785&gt;0, $H785&lt;1700),"0-1700",0)</f>
        <v>0-1700</v>
      </c>
      <c r="K785" s="15" t="str">
        <f>IF(AND($H785&gt;0, $H785&lt;2500),"0-2500",0)</f>
        <v>0-2500</v>
      </c>
      <c r="L785" s="15" t="str">
        <f>IF(AND($H785&gt;0, $H785&lt;3500),"0-3500",0)</f>
        <v>0-3500</v>
      </c>
    </row>
    <row r="786" spans="1:12" hidden="1" x14ac:dyDescent="0.3">
      <c r="A786" s="32" t="s">
        <v>7</v>
      </c>
      <c r="B786" s="32">
        <v>2016</v>
      </c>
      <c r="C786" s="32" t="s">
        <v>169</v>
      </c>
      <c r="D786" s="32" t="s">
        <v>8</v>
      </c>
      <c r="E786" s="32" t="s">
        <v>427</v>
      </c>
      <c r="F786" s="33" t="s">
        <v>529</v>
      </c>
      <c r="G786" s="32" t="s">
        <v>10</v>
      </c>
      <c r="H786" s="34">
        <v>1386.03</v>
      </c>
      <c r="I786" s="15"/>
      <c r="J786" s="15" t="str">
        <f>IF(AND($H786&gt;0, $H786&lt;1700),"0-1700",0)</f>
        <v>0-1700</v>
      </c>
      <c r="K786" s="15" t="str">
        <f>IF(AND($H786&gt;0, $H786&lt;2500),"0-2500",0)</f>
        <v>0-2500</v>
      </c>
      <c r="L786" s="15" t="str">
        <f>IF(AND($H786&gt;0, $H786&lt;3500),"0-3500",0)</f>
        <v>0-3500</v>
      </c>
    </row>
    <row r="787" spans="1:12" hidden="1" x14ac:dyDescent="0.3">
      <c r="A787" s="32" t="s">
        <v>7</v>
      </c>
      <c r="B787" s="32">
        <v>2016</v>
      </c>
      <c r="C787" s="32" t="s">
        <v>169</v>
      </c>
      <c r="D787" s="32" t="s">
        <v>8</v>
      </c>
      <c r="E787" s="32" t="s">
        <v>52</v>
      </c>
      <c r="F787" s="33" t="s">
        <v>9</v>
      </c>
      <c r="G787" s="32" t="s">
        <v>10</v>
      </c>
      <c r="H787" s="34">
        <v>1388.52</v>
      </c>
      <c r="I787" s="15"/>
      <c r="J787" s="15" t="str">
        <f>IF(AND($H787&gt;0, $H787&lt;1700),"0-1700",0)</f>
        <v>0-1700</v>
      </c>
      <c r="K787" s="15" t="str">
        <f>IF(AND($H787&gt;0, $H787&lt;2500),"0-2500",0)</f>
        <v>0-2500</v>
      </c>
      <c r="L787" s="15" t="str">
        <f>IF(AND($H787&gt;0, $H787&lt;3500),"0-3500",0)</f>
        <v>0-3500</v>
      </c>
    </row>
    <row r="788" spans="1:12" hidden="1" x14ac:dyDescent="0.3">
      <c r="A788" s="32" t="s">
        <v>7</v>
      </c>
      <c r="B788" s="32">
        <v>2016</v>
      </c>
      <c r="C788" s="32" t="s">
        <v>168</v>
      </c>
      <c r="D788" s="32" t="s">
        <v>8</v>
      </c>
      <c r="E788" s="32" t="s">
        <v>50</v>
      </c>
      <c r="F788" s="33" t="s">
        <v>9</v>
      </c>
      <c r="G788" s="32" t="s">
        <v>10</v>
      </c>
      <c r="H788" s="34">
        <v>1388.84</v>
      </c>
      <c r="I788" s="15"/>
      <c r="J788" s="15" t="str">
        <f>IF(AND($H788&gt;0, $H788&lt;1700),"0-1700",0)</f>
        <v>0-1700</v>
      </c>
      <c r="K788" s="15" t="str">
        <f>IF(AND($H788&gt;0, $H788&lt;2500),"0-2500",0)</f>
        <v>0-2500</v>
      </c>
      <c r="L788" s="15" t="str">
        <f>IF(AND($H788&gt;0, $H788&lt;3500),"0-3500",0)</f>
        <v>0-3500</v>
      </c>
    </row>
    <row r="789" spans="1:12" hidden="1" x14ac:dyDescent="0.3">
      <c r="A789" s="32" t="s">
        <v>7</v>
      </c>
      <c r="B789" s="32">
        <v>2016</v>
      </c>
      <c r="C789" s="32" t="s">
        <v>169</v>
      </c>
      <c r="D789" s="32" t="s">
        <v>8</v>
      </c>
      <c r="E789" s="32" t="s">
        <v>118</v>
      </c>
      <c r="F789" s="33" t="s">
        <v>9</v>
      </c>
      <c r="G789" s="32" t="s">
        <v>10</v>
      </c>
      <c r="H789" s="34">
        <v>1389.61</v>
      </c>
      <c r="I789" s="15"/>
      <c r="J789" s="15" t="str">
        <f>IF(AND($H789&gt;0, $H789&lt;1700),"0-1700",0)</f>
        <v>0-1700</v>
      </c>
      <c r="K789" s="15" t="str">
        <f>IF(AND($H789&gt;0, $H789&lt;2500),"0-2500",0)</f>
        <v>0-2500</v>
      </c>
      <c r="L789" s="15" t="str">
        <f>IF(AND($H789&gt;0, $H789&lt;3500),"0-3500",0)</f>
        <v>0-3500</v>
      </c>
    </row>
    <row r="790" spans="1:12" hidden="1" x14ac:dyDescent="0.3">
      <c r="A790" s="32" t="s">
        <v>7</v>
      </c>
      <c r="B790" s="32">
        <v>2016</v>
      </c>
      <c r="C790" s="32" t="s">
        <v>168</v>
      </c>
      <c r="D790" s="32" t="s">
        <v>8</v>
      </c>
      <c r="E790" s="32" t="s">
        <v>157</v>
      </c>
      <c r="F790" s="33" t="s">
        <v>9</v>
      </c>
      <c r="G790" s="32" t="s">
        <v>10</v>
      </c>
      <c r="H790" s="34">
        <v>1392.27</v>
      </c>
      <c r="I790" s="15"/>
      <c r="J790" s="15" t="str">
        <f>IF(AND($H790&gt;0, $H790&lt;1700),"0-1700",0)</f>
        <v>0-1700</v>
      </c>
      <c r="K790" s="15" t="str">
        <f>IF(AND($H790&gt;0, $H790&lt;2500),"0-2500",0)</f>
        <v>0-2500</v>
      </c>
      <c r="L790" s="15" t="str">
        <f>IF(AND($H790&gt;0, $H790&lt;3500),"0-3500",0)</f>
        <v>0-3500</v>
      </c>
    </row>
    <row r="791" spans="1:12" hidden="1" x14ac:dyDescent="0.3">
      <c r="A791" s="32" t="s">
        <v>7</v>
      </c>
      <c r="B791" s="32">
        <v>2016</v>
      </c>
      <c r="C791" s="32" t="s">
        <v>169</v>
      </c>
      <c r="D791" s="32" t="s">
        <v>8</v>
      </c>
      <c r="E791" s="32" t="s">
        <v>119</v>
      </c>
      <c r="F791" s="33" t="s">
        <v>9</v>
      </c>
      <c r="G791" s="32" t="s">
        <v>10</v>
      </c>
      <c r="H791" s="34">
        <v>1392.8</v>
      </c>
      <c r="I791" s="15"/>
      <c r="J791" s="15" t="str">
        <f>IF(AND($H791&gt;0, $H791&lt;1700),"0-1700",0)</f>
        <v>0-1700</v>
      </c>
      <c r="K791" s="15" t="str">
        <f>IF(AND($H791&gt;0, $H791&lt;2500),"0-2500",0)</f>
        <v>0-2500</v>
      </c>
      <c r="L791" s="15" t="str">
        <f>IF(AND($H791&gt;0, $H791&lt;3500),"0-3500",0)</f>
        <v>0-3500</v>
      </c>
    </row>
    <row r="792" spans="1:12" hidden="1" x14ac:dyDescent="0.3">
      <c r="A792" s="32" t="s">
        <v>7</v>
      </c>
      <c r="B792" s="32">
        <v>2016</v>
      </c>
      <c r="C792" s="32" t="s">
        <v>169</v>
      </c>
      <c r="D792" s="32" t="s">
        <v>8</v>
      </c>
      <c r="E792" s="32" t="s">
        <v>115</v>
      </c>
      <c r="F792" s="33" t="s">
        <v>9</v>
      </c>
      <c r="G792" s="32" t="s">
        <v>10</v>
      </c>
      <c r="H792" s="34">
        <v>1394.98</v>
      </c>
      <c r="I792" s="15"/>
      <c r="J792" s="15" t="str">
        <f>IF(AND($H792&gt;0, $H792&lt;1700),"0-1700",0)</f>
        <v>0-1700</v>
      </c>
      <c r="K792" s="15" t="str">
        <f>IF(AND($H792&gt;0, $H792&lt;2500),"0-2500",0)</f>
        <v>0-2500</v>
      </c>
      <c r="L792" s="15" t="str">
        <f>IF(AND($H792&gt;0, $H792&lt;3500),"0-3500",0)</f>
        <v>0-3500</v>
      </c>
    </row>
    <row r="793" spans="1:12" hidden="1" x14ac:dyDescent="0.3">
      <c r="A793" s="32" t="s">
        <v>7</v>
      </c>
      <c r="B793" s="32">
        <v>2016</v>
      </c>
      <c r="C793" s="32" t="s">
        <v>169</v>
      </c>
      <c r="D793" s="32" t="s">
        <v>8</v>
      </c>
      <c r="E793" s="32" t="s">
        <v>66</v>
      </c>
      <c r="F793" s="33" t="s">
        <v>9</v>
      </c>
      <c r="G793" s="32" t="s">
        <v>10</v>
      </c>
      <c r="H793" s="34">
        <v>1396.59</v>
      </c>
      <c r="I793" s="15"/>
      <c r="J793" s="15" t="str">
        <f>IF(AND($H793&gt;0, $H793&lt;1700),"0-1700",0)</f>
        <v>0-1700</v>
      </c>
      <c r="K793" s="15" t="str">
        <f>IF(AND($H793&gt;0, $H793&lt;2500),"0-2500",0)</f>
        <v>0-2500</v>
      </c>
      <c r="L793" s="15" t="str">
        <f>IF(AND($H793&gt;0, $H793&lt;3500),"0-3500",0)</f>
        <v>0-3500</v>
      </c>
    </row>
    <row r="794" spans="1:12" hidden="1" x14ac:dyDescent="0.3">
      <c r="A794" s="32" t="s">
        <v>7</v>
      </c>
      <c r="B794" s="32">
        <v>2016</v>
      </c>
      <c r="C794" s="32" t="s">
        <v>168</v>
      </c>
      <c r="D794" s="32" t="s">
        <v>8</v>
      </c>
      <c r="E794" s="32" t="s">
        <v>129</v>
      </c>
      <c r="F794" s="33" t="s">
        <v>9</v>
      </c>
      <c r="G794" s="32" t="s">
        <v>10</v>
      </c>
      <c r="H794" s="34">
        <v>1398.77</v>
      </c>
      <c r="I794" s="15"/>
      <c r="J794" s="15" t="str">
        <f>IF(AND($H794&gt;0, $H794&lt;1700),"0-1700",0)</f>
        <v>0-1700</v>
      </c>
      <c r="K794" s="15" t="str">
        <f>IF(AND($H794&gt;0, $H794&lt;2500),"0-2500",0)</f>
        <v>0-2500</v>
      </c>
      <c r="L794" s="15" t="str">
        <f>IF(AND($H794&gt;0, $H794&lt;3500),"0-3500",0)</f>
        <v>0-3500</v>
      </c>
    </row>
    <row r="795" spans="1:12" hidden="1" x14ac:dyDescent="0.3">
      <c r="A795" s="32" t="s">
        <v>7</v>
      </c>
      <c r="B795" s="32">
        <v>2016</v>
      </c>
      <c r="C795" s="32" t="s">
        <v>169</v>
      </c>
      <c r="D795" s="32" t="s">
        <v>8</v>
      </c>
      <c r="E795" s="32" t="s">
        <v>30</v>
      </c>
      <c r="F795" s="33" t="s">
        <v>9</v>
      </c>
      <c r="G795" s="32" t="s">
        <v>10</v>
      </c>
      <c r="H795" s="34">
        <v>1399.11</v>
      </c>
      <c r="I795" s="15"/>
      <c r="J795" s="15" t="str">
        <f>IF(AND($H795&gt;0, $H795&lt;1700),"0-1700",0)</f>
        <v>0-1700</v>
      </c>
      <c r="K795" s="15" t="str">
        <f>IF(AND($H795&gt;0, $H795&lt;2500),"0-2500",0)</f>
        <v>0-2500</v>
      </c>
      <c r="L795" s="15" t="str">
        <f>IF(AND($H795&gt;0, $H795&lt;3500),"0-3500",0)</f>
        <v>0-3500</v>
      </c>
    </row>
    <row r="796" spans="1:12" hidden="1" x14ac:dyDescent="0.3">
      <c r="A796" s="33" t="s">
        <v>7</v>
      </c>
      <c r="B796" s="33">
        <v>2016</v>
      </c>
      <c r="C796" s="33" t="s">
        <v>167</v>
      </c>
      <c r="D796" s="33" t="s">
        <v>8</v>
      </c>
      <c r="E796" s="33" t="s">
        <v>145</v>
      </c>
      <c r="F796" s="33" t="s">
        <v>9</v>
      </c>
      <c r="G796" s="33" t="s">
        <v>10</v>
      </c>
      <c r="H796" s="35">
        <v>1404.48</v>
      </c>
      <c r="I796" s="15"/>
      <c r="J796" s="15" t="str">
        <f>IF(AND($H796&gt;0, $H796&lt;1700),"0-1700",0)</f>
        <v>0-1700</v>
      </c>
      <c r="K796" s="15" t="str">
        <f>IF(AND($H796&gt;0, $H796&lt;2500),"0-2500",0)</f>
        <v>0-2500</v>
      </c>
      <c r="L796" s="15" t="str">
        <f>IF(AND($H796&gt;0, $H796&lt;3500),"0-3500",0)</f>
        <v>0-3500</v>
      </c>
    </row>
    <row r="797" spans="1:12" hidden="1" x14ac:dyDescent="0.3">
      <c r="A797" s="33" t="s">
        <v>7</v>
      </c>
      <c r="B797" s="33">
        <v>2016</v>
      </c>
      <c r="C797" s="33" t="s">
        <v>168</v>
      </c>
      <c r="D797" s="33" t="s">
        <v>8</v>
      </c>
      <c r="E797" s="33" t="s">
        <v>24</v>
      </c>
      <c r="F797" s="33" t="s">
        <v>9</v>
      </c>
      <c r="G797" s="33" t="s">
        <v>10</v>
      </c>
      <c r="H797" s="35">
        <v>1406.3</v>
      </c>
      <c r="I797" s="15"/>
      <c r="J797" s="15" t="str">
        <f>IF(AND($H797&gt;0, $H797&lt;1700),"0-1700",0)</f>
        <v>0-1700</v>
      </c>
      <c r="K797" s="15" t="str">
        <f>IF(AND($H797&gt;0, $H797&lt;2500),"0-2500",0)</f>
        <v>0-2500</v>
      </c>
      <c r="L797" s="15" t="str">
        <f>IF(AND($H797&gt;0, $H797&lt;3500),"0-3500",0)</f>
        <v>0-3500</v>
      </c>
    </row>
    <row r="798" spans="1:12" hidden="1" x14ac:dyDescent="0.3">
      <c r="A798" s="32" t="s">
        <v>7</v>
      </c>
      <c r="B798" s="32">
        <v>2016</v>
      </c>
      <c r="C798" s="32" t="s">
        <v>169</v>
      </c>
      <c r="D798" s="32" t="s">
        <v>8</v>
      </c>
      <c r="E798" s="32" t="s">
        <v>83</v>
      </c>
      <c r="F798" s="33" t="s">
        <v>9</v>
      </c>
      <c r="G798" s="32" t="s">
        <v>10</v>
      </c>
      <c r="H798" s="34">
        <v>1418.48</v>
      </c>
      <c r="I798" s="15"/>
      <c r="J798" s="15" t="str">
        <f>IF(AND($H798&gt;0, $H798&lt;1700),"0-1700",0)</f>
        <v>0-1700</v>
      </c>
      <c r="K798" s="15" t="str">
        <f>IF(AND($H798&gt;0, $H798&lt;2500),"0-2500",0)</f>
        <v>0-2500</v>
      </c>
      <c r="L798" s="15" t="str">
        <f>IF(AND($H798&gt;0, $H798&lt;3500),"0-3500",0)</f>
        <v>0-3500</v>
      </c>
    </row>
    <row r="799" spans="1:12" hidden="1" x14ac:dyDescent="0.3">
      <c r="A799" s="32" t="s">
        <v>7</v>
      </c>
      <c r="B799" s="32">
        <v>2016</v>
      </c>
      <c r="C799" s="32" t="s">
        <v>169</v>
      </c>
      <c r="D799" s="32" t="s">
        <v>8</v>
      </c>
      <c r="E799" s="32" t="s">
        <v>104</v>
      </c>
      <c r="F799" s="33" t="s">
        <v>9</v>
      </c>
      <c r="G799" s="32" t="s">
        <v>10</v>
      </c>
      <c r="H799" s="34">
        <v>1420</v>
      </c>
      <c r="I799" s="15"/>
      <c r="J799" s="15" t="str">
        <f>IF(AND($H799&gt;0, $H799&lt;1700),"0-1700",0)</f>
        <v>0-1700</v>
      </c>
      <c r="K799" s="15" t="str">
        <f>IF(AND($H799&gt;0, $H799&lt;2500),"0-2500",0)</f>
        <v>0-2500</v>
      </c>
      <c r="L799" s="15" t="str">
        <f>IF(AND($H799&gt;0, $H799&lt;3500),"0-3500",0)</f>
        <v>0-3500</v>
      </c>
    </row>
    <row r="800" spans="1:12" hidden="1" x14ac:dyDescent="0.3">
      <c r="A800" s="32" t="s">
        <v>7</v>
      </c>
      <c r="B800" s="32">
        <v>2016</v>
      </c>
      <c r="C800" s="32" t="s">
        <v>169</v>
      </c>
      <c r="D800" s="32" t="s">
        <v>8</v>
      </c>
      <c r="E800" s="32" t="s">
        <v>103</v>
      </c>
      <c r="F800" s="33" t="s">
        <v>9</v>
      </c>
      <c r="G800" s="32" t="s">
        <v>10</v>
      </c>
      <c r="H800" s="34">
        <v>1420.58</v>
      </c>
      <c r="I800" s="15"/>
      <c r="J800" s="15" t="str">
        <f>IF(AND($H800&gt;0, $H800&lt;1700),"0-1700",0)</f>
        <v>0-1700</v>
      </c>
      <c r="K800" s="15" t="str">
        <f>IF(AND($H800&gt;0, $H800&lt;2500),"0-2500",0)</f>
        <v>0-2500</v>
      </c>
      <c r="L800" s="15" t="str">
        <f>IF(AND($H800&gt;0, $H800&lt;3500),"0-3500",0)</f>
        <v>0-3500</v>
      </c>
    </row>
    <row r="801" spans="1:12" hidden="1" x14ac:dyDescent="0.3">
      <c r="A801" s="32" t="s">
        <v>7</v>
      </c>
      <c r="B801" s="32">
        <v>2016</v>
      </c>
      <c r="C801" s="32" t="s">
        <v>169</v>
      </c>
      <c r="D801" s="32" t="s">
        <v>8</v>
      </c>
      <c r="E801" s="32" t="s">
        <v>123</v>
      </c>
      <c r="F801" s="33" t="s">
        <v>9</v>
      </c>
      <c r="G801" s="32" t="s">
        <v>10</v>
      </c>
      <c r="H801" s="34">
        <v>1421.86</v>
      </c>
      <c r="I801" s="15"/>
      <c r="J801" s="15" t="str">
        <f>IF(AND($H801&gt;0, $H801&lt;1700),"0-1700",0)</f>
        <v>0-1700</v>
      </c>
      <c r="K801" s="15" t="str">
        <f>IF(AND($H801&gt;0, $H801&lt;2500),"0-2500",0)</f>
        <v>0-2500</v>
      </c>
      <c r="L801" s="15" t="str">
        <f>IF(AND($H801&gt;0, $H801&lt;3500),"0-3500",0)</f>
        <v>0-3500</v>
      </c>
    </row>
    <row r="802" spans="1:12" hidden="1" x14ac:dyDescent="0.3">
      <c r="A802" s="32" t="s">
        <v>7</v>
      </c>
      <c r="B802" s="32">
        <v>2016</v>
      </c>
      <c r="C802" s="32" t="s">
        <v>168</v>
      </c>
      <c r="D802" s="32" t="s">
        <v>8</v>
      </c>
      <c r="E802" s="32" t="s">
        <v>76</v>
      </c>
      <c r="F802" s="33" t="s">
        <v>9</v>
      </c>
      <c r="G802" s="32" t="s">
        <v>10</v>
      </c>
      <c r="H802" s="34">
        <v>1427.75</v>
      </c>
      <c r="I802" s="15"/>
      <c r="J802" s="15" t="str">
        <f>IF(AND($H802&gt;0, $H802&lt;1700),"0-1700",0)</f>
        <v>0-1700</v>
      </c>
      <c r="K802" s="15" t="str">
        <f>IF(AND($H802&gt;0, $H802&lt;2500),"0-2500",0)</f>
        <v>0-2500</v>
      </c>
      <c r="L802" s="15" t="str">
        <f>IF(AND($H802&gt;0, $H802&lt;3500),"0-3500",0)</f>
        <v>0-3500</v>
      </c>
    </row>
    <row r="803" spans="1:12" hidden="1" x14ac:dyDescent="0.3">
      <c r="A803" s="33" t="s">
        <v>7</v>
      </c>
      <c r="B803" s="33">
        <v>2016</v>
      </c>
      <c r="C803" s="33" t="s">
        <v>168</v>
      </c>
      <c r="D803" s="33" t="s">
        <v>8</v>
      </c>
      <c r="E803" s="33" t="s">
        <v>23</v>
      </c>
      <c r="F803" s="33" t="s">
        <v>9</v>
      </c>
      <c r="G803" s="33" t="s">
        <v>10</v>
      </c>
      <c r="H803" s="35">
        <v>1431.05</v>
      </c>
      <c r="I803" s="15"/>
      <c r="J803" s="15" t="str">
        <f>IF(AND($H803&gt;0, $H803&lt;1700),"0-1700",0)</f>
        <v>0-1700</v>
      </c>
      <c r="K803" s="15" t="str">
        <f>IF(AND($H803&gt;0, $H803&lt;2500),"0-2500",0)</f>
        <v>0-2500</v>
      </c>
      <c r="L803" s="15" t="str">
        <f>IF(AND($H803&gt;0, $H803&lt;3500),"0-3500",0)</f>
        <v>0-3500</v>
      </c>
    </row>
    <row r="804" spans="1:12" hidden="1" x14ac:dyDescent="0.3">
      <c r="A804" s="32" t="s">
        <v>7</v>
      </c>
      <c r="B804" s="32">
        <v>2016</v>
      </c>
      <c r="C804" s="32" t="s">
        <v>169</v>
      </c>
      <c r="D804" s="32" t="s">
        <v>8</v>
      </c>
      <c r="E804" s="32" t="s">
        <v>100</v>
      </c>
      <c r="F804" s="33" t="s">
        <v>9</v>
      </c>
      <c r="G804" s="32" t="s">
        <v>10</v>
      </c>
      <c r="H804" s="34">
        <v>1431.65</v>
      </c>
      <c r="I804" s="15"/>
      <c r="J804" s="15" t="str">
        <f>IF(AND($H804&gt;0, $H804&lt;1700),"0-1700",0)</f>
        <v>0-1700</v>
      </c>
      <c r="K804" s="15" t="str">
        <f>IF(AND($H804&gt;0, $H804&lt;2500),"0-2500",0)</f>
        <v>0-2500</v>
      </c>
      <c r="L804" s="15" t="str">
        <f>IF(AND($H804&gt;0, $H804&lt;3500),"0-3500",0)</f>
        <v>0-3500</v>
      </c>
    </row>
    <row r="805" spans="1:12" hidden="1" x14ac:dyDescent="0.3">
      <c r="A805" s="32" t="s">
        <v>7</v>
      </c>
      <c r="B805" s="32">
        <v>2016</v>
      </c>
      <c r="C805" s="32" t="s">
        <v>168</v>
      </c>
      <c r="D805" s="32" t="s">
        <v>8</v>
      </c>
      <c r="E805" s="32" t="s">
        <v>125</v>
      </c>
      <c r="F805" s="33" t="s">
        <v>9</v>
      </c>
      <c r="G805" s="32" t="s">
        <v>10</v>
      </c>
      <c r="H805" s="34">
        <v>1434.84</v>
      </c>
      <c r="I805" s="15"/>
      <c r="J805" s="15" t="str">
        <f>IF(AND($H805&gt;0, $H805&lt;1700),"0-1700",0)</f>
        <v>0-1700</v>
      </c>
      <c r="K805" s="15" t="str">
        <f>IF(AND($H805&gt;0, $H805&lt;2500),"0-2500",0)</f>
        <v>0-2500</v>
      </c>
      <c r="L805" s="15" t="str">
        <f>IF(AND($H805&gt;0, $H805&lt;3500),"0-3500",0)</f>
        <v>0-3500</v>
      </c>
    </row>
    <row r="806" spans="1:12" hidden="1" x14ac:dyDescent="0.3">
      <c r="A806" s="32" t="s">
        <v>7</v>
      </c>
      <c r="B806" s="32">
        <v>2016</v>
      </c>
      <c r="C806" s="32" t="s">
        <v>169</v>
      </c>
      <c r="D806" s="32" t="s">
        <v>8</v>
      </c>
      <c r="E806" s="32" t="s">
        <v>134</v>
      </c>
      <c r="F806" s="33" t="s">
        <v>9</v>
      </c>
      <c r="G806" s="32" t="s">
        <v>10</v>
      </c>
      <c r="H806" s="34">
        <v>1439.68</v>
      </c>
      <c r="I806" s="15"/>
      <c r="J806" s="15" t="str">
        <f>IF(AND($H806&gt;0, $H806&lt;1700),"0-1700",0)</f>
        <v>0-1700</v>
      </c>
      <c r="K806" s="15" t="str">
        <f>IF(AND($H806&gt;0, $H806&lt;2500),"0-2500",0)</f>
        <v>0-2500</v>
      </c>
      <c r="L806" s="15" t="str">
        <f>IF(AND($H806&gt;0, $H806&lt;3500),"0-3500",0)</f>
        <v>0-3500</v>
      </c>
    </row>
    <row r="807" spans="1:12" hidden="1" x14ac:dyDescent="0.3">
      <c r="A807" s="33" t="s">
        <v>7</v>
      </c>
      <c r="B807" s="33">
        <v>2016</v>
      </c>
      <c r="C807" s="33" t="s">
        <v>168</v>
      </c>
      <c r="D807" s="33" t="s">
        <v>8</v>
      </c>
      <c r="E807" s="33" t="s">
        <v>34</v>
      </c>
      <c r="F807" s="33" t="s">
        <v>9</v>
      </c>
      <c r="G807" s="33" t="s">
        <v>10</v>
      </c>
      <c r="H807" s="35">
        <v>1440.12</v>
      </c>
      <c r="I807" s="15"/>
      <c r="J807" s="15" t="str">
        <f>IF(AND($H807&gt;0, $H807&lt;1700),"0-1700",0)</f>
        <v>0-1700</v>
      </c>
      <c r="K807" s="15" t="str">
        <f>IF(AND($H807&gt;0, $H807&lt;2500),"0-2500",0)</f>
        <v>0-2500</v>
      </c>
      <c r="L807" s="15" t="str">
        <f>IF(AND($H807&gt;0, $H807&lt;3500),"0-3500",0)</f>
        <v>0-3500</v>
      </c>
    </row>
    <row r="808" spans="1:12" hidden="1" x14ac:dyDescent="0.3">
      <c r="A808" s="32" t="s">
        <v>7</v>
      </c>
      <c r="B808" s="32">
        <v>2016</v>
      </c>
      <c r="C808" s="32" t="s">
        <v>169</v>
      </c>
      <c r="D808" s="32" t="s">
        <v>8</v>
      </c>
      <c r="E808" s="32" t="s">
        <v>102</v>
      </c>
      <c r="F808" s="33" t="s">
        <v>9</v>
      </c>
      <c r="G808" s="32" t="s">
        <v>10</v>
      </c>
      <c r="H808" s="34">
        <v>1442.69</v>
      </c>
      <c r="I808" s="15"/>
      <c r="J808" s="15" t="str">
        <f>IF(AND($H808&gt;0, $H808&lt;1700),"0-1700",0)</f>
        <v>0-1700</v>
      </c>
      <c r="K808" s="15" t="str">
        <f>IF(AND($H808&gt;0, $H808&lt;2500),"0-2500",0)</f>
        <v>0-2500</v>
      </c>
      <c r="L808" s="15" t="str">
        <f>IF(AND($H808&gt;0, $H808&lt;3500),"0-3500",0)</f>
        <v>0-3500</v>
      </c>
    </row>
    <row r="809" spans="1:12" hidden="1" x14ac:dyDescent="0.3">
      <c r="A809" s="32" t="s">
        <v>7</v>
      </c>
      <c r="B809" s="32">
        <v>2016</v>
      </c>
      <c r="C809" s="32" t="s">
        <v>168</v>
      </c>
      <c r="D809" s="32" t="s">
        <v>8</v>
      </c>
      <c r="E809" s="32" t="s">
        <v>86</v>
      </c>
      <c r="F809" s="33" t="s">
        <v>9</v>
      </c>
      <c r="G809" s="32" t="s">
        <v>10</v>
      </c>
      <c r="H809" s="34">
        <v>1443.03</v>
      </c>
      <c r="I809" s="15"/>
      <c r="J809" s="15" t="str">
        <f>IF(AND($H809&gt;0, $H809&lt;1700),"0-1700",0)</f>
        <v>0-1700</v>
      </c>
      <c r="K809" s="15" t="str">
        <f>IF(AND($H809&gt;0, $H809&lt;2500),"0-2500",0)</f>
        <v>0-2500</v>
      </c>
      <c r="L809" s="15" t="str">
        <f>IF(AND($H809&gt;0, $H809&lt;3500),"0-3500",0)</f>
        <v>0-3500</v>
      </c>
    </row>
    <row r="810" spans="1:12" hidden="1" x14ac:dyDescent="0.3">
      <c r="A810" s="32" t="s">
        <v>7</v>
      </c>
      <c r="B810" s="32">
        <v>2016</v>
      </c>
      <c r="C810" s="32" t="s">
        <v>168</v>
      </c>
      <c r="D810" s="32" t="s">
        <v>8</v>
      </c>
      <c r="E810" s="32" t="s">
        <v>68</v>
      </c>
      <c r="F810" s="33" t="s">
        <v>9</v>
      </c>
      <c r="G810" s="32" t="s">
        <v>10</v>
      </c>
      <c r="H810" s="34">
        <v>1444.14</v>
      </c>
      <c r="I810" s="15"/>
      <c r="J810" s="15" t="str">
        <f>IF(AND($H810&gt;0, $H810&lt;1700),"0-1700",0)</f>
        <v>0-1700</v>
      </c>
      <c r="K810" s="15" t="str">
        <f>IF(AND($H810&gt;0, $H810&lt;2500),"0-2500",0)</f>
        <v>0-2500</v>
      </c>
      <c r="L810" s="15" t="str">
        <f>IF(AND($H810&gt;0, $H810&lt;3500),"0-3500",0)</f>
        <v>0-3500</v>
      </c>
    </row>
    <row r="811" spans="1:12" hidden="1" x14ac:dyDescent="0.3">
      <c r="A811" s="32" t="s">
        <v>7</v>
      </c>
      <c r="B811" s="32">
        <v>2016</v>
      </c>
      <c r="C811" s="32" t="s">
        <v>169</v>
      </c>
      <c r="D811" s="32" t="s">
        <v>8</v>
      </c>
      <c r="E811" s="32" t="s">
        <v>120</v>
      </c>
      <c r="F811" s="33" t="s">
        <v>9</v>
      </c>
      <c r="G811" s="32" t="s">
        <v>10</v>
      </c>
      <c r="H811" s="34">
        <v>1448.02</v>
      </c>
      <c r="I811" s="15"/>
      <c r="J811" s="15" t="str">
        <f>IF(AND($H811&gt;0, $H811&lt;1700),"0-1700",0)</f>
        <v>0-1700</v>
      </c>
      <c r="K811" s="15" t="str">
        <f>IF(AND($H811&gt;0, $H811&lt;2500),"0-2500",0)</f>
        <v>0-2500</v>
      </c>
      <c r="L811" s="15" t="str">
        <f>IF(AND($H811&gt;0, $H811&lt;3500),"0-3500",0)</f>
        <v>0-3500</v>
      </c>
    </row>
    <row r="812" spans="1:12" hidden="1" x14ac:dyDescent="0.3">
      <c r="A812" s="32" t="s">
        <v>7</v>
      </c>
      <c r="B812" s="32">
        <v>2016</v>
      </c>
      <c r="C812" s="32" t="s">
        <v>168</v>
      </c>
      <c r="D812" s="32" t="s">
        <v>8</v>
      </c>
      <c r="E812" s="32" t="s">
        <v>36</v>
      </c>
      <c r="F812" s="33" t="s">
        <v>9</v>
      </c>
      <c r="G812" s="32" t="s">
        <v>10</v>
      </c>
      <c r="H812" s="34">
        <v>1449.75</v>
      </c>
      <c r="I812" s="15"/>
      <c r="J812" s="15" t="str">
        <f>IF(AND($H812&gt;0, $H812&lt;1700),"0-1700",0)</f>
        <v>0-1700</v>
      </c>
      <c r="K812" s="15" t="str">
        <f>IF(AND($H812&gt;0, $H812&lt;2500),"0-2500",0)</f>
        <v>0-2500</v>
      </c>
      <c r="L812" s="15" t="str">
        <f>IF(AND($H812&gt;0, $H812&lt;3500),"0-3500",0)</f>
        <v>0-3500</v>
      </c>
    </row>
    <row r="813" spans="1:12" hidden="1" x14ac:dyDescent="0.3">
      <c r="A813" s="32" t="s">
        <v>7</v>
      </c>
      <c r="B813" s="32">
        <v>2016</v>
      </c>
      <c r="C813" s="32" t="s">
        <v>169</v>
      </c>
      <c r="D813" s="32" t="s">
        <v>8</v>
      </c>
      <c r="E813" s="32" t="s">
        <v>426</v>
      </c>
      <c r="F813" s="33" t="s">
        <v>529</v>
      </c>
      <c r="G813" s="32" t="s">
        <v>10</v>
      </c>
      <c r="H813" s="34">
        <v>1451.2</v>
      </c>
      <c r="I813" s="15"/>
      <c r="J813" s="15" t="str">
        <f>IF(AND($H813&gt;0, $H813&lt;1700),"0-1700",0)</f>
        <v>0-1700</v>
      </c>
      <c r="K813" s="15" t="str">
        <f>IF(AND($H813&gt;0, $H813&lt;2500),"0-2500",0)</f>
        <v>0-2500</v>
      </c>
      <c r="L813" s="15" t="str">
        <f>IF(AND($H813&gt;0, $H813&lt;3500),"0-3500",0)</f>
        <v>0-3500</v>
      </c>
    </row>
    <row r="814" spans="1:12" hidden="1" x14ac:dyDescent="0.3">
      <c r="A814" s="32" t="s">
        <v>7</v>
      </c>
      <c r="B814" s="32">
        <v>2016</v>
      </c>
      <c r="C814" s="32" t="s">
        <v>169</v>
      </c>
      <c r="D814" s="32" t="s">
        <v>8</v>
      </c>
      <c r="E814" s="32" t="s">
        <v>111</v>
      </c>
      <c r="F814" s="33" t="s">
        <v>9</v>
      </c>
      <c r="G814" s="32" t="s">
        <v>10</v>
      </c>
      <c r="H814" s="34">
        <v>1453.26</v>
      </c>
      <c r="I814" s="15"/>
      <c r="J814" s="15" t="str">
        <f>IF(AND($H814&gt;0, $H814&lt;1700),"0-1700",0)</f>
        <v>0-1700</v>
      </c>
      <c r="K814" s="15" t="str">
        <f>IF(AND($H814&gt;0, $H814&lt;2500),"0-2500",0)</f>
        <v>0-2500</v>
      </c>
      <c r="L814" s="15" t="str">
        <f>IF(AND($H814&gt;0, $H814&lt;3500),"0-3500",0)</f>
        <v>0-3500</v>
      </c>
    </row>
    <row r="815" spans="1:12" hidden="1" x14ac:dyDescent="0.3">
      <c r="A815" s="32" t="s">
        <v>7</v>
      </c>
      <c r="B815" s="32">
        <v>2016</v>
      </c>
      <c r="C815" s="32" t="s">
        <v>169</v>
      </c>
      <c r="D815" s="32" t="s">
        <v>8</v>
      </c>
      <c r="E815" s="32" t="s">
        <v>91</v>
      </c>
      <c r="F815" s="33" t="s">
        <v>9</v>
      </c>
      <c r="G815" s="32" t="s">
        <v>10</v>
      </c>
      <c r="H815" s="34">
        <v>1455.56</v>
      </c>
      <c r="I815" s="15"/>
      <c r="J815" s="15" t="str">
        <f>IF(AND($H815&gt;0, $H815&lt;1700),"0-1700",0)</f>
        <v>0-1700</v>
      </c>
      <c r="K815" s="15" t="str">
        <f>IF(AND($H815&gt;0, $H815&lt;2500),"0-2500",0)</f>
        <v>0-2500</v>
      </c>
      <c r="L815" s="15" t="str">
        <f>IF(AND($H815&gt;0, $H815&lt;3500),"0-3500",0)</f>
        <v>0-3500</v>
      </c>
    </row>
    <row r="816" spans="1:12" hidden="1" x14ac:dyDescent="0.3">
      <c r="A816" s="32" t="s">
        <v>7</v>
      </c>
      <c r="B816" s="32">
        <v>2016</v>
      </c>
      <c r="C816" s="32" t="s">
        <v>169</v>
      </c>
      <c r="D816" s="32" t="s">
        <v>8</v>
      </c>
      <c r="E816" s="32" t="s">
        <v>9</v>
      </c>
      <c r="F816" s="33" t="s">
        <v>9</v>
      </c>
      <c r="G816" s="32" t="s">
        <v>10</v>
      </c>
      <c r="H816" s="34">
        <v>1465.49</v>
      </c>
      <c r="I816" s="15"/>
      <c r="J816" s="15" t="str">
        <f>IF(AND($H816&gt;0, $H816&lt;1700),"0-1700",0)</f>
        <v>0-1700</v>
      </c>
      <c r="K816" s="15" t="str">
        <f>IF(AND($H816&gt;0, $H816&lt;2500),"0-2500",0)</f>
        <v>0-2500</v>
      </c>
      <c r="L816" s="15" t="str">
        <f>IF(AND($H816&gt;0, $H816&lt;3500),"0-3500",0)</f>
        <v>0-3500</v>
      </c>
    </row>
    <row r="817" spans="1:12" hidden="1" x14ac:dyDescent="0.3">
      <c r="A817" s="32" t="s">
        <v>7</v>
      </c>
      <c r="B817" s="32">
        <v>2016</v>
      </c>
      <c r="C817" s="32" t="s">
        <v>168</v>
      </c>
      <c r="D817" s="32" t="s">
        <v>8</v>
      </c>
      <c r="E817" s="32" t="s">
        <v>78</v>
      </c>
      <c r="F817" s="33" t="s">
        <v>9</v>
      </c>
      <c r="G817" s="32" t="s">
        <v>10</v>
      </c>
      <c r="H817" s="34">
        <v>1468.33</v>
      </c>
      <c r="I817" s="15"/>
      <c r="J817" s="15" t="str">
        <f>IF(AND($H817&gt;0, $H817&lt;1700),"0-1700",0)</f>
        <v>0-1700</v>
      </c>
      <c r="K817" s="15" t="str">
        <f>IF(AND($H817&gt;0, $H817&lt;2500),"0-2500",0)</f>
        <v>0-2500</v>
      </c>
      <c r="L817" s="15" t="str">
        <f>IF(AND($H817&gt;0, $H817&lt;3500),"0-3500",0)</f>
        <v>0-3500</v>
      </c>
    </row>
    <row r="818" spans="1:12" hidden="1" x14ac:dyDescent="0.3">
      <c r="A818" s="33" t="s">
        <v>7</v>
      </c>
      <c r="B818" s="33">
        <v>2016</v>
      </c>
      <c r="C818" s="33" t="s">
        <v>168</v>
      </c>
      <c r="D818" s="33" t="s">
        <v>8</v>
      </c>
      <c r="E818" s="33" t="s">
        <v>29</v>
      </c>
      <c r="F818" s="33" t="s">
        <v>9</v>
      </c>
      <c r="G818" s="33" t="s">
        <v>10</v>
      </c>
      <c r="H818" s="35">
        <v>1470</v>
      </c>
      <c r="I818" s="15"/>
      <c r="J818" s="15" t="str">
        <f>IF(AND($H818&gt;0, $H818&lt;1700),"0-1700",0)</f>
        <v>0-1700</v>
      </c>
      <c r="K818" s="15" t="str">
        <f>IF(AND($H818&gt;0, $H818&lt;2500),"0-2500",0)</f>
        <v>0-2500</v>
      </c>
      <c r="L818" s="15" t="str">
        <f>IF(AND($H818&gt;0, $H818&lt;3500),"0-3500",0)</f>
        <v>0-3500</v>
      </c>
    </row>
    <row r="819" spans="1:12" hidden="1" x14ac:dyDescent="0.3">
      <c r="A819" s="32" t="s">
        <v>7</v>
      </c>
      <c r="B819" s="32">
        <v>2016</v>
      </c>
      <c r="C819" s="32" t="s">
        <v>169</v>
      </c>
      <c r="D819" s="32" t="s">
        <v>8</v>
      </c>
      <c r="E819" s="32" t="s">
        <v>146</v>
      </c>
      <c r="F819" s="33" t="s">
        <v>9</v>
      </c>
      <c r="G819" s="32" t="s">
        <v>10</v>
      </c>
      <c r="H819" s="34">
        <v>1470.8</v>
      </c>
      <c r="I819" s="15"/>
      <c r="J819" s="15" t="str">
        <f>IF(AND($H819&gt;0, $H819&lt;1700),"0-1700",0)</f>
        <v>0-1700</v>
      </c>
      <c r="K819" s="15" t="str">
        <f>IF(AND($H819&gt;0, $H819&lt;2500),"0-2500",0)</f>
        <v>0-2500</v>
      </c>
      <c r="L819" s="15" t="str">
        <f>IF(AND($H819&gt;0, $H819&lt;3500),"0-3500",0)</f>
        <v>0-3500</v>
      </c>
    </row>
    <row r="820" spans="1:12" hidden="1" x14ac:dyDescent="0.3">
      <c r="A820" s="32" t="s">
        <v>7</v>
      </c>
      <c r="B820" s="32">
        <v>2016</v>
      </c>
      <c r="C820" s="32" t="s">
        <v>169</v>
      </c>
      <c r="D820" s="32" t="s">
        <v>8</v>
      </c>
      <c r="E820" s="32" t="s">
        <v>80</v>
      </c>
      <c r="F820" s="33" t="s">
        <v>9</v>
      </c>
      <c r="G820" s="32" t="s">
        <v>10</v>
      </c>
      <c r="H820" s="34">
        <v>1471.5</v>
      </c>
      <c r="I820" s="15"/>
      <c r="J820" s="15" t="str">
        <f>IF(AND($H820&gt;0, $H820&lt;1700),"0-1700",0)</f>
        <v>0-1700</v>
      </c>
      <c r="K820" s="15" t="str">
        <f>IF(AND($H820&gt;0, $H820&lt;2500),"0-2500",0)</f>
        <v>0-2500</v>
      </c>
      <c r="L820" s="15" t="str">
        <f>IF(AND($H820&gt;0, $H820&lt;3500),"0-3500",0)</f>
        <v>0-3500</v>
      </c>
    </row>
    <row r="821" spans="1:12" hidden="1" x14ac:dyDescent="0.3">
      <c r="A821" s="32" t="s">
        <v>7</v>
      </c>
      <c r="B821" s="32">
        <v>2016</v>
      </c>
      <c r="C821" s="32" t="s">
        <v>169</v>
      </c>
      <c r="D821" s="32" t="s">
        <v>8</v>
      </c>
      <c r="E821" s="32" t="s">
        <v>98</v>
      </c>
      <c r="F821" s="33" t="s">
        <v>9</v>
      </c>
      <c r="G821" s="32" t="s">
        <v>10</v>
      </c>
      <c r="H821" s="34">
        <v>1471.71</v>
      </c>
      <c r="I821" s="15"/>
      <c r="J821" s="15" t="str">
        <f>IF(AND($H821&gt;0, $H821&lt;1700),"0-1700",0)</f>
        <v>0-1700</v>
      </c>
      <c r="K821" s="15" t="str">
        <f>IF(AND($H821&gt;0, $H821&lt;2500),"0-2500",0)</f>
        <v>0-2500</v>
      </c>
      <c r="L821" s="15" t="str">
        <f>IF(AND($H821&gt;0, $H821&lt;3500),"0-3500",0)</f>
        <v>0-3500</v>
      </c>
    </row>
    <row r="822" spans="1:12" hidden="1" x14ac:dyDescent="0.3">
      <c r="A822" s="32" t="s">
        <v>7</v>
      </c>
      <c r="B822" s="32">
        <v>2016</v>
      </c>
      <c r="C822" s="32" t="s">
        <v>169</v>
      </c>
      <c r="D822" s="32" t="s">
        <v>8</v>
      </c>
      <c r="E822" s="32" t="s">
        <v>67</v>
      </c>
      <c r="F822" s="33" t="s">
        <v>9</v>
      </c>
      <c r="G822" s="32" t="s">
        <v>10</v>
      </c>
      <c r="H822" s="34">
        <v>1484.97</v>
      </c>
      <c r="I822" s="15"/>
      <c r="J822" s="15" t="str">
        <f>IF(AND($H822&gt;0, $H822&lt;1700),"0-1700",0)</f>
        <v>0-1700</v>
      </c>
      <c r="K822" s="15" t="str">
        <f>IF(AND($H822&gt;0, $H822&lt;2500),"0-2500",0)</f>
        <v>0-2500</v>
      </c>
      <c r="L822" s="15" t="str">
        <f>IF(AND($H822&gt;0, $H822&lt;3500),"0-3500",0)</f>
        <v>0-3500</v>
      </c>
    </row>
    <row r="823" spans="1:12" hidden="1" x14ac:dyDescent="0.3">
      <c r="A823" s="32" t="s">
        <v>7</v>
      </c>
      <c r="B823" s="32">
        <v>2016</v>
      </c>
      <c r="C823" s="32" t="s">
        <v>169</v>
      </c>
      <c r="D823" s="32" t="s">
        <v>8</v>
      </c>
      <c r="E823" s="32" t="s">
        <v>159</v>
      </c>
      <c r="F823" s="33" t="s">
        <v>9</v>
      </c>
      <c r="G823" s="32" t="s">
        <v>10</v>
      </c>
      <c r="H823" s="34">
        <v>1488.14</v>
      </c>
      <c r="I823" s="15"/>
      <c r="J823" s="15" t="str">
        <f>IF(AND($H823&gt;0, $H823&lt;1700),"0-1700",0)</f>
        <v>0-1700</v>
      </c>
      <c r="K823" s="15" t="str">
        <f>IF(AND($H823&gt;0, $H823&lt;2500),"0-2500",0)</f>
        <v>0-2500</v>
      </c>
      <c r="L823" s="15" t="str">
        <f>IF(AND($H823&gt;0, $H823&lt;3500),"0-3500",0)</f>
        <v>0-3500</v>
      </c>
    </row>
    <row r="824" spans="1:12" hidden="1" x14ac:dyDescent="0.3">
      <c r="A824" s="32" t="s">
        <v>7</v>
      </c>
      <c r="B824" s="32">
        <v>2016</v>
      </c>
      <c r="C824" s="32" t="s">
        <v>169</v>
      </c>
      <c r="D824" s="32" t="s">
        <v>8</v>
      </c>
      <c r="E824" s="32" t="s">
        <v>116</v>
      </c>
      <c r="F824" s="33" t="s">
        <v>9</v>
      </c>
      <c r="G824" s="32" t="s">
        <v>10</v>
      </c>
      <c r="H824" s="34">
        <v>1490.32</v>
      </c>
      <c r="I824" s="15"/>
      <c r="J824" s="15" t="str">
        <f>IF(AND($H824&gt;0, $H824&lt;1700),"0-1700",0)</f>
        <v>0-1700</v>
      </c>
      <c r="K824" s="15" t="str">
        <f>IF(AND($H824&gt;0, $H824&lt;2500),"0-2500",0)</f>
        <v>0-2500</v>
      </c>
      <c r="L824" s="15" t="str">
        <f>IF(AND($H824&gt;0, $H824&lt;3500),"0-3500",0)</f>
        <v>0-3500</v>
      </c>
    </row>
    <row r="825" spans="1:12" hidden="1" x14ac:dyDescent="0.3">
      <c r="A825" s="32" t="s">
        <v>7</v>
      </c>
      <c r="B825" s="32">
        <v>2016</v>
      </c>
      <c r="C825" s="32" t="s">
        <v>168</v>
      </c>
      <c r="D825" s="32" t="s">
        <v>8</v>
      </c>
      <c r="E825" s="32" t="s">
        <v>143</v>
      </c>
      <c r="F825" s="33" t="s">
        <v>9</v>
      </c>
      <c r="G825" s="32" t="s">
        <v>10</v>
      </c>
      <c r="H825" s="34">
        <v>1492.48</v>
      </c>
      <c r="I825" s="15"/>
      <c r="J825" s="15" t="str">
        <f>IF(AND($H825&gt;0, $H825&lt;1700),"0-1700",0)</f>
        <v>0-1700</v>
      </c>
      <c r="K825" s="15" t="str">
        <f>IF(AND($H825&gt;0, $H825&lt;2500),"0-2500",0)</f>
        <v>0-2500</v>
      </c>
      <c r="L825" s="15" t="str">
        <f>IF(AND($H825&gt;0, $H825&lt;3500),"0-3500",0)</f>
        <v>0-3500</v>
      </c>
    </row>
    <row r="826" spans="1:12" hidden="1" x14ac:dyDescent="0.3">
      <c r="A826" s="33" t="s">
        <v>7</v>
      </c>
      <c r="B826" s="33">
        <v>2016</v>
      </c>
      <c r="C826" s="33" t="s">
        <v>168</v>
      </c>
      <c r="D826" s="33" t="s">
        <v>8</v>
      </c>
      <c r="E826" s="33" t="s">
        <v>18</v>
      </c>
      <c r="F826" s="33" t="s">
        <v>9</v>
      </c>
      <c r="G826" s="33" t="s">
        <v>10</v>
      </c>
      <c r="H826" s="35">
        <v>1493.89</v>
      </c>
      <c r="I826" s="15"/>
      <c r="J826" s="15" t="str">
        <f>IF(AND($H826&gt;0, $H826&lt;1700),"0-1700",0)</f>
        <v>0-1700</v>
      </c>
      <c r="K826" s="15" t="str">
        <f>IF(AND($H826&gt;0, $H826&lt;2500),"0-2500",0)</f>
        <v>0-2500</v>
      </c>
      <c r="L826" s="15" t="str">
        <f>IF(AND($H826&gt;0, $H826&lt;3500),"0-3500",0)</f>
        <v>0-3500</v>
      </c>
    </row>
    <row r="827" spans="1:12" hidden="1" x14ac:dyDescent="0.3">
      <c r="A827" s="32" t="s">
        <v>7</v>
      </c>
      <c r="B827" s="32">
        <v>2016</v>
      </c>
      <c r="C827" s="32" t="s">
        <v>168</v>
      </c>
      <c r="D827" s="32" t="s">
        <v>8</v>
      </c>
      <c r="E827" s="32" t="s">
        <v>124</v>
      </c>
      <c r="F827" s="33" t="s">
        <v>9</v>
      </c>
      <c r="G827" s="32" t="s">
        <v>10</v>
      </c>
      <c r="H827" s="34">
        <v>1495.84</v>
      </c>
      <c r="I827" s="15"/>
      <c r="J827" s="15" t="str">
        <f>IF(AND($H827&gt;0, $H827&lt;1700),"0-1700",0)</f>
        <v>0-1700</v>
      </c>
      <c r="K827" s="15" t="str">
        <f>IF(AND($H827&gt;0, $H827&lt;2500),"0-2500",0)</f>
        <v>0-2500</v>
      </c>
      <c r="L827" s="15" t="str">
        <f>IF(AND($H827&gt;0, $H827&lt;3500),"0-3500",0)</f>
        <v>0-3500</v>
      </c>
    </row>
    <row r="828" spans="1:12" hidden="1" x14ac:dyDescent="0.3">
      <c r="A828" s="32" t="s">
        <v>7</v>
      </c>
      <c r="B828" s="32">
        <v>2016</v>
      </c>
      <c r="C828" s="32" t="s">
        <v>169</v>
      </c>
      <c r="D828" s="32" t="s">
        <v>8</v>
      </c>
      <c r="E828" s="32" t="s">
        <v>53</v>
      </c>
      <c r="F828" s="33" t="s">
        <v>9</v>
      </c>
      <c r="G828" s="32" t="s">
        <v>10</v>
      </c>
      <c r="H828" s="34">
        <v>1500.16</v>
      </c>
      <c r="I828" s="15"/>
      <c r="J828" s="15" t="str">
        <f>IF(AND($H828&gt;0, $H828&lt;1700),"0-1700",0)</f>
        <v>0-1700</v>
      </c>
      <c r="K828" s="15" t="str">
        <f>IF(AND($H828&gt;0, $H828&lt;2500),"0-2500",0)</f>
        <v>0-2500</v>
      </c>
      <c r="L828" s="15" t="str">
        <f>IF(AND($H828&gt;0, $H828&lt;3500),"0-3500",0)</f>
        <v>0-3500</v>
      </c>
    </row>
    <row r="829" spans="1:12" hidden="1" x14ac:dyDescent="0.3">
      <c r="A829" s="32" t="s">
        <v>7</v>
      </c>
      <c r="B829" s="32">
        <v>2016</v>
      </c>
      <c r="C829" s="32" t="s">
        <v>169</v>
      </c>
      <c r="D829" s="32" t="s">
        <v>8</v>
      </c>
      <c r="E829" s="32" t="s">
        <v>131</v>
      </c>
      <c r="F829" s="33" t="s">
        <v>9</v>
      </c>
      <c r="G829" s="32" t="s">
        <v>10</v>
      </c>
      <c r="H829" s="34">
        <v>1500.88</v>
      </c>
      <c r="I829" s="15"/>
      <c r="J829" s="15" t="str">
        <f>IF(AND($H829&gt;0, $H829&lt;1700),"0-1700",0)</f>
        <v>0-1700</v>
      </c>
      <c r="K829" s="15" t="str">
        <f>IF(AND($H829&gt;0, $H829&lt;2500),"0-2500",0)</f>
        <v>0-2500</v>
      </c>
      <c r="L829" s="15" t="str">
        <f>IF(AND($H829&gt;0, $H829&lt;3500),"0-3500",0)</f>
        <v>0-3500</v>
      </c>
    </row>
    <row r="830" spans="1:12" hidden="1" x14ac:dyDescent="0.3">
      <c r="A830" s="32" t="s">
        <v>7</v>
      </c>
      <c r="B830" s="32">
        <v>2016</v>
      </c>
      <c r="C830" s="32" t="s">
        <v>168</v>
      </c>
      <c r="D830" s="32" t="s">
        <v>8</v>
      </c>
      <c r="E830" s="32" t="s">
        <v>123</v>
      </c>
      <c r="F830" s="33" t="s">
        <v>9</v>
      </c>
      <c r="G830" s="32" t="s">
        <v>10</v>
      </c>
      <c r="H830" s="34">
        <v>1505.55</v>
      </c>
      <c r="I830" s="15"/>
      <c r="J830" s="15" t="str">
        <f>IF(AND($H830&gt;0, $H830&lt;1700),"0-1700",0)</f>
        <v>0-1700</v>
      </c>
      <c r="K830" s="15" t="str">
        <f>IF(AND($H830&gt;0, $H830&lt;2500),"0-2500",0)</f>
        <v>0-2500</v>
      </c>
      <c r="L830" s="15" t="str">
        <f>IF(AND($H830&gt;0, $H830&lt;3500),"0-3500",0)</f>
        <v>0-3500</v>
      </c>
    </row>
    <row r="831" spans="1:12" hidden="1" x14ac:dyDescent="0.3">
      <c r="A831" s="32" t="s">
        <v>7</v>
      </c>
      <c r="B831" s="32">
        <v>2016</v>
      </c>
      <c r="C831" s="32" t="s">
        <v>168</v>
      </c>
      <c r="D831" s="32" t="s">
        <v>8</v>
      </c>
      <c r="E831" s="32" t="s">
        <v>46</v>
      </c>
      <c r="F831" s="33" t="s">
        <v>9</v>
      </c>
      <c r="G831" s="32" t="s">
        <v>10</v>
      </c>
      <c r="H831" s="34">
        <v>1508.43</v>
      </c>
      <c r="I831" s="15"/>
      <c r="J831" s="15" t="str">
        <f>IF(AND($H831&gt;0, $H831&lt;1700),"0-1700",0)</f>
        <v>0-1700</v>
      </c>
      <c r="K831" s="15" t="str">
        <f>IF(AND($H831&gt;0, $H831&lt;2500),"0-2500",0)</f>
        <v>0-2500</v>
      </c>
      <c r="L831" s="15" t="str">
        <f>IF(AND($H831&gt;0, $H831&lt;3500),"0-3500",0)</f>
        <v>0-3500</v>
      </c>
    </row>
    <row r="832" spans="1:12" hidden="1" x14ac:dyDescent="0.3">
      <c r="A832" s="32" t="s">
        <v>7</v>
      </c>
      <c r="B832" s="32">
        <v>2016</v>
      </c>
      <c r="C832" s="32" t="s">
        <v>168</v>
      </c>
      <c r="D832" s="32" t="s">
        <v>8</v>
      </c>
      <c r="E832" s="32" t="s">
        <v>79</v>
      </c>
      <c r="F832" s="33" t="s">
        <v>9</v>
      </c>
      <c r="G832" s="32" t="s">
        <v>10</v>
      </c>
      <c r="H832" s="34">
        <v>1508.91</v>
      </c>
      <c r="I832" s="15"/>
      <c r="J832" s="15" t="str">
        <f>IF(AND($H832&gt;0, $H832&lt;1700),"0-1700",0)</f>
        <v>0-1700</v>
      </c>
      <c r="K832" s="15" t="str">
        <f>IF(AND($H832&gt;0, $H832&lt;2500),"0-2500",0)</f>
        <v>0-2500</v>
      </c>
      <c r="L832" s="15" t="str">
        <f>IF(AND($H832&gt;0, $H832&lt;3500),"0-3500",0)</f>
        <v>0-3500</v>
      </c>
    </row>
    <row r="833" spans="1:12" hidden="1" x14ac:dyDescent="0.3">
      <c r="A833" s="33" t="s">
        <v>7</v>
      </c>
      <c r="B833" s="33">
        <v>2016</v>
      </c>
      <c r="C833" s="33" t="s">
        <v>168</v>
      </c>
      <c r="D833" s="33" t="s">
        <v>8</v>
      </c>
      <c r="E833" s="33" t="s">
        <v>16</v>
      </c>
      <c r="F833" s="33" t="s">
        <v>9</v>
      </c>
      <c r="G833" s="33" t="s">
        <v>10</v>
      </c>
      <c r="H833" s="35">
        <v>1509.83</v>
      </c>
      <c r="I833" s="15"/>
      <c r="J833" s="15" t="str">
        <f>IF(AND($H833&gt;0, $H833&lt;1700),"0-1700",0)</f>
        <v>0-1700</v>
      </c>
      <c r="K833" s="15" t="str">
        <f>IF(AND($H833&gt;0, $H833&lt;2500),"0-2500",0)</f>
        <v>0-2500</v>
      </c>
      <c r="L833" s="15" t="str">
        <f>IF(AND($H833&gt;0, $H833&lt;3500),"0-3500",0)</f>
        <v>0-3500</v>
      </c>
    </row>
    <row r="834" spans="1:12" hidden="1" x14ac:dyDescent="0.3">
      <c r="A834" s="32" t="s">
        <v>7</v>
      </c>
      <c r="B834" s="32">
        <v>2016</v>
      </c>
      <c r="C834" s="32" t="s">
        <v>168</v>
      </c>
      <c r="D834" s="32" t="s">
        <v>8</v>
      </c>
      <c r="E834" s="32" t="s">
        <v>72</v>
      </c>
      <c r="F834" s="33" t="s">
        <v>9</v>
      </c>
      <c r="G834" s="32" t="s">
        <v>10</v>
      </c>
      <c r="H834" s="34">
        <v>1511</v>
      </c>
      <c r="I834" s="15"/>
      <c r="J834" s="15" t="str">
        <f>IF(AND($H834&gt;0, $H834&lt;1700),"0-1700",0)</f>
        <v>0-1700</v>
      </c>
      <c r="K834" s="15" t="str">
        <f>IF(AND($H834&gt;0, $H834&lt;2500),"0-2500",0)</f>
        <v>0-2500</v>
      </c>
      <c r="L834" s="15" t="str">
        <f>IF(AND($H834&gt;0, $H834&lt;3500),"0-3500",0)</f>
        <v>0-3500</v>
      </c>
    </row>
    <row r="835" spans="1:12" hidden="1" x14ac:dyDescent="0.3">
      <c r="A835" s="32" t="s">
        <v>7</v>
      </c>
      <c r="B835" s="32">
        <v>2016</v>
      </c>
      <c r="C835" s="32" t="s">
        <v>168</v>
      </c>
      <c r="D835" s="32" t="s">
        <v>8</v>
      </c>
      <c r="E835" s="32" t="s">
        <v>144</v>
      </c>
      <c r="F835" s="33" t="s">
        <v>9</v>
      </c>
      <c r="G835" s="32" t="s">
        <v>10</v>
      </c>
      <c r="H835" s="34">
        <v>1517.84</v>
      </c>
      <c r="I835" s="15"/>
      <c r="J835" s="15" t="str">
        <f>IF(AND($H835&gt;0, $H835&lt;1700),"0-1700",0)</f>
        <v>0-1700</v>
      </c>
      <c r="K835" s="15" t="str">
        <f>IF(AND($H835&gt;0, $H835&lt;2500),"0-2500",0)</f>
        <v>0-2500</v>
      </c>
      <c r="L835" s="15" t="str">
        <f>IF(AND($H835&gt;0, $H835&lt;3500),"0-3500",0)</f>
        <v>0-3500</v>
      </c>
    </row>
    <row r="836" spans="1:12" hidden="1" x14ac:dyDescent="0.3">
      <c r="A836" s="32" t="s">
        <v>7</v>
      </c>
      <c r="B836" s="32">
        <v>2016</v>
      </c>
      <c r="C836" s="32" t="s">
        <v>168</v>
      </c>
      <c r="D836" s="32" t="s">
        <v>8</v>
      </c>
      <c r="E836" s="32" t="s">
        <v>45</v>
      </c>
      <c r="F836" s="33" t="s">
        <v>9</v>
      </c>
      <c r="G836" s="32" t="s">
        <v>10</v>
      </c>
      <c r="H836" s="34">
        <v>1518.97</v>
      </c>
      <c r="I836" s="15"/>
      <c r="J836" s="15" t="str">
        <f>IF(AND($H836&gt;0, $H836&lt;1700),"0-1700",0)</f>
        <v>0-1700</v>
      </c>
      <c r="K836" s="15" t="str">
        <f>IF(AND($H836&gt;0, $H836&lt;2500),"0-2500",0)</f>
        <v>0-2500</v>
      </c>
      <c r="L836" s="15" t="str">
        <f>IF(AND($H836&gt;0, $H836&lt;3500),"0-3500",0)</f>
        <v>0-3500</v>
      </c>
    </row>
    <row r="837" spans="1:12" hidden="1" x14ac:dyDescent="0.3">
      <c r="A837" s="32" t="s">
        <v>7</v>
      </c>
      <c r="B837" s="32">
        <v>2016</v>
      </c>
      <c r="C837" s="32" t="s">
        <v>168</v>
      </c>
      <c r="D837" s="32" t="s">
        <v>8</v>
      </c>
      <c r="E837" s="32" t="s">
        <v>126</v>
      </c>
      <c r="F837" s="33" t="s">
        <v>9</v>
      </c>
      <c r="G837" s="32" t="s">
        <v>10</v>
      </c>
      <c r="H837" s="34">
        <v>1527.17</v>
      </c>
      <c r="I837" s="15"/>
      <c r="J837" s="15" t="str">
        <f>IF(AND($H837&gt;0, $H837&lt;1700),"0-1700",0)</f>
        <v>0-1700</v>
      </c>
      <c r="K837" s="15" t="str">
        <f>IF(AND($H837&gt;0, $H837&lt;2500),"0-2500",0)</f>
        <v>0-2500</v>
      </c>
      <c r="L837" s="15" t="str">
        <f>IF(AND($H837&gt;0, $H837&lt;3500),"0-3500",0)</f>
        <v>0-3500</v>
      </c>
    </row>
    <row r="838" spans="1:12" hidden="1" x14ac:dyDescent="0.3">
      <c r="A838" s="33" t="s">
        <v>7</v>
      </c>
      <c r="B838" s="33">
        <v>2016</v>
      </c>
      <c r="C838" s="33" t="s">
        <v>168</v>
      </c>
      <c r="D838" s="33" t="s">
        <v>8</v>
      </c>
      <c r="E838" s="33" t="s">
        <v>12</v>
      </c>
      <c r="F838" s="33" t="s">
        <v>9</v>
      </c>
      <c r="G838" s="33" t="s">
        <v>10</v>
      </c>
      <c r="H838" s="35">
        <v>1530.11</v>
      </c>
      <c r="I838" s="15"/>
      <c r="J838" s="15" t="str">
        <f>IF(AND($H838&gt;0, $H838&lt;1700),"0-1700",0)</f>
        <v>0-1700</v>
      </c>
      <c r="K838" s="15" t="str">
        <f>IF(AND($H838&gt;0, $H838&lt;2500),"0-2500",0)</f>
        <v>0-2500</v>
      </c>
      <c r="L838" s="15" t="str">
        <f>IF(AND($H838&gt;0, $H838&lt;3500),"0-3500",0)</f>
        <v>0-3500</v>
      </c>
    </row>
    <row r="839" spans="1:12" hidden="1" x14ac:dyDescent="0.3">
      <c r="A839" s="33" t="s">
        <v>7</v>
      </c>
      <c r="B839" s="33">
        <v>2016</v>
      </c>
      <c r="C839" s="33" t="s">
        <v>167</v>
      </c>
      <c r="D839" s="33" t="s">
        <v>8</v>
      </c>
      <c r="E839" s="33" t="s">
        <v>155</v>
      </c>
      <c r="F839" s="33" t="s">
        <v>9</v>
      </c>
      <c r="G839" s="33" t="s">
        <v>10</v>
      </c>
      <c r="H839" s="35">
        <v>1533.19</v>
      </c>
      <c r="I839" s="15"/>
      <c r="J839" s="15" t="str">
        <f>IF(AND($H839&gt;0, $H839&lt;1700),"0-1700",0)</f>
        <v>0-1700</v>
      </c>
      <c r="K839" s="15" t="str">
        <f>IF(AND($H839&gt;0, $H839&lt;2500),"0-2500",0)</f>
        <v>0-2500</v>
      </c>
      <c r="L839" s="15" t="str">
        <f>IF(AND($H839&gt;0, $H839&lt;3500),"0-3500",0)</f>
        <v>0-3500</v>
      </c>
    </row>
    <row r="840" spans="1:12" hidden="1" x14ac:dyDescent="0.3">
      <c r="A840" s="32" t="s">
        <v>7</v>
      </c>
      <c r="B840" s="32">
        <v>2016</v>
      </c>
      <c r="C840" s="32" t="s">
        <v>168</v>
      </c>
      <c r="D840" s="32" t="s">
        <v>8</v>
      </c>
      <c r="E840" s="32" t="s">
        <v>153</v>
      </c>
      <c r="F840" s="33" t="s">
        <v>9</v>
      </c>
      <c r="G840" s="32" t="s">
        <v>10</v>
      </c>
      <c r="H840" s="34">
        <v>1534.78</v>
      </c>
      <c r="I840" s="15"/>
      <c r="J840" s="15" t="str">
        <f>IF(AND($H840&gt;0, $H840&lt;1700),"0-1700",0)</f>
        <v>0-1700</v>
      </c>
      <c r="K840" s="15" t="str">
        <f>IF(AND($H840&gt;0, $H840&lt;2500),"0-2500",0)</f>
        <v>0-2500</v>
      </c>
      <c r="L840" s="15" t="str">
        <f>IF(AND($H840&gt;0, $H840&lt;3500),"0-3500",0)</f>
        <v>0-3500</v>
      </c>
    </row>
    <row r="841" spans="1:12" hidden="1" x14ac:dyDescent="0.3">
      <c r="A841" s="32" t="s">
        <v>7</v>
      </c>
      <c r="B841" s="32">
        <v>2016</v>
      </c>
      <c r="C841" s="32" t="s">
        <v>168</v>
      </c>
      <c r="D841" s="32" t="s">
        <v>8</v>
      </c>
      <c r="E841" s="32" t="s">
        <v>62</v>
      </c>
      <c r="F841" s="33" t="s">
        <v>9</v>
      </c>
      <c r="G841" s="32" t="s">
        <v>10</v>
      </c>
      <c r="H841" s="34">
        <v>1535.07</v>
      </c>
      <c r="I841" s="15"/>
      <c r="J841" s="15" t="str">
        <f>IF(AND($H841&gt;0, $H841&lt;1700),"0-1700",0)</f>
        <v>0-1700</v>
      </c>
      <c r="K841" s="15" t="str">
        <f>IF(AND($H841&gt;0, $H841&lt;2500),"0-2500",0)</f>
        <v>0-2500</v>
      </c>
      <c r="L841" s="15" t="str">
        <f>IF(AND($H841&gt;0, $H841&lt;3500),"0-3500",0)</f>
        <v>0-3500</v>
      </c>
    </row>
    <row r="842" spans="1:12" hidden="1" x14ac:dyDescent="0.3">
      <c r="A842" s="33" t="s">
        <v>7</v>
      </c>
      <c r="B842" s="33">
        <v>2016</v>
      </c>
      <c r="C842" s="33" t="s">
        <v>168</v>
      </c>
      <c r="D842" s="33" t="s">
        <v>8</v>
      </c>
      <c r="E842" s="33" t="s">
        <v>19</v>
      </c>
      <c r="F842" s="33" t="s">
        <v>9</v>
      </c>
      <c r="G842" s="33" t="s">
        <v>10</v>
      </c>
      <c r="H842" s="35">
        <v>1536.11</v>
      </c>
      <c r="I842" s="15"/>
      <c r="J842" s="15" t="str">
        <f>IF(AND($H842&gt;0, $H842&lt;1700),"0-1700",0)</f>
        <v>0-1700</v>
      </c>
      <c r="K842" s="15" t="str">
        <f>IF(AND($H842&gt;0, $H842&lt;2500),"0-2500",0)</f>
        <v>0-2500</v>
      </c>
      <c r="L842" s="15" t="str">
        <f>IF(AND($H842&gt;0, $H842&lt;3500),"0-3500",0)</f>
        <v>0-3500</v>
      </c>
    </row>
    <row r="843" spans="1:12" hidden="1" x14ac:dyDescent="0.3">
      <c r="A843" s="33" t="s">
        <v>7</v>
      </c>
      <c r="B843" s="33">
        <v>2016</v>
      </c>
      <c r="C843" s="33" t="s">
        <v>168</v>
      </c>
      <c r="D843" s="33" t="s">
        <v>8</v>
      </c>
      <c r="E843" s="33" t="s">
        <v>13</v>
      </c>
      <c r="F843" s="33" t="s">
        <v>9</v>
      </c>
      <c r="G843" s="33" t="s">
        <v>10</v>
      </c>
      <c r="H843" s="35">
        <v>1541.44</v>
      </c>
      <c r="I843" s="15"/>
      <c r="J843" s="15" t="str">
        <f>IF(AND($H843&gt;0, $H843&lt;1700),"0-1700",0)</f>
        <v>0-1700</v>
      </c>
      <c r="K843" s="15" t="str">
        <f>IF(AND($H843&gt;0, $H843&lt;2500),"0-2500",0)</f>
        <v>0-2500</v>
      </c>
      <c r="L843" s="15" t="str">
        <f>IF(AND($H843&gt;0, $H843&lt;3500),"0-3500",0)</f>
        <v>0-3500</v>
      </c>
    </row>
    <row r="844" spans="1:12" hidden="1" x14ac:dyDescent="0.3">
      <c r="A844" s="32" t="s">
        <v>7</v>
      </c>
      <c r="B844" s="32">
        <v>2016</v>
      </c>
      <c r="C844" s="32" t="s">
        <v>168</v>
      </c>
      <c r="D844" s="32" t="s">
        <v>8</v>
      </c>
      <c r="E844" s="32" t="s">
        <v>151</v>
      </c>
      <c r="F844" s="33" t="s">
        <v>9</v>
      </c>
      <c r="G844" s="32" t="s">
        <v>10</v>
      </c>
      <c r="H844" s="34">
        <v>1544.31</v>
      </c>
      <c r="I844" s="15"/>
      <c r="J844" s="15" t="str">
        <f>IF(AND($H844&gt;0, $H844&lt;1700),"0-1700",0)</f>
        <v>0-1700</v>
      </c>
      <c r="K844" s="15" t="str">
        <f>IF(AND($H844&gt;0, $H844&lt;2500),"0-2500",0)</f>
        <v>0-2500</v>
      </c>
      <c r="L844" s="15" t="str">
        <f>IF(AND($H844&gt;0, $H844&lt;3500),"0-3500",0)</f>
        <v>0-3500</v>
      </c>
    </row>
    <row r="845" spans="1:12" hidden="1" x14ac:dyDescent="0.3">
      <c r="A845" s="32" t="s">
        <v>7</v>
      </c>
      <c r="B845" s="32">
        <v>2016</v>
      </c>
      <c r="C845" s="32" t="s">
        <v>168</v>
      </c>
      <c r="D845" s="32" t="s">
        <v>8</v>
      </c>
      <c r="E845" s="32" t="s">
        <v>127</v>
      </c>
      <c r="F845" s="33" t="s">
        <v>9</v>
      </c>
      <c r="G845" s="32" t="s">
        <v>10</v>
      </c>
      <c r="H845" s="34">
        <v>1546.04</v>
      </c>
      <c r="I845" s="15"/>
      <c r="J845" s="15" t="str">
        <f>IF(AND($H845&gt;0, $H845&lt;1700),"0-1700",0)</f>
        <v>0-1700</v>
      </c>
      <c r="K845" s="15" t="str">
        <f>IF(AND($H845&gt;0, $H845&lt;2500),"0-2500",0)</f>
        <v>0-2500</v>
      </c>
      <c r="L845" s="15" t="str">
        <f>IF(AND($H845&gt;0, $H845&lt;3500),"0-3500",0)</f>
        <v>0-3500</v>
      </c>
    </row>
    <row r="846" spans="1:12" hidden="1" x14ac:dyDescent="0.3">
      <c r="A846" s="32" t="s">
        <v>7</v>
      </c>
      <c r="B846" s="32">
        <v>2016</v>
      </c>
      <c r="C846" s="32" t="s">
        <v>169</v>
      </c>
      <c r="D846" s="32" t="s">
        <v>8</v>
      </c>
      <c r="E846" s="32" t="s">
        <v>51</v>
      </c>
      <c r="F846" s="33" t="s">
        <v>9</v>
      </c>
      <c r="G846" s="32" t="s">
        <v>10</v>
      </c>
      <c r="H846" s="34">
        <v>1546.17</v>
      </c>
      <c r="I846" s="15"/>
      <c r="J846" s="15" t="str">
        <f>IF(AND($H846&gt;0, $H846&lt;1700),"0-1700",0)</f>
        <v>0-1700</v>
      </c>
      <c r="K846" s="15" t="str">
        <f>IF(AND($H846&gt;0, $H846&lt;2500),"0-2500",0)</f>
        <v>0-2500</v>
      </c>
      <c r="L846" s="15" t="str">
        <f>IF(AND($H846&gt;0, $H846&lt;3500),"0-3500",0)</f>
        <v>0-3500</v>
      </c>
    </row>
    <row r="847" spans="1:12" hidden="1" x14ac:dyDescent="0.3">
      <c r="A847" s="32" t="s">
        <v>7</v>
      </c>
      <c r="B847" s="32">
        <v>2016</v>
      </c>
      <c r="C847" s="32" t="s">
        <v>169</v>
      </c>
      <c r="D847" s="32" t="s">
        <v>8</v>
      </c>
      <c r="E847" s="32" t="s">
        <v>147</v>
      </c>
      <c r="F847" s="33" t="s">
        <v>9</v>
      </c>
      <c r="G847" s="32" t="s">
        <v>10</v>
      </c>
      <c r="H847" s="34">
        <v>1546.44</v>
      </c>
      <c r="I847" s="15"/>
      <c r="J847" s="15" t="str">
        <f>IF(AND($H847&gt;0, $H847&lt;1700),"0-1700",0)</f>
        <v>0-1700</v>
      </c>
      <c r="K847" s="15" t="str">
        <f>IF(AND($H847&gt;0, $H847&lt;2500),"0-2500",0)</f>
        <v>0-2500</v>
      </c>
      <c r="L847" s="15" t="str">
        <f>IF(AND($H847&gt;0, $H847&lt;3500),"0-3500",0)</f>
        <v>0-3500</v>
      </c>
    </row>
    <row r="848" spans="1:12" hidden="1" x14ac:dyDescent="0.3">
      <c r="A848" s="33" t="s">
        <v>7</v>
      </c>
      <c r="B848" s="33">
        <v>2016</v>
      </c>
      <c r="C848" s="33" t="s">
        <v>168</v>
      </c>
      <c r="D848" s="33" t="s">
        <v>8</v>
      </c>
      <c r="E848" s="33" t="s">
        <v>32</v>
      </c>
      <c r="F848" s="33" t="s">
        <v>9</v>
      </c>
      <c r="G848" s="33" t="s">
        <v>10</v>
      </c>
      <c r="H848" s="35">
        <v>1548.28</v>
      </c>
      <c r="I848" s="15"/>
      <c r="J848" s="15" t="str">
        <f>IF(AND($H848&gt;0, $H848&lt;1700),"0-1700",0)</f>
        <v>0-1700</v>
      </c>
      <c r="K848" s="15" t="str">
        <f>IF(AND($H848&gt;0, $H848&lt;2500),"0-2500",0)</f>
        <v>0-2500</v>
      </c>
      <c r="L848" s="15" t="str">
        <f>IF(AND($H848&gt;0, $H848&lt;3500),"0-3500",0)</f>
        <v>0-3500</v>
      </c>
    </row>
    <row r="849" spans="1:12" hidden="1" x14ac:dyDescent="0.3">
      <c r="A849" s="32" t="s">
        <v>7</v>
      </c>
      <c r="B849" s="32">
        <v>2016</v>
      </c>
      <c r="C849" s="32" t="s">
        <v>168</v>
      </c>
      <c r="D849" s="32" t="s">
        <v>8</v>
      </c>
      <c r="E849" s="32" t="s">
        <v>156</v>
      </c>
      <c r="F849" s="33" t="s">
        <v>9</v>
      </c>
      <c r="G849" s="32" t="s">
        <v>10</v>
      </c>
      <c r="H849" s="34">
        <v>1549.36</v>
      </c>
      <c r="I849" s="15"/>
      <c r="J849" s="15" t="str">
        <f>IF(AND($H849&gt;0, $H849&lt;1700),"0-1700",0)</f>
        <v>0-1700</v>
      </c>
      <c r="K849" s="15" t="str">
        <f>IF(AND($H849&gt;0, $H849&lt;2500),"0-2500",0)</f>
        <v>0-2500</v>
      </c>
      <c r="L849" s="15" t="str">
        <f>IF(AND($H849&gt;0, $H849&lt;3500),"0-3500",0)</f>
        <v>0-3500</v>
      </c>
    </row>
    <row r="850" spans="1:12" hidden="1" x14ac:dyDescent="0.3">
      <c r="A850" s="32" t="s">
        <v>7</v>
      </c>
      <c r="B850" s="32">
        <v>2016</v>
      </c>
      <c r="C850" s="32" t="s">
        <v>169</v>
      </c>
      <c r="D850" s="32" t="s">
        <v>8</v>
      </c>
      <c r="E850" s="32" t="s">
        <v>25</v>
      </c>
      <c r="F850" s="33" t="s">
        <v>9</v>
      </c>
      <c r="G850" s="32" t="s">
        <v>10</v>
      </c>
      <c r="H850" s="34">
        <v>1550</v>
      </c>
      <c r="I850" s="15"/>
      <c r="J850" s="15" t="str">
        <f>IF(AND($H850&gt;0, $H850&lt;1700),"0-1700",0)</f>
        <v>0-1700</v>
      </c>
      <c r="K850" s="15" t="str">
        <f>IF(AND($H850&gt;0, $H850&lt;2500),"0-2500",0)</f>
        <v>0-2500</v>
      </c>
      <c r="L850" s="15" t="str">
        <f>IF(AND($H850&gt;0, $H850&lt;3500),"0-3500",0)</f>
        <v>0-3500</v>
      </c>
    </row>
    <row r="851" spans="1:12" hidden="1" x14ac:dyDescent="0.3">
      <c r="A851" s="32" t="s">
        <v>7</v>
      </c>
      <c r="B851" s="32">
        <v>2016</v>
      </c>
      <c r="C851" s="32" t="s">
        <v>168</v>
      </c>
      <c r="D851" s="32" t="s">
        <v>8</v>
      </c>
      <c r="E851" s="32" t="s">
        <v>92</v>
      </c>
      <c r="F851" s="33" t="s">
        <v>9</v>
      </c>
      <c r="G851" s="32" t="s">
        <v>10</v>
      </c>
      <c r="H851" s="34">
        <v>1560.06</v>
      </c>
      <c r="I851" s="15"/>
      <c r="J851" s="15" t="str">
        <f>IF(AND($H851&gt;0, $H851&lt;1700),"0-1700",0)</f>
        <v>0-1700</v>
      </c>
      <c r="K851" s="15" t="str">
        <f>IF(AND($H851&gt;0, $H851&lt;2500),"0-2500",0)</f>
        <v>0-2500</v>
      </c>
      <c r="L851" s="15" t="str">
        <f>IF(AND($H851&gt;0, $H851&lt;3500),"0-3500",0)</f>
        <v>0-3500</v>
      </c>
    </row>
    <row r="852" spans="1:12" hidden="1" x14ac:dyDescent="0.3">
      <c r="A852" s="32" t="s">
        <v>7</v>
      </c>
      <c r="B852" s="32">
        <v>2016</v>
      </c>
      <c r="C852" s="32" t="s">
        <v>168</v>
      </c>
      <c r="D852" s="32" t="s">
        <v>8</v>
      </c>
      <c r="E852" s="32" t="s">
        <v>44</v>
      </c>
      <c r="F852" s="33" t="s">
        <v>9</v>
      </c>
      <c r="G852" s="32" t="s">
        <v>10</v>
      </c>
      <c r="H852" s="34">
        <v>1565.16</v>
      </c>
      <c r="I852" s="15"/>
      <c r="J852" s="15" t="str">
        <f>IF(AND($H852&gt;0, $H852&lt;1700),"0-1700",0)</f>
        <v>0-1700</v>
      </c>
      <c r="K852" s="15" t="str">
        <f>IF(AND($H852&gt;0, $H852&lt;2500),"0-2500",0)</f>
        <v>0-2500</v>
      </c>
      <c r="L852" s="15" t="str">
        <f>IF(AND($H852&gt;0, $H852&lt;3500),"0-3500",0)</f>
        <v>0-3500</v>
      </c>
    </row>
    <row r="853" spans="1:12" hidden="1" x14ac:dyDescent="0.3">
      <c r="A853" s="32" t="s">
        <v>7</v>
      </c>
      <c r="B853" s="32">
        <v>2016</v>
      </c>
      <c r="C853" s="32" t="s">
        <v>169</v>
      </c>
      <c r="D853" s="32" t="s">
        <v>8</v>
      </c>
      <c r="E853" s="32" t="s">
        <v>78</v>
      </c>
      <c r="F853" s="33" t="s">
        <v>9</v>
      </c>
      <c r="G853" s="32" t="s">
        <v>10</v>
      </c>
      <c r="H853" s="34">
        <v>1574.46</v>
      </c>
      <c r="I853" s="15"/>
      <c r="J853" s="15" t="str">
        <f>IF(AND($H853&gt;0, $H853&lt;1700),"0-1700",0)</f>
        <v>0-1700</v>
      </c>
      <c r="K853" s="15" t="str">
        <f>IF(AND($H853&gt;0, $H853&lt;2500),"0-2500",0)</f>
        <v>0-2500</v>
      </c>
      <c r="L853" s="15" t="str">
        <f>IF(AND($H853&gt;0, $H853&lt;3500),"0-3500",0)</f>
        <v>0-3500</v>
      </c>
    </row>
    <row r="854" spans="1:12" hidden="1" x14ac:dyDescent="0.3">
      <c r="A854" s="32" t="s">
        <v>7</v>
      </c>
      <c r="B854" s="32">
        <v>2016</v>
      </c>
      <c r="C854" s="32" t="s">
        <v>169</v>
      </c>
      <c r="D854" s="32" t="s">
        <v>8</v>
      </c>
      <c r="E854" s="32" t="s">
        <v>101</v>
      </c>
      <c r="F854" s="33" t="s">
        <v>9</v>
      </c>
      <c r="G854" s="32" t="s">
        <v>10</v>
      </c>
      <c r="H854" s="34">
        <v>1574.86</v>
      </c>
      <c r="I854" s="15"/>
      <c r="J854" s="15" t="str">
        <f>IF(AND($H854&gt;0, $H854&lt;1700),"0-1700",0)</f>
        <v>0-1700</v>
      </c>
      <c r="K854" s="15" t="str">
        <f>IF(AND($H854&gt;0, $H854&lt;2500),"0-2500",0)</f>
        <v>0-2500</v>
      </c>
      <c r="L854" s="15" t="str">
        <f>IF(AND($H854&gt;0, $H854&lt;3500),"0-3500",0)</f>
        <v>0-3500</v>
      </c>
    </row>
    <row r="855" spans="1:12" hidden="1" x14ac:dyDescent="0.3">
      <c r="A855" s="32" t="s">
        <v>7</v>
      </c>
      <c r="B855" s="32">
        <v>2016</v>
      </c>
      <c r="C855" s="32" t="s">
        <v>169</v>
      </c>
      <c r="D855" s="32" t="s">
        <v>8</v>
      </c>
      <c r="E855" s="32" t="s">
        <v>77</v>
      </c>
      <c r="F855" s="33" t="s">
        <v>9</v>
      </c>
      <c r="G855" s="32" t="s">
        <v>10</v>
      </c>
      <c r="H855" s="34">
        <v>1576.82</v>
      </c>
      <c r="I855" s="15"/>
      <c r="J855" s="15" t="str">
        <f>IF(AND($H855&gt;0, $H855&lt;1700),"0-1700",0)</f>
        <v>0-1700</v>
      </c>
      <c r="K855" s="15" t="str">
        <f>IF(AND($H855&gt;0, $H855&lt;2500),"0-2500",0)</f>
        <v>0-2500</v>
      </c>
      <c r="L855" s="15" t="str">
        <f>IF(AND($H855&gt;0, $H855&lt;3500),"0-3500",0)</f>
        <v>0-3500</v>
      </c>
    </row>
    <row r="856" spans="1:12" hidden="1" x14ac:dyDescent="0.3">
      <c r="A856" s="32" t="s">
        <v>7</v>
      </c>
      <c r="B856" s="32">
        <v>2016</v>
      </c>
      <c r="C856" s="32" t="s">
        <v>169</v>
      </c>
      <c r="D856" s="32" t="s">
        <v>8</v>
      </c>
      <c r="E856" s="32" t="s">
        <v>54</v>
      </c>
      <c r="F856" s="33" t="s">
        <v>9</v>
      </c>
      <c r="G856" s="32" t="s">
        <v>10</v>
      </c>
      <c r="H856" s="34">
        <v>1584.05</v>
      </c>
      <c r="I856" s="15"/>
      <c r="J856" s="15" t="str">
        <f>IF(AND($H856&gt;0, $H856&lt;1700),"0-1700",0)</f>
        <v>0-1700</v>
      </c>
      <c r="K856" s="15" t="str">
        <f>IF(AND($H856&gt;0, $H856&lt;2500),"0-2500",0)</f>
        <v>0-2500</v>
      </c>
      <c r="L856" s="15" t="str">
        <f>IF(AND($H856&gt;0, $H856&lt;3500),"0-3500",0)</f>
        <v>0-3500</v>
      </c>
    </row>
    <row r="857" spans="1:12" hidden="1" x14ac:dyDescent="0.3">
      <c r="A857" s="32" t="s">
        <v>7</v>
      </c>
      <c r="B857" s="32">
        <v>2016</v>
      </c>
      <c r="C857" s="32" t="s">
        <v>168</v>
      </c>
      <c r="D857" s="32" t="s">
        <v>8</v>
      </c>
      <c r="E857" s="32" t="s">
        <v>40</v>
      </c>
      <c r="F857" s="33" t="s">
        <v>9</v>
      </c>
      <c r="G857" s="32" t="s">
        <v>10</v>
      </c>
      <c r="H857" s="34">
        <v>1588</v>
      </c>
      <c r="I857" s="15"/>
      <c r="J857" s="15" t="str">
        <f>IF(AND($H857&gt;0, $H857&lt;1700),"0-1700",0)</f>
        <v>0-1700</v>
      </c>
      <c r="K857" s="15" t="str">
        <f>IF(AND($H857&gt;0, $H857&lt;2500),"0-2500",0)</f>
        <v>0-2500</v>
      </c>
      <c r="L857" s="15" t="str">
        <f>IF(AND($H857&gt;0, $H857&lt;3500),"0-3500",0)</f>
        <v>0-3500</v>
      </c>
    </row>
    <row r="858" spans="1:12" hidden="1" x14ac:dyDescent="0.3">
      <c r="A858" s="32" t="s">
        <v>7</v>
      </c>
      <c r="B858" s="32">
        <v>2016</v>
      </c>
      <c r="C858" s="32" t="s">
        <v>168</v>
      </c>
      <c r="D858" s="32" t="s">
        <v>8</v>
      </c>
      <c r="E858" s="32" t="s">
        <v>59</v>
      </c>
      <c r="F858" s="33" t="s">
        <v>9</v>
      </c>
      <c r="G858" s="32" t="s">
        <v>10</v>
      </c>
      <c r="H858" s="34">
        <v>1603.96</v>
      </c>
      <c r="I858" s="15"/>
      <c r="J858" s="15" t="str">
        <f>IF(AND($H858&gt;0, $H858&lt;1700),"0-1700",0)</f>
        <v>0-1700</v>
      </c>
      <c r="K858" s="15" t="str">
        <f>IF(AND($H858&gt;0, $H858&lt;2500),"0-2500",0)</f>
        <v>0-2500</v>
      </c>
      <c r="L858" s="15" t="str">
        <f>IF(AND($H858&gt;0, $H858&lt;3500),"0-3500",0)</f>
        <v>0-3500</v>
      </c>
    </row>
    <row r="859" spans="1:12" hidden="1" x14ac:dyDescent="0.3">
      <c r="A859" s="32" t="s">
        <v>7</v>
      </c>
      <c r="B859" s="32">
        <v>2016</v>
      </c>
      <c r="C859" s="32" t="s">
        <v>169</v>
      </c>
      <c r="D859" s="32" t="s">
        <v>8</v>
      </c>
      <c r="E859" s="32" t="s">
        <v>93</v>
      </c>
      <c r="F859" s="33" t="s">
        <v>9</v>
      </c>
      <c r="G859" s="32" t="s">
        <v>10</v>
      </c>
      <c r="H859" s="34">
        <v>1609.05</v>
      </c>
      <c r="I859" s="15"/>
      <c r="J859" s="15" t="str">
        <f>IF(AND($H859&gt;0, $H859&lt;1700),"0-1700",0)</f>
        <v>0-1700</v>
      </c>
      <c r="K859" s="15" t="str">
        <f>IF(AND($H859&gt;0, $H859&lt;2500),"0-2500",0)</f>
        <v>0-2500</v>
      </c>
      <c r="L859" s="15" t="str">
        <f>IF(AND($H859&gt;0, $H859&lt;3500),"0-3500",0)</f>
        <v>0-3500</v>
      </c>
    </row>
    <row r="860" spans="1:12" hidden="1" x14ac:dyDescent="0.3">
      <c r="A860" s="32" t="s">
        <v>7</v>
      </c>
      <c r="B860" s="32">
        <v>2016</v>
      </c>
      <c r="C860" s="32" t="s">
        <v>168</v>
      </c>
      <c r="D860" s="32" t="s">
        <v>8</v>
      </c>
      <c r="E860" s="32" t="s">
        <v>60</v>
      </c>
      <c r="F860" s="33" t="s">
        <v>9</v>
      </c>
      <c r="G860" s="32" t="s">
        <v>10</v>
      </c>
      <c r="H860" s="34">
        <v>1614.91</v>
      </c>
      <c r="I860" s="15"/>
      <c r="J860" s="15" t="str">
        <f>IF(AND($H860&gt;0, $H860&lt;1700),"0-1700",0)</f>
        <v>0-1700</v>
      </c>
      <c r="K860" s="15" t="str">
        <f>IF(AND($H860&gt;0, $H860&lt;2500),"0-2500",0)</f>
        <v>0-2500</v>
      </c>
      <c r="L860" s="15" t="str">
        <f>IF(AND($H860&gt;0, $H860&lt;3500),"0-3500",0)</f>
        <v>0-3500</v>
      </c>
    </row>
    <row r="861" spans="1:12" hidden="1" x14ac:dyDescent="0.3">
      <c r="A861" s="32" t="s">
        <v>7</v>
      </c>
      <c r="B861" s="32">
        <v>2016</v>
      </c>
      <c r="C861" s="32" t="s">
        <v>169</v>
      </c>
      <c r="D861" s="32" t="s">
        <v>8</v>
      </c>
      <c r="E861" s="32" t="s">
        <v>48</v>
      </c>
      <c r="F861" s="33" t="s">
        <v>9</v>
      </c>
      <c r="G861" s="32" t="s">
        <v>10</v>
      </c>
      <c r="H861" s="34">
        <v>1616.31</v>
      </c>
      <c r="I861" s="15"/>
      <c r="J861" s="15" t="str">
        <f>IF(AND($H861&gt;0, $H861&lt;1700),"0-1700",0)</f>
        <v>0-1700</v>
      </c>
      <c r="K861" s="15" t="str">
        <f>IF(AND($H861&gt;0, $H861&lt;2500),"0-2500",0)</f>
        <v>0-2500</v>
      </c>
      <c r="L861" s="15" t="str">
        <f>IF(AND($H861&gt;0, $H861&lt;3500),"0-3500",0)</f>
        <v>0-3500</v>
      </c>
    </row>
    <row r="862" spans="1:12" hidden="1" x14ac:dyDescent="0.3">
      <c r="A862" s="32" t="s">
        <v>7</v>
      </c>
      <c r="B862" s="32">
        <v>2016</v>
      </c>
      <c r="C862" s="32" t="s">
        <v>169</v>
      </c>
      <c r="D862" s="32" t="s">
        <v>8</v>
      </c>
      <c r="E862" s="32" t="s">
        <v>143</v>
      </c>
      <c r="F862" s="33" t="s">
        <v>9</v>
      </c>
      <c r="G862" s="32" t="s">
        <v>10</v>
      </c>
      <c r="H862" s="34">
        <v>1620.11</v>
      </c>
      <c r="I862" s="15"/>
      <c r="J862" s="15" t="str">
        <f>IF(AND($H862&gt;0, $H862&lt;1700),"0-1700",0)</f>
        <v>0-1700</v>
      </c>
      <c r="K862" s="15" t="str">
        <f>IF(AND($H862&gt;0, $H862&lt;2500),"0-2500",0)</f>
        <v>0-2500</v>
      </c>
      <c r="L862" s="15" t="str">
        <f>IF(AND($H862&gt;0, $H862&lt;3500),"0-3500",0)</f>
        <v>0-3500</v>
      </c>
    </row>
    <row r="863" spans="1:12" hidden="1" x14ac:dyDescent="0.3">
      <c r="A863" s="32" t="s">
        <v>7</v>
      </c>
      <c r="B863" s="32">
        <v>2016</v>
      </c>
      <c r="C863" s="32" t="s">
        <v>168</v>
      </c>
      <c r="D863" s="32" t="s">
        <v>8</v>
      </c>
      <c r="E863" s="32" t="s">
        <v>128</v>
      </c>
      <c r="F863" s="33" t="s">
        <v>9</v>
      </c>
      <c r="G863" s="32" t="s">
        <v>10</v>
      </c>
      <c r="H863" s="34">
        <v>1624.92</v>
      </c>
      <c r="I863" s="15"/>
      <c r="J863" s="15" t="str">
        <f>IF(AND($H863&gt;0, $H863&lt;1700),"0-1700",0)</f>
        <v>0-1700</v>
      </c>
      <c r="K863" s="15" t="str">
        <f>IF(AND($H863&gt;0, $H863&lt;2500),"0-2500",0)</f>
        <v>0-2500</v>
      </c>
      <c r="L863" s="15" t="str">
        <f>IF(AND($H863&gt;0, $H863&lt;3500),"0-3500",0)</f>
        <v>0-3500</v>
      </c>
    </row>
    <row r="864" spans="1:12" hidden="1" x14ac:dyDescent="0.3">
      <c r="A864" s="32" t="s">
        <v>7</v>
      </c>
      <c r="B864" s="32">
        <v>2016</v>
      </c>
      <c r="C864" s="32" t="s">
        <v>169</v>
      </c>
      <c r="D864" s="32" t="s">
        <v>8</v>
      </c>
      <c r="E864" s="32" t="s">
        <v>76</v>
      </c>
      <c r="F864" s="33" t="s">
        <v>9</v>
      </c>
      <c r="G864" s="32" t="s">
        <v>10</v>
      </c>
      <c r="H864" s="34">
        <v>1636.67</v>
      </c>
      <c r="I864" s="15"/>
      <c r="J864" s="15" t="str">
        <f>IF(AND($H864&gt;0, $H864&lt;1700),"0-1700",0)</f>
        <v>0-1700</v>
      </c>
      <c r="K864" s="15" t="str">
        <f>IF(AND($H864&gt;0, $H864&lt;2500),"0-2500",0)</f>
        <v>0-2500</v>
      </c>
      <c r="L864" s="15" t="str">
        <f>IF(AND($H864&gt;0, $H864&lt;3500),"0-3500",0)</f>
        <v>0-3500</v>
      </c>
    </row>
    <row r="865" spans="1:12" hidden="1" x14ac:dyDescent="0.3">
      <c r="A865" s="32" t="s">
        <v>7</v>
      </c>
      <c r="B865" s="32">
        <v>2016</v>
      </c>
      <c r="C865" s="32" t="s">
        <v>169</v>
      </c>
      <c r="D865" s="32" t="s">
        <v>8</v>
      </c>
      <c r="E865" s="32" t="s">
        <v>152</v>
      </c>
      <c r="F865" s="33" t="s">
        <v>9</v>
      </c>
      <c r="G865" s="32" t="s">
        <v>10</v>
      </c>
      <c r="H865" s="34">
        <v>1641.55</v>
      </c>
      <c r="I865" s="15"/>
      <c r="J865" s="15" t="str">
        <f>IF(AND($H865&gt;0, $H865&lt;1700),"0-1700",0)</f>
        <v>0-1700</v>
      </c>
      <c r="K865" s="15" t="str">
        <f>IF(AND($H865&gt;0, $H865&lt;2500),"0-2500",0)</f>
        <v>0-2500</v>
      </c>
      <c r="L865" s="15" t="str">
        <f>IF(AND($H865&gt;0, $H865&lt;3500),"0-3500",0)</f>
        <v>0-3500</v>
      </c>
    </row>
    <row r="866" spans="1:12" hidden="1" x14ac:dyDescent="0.3">
      <c r="A866" s="32" t="s">
        <v>7</v>
      </c>
      <c r="B866" s="32">
        <v>2016</v>
      </c>
      <c r="C866" s="32" t="s">
        <v>168</v>
      </c>
      <c r="D866" s="32" t="s">
        <v>8</v>
      </c>
      <c r="E866" s="32" t="s">
        <v>63</v>
      </c>
      <c r="F866" s="33" t="s">
        <v>9</v>
      </c>
      <c r="G866" s="32" t="s">
        <v>10</v>
      </c>
      <c r="H866" s="34">
        <v>1645.61</v>
      </c>
      <c r="I866" s="15"/>
      <c r="J866" s="15" t="str">
        <f>IF(AND($H866&gt;0, $H866&lt;1700),"0-1700",0)</f>
        <v>0-1700</v>
      </c>
      <c r="K866" s="15" t="str">
        <f>IF(AND($H866&gt;0, $H866&lt;2500),"0-2500",0)</f>
        <v>0-2500</v>
      </c>
      <c r="L866" s="15" t="str">
        <f>IF(AND($H866&gt;0, $H866&lt;3500),"0-3500",0)</f>
        <v>0-3500</v>
      </c>
    </row>
    <row r="867" spans="1:12" hidden="1" x14ac:dyDescent="0.3">
      <c r="A867" s="32" t="s">
        <v>7</v>
      </c>
      <c r="B867" s="32">
        <v>2016</v>
      </c>
      <c r="C867" s="32" t="s">
        <v>169</v>
      </c>
      <c r="D867" s="32" t="s">
        <v>8</v>
      </c>
      <c r="E867" s="32" t="s">
        <v>23</v>
      </c>
      <c r="F867" s="33" t="s">
        <v>9</v>
      </c>
      <c r="G867" s="32" t="s">
        <v>10</v>
      </c>
      <c r="H867" s="34">
        <v>1647.79</v>
      </c>
      <c r="I867" s="15"/>
      <c r="J867" s="15" t="str">
        <f>IF(AND($H867&gt;0, $H867&lt;1700),"0-1700",0)</f>
        <v>0-1700</v>
      </c>
      <c r="K867" s="15" t="str">
        <f>IF(AND($H867&gt;0, $H867&lt;2500),"0-2500",0)</f>
        <v>0-2500</v>
      </c>
      <c r="L867" s="15" t="str">
        <f>IF(AND($H867&gt;0, $H867&lt;3500),"0-3500",0)</f>
        <v>0-3500</v>
      </c>
    </row>
    <row r="868" spans="1:12" hidden="1" x14ac:dyDescent="0.3">
      <c r="A868" s="32" t="s">
        <v>7</v>
      </c>
      <c r="B868" s="32">
        <v>2016</v>
      </c>
      <c r="C868" s="32" t="s">
        <v>169</v>
      </c>
      <c r="D868" s="32" t="s">
        <v>8</v>
      </c>
      <c r="E868" s="32" t="s">
        <v>129</v>
      </c>
      <c r="F868" s="33" t="s">
        <v>9</v>
      </c>
      <c r="G868" s="32" t="s">
        <v>10</v>
      </c>
      <c r="H868" s="34">
        <v>1650.08</v>
      </c>
      <c r="I868" s="15"/>
      <c r="J868" s="15" t="str">
        <f>IF(AND($H868&gt;0, $H868&lt;1700),"0-1700",0)</f>
        <v>0-1700</v>
      </c>
      <c r="K868" s="15" t="str">
        <f>IF(AND($H868&gt;0, $H868&lt;2500),"0-2500",0)</f>
        <v>0-2500</v>
      </c>
      <c r="L868" s="15" t="str">
        <f>IF(AND($H868&gt;0, $H868&lt;3500),"0-3500",0)</f>
        <v>0-3500</v>
      </c>
    </row>
    <row r="869" spans="1:12" hidden="1" x14ac:dyDescent="0.3">
      <c r="A869" s="33" t="s">
        <v>7</v>
      </c>
      <c r="B869" s="33">
        <v>2016</v>
      </c>
      <c r="C869" s="33" t="s">
        <v>168</v>
      </c>
      <c r="D869" s="33" t="s">
        <v>8</v>
      </c>
      <c r="E869" s="33" t="s">
        <v>14</v>
      </c>
      <c r="F869" s="33" t="s">
        <v>9</v>
      </c>
      <c r="G869" s="33" t="s">
        <v>10</v>
      </c>
      <c r="H869" s="35">
        <v>1652.4</v>
      </c>
      <c r="I869" s="15"/>
      <c r="J869" s="15" t="str">
        <f>IF(AND($H869&gt;0, $H869&lt;1700),"0-1700",0)</f>
        <v>0-1700</v>
      </c>
      <c r="K869" s="15" t="str">
        <f>IF(AND($H869&gt;0, $H869&lt;2500),"0-2500",0)</f>
        <v>0-2500</v>
      </c>
      <c r="L869" s="15" t="str">
        <f>IF(AND($H869&gt;0, $H869&lt;3500),"0-3500",0)</f>
        <v>0-3500</v>
      </c>
    </row>
    <row r="870" spans="1:12" hidden="1" x14ac:dyDescent="0.3">
      <c r="A870" s="32" t="s">
        <v>7</v>
      </c>
      <c r="B870" s="32">
        <v>2016</v>
      </c>
      <c r="C870" s="32" t="s">
        <v>168</v>
      </c>
      <c r="D870" s="32" t="s">
        <v>8</v>
      </c>
      <c r="E870" s="32" t="s">
        <v>145</v>
      </c>
      <c r="F870" s="33" t="s">
        <v>9</v>
      </c>
      <c r="G870" s="32" t="s">
        <v>10</v>
      </c>
      <c r="H870" s="34">
        <v>1675.46</v>
      </c>
      <c r="I870" s="15"/>
      <c r="J870" s="15" t="str">
        <f>IF(AND($H870&gt;0, $H870&lt;1700),"0-1700",0)</f>
        <v>0-1700</v>
      </c>
      <c r="K870" s="15" t="str">
        <f>IF(AND($H870&gt;0, $H870&lt;2500),"0-2500",0)</f>
        <v>0-2500</v>
      </c>
      <c r="L870" s="15" t="str">
        <f>IF(AND($H870&gt;0, $H870&lt;3500),"0-3500",0)</f>
        <v>0-3500</v>
      </c>
    </row>
    <row r="871" spans="1:12" hidden="1" x14ac:dyDescent="0.3">
      <c r="A871" s="32" t="s">
        <v>7</v>
      </c>
      <c r="B871" s="32">
        <v>2016</v>
      </c>
      <c r="C871" s="32" t="s">
        <v>168</v>
      </c>
      <c r="D871" s="32" t="s">
        <v>8</v>
      </c>
      <c r="E871" s="32" t="s">
        <v>47</v>
      </c>
      <c r="F871" s="33" t="s">
        <v>9</v>
      </c>
      <c r="G871" s="32" t="s">
        <v>10</v>
      </c>
      <c r="H871" s="34">
        <v>1676.96</v>
      </c>
      <c r="I871" s="15"/>
      <c r="J871" s="15" t="str">
        <f>IF(AND($H871&gt;0, $H871&lt;1700),"0-1700",0)</f>
        <v>0-1700</v>
      </c>
      <c r="K871" s="15" t="str">
        <f>IF(AND($H871&gt;0, $H871&lt;2500),"0-2500",0)</f>
        <v>0-2500</v>
      </c>
      <c r="L871" s="15" t="str">
        <f>IF(AND($H871&gt;0, $H871&lt;3500),"0-3500",0)</f>
        <v>0-3500</v>
      </c>
    </row>
    <row r="872" spans="1:12" hidden="1" x14ac:dyDescent="0.3">
      <c r="A872" s="32" t="s">
        <v>7</v>
      </c>
      <c r="B872" s="32">
        <v>2016</v>
      </c>
      <c r="C872" s="32" t="s">
        <v>168</v>
      </c>
      <c r="D872" s="32" t="s">
        <v>8</v>
      </c>
      <c r="E872" s="32" t="s">
        <v>154</v>
      </c>
      <c r="F872" s="33" t="s">
        <v>9</v>
      </c>
      <c r="G872" s="32" t="s">
        <v>10</v>
      </c>
      <c r="H872" s="34">
        <v>1683.09</v>
      </c>
      <c r="I872" s="15"/>
      <c r="J872" s="15" t="str">
        <f>IF(AND($H872&gt;0, $H872&lt;1700),"0-1700",0)</f>
        <v>0-1700</v>
      </c>
      <c r="K872" s="15" t="str">
        <f>IF(AND($H872&gt;0, $H872&lt;2500),"0-2500",0)</f>
        <v>0-2500</v>
      </c>
      <c r="L872" s="15" t="str">
        <f>IF(AND($H872&gt;0, $H872&lt;3500),"0-3500",0)</f>
        <v>0-3500</v>
      </c>
    </row>
    <row r="873" spans="1:12" hidden="1" x14ac:dyDescent="0.3">
      <c r="A873" s="32" t="s">
        <v>7</v>
      </c>
      <c r="B873" s="32">
        <v>2016</v>
      </c>
      <c r="C873" s="32" t="s">
        <v>169</v>
      </c>
      <c r="D873" s="32" t="s">
        <v>8</v>
      </c>
      <c r="E873" s="32" t="s">
        <v>144</v>
      </c>
      <c r="F873" s="33" t="s">
        <v>9</v>
      </c>
      <c r="G873" s="32" t="s">
        <v>10</v>
      </c>
      <c r="H873" s="34">
        <v>1686.79</v>
      </c>
      <c r="I873" s="15"/>
      <c r="J873" s="15" t="str">
        <f>IF(AND($H873&gt;0, $H873&lt;1700),"0-1700",0)</f>
        <v>0-1700</v>
      </c>
      <c r="K873" s="15" t="str">
        <f>IF(AND($H873&gt;0, $H873&lt;2500),"0-2500",0)</f>
        <v>0-2500</v>
      </c>
      <c r="L873" s="15" t="str">
        <f>IF(AND($H873&gt;0, $H873&lt;3500),"0-3500",0)</f>
        <v>0-3500</v>
      </c>
    </row>
    <row r="874" spans="1:12" hidden="1" x14ac:dyDescent="0.3">
      <c r="A874" s="32" t="s">
        <v>7</v>
      </c>
      <c r="B874" s="32">
        <v>2016</v>
      </c>
      <c r="C874" s="32" t="s">
        <v>169</v>
      </c>
      <c r="D874" s="32" t="s">
        <v>8</v>
      </c>
      <c r="E874" s="32" t="s">
        <v>88</v>
      </c>
      <c r="F874" s="33" t="s">
        <v>9</v>
      </c>
      <c r="G874" s="32" t="s">
        <v>10</v>
      </c>
      <c r="H874" s="34">
        <v>1691.3</v>
      </c>
      <c r="I874" s="15"/>
      <c r="J874" s="15" t="str">
        <f>IF(AND($H874&gt;0, $H874&lt;1700),"0-1700",0)</f>
        <v>0-1700</v>
      </c>
      <c r="K874" s="15" t="str">
        <f>IF(AND($H874&gt;0, $H874&lt;2500),"0-2500",0)</f>
        <v>0-2500</v>
      </c>
      <c r="L874" s="15" t="str">
        <f>IF(AND($H874&gt;0, $H874&lt;3500),"0-3500",0)</f>
        <v>0-3500</v>
      </c>
    </row>
    <row r="875" spans="1:12" hidden="1" x14ac:dyDescent="0.3">
      <c r="A875" s="32" t="s">
        <v>7</v>
      </c>
      <c r="B875" s="32">
        <v>2016</v>
      </c>
      <c r="C875" s="32" t="s">
        <v>168</v>
      </c>
      <c r="D875" s="32" t="s">
        <v>8</v>
      </c>
      <c r="E875" s="32" t="s">
        <v>61</v>
      </c>
      <c r="F875" s="33" t="s">
        <v>9</v>
      </c>
      <c r="G875" s="32" t="s">
        <v>10</v>
      </c>
      <c r="H875" s="34">
        <v>1698.96</v>
      </c>
      <c r="I875" s="15"/>
      <c r="J875" s="15" t="str">
        <f>IF(AND($H875&gt;0, $H875&lt;1700),"0-1700",0)</f>
        <v>0-1700</v>
      </c>
      <c r="K875" s="15" t="str">
        <f>IF(AND($H875&gt;0, $H875&lt;2500),"0-2500",0)</f>
        <v>0-2500</v>
      </c>
      <c r="L875" s="15" t="str">
        <f>IF(AND($H875&gt;0, $H875&lt;3500),"0-3500",0)</f>
        <v>0-3500</v>
      </c>
    </row>
    <row r="876" spans="1:12" hidden="1" x14ac:dyDescent="0.3">
      <c r="A876" s="32" t="s">
        <v>7</v>
      </c>
      <c r="B876" s="32">
        <v>2016</v>
      </c>
      <c r="C876" s="32" t="s">
        <v>169</v>
      </c>
      <c r="D876" s="32" t="s">
        <v>8</v>
      </c>
      <c r="E876" s="32" t="s">
        <v>96</v>
      </c>
      <c r="F876" s="33" t="s">
        <v>9</v>
      </c>
      <c r="G876" s="32" t="s">
        <v>10</v>
      </c>
      <c r="H876" s="34">
        <v>1701.57</v>
      </c>
      <c r="I876" s="15"/>
      <c r="J876" s="15" t="s">
        <v>468</v>
      </c>
      <c r="K876" s="15" t="str">
        <f>IF(AND($H876&gt;0, $H876&lt;2500),"0-2500",0)</f>
        <v>0-2500</v>
      </c>
      <c r="L876" s="15" t="str">
        <f>IF(AND($H876&gt;0, $H876&lt;3500),"0-3500",0)</f>
        <v>0-3500</v>
      </c>
    </row>
    <row r="877" spans="1:12" hidden="1" x14ac:dyDescent="0.3">
      <c r="A877" s="32" t="s">
        <v>7</v>
      </c>
      <c r="B877" s="32">
        <v>2016</v>
      </c>
      <c r="C877" s="32" t="s">
        <v>169</v>
      </c>
      <c r="D877" s="32" t="s">
        <v>8</v>
      </c>
      <c r="E877" s="32" t="s">
        <v>18</v>
      </c>
      <c r="F877" s="33" t="s">
        <v>9</v>
      </c>
      <c r="G877" s="32" t="s">
        <v>10</v>
      </c>
      <c r="H877" s="34">
        <v>1704.7</v>
      </c>
      <c r="I877" s="15"/>
      <c r="J877" s="15"/>
      <c r="K877" s="15" t="str">
        <f>IF(AND($H877&gt;0, $H877&lt;2500),"0-2500",0)</f>
        <v>0-2500</v>
      </c>
      <c r="L877" s="15" t="str">
        <f>IF(AND($H877&gt;0, $H877&lt;3500),"0-3500",0)</f>
        <v>0-3500</v>
      </c>
    </row>
    <row r="878" spans="1:12" hidden="1" x14ac:dyDescent="0.3">
      <c r="A878" s="32" t="s">
        <v>7</v>
      </c>
      <c r="B878" s="32">
        <v>2016</v>
      </c>
      <c r="C878" s="32" t="s">
        <v>169</v>
      </c>
      <c r="D878" s="32" t="s">
        <v>8</v>
      </c>
      <c r="E878" s="32" t="s">
        <v>125</v>
      </c>
      <c r="F878" s="33" t="s">
        <v>9</v>
      </c>
      <c r="G878" s="32" t="s">
        <v>10</v>
      </c>
      <c r="H878" s="34">
        <v>1708.24</v>
      </c>
      <c r="I878" s="15"/>
      <c r="J878" s="15"/>
      <c r="K878" s="15" t="str">
        <f>IF(AND($H878&gt;0, $H878&lt;2500),"0-2500",0)</f>
        <v>0-2500</v>
      </c>
      <c r="L878" s="15" t="str">
        <f>IF(AND($H878&gt;0, $H878&lt;3500),"0-3500",0)</f>
        <v>0-3500</v>
      </c>
    </row>
    <row r="879" spans="1:12" hidden="1" x14ac:dyDescent="0.3">
      <c r="A879" s="32" t="s">
        <v>7</v>
      </c>
      <c r="B879" s="32">
        <v>2016</v>
      </c>
      <c r="C879" s="32" t="s">
        <v>168</v>
      </c>
      <c r="D879" s="32" t="s">
        <v>8</v>
      </c>
      <c r="E879" s="32" t="s">
        <v>155</v>
      </c>
      <c r="F879" s="33" t="s">
        <v>9</v>
      </c>
      <c r="G879" s="32" t="s">
        <v>10</v>
      </c>
      <c r="H879" s="34">
        <v>1711.66</v>
      </c>
      <c r="I879" s="15"/>
      <c r="J879" s="15"/>
      <c r="K879" s="15" t="str">
        <f>IF(AND($H879&gt;0, $H879&lt;2500),"0-2500",0)</f>
        <v>0-2500</v>
      </c>
      <c r="L879" s="15" t="str">
        <f>IF(AND($H879&gt;0, $H879&lt;3500),"0-3500",0)</f>
        <v>0-3500</v>
      </c>
    </row>
    <row r="880" spans="1:12" hidden="1" x14ac:dyDescent="0.3">
      <c r="A880" s="32" t="s">
        <v>7</v>
      </c>
      <c r="B880" s="32">
        <v>2016</v>
      </c>
      <c r="C880" s="32" t="s">
        <v>168</v>
      </c>
      <c r="D880" s="32" t="s">
        <v>8</v>
      </c>
      <c r="E880" s="32" t="s">
        <v>71</v>
      </c>
      <c r="F880" s="33" t="s">
        <v>9</v>
      </c>
      <c r="G880" s="32" t="s">
        <v>10</v>
      </c>
      <c r="H880" s="34">
        <v>1712.96</v>
      </c>
      <c r="I880" s="15"/>
      <c r="J880" s="15"/>
      <c r="K880" s="15" t="str">
        <f>IF(AND($H880&gt;0, $H880&lt;2500),"0-2500",0)</f>
        <v>0-2500</v>
      </c>
      <c r="L880" s="15" t="str">
        <f>IF(AND($H880&gt;0, $H880&lt;3500),"0-3500",0)</f>
        <v>0-3500</v>
      </c>
    </row>
    <row r="881" spans="1:12" hidden="1" x14ac:dyDescent="0.3">
      <c r="A881" s="32" t="s">
        <v>7</v>
      </c>
      <c r="B881" s="32">
        <v>2016</v>
      </c>
      <c r="C881" s="32" t="s">
        <v>169</v>
      </c>
      <c r="D881" s="32" t="s">
        <v>8</v>
      </c>
      <c r="E881" s="32" t="s">
        <v>70</v>
      </c>
      <c r="F881" s="33" t="s">
        <v>9</v>
      </c>
      <c r="G881" s="32" t="s">
        <v>10</v>
      </c>
      <c r="H881" s="34">
        <v>1734.45</v>
      </c>
      <c r="I881" s="15"/>
      <c r="J881" s="15"/>
      <c r="K881" s="15" t="str">
        <f>IF(AND($H881&gt;0, $H881&lt;2500),"0-2500",0)</f>
        <v>0-2500</v>
      </c>
      <c r="L881" s="15" t="str">
        <f>IF(AND($H881&gt;0, $H881&lt;3500),"0-3500",0)</f>
        <v>0-3500</v>
      </c>
    </row>
    <row r="882" spans="1:12" hidden="1" x14ac:dyDescent="0.3">
      <c r="A882" s="32" t="s">
        <v>7</v>
      </c>
      <c r="B882" s="32">
        <v>2016</v>
      </c>
      <c r="C882" s="32" t="s">
        <v>168</v>
      </c>
      <c r="D882" s="32" t="s">
        <v>8</v>
      </c>
      <c r="E882" s="32" t="s">
        <v>58</v>
      </c>
      <c r="F882" s="33" t="s">
        <v>9</v>
      </c>
      <c r="G882" s="32" t="s">
        <v>10</v>
      </c>
      <c r="H882" s="34">
        <v>1736.65</v>
      </c>
      <c r="I882" s="15"/>
      <c r="J882" s="15"/>
      <c r="K882" s="15" t="str">
        <f>IF(AND($H882&gt;0, $H882&lt;2500),"0-2500",0)</f>
        <v>0-2500</v>
      </c>
      <c r="L882" s="15" t="str">
        <f>IF(AND($H882&gt;0, $H882&lt;3500),"0-3500",0)</f>
        <v>0-3500</v>
      </c>
    </row>
    <row r="883" spans="1:12" hidden="1" x14ac:dyDescent="0.3">
      <c r="A883" s="32" t="s">
        <v>7</v>
      </c>
      <c r="B883" s="32">
        <v>2016</v>
      </c>
      <c r="C883" s="32" t="s">
        <v>169</v>
      </c>
      <c r="D883" s="32" t="s">
        <v>8</v>
      </c>
      <c r="E883" s="32" t="s">
        <v>79</v>
      </c>
      <c r="F883" s="33" t="s">
        <v>9</v>
      </c>
      <c r="G883" s="32" t="s">
        <v>10</v>
      </c>
      <c r="H883" s="34">
        <v>1739.53</v>
      </c>
      <c r="I883" s="15"/>
      <c r="J883" s="15"/>
      <c r="K883" s="15" t="str">
        <f>IF(AND($H883&gt;0, $H883&lt;2500),"0-2500",0)</f>
        <v>0-2500</v>
      </c>
      <c r="L883" s="15" t="str">
        <f>IF(AND($H883&gt;0, $H883&lt;3500),"0-3500",0)</f>
        <v>0-3500</v>
      </c>
    </row>
    <row r="884" spans="1:12" hidden="1" x14ac:dyDescent="0.3">
      <c r="A884" s="32" t="s">
        <v>7</v>
      </c>
      <c r="B884" s="32">
        <v>2016</v>
      </c>
      <c r="C884" s="32" t="s">
        <v>168</v>
      </c>
      <c r="D884" s="32" t="s">
        <v>8</v>
      </c>
      <c r="E884" s="32" t="s">
        <v>56</v>
      </c>
      <c r="F884" s="33" t="s">
        <v>9</v>
      </c>
      <c r="G884" s="32" t="s">
        <v>10</v>
      </c>
      <c r="H884" s="34">
        <v>1747.12</v>
      </c>
      <c r="I884" s="15"/>
      <c r="J884" s="15"/>
      <c r="K884" s="15" t="str">
        <f>IF(AND($H884&gt;0, $H884&lt;2500),"0-2500",0)</f>
        <v>0-2500</v>
      </c>
      <c r="L884" s="15" t="str">
        <f>IF(AND($H884&gt;0, $H884&lt;3500),"0-3500",0)</f>
        <v>0-3500</v>
      </c>
    </row>
    <row r="885" spans="1:12" hidden="1" x14ac:dyDescent="0.3">
      <c r="A885" s="32" t="s">
        <v>7</v>
      </c>
      <c r="B885" s="32">
        <v>2016</v>
      </c>
      <c r="C885" s="32" t="s">
        <v>169</v>
      </c>
      <c r="D885" s="32" t="s">
        <v>8</v>
      </c>
      <c r="E885" s="32" t="s">
        <v>157</v>
      </c>
      <c r="F885" s="33" t="s">
        <v>9</v>
      </c>
      <c r="G885" s="32" t="s">
        <v>10</v>
      </c>
      <c r="H885" s="34">
        <v>1749.51</v>
      </c>
      <c r="I885" s="15"/>
      <c r="J885" s="15"/>
      <c r="K885" s="15" t="str">
        <f>IF(AND($H885&gt;0, $H885&lt;2500),"0-2500",0)</f>
        <v>0-2500</v>
      </c>
      <c r="L885" s="15" t="str">
        <f>IF(AND($H885&gt;0, $H885&lt;3500),"0-3500",0)</f>
        <v>0-3500</v>
      </c>
    </row>
    <row r="886" spans="1:12" hidden="1" x14ac:dyDescent="0.3">
      <c r="A886" s="32" t="s">
        <v>7</v>
      </c>
      <c r="B886" s="32">
        <v>2016</v>
      </c>
      <c r="C886" s="32" t="s">
        <v>168</v>
      </c>
      <c r="D886" s="32" t="s">
        <v>8</v>
      </c>
      <c r="E886" s="32" t="s">
        <v>39</v>
      </c>
      <c r="F886" s="33" t="s">
        <v>9</v>
      </c>
      <c r="G886" s="32" t="s">
        <v>10</v>
      </c>
      <c r="H886" s="34">
        <v>1751.48</v>
      </c>
      <c r="I886" s="15"/>
      <c r="J886" s="15"/>
      <c r="K886" s="15" t="str">
        <f>IF(AND($H886&gt;0, $H886&lt;2500),"0-2500",0)</f>
        <v>0-2500</v>
      </c>
      <c r="L886" s="15" t="str">
        <f>IF(AND($H886&gt;0, $H886&lt;3500),"0-3500",0)</f>
        <v>0-3500</v>
      </c>
    </row>
    <row r="887" spans="1:12" hidden="1" x14ac:dyDescent="0.3">
      <c r="A887" s="32" t="s">
        <v>7</v>
      </c>
      <c r="B887" s="32">
        <v>2016</v>
      </c>
      <c r="C887" s="32" t="s">
        <v>168</v>
      </c>
      <c r="D887" s="32" t="s">
        <v>8</v>
      </c>
      <c r="E887" s="32" t="s">
        <v>37</v>
      </c>
      <c r="F887" s="33" t="s">
        <v>9</v>
      </c>
      <c r="G887" s="32" t="s">
        <v>10</v>
      </c>
      <c r="H887" s="34">
        <v>1778.66</v>
      </c>
      <c r="I887" s="15"/>
      <c r="J887" s="15"/>
      <c r="K887" s="15" t="str">
        <f>IF(AND($H887&gt;0, $H887&lt;2500),"0-2500",0)</f>
        <v>0-2500</v>
      </c>
      <c r="L887" s="15" t="str">
        <f>IF(AND($H887&gt;0, $H887&lt;3500),"0-3500",0)</f>
        <v>0-3500</v>
      </c>
    </row>
    <row r="888" spans="1:12" hidden="1" x14ac:dyDescent="0.3">
      <c r="A888" s="32" t="s">
        <v>7</v>
      </c>
      <c r="B888" s="32">
        <v>2016</v>
      </c>
      <c r="C888" s="32" t="s">
        <v>169</v>
      </c>
      <c r="D888" s="32" t="s">
        <v>8</v>
      </c>
      <c r="E888" s="32" t="s">
        <v>86</v>
      </c>
      <c r="F888" s="33" t="s">
        <v>9</v>
      </c>
      <c r="G888" s="32" t="s">
        <v>10</v>
      </c>
      <c r="H888" s="34">
        <v>1789.93</v>
      </c>
      <c r="I888" s="15"/>
      <c r="J888" s="15"/>
      <c r="K888" s="15" t="str">
        <f>IF(AND($H888&gt;0, $H888&lt;2500),"0-2500",0)</f>
        <v>0-2500</v>
      </c>
      <c r="L888" s="15" t="str">
        <f>IF(AND($H888&gt;0, $H888&lt;3500),"0-3500",0)</f>
        <v>0-3500</v>
      </c>
    </row>
    <row r="889" spans="1:12" hidden="1" x14ac:dyDescent="0.3">
      <c r="A889" s="32" t="s">
        <v>7</v>
      </c>
      <c r="B889" s="32">
        <v>2016</v>
      </c>
      <c r="C889" s="32" t="s">
        <v>169</v>
      </c>
      <c r="D889" s="32" t="s">
        <v>8</v>
      </c>
      <c r="E889" s="32" t="s">
        <v>151</v>
      </c>
      <c r="F889" s="33" t="s">
        <v>9</v>
      </c>
      <c r="G889" s="32" t="s">
        <v>10</v>
      </c>
      <c r="H889" s="34">
        <v>1792.53</v>
      </c>
      <c r="I889" s="15"/>
      <c r="J889" s="15"/>
      <c r="K889" s="15" t="str">
        <f>IF(AND($H889&gt;0, $H889&lt;2500),"0-2500",0)</f>
        <v>0-2500</v>
      </c>
      <c r="L889" s="15" t="str">
        <f>IF(AND($H889&gt;0, $H889&lt;3500),"0-3500",0)</f>
        <v>0-3500</v>
      </c>
    </row>
    <row r="890" spans="1:12" hidden="1" x14ac:dyDescent="0.3">
      <c r="A890" s="32" t="s">
        <v>7</v>
      </c>
      <c r="B890" s="32">
        <v>2016</v>
      </c>
      <c r="C890" s="32" t="s">
        <v>169</v>
      </c>
      <c r="D890" s="32" t="s">
        <v>8</v>
      </c>
      <c r="E890" s="32" t="s">
        <v>156</v>
      </c>
      <c r="F890" s="33" t="s">
        <v>9</v>
      </c>
      <c r="G890" s="32" t="s">
        <v>10</v>
      </c>
      <c r="H890" s="34">
        <v>1796.4</v>
      </c>
      <c r="I890" s="15"/>
      <c r="J890" s="15"/>
      <c r="K890" s="15" t="str">
        <f>IF(AND($H890&gt;0, $H890&lt;2500),"0-2500",0)</f>
        <v>0-2500</v>
      </c>
      <c r="L890" s="15" t="str">
        <f>IF(AND($H890&gt;0, $H890&lt;3500),"0-3500",0)</f>
        <v>0-3500</v>
      </c>
    </row>
    <row r="891" spans="1:12" hidden="1" x14ac:dyDescent="0.3">
      <c r="A891" s="32" t="s">
        <v>7</v>
      </c>
      <c r="B891" s="32">
        <v>2016</v>
      </c>
      <c r="C891" s="32" t="s">
        <v>169</v>
      </c>
      <c r="D891" s="32" t="s">
        <v>8</v>
      </c>
      <c r="E891" s="32" t="s">
        <v>34</v>
      </c>
      <c r="F891" s="33" t="s">
        <v>9</v>
      </c>
      <c r="G891" s="32" t="s">
        <v>10</v>
      </c>
      <c r="H891" s="34">
        <v>1797.87</v>
      </c>
      <c r="I891" s="15"/>
      <c r="J891" s="15"/>
      <c r="K891" s="15" t="str">
        <f>IF(AND($H891&gt;0, $H891&lt;2500),"0-2500",0)</f>
        <v>0-2500</v>
      </c>
      <c r="L891" s="15" t="str">
        <f>IF(AND($H891&gt;0, $H891&lt;3500),"0-3500",0)</f>
        <v>0-3500</v>
      </c>
    </row>
    <row r="892" spans="1:12" hidden="1" x14ac:dyDescent="0.3">
      <c r="A892" s="32" t="s">
        <v>7</v>
      </c>
      <c r="B892" s="32">
        <v>2016</v>
      </c>
      <c r="C892" s="32" t="s">
        <v>169</v>
      </c>
      <c r="D892" s="32" t="s">
        <v>8</v>
      </c>
      <c r="E892" s="32" t="s">
        <v>124</v>
      </c>
      <c r="F892" s="33" t="s">
        <v>9</v>
      </c>
      <c r="G892" s="32" t="s">
        <v>10</v>
      </c>
      <c r="H892" s="34">
        <v>1800.83</v>
      </c>
      <c r="I892" s="15"/>
      <c r="J892" s="15"/>
      <c r="K892" s="15" t="str">
        <f>IF(AND($H892&gt;0, $H892&lt;2500),"0-2500",0)</f>
        <v>0-2500</v>
      </c>
      <c r="L892" s="15" t="str">
        <f>IF(AND($H892&gt;0, $H892&lt;3500),"0-3500",0)</f>
        <v>0-3500</v>
      </c>
    </row>
    <row r="893" spans="1:12" hidden="1" x14ac:dyDescent="0.3">
      <c r="A893" s="32" t="s">
        <v>7</v>
      </c>
      <c r="B893" s="32">
        <v>2016</v>
      </c>
      <c r="C893" s="32" t="s">
        <v>169</v>
      </c>
      <c r="D893" s="32" t="s">
        <v>8</v>
      </c>
      <c r="E893" s="32" t="s">
        <v>155</v>
      </c>
      <c r="F893" s="33" t="s">
        <v>9</v>
      </c>
      <c r="G893" s="32" t="s">
        <v>10</v>
      </c>
      <c r="H893" s="34">
        <v>1821.81</v>
      </c>
      <c r="I893" s="15"/>
      <c r="J893" s="15"/>
      <c r="K893" s="15" t="str">
        <f>IF(AND($H893&gt;0, $H893&lt;2500),"0-2500",0)</f>
        <v>0-2500</v>
      </c>
      <c r="L893" s="15" t="str">
        <f>IF(AND($H893&gt;0, $H893&lt;3500),"0-3500",0)</f>
        <v>0-3500</v>
      </c>
    </row>
    <row r="894" spans="1:12" hidden="1" x14ac:dyDescent="0.3">
      <c r="A894" s="32" t="s">
        <v>7</v>
      </c>
      <c r="B894" s="32">
        <v>2016</v>
      </c>
      <c r="C894" s="32" t="s">
        <v>169</v>
      </c>
      <c r="D894" s="32" t="s">
        <v>8</v>
      </c>
      <c r="E894" s="32" t="s">
        <v>50</v>
      </c>
      <c r="F894" s="33" t="s">
        <v>9</v>
      </c>
      <c r="G894" s="32" t="s">
        <v>10</v>
      </c>
      <c r="H894" s="34">
        <v>1827.1</v>
      </c>
      <c r="I894" s="15"/>
      <c r="J894" s="15"/>
      <c r="K894" s="15" t="str">
        <f>IF(AND($H894&gt;0, $H894&lt;2500),"0-2500",0)</f>
        <v>0-2500</v>
      </c>
      <c r="L894" s="15" t="str">
        <f>IF(AND($H894&gt;0, $H894&lt;3500),"0-3500",0)</f>
        <v>0-3500</v>
      </c>
    </row>
    <row r="895" spans="1:12" hidden="1" x14ac:dyDescent="0.3">
      <c r="A895" s="32" t="s">
        <v>7</v>
      </c>
      <c r="B895" s="32">
        <v>2016</v>
      </c>
      <c r="C895" s="32" t="s">
        <v>169</v>
      </c>
      <c r="D895" s="32" t="s">
        <v>8</v>
      </c>
      <c r="E895" s="32" t="s">
        <v>127</v>
      </c>
      <c r="F895" s="33" t="s">
        <v>9</v>
      </c>
      <c r="G895" s="32" t="s">
        <v>10</v>
      </c>
      <c r="H895" s="34">
        <v>1836.6</v>
      </c>
      <c r="I895" s="15"/>
      <c r="J895" s="15"/>
      <c r="K895" s="15" t="str">
        <f>IF(AND($H895&gt;0, $H895&lt;2500),"0-2500",0)</f>
        <v>0-2500</v>
      </c>
      <c r="L895" s="15" t="str">
        <f>IF(AND($H895&gt;0, $H895&lt;3500),"0-3500",0)</f>
        <v>0-3500</v>
      </c>
    </row>
    <row r="896" spans="1:12" hidden="1" x14ac:dyDescent="0.3">
      <c r="A896" s="32" t="s">
        <v>7</v>
      </c>
      <c r="B896" s="32">
        <v>2016</v>
      </c>
      <c r="C896" s="32" t="s">
        <v>169</v>
      </c>
      <c r="D896" s="32" t="s">
        <v>8</v>
      </c>
      <c r="E896" s="32" t="s">
        <v>19</v>
      </c>
      <c r="F896" s="33" t="s">
        <v>9</v>
      </c>
      <c r="G896" s="32" t="s">
        <v>10</v>
      </c>
      <c r="H896" s="34">
        <v>1852.33</v>
      </c>
      <c r="I896" s="15"/>
      <c r="J896" s="15"/>
      <c r="K896" s="15" t="str">
        <f>IF(AND($H896&gt;0, $H896&lt;2500),"0-2500",0)</f>
        <v>0-2500</v>
      </c>
      <c r="L896" s="15" t="str">
        <f>IF(AND($H896&gt;0, $H896&lt;3500),"0-3500",0)</f>
        <v>0-3500</v>
      </c>
    </row>
    <row r="897" spans="1:12" hidden="1" x14ac:dyDescent="0.3">
      <c r="A897" s="32" t="s">
        <v>7</v>
      </c>
      <c r="B897" s="32">
        <v>2016</v>
      </c>
      <c r="C897" s="32" t="s">
        <v>169</v>
      </c>
      <c r="D897" s="32" t="s">
        <v>8</v>
      </c>
      <c r="E897" s="32" t="s">
        <v>74</v>
      </c>
      <c r="F897" s="33" t="s">
        <v>9</v>
      </c>
      <c r="G897" s="32" t="s">
        <v>10</v>
      </c>
      <c r="H897" s="34">
        <v>1854.06</v>
      </c>
      <c r="I897" s="15"/>
      <c r="J897" s="15"/>
      <c r="K897" s="15" t="str">
        <f>IF(AND($H897&gt;0, $H897&lt;2500),"0-2500",0)</f>
        <v>0-2500</v>
      </c>
      <c r="L897" s="15" t="str">
        <f>IF(AND($H897&gt;0, $H897&lt;3500),"0-3500",0)</f>
        <v>0-3500</v>
      </c>
    </row>
    <row r="898" spans="1:12" hidden="1" x14ac:dyDescent="0.3">
      <c r="A898" s="32" t="s">
        <v>7</v>
      </c>
      <c r="B898" s="32">
        <v>2016</v>
      </c>
      <c r="C898" s="32" t="s">
        <v>169</v>
      </c>
      <c r="D898" s="32" t="s">
        <v>8</v>
      </c>
      <c r="E898" s="32" t="s">
        <v>154</v>
      </c>
      <c r="F898" s="33" t="s">
        <v>9</v>
      </c>
      <c r="G898" s="32" t="s">
        <v>10</v>
      </c>
      <c r="H898" s="34">
        <v>1857.86</v>
      </c>
      <c r="I898" s="15"/>
      <c r="J898" s="15"/>
      <c r="K898" s="15" t="str">
        <f>IF(AND($H898&gt;0, $H898&lt;2500),"0-2500",0)</f>
        <v>0-2500</v>
      </c>
      <c r="L898" s="15" t="str">
        <f>IF(AND($H898&gt;0, $H898&lt;3500),"0-3500",0)</f>
        <v>0-3500</v>
      </c>
    </row>
    <row r="899" spans="1:12" hidden="1" x14ac:dyDescent="0.3">
      <c r="A899" s="33" t="s">
        <v>7</v>
      </c>
      <c r="B899" s="33">
        <v>2016</v>
      </c>
      <c r="C899" s="33" t="s">
        <v>168</v>
      </c>
      <c r="D899" s="33" t="s">
        <v>8</v>
      </c>
      <c r="E899" s="33" t="s">
        <v>35</v>
      </c>
      <c r="F899" s="33" t="s">
        <v>9</v>
      </c>
      <c r="G899" s="33" t="s">
        <v>10</v>
      </c>
      <c r="H899" s="35">
        <v>1873.67</v>
      </c>
      <c r="I899" s="15"/>
      <c r="J899" s="15"/>
      <c r="K899" s="15" t="str">
        <f>IF(AND($H899&gt;0, $H899&lt;2500),"0-2500",0)</f>
        <v>0-2500</v>
      </c>
      <c r="L899" s="15" t="str">
        <f>IF(AND($H899&gt;0, $H899&lt;3500),"0-3500",0)</f>
        <v>0-3500</v>
      </c>
    </row>
    <row r="900" spans="1:12" hidden="1" x14ac:dyDescent="0.3">
      <c r="A900" s="32" t="s">
        <v>7</v>
      </c>
      <c r="B900" s="32">
        <v>2016</v>
      </c>
      <c r="C900" s="32" t="s">
        <v>169</v>
      </c>
      <c r="D900" s="32" t="s">
        <v>8</v>
      </c>
      <c r="E900" s="32" t="s">
        <v>24</v>
      </c>
      <c r="F900" s="33" t="s">
        <v>9</v>
      </c>
      <c r="G900" s="32" t="s">
        <v>10</v>
      </c>
      <c r="H900" s="34">
        <v>1881.06</v>
      </c>
      <c r="I900" s="15"/>
      <c r="J900" s="15"/>
      <c r="K900" s="15" t="str">
        <f>IF(AND($H900&gt;0, $H900&lt;2500),"0-2500",0)</f>
        <v>0-2500</v>
      </c>
      <c r="L900" s="15" t="str">
        <f>IF(AND($H900&gt;0, $H900&lt;3500),"0-3500",0)</f>
        <v>0-3500</v>
      </c>
    </row>
    <row r="901" spans="1:12" hidden="1" x14ac:dyDescent="0.3">
      <c r="A901" s="32" t="s">
        <v>7</v>
      </c>
      <c r="B901" s="32">
        <v>2016</v>
      </c>
      <c r="C901" s="32" t="s">
        <v>169</v>
      </c>
      <c r="D901" s="32" t="s">
        <v>8</v>
      </c>
      <c r="E901" s="32" t="s">
        <v>12</v>
      </c>
      <c r="F901" s="33" t="s">
        <v>9</v>
      </c>
      <c r="G901" s="32" t="s">
        <v>10</v>
      </c>
      <c r="H901" s="34">
        <v>1892.92</v>
      </c>
      <c r="I901" s="15"/>
      <c r="J901" s="15"/>
      <c r="K901" s="15" t="str">
        <f>IF(AND($H901&gt;0, $H901&lt;2500),"0-2500",0)</f>
        <v>0-2500</v>
      </c>
      <c r="L901" s="15" t="str">
        <f>IF(AND($H901&gt;0, $H901&lt;3500),"0-3500",0)</f>
        <v>0-3500</v>
      </c>
    </row>
    <row r="902" spans="1:12" hidden="1" x14ac:dyDescent="0.3">
      <c r="A902" s="32" t="s">
        <v>7</v>
      </c>
      <c r="B902" s="32">
        <v>2016</v>
      </c>
      <c r="C902" s="32" t="s">
        <v>169</v>
      </c>
      <c r="D902" s="32" t="s">
        <v>8</v>
      </c>
      <c r="E902" s="32" t="s">
        <v>32</v>
      </c>
      <c r="F902" s="33" t="s">
        <v>9</v>
      </c>
      <c r="G902" s="32" t="s">
        <v>10</v>
      </c>
      <c r="H902" s="34">
        <v>1902.09</v>
      </c>
      <c r="I902" s="15"/>
      <c r="J902" s="15"/>
      <c r="K902" s="15" t="str">
        <f>IF(AND($H902&gt;0, $H902&lt;2500),"0-2500",0)</f>
        <v>0-2500</v>
      </c>
      <c r="L902" s="15" t="str">
        <f>IF(AND($H902&gt;0, $H902&lt;3500),"0-3500",0)</f>
        <v>0-3500</v>
      </c>
    </row>
    <row r="903" spans="1:12" hidden="1" x14ac:dyDescent="0.3">
      <c r="A903" s="32" t="s">
        <v>7</v>
      </c>
      <c r="B903" s="32">
        <v>2016</v>
      </c>
      <c r="C903" s="32" t="s">
        <v>168</v>
      </c>
      <c r="D903" s="32" t="s">
        <v>8</v>
      </c>
      <c r="E903" s="32" t="s">
        <v>57</v>
      </c>
      <c r="F903" s="33" t="s">
        <v>9</v>
      </c>
      <c r="G903" s="32" t="s">
        <v>10</v>
      </c>
      <c r="H903" s="34">
        <v>1905.29</v>
      </c>
      <c r="I903" s="15"/>
      <c r="J903" s="15"/>
      <c r="K903" s="15" t="str">
        <f>IF(AND($H903&gt;0, $H903&lt;2500),"0-2500",0)</f>
        <v>0-2500</v>
      </c>
      <c r="L903" s="15" t="str">
        <f>IF(AND($H903&gt;0, $H903&lt;3500),"0-3500",0)</f>
        <v>0-3500</v>
      </c>
    </row>
    <row r="904" spans="1:12" hidden="1" x14ac:dyDescent="0.3">
      <c r="A904" s="32" t="s">
        <v>7</v>
      </c>
      <c r="B904" s="32">
        <v>2016</v>
      </c>
      <c r="C904" s="32" t="s">
        <v>169</v>
      </c>
      <c r="D904" s="32" t="s">
        <v>8</v>
      </c>
      <c r="E904" s="32" t="s">
        <v>16</v>
      </c>
      <c r="F904" s="33" t="s">
        <v>9</v>
      </c>
      <c r="G904" s="32" t="s">
        <v>10</v>
      </c>
      <c r="H904" s="34">
        <v>1910.06</v>
      </c>
      <c r="I904" s="15"/>
      <c r="J904" s="15"/>
      <c r="K904" s="15" t="str">
        <f>IF(AND($H904&gt;0, $H904&lt;2500),"0-2500",0)</f>
        <v>0-2500</v>
      </c>
      <c r="L904" s="15" t="str">
        <f>IF(AND($H904&gt;0, $H904&lt;3500),"0-3500",0)</f>
        <v>0-3500</v>
      </c>
    </row>
    <row r="905" spans="1:12" hidden="1" x14ac:dyDescent="0.3">
      <c r="A905" s="32" t="s">
        <v>7</v>
      </c>
      <c r="B905" s="32">
        <v>2016</v>
      </c>
      <c r="C905" s="32" t="s">
        <v>169</v>
      </c>
      <c r="D905" s="32" t="s">
        <v>8</v>
      </c>
      <c r="E905" s="32" t="s">
        <v>126</v>
      </c>
      <c r="F905" s="33" t="s">
        <v>9</v>
      </c>
      <c r="G905" s="32" t="s">
        <v>10</v>
      </c>
      <c r="H905" s="34">
        <v>1920.57</v>
      </c>
      <c r="I905" s="15"/>
      <c r="J905" s="15"/>
      <c r="K905" s="15" t="str">
        <f>IF(AND($H905&gt;0, $H905&lt;2500),"0-2500",0)</f>
        <v>0-2500</v>
      </c>
      <c r="L905" s="15" t="str">
        <f>IF(AND($H905&gt;0, $H905&lt;3500),"0-3500",0)</f>
        <v>0-3500</v>
      </c>
    </row>
    <row r="906" spans="1:12" hidden="1" x14ac:dyDescent="0.3">
      <c r="A906" s="32" t="s">
        <v>7</v>
      </c>
      <c r="B906" s="32">
        <v>2016</v>
      </c>
      <c r="C906" s="32" t="s">
        <v>169</v>
      </c>
      <c r="D906" s="32" t="s">
        <v>8</v>
      </c>
      <c r="E906" s="32" t="s">
        <v>73</v>
      </c>
      <c r="F906" s="33" t="s">
        <v>9</v>
      </c>
      <c r="G906" s="32" t="s">
        <v>10</v>
      </c>
      <c r="H906" s="34">
        <v>1930.4</v>
      </c>
      <c r="I906" s="15"/>
      <c r="J906" s="15"/>
      <c r="K906" s="15" t="str">
        <f>IF(AND($H906&gt;0, $H906&lt;2500),"0-2500",0)</f>
        <v>0-2500</v>
      </c>
      <c r="L906" s="15" t="str">
        <f>IF(AND($H906&gt;0, $H906&lt;3500),"0-3500",0)</f>
        <v>0-3500</v>
      </c>
    </row>
    <row r="907" spans="1:12" hidden="1" x14ac:dyDescent="0.3">
      <c r="A907" s="32" t="s">
        <v>7</v>
      </c>
      <c r="B907" s="32">
        <v>2016</v>
      </c>
      <c r="C907" s="32" t="s">
        <v>169</v>
      </c>
      <c r="D907" s="32" t="s">
        <v>8</v>
      </c>
      <c r="E907" s="32" t="s">
        <v>68</v>
      </c>
      <c r="F907" s="33" t="s">
        <v>9</v>
      </c>
      <c r="G907" s="32" t="s">
        <v>10</v>
      </c>
      <c r="H907" s="34">
        <v>1980.55</v>
      </c>
      <c r="I907" s="15"/>
      <c r="J907" s="15"/>
      <c r="K907" s="15" t="str">
        <f>IF(AND($H907&gt;0, $H907&lt;2500),"0-2500",0)</f>
        <v>0-2500</v>
      </c>
      <c r="L907" s="15" t="str">
        <f>IF(AND($H907&gt;0, $H907&lt;3500),"0-3500",0)</f>
        <v>0-3500</v>
      </c>
    </row>
    <row r="908" spans="1:12" hidden="1" x14ac:dyDescent="0.3">
      <c r="A908" s="32" t="s">
        <v>7</v>
      </c>
      <c r="B908" s="32">
        <v>2016</v>
      </c>
      <c r="C908" s="32" t="s">
        <v>169</v>
      </c>
      <c r="D908" s="32" t="s">
        <v>8</v>
      </c>
      <c r="E908" s="32" t="s">
        <v>92</v>
      </c>
      <c r="F908" s="33" t="s">
        <v>9</v>
      </c>
      <c r="G908" s="32" t="s">
        <v>10</v>
      </c>
      <c r="H908" s="34">
        <v>1986.26</v>
      </c>
      <c r="I908" s="15"/>
      <c r="J908" s="15"/>
      <c r="K908" s="15" t="str">
        <f>IF(AND($H908&gt;0, $H908&lt;2500),"0-2500",0)</f>
        <v>0-2500</v>
      </c>
      <c r="L908" s="15" t="str">
        <f>IF(AND($H908&gt;0, $H908&lt;3500),"0-3500",0)</f>
        <v>0-3500</v>
      </c>
    </row>
    <row r="909" spans="1:12" hidden="1" x14ac:dyDescent="0.3">
      <c r="A909" s="32" t="s">
        <v>7</v>
      </c>
      <c r="B909" s="32">
        <v>2016</v>
      </c>
      <c r="C909" s="32" t="s">
        <v>169</v>
      </c>
      <c r="D909" s="32" t="s">
        <v>8</v>
      </c>
      <c r="E909" s="32" t="s">
        <v>62</v>
      </c>
      <c r="F909" s="33" t="s">
        <v>9</v>
      </c>
      <c r="G909" s="32" t="s">
        <v>10</v>
      </c>
      <c r="H909" s="34">
        <v>2012.72</v>
      </c>
      <c r="I909" s="15"/>
      <c r="J909" s="15"/>
      <c r="K909" s="15" t="str">
        <f>IF(AND($H909&gt;0, $H909&lt;2500),"0-2500",0)</f>
        <v>0-2500</v>
      </c>
      <c r="L909" s="15" t="str">
        <f>IF(AND($H909&gt;0, $H909&lt;3500),"0-3500",0)</f>
        <v>0-3500</v>
      </c>
    </row>
    <row r="910" spans="1:12" hidden="1" x14ac:dyDescent="0.3">
      <c r="A910" s="32" t="s">
        <v>7</v>
      </c>
      <c r="B910" s="32">
        <v>2016</v>
      </c>
      <c r="C910" s="32" t="s">
        <v>169</v>
      </c>
      <c r="D910" s="32" t="s">
        <v>8</v>
      </c>
      <c r="E910" s="32" t="s">
        <v>94</v>
      </c>
      <c r="F910" s="33" t="s">
        <v>9</v>
      </c>
      <c r="G910" s="32" t="s">
        <v>10</v>
      </c>
      <c r="H910" s="34">
        <v>2044.27</v>
      </c>
      <c r="I910" s="15"/>
      <c r="J910" s="15"/>
      <c r="K910" s="15" t="str">
        <f>IF(AND($H910&gt;0, $H910&lt;2500),"0-2500",0)</f>
        <v>0-2500</v>
      </c>
      <c r="L910" s="15" t="str">
        <f>IF(AND($H910&gt;0, $H910&lt;3500),"0-3500",0)</f>
        <v>0-3500</v>
      </c>
    </row>
    <row r="911" spans="1:12" hidden="1" x14ac:dyDescent="0.3">
      <c r="A911" s="32" t="s">
        <v>7</v>
      </c>
      <c r="B911" s="32">
        <v>2016</v>
      </c>
      <c r="C911" s="32" t="s">
        <v>169</v>
      </c>
      <c r="D911" s="32" t="s">
        <v>8</v>
      </c>
      <c r="E911" s="32" t="s">
        <v>13</v>
      </c>
      <c r="F911" s="33" t="s">
        <v>9</v>
      </c>
      <c r="G911" s="32" t="s">
        <v>10</v>
      </c>
      <c r="H911" s="34">
        <v>2047.14</v>
      </c>
      <c r="I911" s="15"/>
      <c r="J911" s="15"/>
      <c r="K911" s="15" t="str">
        <f>IF(AND($H911&gt;0, $H911&lt;2500),"0-2500",0)</f>
        <v>0-2500</v>
      </c>
      <c r="L911" s="15" t="str">
        <f>IF(AND($H911&gt;0, $H911&lt;3500),"0-3500",0)</f>
        <v>0-3500</v>
      </c>
    </row>
    <row r="912" spans="1:12" hidden="1" x14ac:dyDescent="0.3">
      <c r="A912" s="32" t="s">
        <v>7</v>
      </c>
      <c r="B912" s="32">
        <v>2016</v>
      </c>
      <c r="C912" s="32" t="s">
        <v>169</v>
      </c>
      <c r="D912" s="32" t="s">
        <v>8</v>
      </c>
      <c r="E912" s="32" t="s">
        <v>71</v>
      </c>
      <c r="F912" s="33" t="s">
        <v>9</v>
      </c>
      <c r="G912" s="32" t="s">
        <v>10</v>
      </c>
      <c r="H912" s="34">
        <v>2049.98</v>
      </c>
      <c r="I912" s="15"/>
      <c r="J912" s="15"/>
      <c r="K912" s="15" t="str">
        <f>IF(AND($H912&gt;0, $H912&lt;2500),"0-2500",0)</f>
        <v>0-2500</v>
      </c>
      <c r="L912" s="15" t="str">
        <f>IF(AND($H912&gt;0, $H912&lt;3500),"0-3500",0)</f>
        <v>0-3500</v>
      </c>
    </row>
    <row r="913" spans="1:12" hidden="1" x14ac:dyDescent="0.3">
      <c r="A913" s="32" t="s">
        <v>7</v>
      </c>
      <c r="B913" s="32">
        <v>2016</v>
      </c>
      <c r="C913" s="32" t="s">
        <v>169</v>
      </c>
      <c r="D913" s="32" t="s">
        <v>8</v>
      </c>
      <c r="E913" s="32" t="s">
        <v>17</v>
      </c>
      <c r="F913" s="33" t="s">
        <v>9</v>
      </c>
      <c r="G913" s="32" t="s">
        <v>10</v>
      </c>
      <c r="H913" s="34">
        <v>2064.08</v>
      </c>
      <c r="I913" s="15"/>
      <c r="J913" s="15"/>
      <c r="K913" s="15" t="str">
        <f>IF(AND($H913&gt;0, $H913&lt;2500),"0-2500",0)</f>
        <v>0-2500</v>
      </c>
      <c r="L913" s="15" t="str">
        <f>IF(AND($H913&gt;0, $H913&lt;3500),"0-3500",0)</f>
        <v>0-3500</v>
      </c>
    </row>
    <row r="914" spans="1:12" hidden="1" x14ac:dyDescent="0.3">
      <c r="A914" s="32" t="s">
        <v>7</v>
      </c>
      <c r="B914" s="32">
        <v>2016</v>
      </c>
      <c r="C914" s="32" t="s">
        <v>169</v>
      </c>
      <c r="D914" s="32" t="s">
        <v>8</v>
      </c>
      <c r="E914" s="32" t="s">
        <v>128</v>
      </c>
      <c r="F914" s="33" t="s">
        <v>9</v>
      </c>
      <c r="G914" s="32" t="s">
        <v>10</v>
      </c>
      <c r="H914" s="34">
        <v>2068.92</v>
      </c>
      <c r="I914" s="15"/>
      <c r="J914" s="15"/>
      <c r="K914" s="15" t="str">
        <f>IF(AND($H914&gt;0, $H914&lt;2500),"0-2500",0)</f>
        <v>0-2500</v>
      </c>
      <c r="L914" s="15" t="str">
        <f>IF(AND($H914&gt;0, $H914&lt;3500),"0-3500",0)</f>
        <v>0-3500</v>
      </c>
    </row>
    <row r="915" spans="1:12" hidden="1" x14ac:dyDescent="0.3">
      <c r="A915" s="32" t="s">
        <v>7</v>
      </c>
      <c r="B915" s="32">
        <v>2016</v>
      </c>
      <c r="C915" s="32" t="s">
        <v>169</v>
      </c>
      <c r="D915" s="32" t="s">
        <v>8</v>
      </c>
      <c r="E915" s="32" t="s">
        <v>145</v>
      </c>
      <c r="F915" s="33" t="s">
        <v>9</v>
      </c>
      <c r="G915" s="32" t="s">
        <v>10</v>
      </c>
      <c r="H915" s="34">
        <v>2099.0300000000002</v>
      </c>
      <c r="I915" s="15"/>
      <c r="J915" s="15"/>
      <c r="K915" s="15" t="str">
        <f>IF(AND($H915&gt;0, $H915&lt;2500),"0-2500",0)</f>
        <v>0-2500</v>
      </c>
      <c r="L915" s="15" t="str">
        <f>IF(AND($H915&gt;0, $H915&lt;3500),"0-3500",0)</f>
        <v>0-3500</v>
      </c>
    </row>
    <row r="916" spans="1:12" hidden="1" x14ac:dyDescent="0.3">
      <c r="A916" s="32" t="s">
        <v>7</v>
      </c>
      <c r="B916" s="32">
        <v>2016</v>
      </c>
      <c r="C916" s="32" t="s">
        <v>169</v>
      </c>
      <c r="D916" s="32" t="s">
        <v>8</v>
      </c>
      <c r="E916" s="32" t="s">
        <v>72</v>
      </c>
      <c r="F916" s="33" t="s">
        <v>9</v>
      </c>
      <c r="G916" s="32" t="s">
        <v>10</v>
      </c>
      <c r="H916" s="34">
        <v>2118.77</v>
      </c>
      <c r="I916" s="15"/>
      <c r="J916" s="15"/>
      <c r="K916" s="15" t="str">
        <f>IF(AND($H916&gt;0, $H916&lt;2500),"0-2500",0)</f>
        <v>0-2500</v>
      </c>
      <c r="L916" s="15" t="str">
        <f>IF(AND($H916&gt;0, $H916&lt;3500),"0-3500",0)</f>
        <v>0-3500</v>
      </c>
    </row>
    <row r="917" spans="1:12" hidden="1" x14ac:dyDescent="0.3">
      <c r="A917" s="32" t="s">
        <v>7</v>
      </c>
      <c r="B917" s="32">
        <v>2016</v>
      </c>
      <c r="C917" s="32" t="s">
        <v>168</v>
      </c>
      <c r="D917" s="32" t="s">
        <v>8</v>
      </c>
      <c r="E917" s="32" t="s">
        <v>43</v>
      </c>
      <c r="F917" s="33" t="s">
        <v>9</v>
      </c>
      <c r="G917" s="32" t="s">
        <v>10</v>
      </c>
      <c r="H917" s="34">
        <v>2148.0500000000002</v>
      </c>
      <c r="I917" s="15"/>
      <c r="J917" s="15"/>
      <c r="K917" s="15" t="str">
        <f>IF(AND($H917&gt;0, $H917&lt;2500),"0-2500",0)</f>
        <v>0-2500</v>
      </c>
      <c r="L917" s="15" t="str">
        <f>IF(AND($H917&gt;0, $H917&lt;3500),"0-3500",0)</f>
        <v>0-3500</v>
      </c>
    </row>
    <row r="918" spans="1:12" hidden="1" x14ac:dyDescent="0.3">
      <c r="A918" s="32" t="s">
        <v>7</v>
      </c>
      <c r="B918" s="32">
        <v>2016</v>
      </c>
      <c r="C918" s="32" t="s">
        <v>168</v>
      </c>
      <c r="D918" s="32" t="s">
        <v>8</v>
      </c>
      <c r="E918" s="32" t="s">
        <v>41</v>
      </c>
      <c r="F918" s="33" t="s">
        <v>9</v>
      </c>
      <c r="G918" s="32" t="s">
        <v>10</v>
      </c>
      <c r="H918" s="34">
        <v>2192.63</v>
      </c>
      <c r="I918" s="15"/>
      <c r="J918" s="15"/>
      <c r="K918" s="15" t="str">
        <f>IF(AND($H918&gt;0, $H918&lt;2500),"0-2500",0)</f>
        <v>0-2500</v>
      </c>
      <c r="L918" s="15" t="str">
        <f>IF(AND($H918&gt;0, $H918&lt;3500),"0-3500",0)</f>
        <v>0-3500</v>
      </c>
    </row>
    <row r="919" spans="1:12" hidden="1" x14ac:dyDescent="0.3">
      <c r="A919" s="32" t="s">
        <v>7</v>
      </c>
      <c r="B919" s="32">
        <v>2016</v>
      </c>
      <c r="C919" s="32" t="s">
        <v>169</v>
      </c>
      <c r="D919" s="32" t="s">
        <v>8</v>
      </c>
      <c r="E919" s="32" t="s">
        <v>39</v>
      </c>
      <c r="F919" s="33" t="s">
        <v>9</v>
      </c>
      <c r="G919" s="32" t="s">
        <v>10</v>
      </c>
      <c r="H919" s="34">
        <v>2235.04</v>
      </c>
      <c r="I919" s="15"/>
      <c r="J919" s="15"/>
      <c r="K919" s="15" t="str">
        <f>IF(AND($H919&gt;0, $H919&lt;2500),"0-2500",0)</f>
        <v>0-2500</v>
      </c>
      <c r="L919" s="15" t="str">
        <f>IF(AND($H919&gt;0, $H919&lt;3500),"0-3500",0)</f>
        <v>0-3500</v>
      </c>
    </row>
    <row r="920" spans="1:12" hidden="1" x14ac:dyDescent="0.3">
      <c r="A920" s="32" t="s">
        <v>7</v>
      </c>
      <c r="B920" s="32">
        <v>2016</v>
      </c>
      <c r="C920" s="32" t="s">
        <v>169</v>
      </c>
      <c r="D920" s="32" t="s">
        <v>8</v>
      </c>
      <c r="E920" s="32" t="s">
        <v>58</v>
      </c>
      <c r="F920" s="33" t="s">
        <v>9</v>
      </c>
      <c r="G920" s="32" t="s">
        <v>10</v>
      </c>
      <c r="H920" s="34">
        <v>2269.94</v>
      </c>
      <c r="I920" s="15"/>
      <c r="J920" s="15"/>
      <c r="K920" s="15" t="str">
        <f>IF(AND($H920&gt;0, $H920&lt;2500),"0-2500",0)</f>
        <v>0-2500</v>
      </c>
      <c r="L920" s="15" t="str">
        <f>IF(AND($H920&gt;0, $H920&lt;3500),"0-3500",0)</f>
        <v>0-3500</v>
      </c>
    </row>
    <row r="921" spans="1:12" hidden="1" x14ac:dyDescent="0.3">
      <c r="A921" s="32" t="s">
        <v>7</v>
      </c>
      <c r="B921" s="32">
        <v>2016</v>
      </c>
      <c r="C921" s="32" t="s">
        <v>169</v>
      </c>
      <c r="D921" s="32" t="s">
        <v>8</v>
      </c>
      <c r="E921" s="32" t="s">
        <v>14</v>
      </c>
      <c r="F921" s="33" t="s">
        <v>9</v>
      </c>
      <c r="G921" s="32" t="s">
        <v>10</v>
      </c>
      <c r="H921" s="34">
        <v>2296.59</v>
      </c>
      <c r="I921" s="15"/>
      <c r="J921" s="15"/>
      <c r="K921" s="15" t="str">
        <f>IF(AND($H921&gt;0, $H921&lt;2500),"0-2500",0)</f>
        <v>0-2500</v>
      </c>
      <c r="L921" s="15" t="str">
        <f>IF(AND($H921&gt;0, $H921&lt;3500),"0-3500",0)</f>
        <v>0-3500</v>
      </c>
    </row>
    <row r="922" spans="1:12" hidden="1" x14ac:dyDescent="0.3">
      <c r="A922" s="32" t="s">
        <v>7</v>
      </c>
      <c r="B922" s="32">
        <v>2016</v>
      </c>
      <c r="C922" s="32" t="s">
        <v>169</v>
      </c>
      <c r="D922" s="32" t="s">
        <v>8</v>
      </c>
      <c r="E922" s="32" t="s">
        <v>63</v>
      </c>
      <c r="F922" s="33" t="s">
        <v>9</v>
      </c>
      <c r="G922" s="32" t="s">
        <v>10</v>
      </c>
      <c r="H922" s="34">
        <v>2323.36</v>
      </c>
      <c r="I922" s="15"/>
      <c r="J922" s="15"/>
      <c r="K922" s="15" t="str">
        <f>IF(AND($H922&gt;0, $H922&lt;2500),"0-2500",0)</f>
        <v>0-2500</v>
      </c>
      <c r="L922" s="15" t="str">
        <f>IF(AND($H922&gt;0, $H922&lt;3500),"0-3500",0)</f>
        <v>0-3500</v>
      </c>
    </row>
    <row r="923" spans="1:12" hidden="1" x14ac:dyDescent="0.3">
      <c r="A923" s="32" t="s">
        <v>7</v>
      </c>
      <c r="B923" s="32">
        <v>2016</v>
      </c>
      <c r="C923" s="32" t="s">
        <v>169</v>
      </c>
      <c r="D923" s="32" t="s">
        <v>8</v>
      </c>
      <c r="E923" s="32" t="s">
        <v>56</v>
      </c>
      <c r="F923" s="33" t="s">
        <v>9</v>
      </c>
      <c r="G923" s="32" t="s">
        <v>10</v>
      </c>
      <c r="H923" s="34">
        <v>2326.87</v>
      </c>
      <c r="I923" s="15"/>
      <c r="J923" s="15"/>
      <c r="K923" s="15" t="str">
        <f>IF(AND($H923&gt;0, $H923&lt;2500),"0-2500",0)</f>
        <v>0-2500</v>
      </c>
      <c r="L923" s="15" t="str">
        <f>IF(AND($H923&gt;0, $H923&lt;3500),"0-3500",0)</f>
        <v>0-3500</v>
      </c>
    </row>
    <row r="924" spans="1:12" hidden="1" x14ac:dyDescent="0.3">
      <c r="A924" s="32" t="s">
        <v>7</v>
      </c>
      <c r="B924" s="32">
        <v>2016</v>
      </c>
      <c r="C924" s="32" t="s">
        <v>169</v>
      </c>
      <c r="D924" s="32" t="s">
        <v>8</v>
      </c>
      <c r="E924" s="32" t="s">
        <v>57</v>
      </c>
      <c r="F924" s="33" t="s">
        <v>9</v>
      </c>
      <c r="G924" s="32" t="s">
        <v>10</v>
      </c>
      <c r="H924" s="34">
        <v>2485.1</v>
      </c>
      <c r="I924" s="15"/>
      <c r="J924" s="15"/>
      <c r="K924" s="15" t="str">
        <f>IF(AND($H924&gt;0, $H924&lt;2500),"0-2500",0)</f>
        <v>0-2500</v>
      </c>
      <c r="L924" s="15" t="str">
        <f>IF(AND($H924&gt;0, $H924&lt;3500),"0-3500",0)</f>
        <v>0-3500</v>
      </c>
    </row>
    <row r="925" spans="1:12" hidden="1" x14ac:dyDescent="0.3">
      <c r="A925" s="32" t="s">
        <v>7</v>
      </c>
      <c r="B925" s="32">
        <v>2016</v>
      </c>
      <c r="C925" s="32" t="s">
        <v>168</v>
      </c>
      <c r="D925" s="32" t="s">
        <v>8</v>
      </c>
      <c r="E925" s="32" t="s">
        <v>42</v>
      </c>
      <c r="F925" s="33" t="s">
        <v>9</v>
      </c>
      <c r="G925" s="32" t="s">
        <v>10</v>
      </c>
      <c r="H925" s="34">
        <v>2601.46</v>
      </c>
      <c r="I925" s="15"/>
      <c r="J925" s="15"/>
      <c r="K925" s="15"/>
      <c r="L925" s="15" t="str">
        <f>IF(AND($H925&gt;0, $H925&lt;3500),"0-3500",0)</f>
        <v>0-3500</v>
      </c>
    </row>
    <row r="926" spans="1:12" hidden="1" x14ac:dyDescent="0.3">
      <c r="A926" s="32" t="s">
        <v>7</v>
      </c>
      <c r="B926" s="32">
        <v>2016</v>
      </c>
      <c r="C926" s="32" t="s">
        <v>169</v>
      </c>
      <c r="D926" s="32" t="s">
        <v>8</v>
      </c>
      <c r="E926" s="32" t="s">
        <v>35</v>
      </c>
      <c r="F926" s="33" t="s">
        <v>9</v>
      </c>
      <c r="G926" s="32" t="s">
        <v>10</v>
      </c>
      <c r="H926" s="34">
        <v>2653.27</v>
      </c>
      <c r="I926" s="15"/>
      <c r="J926" s="15"/>
      <c r="K926" s="15"/>
      <c r="L926" s="15" t="str">
        <f>IF(AND($H926&gt;0, $H926&lt;3500),"0-3500",0)</f>
        <v>0-3500</v>
      </c>
    </row>
    <row r="927" spans="1:12" hidden="1" x14ac:dyDescent="0.3">
      <c r="A927" s="32" t="s">
        <v>7</v>
      </c>
      <c r="B927" s="32">
        <v>2017</v>
      </c>
      <c r="C927" s="32" t="s">
        <v>168</v>
      </c>
      <c r="D927" s="32" t="s">
        <v>8</v>
      </c>
      <c r="E927" s="32" t="s">
        <v>360</v>
      </c>
      <c r="F927" s="33" t="s">
        <v>507</v>
      </c>
      <c r="G927" s="32" t="s">
        <v>10</v>
      </c>
      <c r="H927" s="34">
        <v>339.11</v>
      </c>
      <c r="I927" s="37" t="str">
        <f>IF(AND($H927&gt;0, $H927&lt;900),"0-900",0)</f>
        <v>0-900</v>
      </c>
      <c r="J927" s="37" t="str">
        <f>IF(AND($H927&gt;0, $H927&lt;1700),"0-1700",0)</f>
        <v>0-1700</v>
      </c>
      <c r="K927" s="37" t="str">
        <f>IF(AND($H927&gt;0, $H927&lt;2500),"0-2500",0)</f>
        <v>0-2500</v>
      </c>
      <c r="L927" s="37" t="str">
        <f>IF(AND($H927&gt;0, $H927&lt;3500),"0-3500",0)</f>
        <v>0-3500</v>
      </c>
    </row>
    <row r="928" spans="1:12" hidden="1" x14ac:dyDescent="0.3">
      <c r="A928" s="32" t="s">
        <v>7</v>
      </c>
      <c r="B928" s="32">
        <v>2017</v>
      </c>
      <c r="C928" s="32" t="s">
        <v>167</v>
      </c>
      <c r="D928" s="32" t="s">
        <v>8</v>
      </c>
      <c r="E928" s="32" t="s">
        <v>296</v>
      </c>
      <c r="F928" s="33" t="s">
        <v>509</v>
      </c>
      <c r="G928" s="32" t="s">
        <v>10</v>
      </c>
      <c r="H928" s="34">
        <v>384.49</v>
      </c>
      <c r="I928" s="37" t="str">
        <f>IF(AND($H928&gt;0, $H928&lt;900),"0-900",0)</f>
        <v>0-900</v>
      </c>
      <c r="J928" s="37" t="str">
        <f>IF(AND($H928&gt;0, $H928&lt;1700),"0-1700",0)</f>
        <v>0-1700</v>
      </c>
      <c r="K928" s="37" t="str">
        <f>IF(AND($H928&gt;0, $H928&lt;2500),"0-2500",0)</f>
        <v>0-2500</v>
      </c>
      <c r="L928" s="37" t="str">
        <f>IF(AND($H928&gt;0, $H928&lt;3500),"0-3500",0)</f>
        <v>0-3500</v>
      </c>
    </row>
    <row r="929" spans="1:12" hidden="1" x14ac:dyDescent="0.3">
      <c r="A929" s="32" t="s">
        <v>7</v>
      </c>
      <c r="B929" s="32">
        <v>2017</v>
      </c>
      <c r="C929" s="32" t="s">
        <v>167</v>
      </c>
      <c r="D929" s="32" t="s">
        <v>8</v>
      </c>
      <c r="E929" s="32" t="s">
        <v>313</v>
      </c>
      <c r="F929" s="33" t="s">
        <v>508</v>
      </c>
      <c r="G929" s="32" t="s">
        <v>10</v>
      </c>
      <c r="H929" s="34">
        <v>386.04</v>
      </c>
      <c r="I929" s="37" t="str">
        <f>IF(AND($H929&gt;0, $H929&lt;900),"0-900",0)</f>
        <v>0-900</v>
      </c>
      <c r="J929" s="37" t="str">
        <f>IF(AND($H929&gt;0, $H929&lt;1700),"0-1700",0)</f>
        <v>0-1700</v>
      </c>
      <c r="K929" s="37" t="str">
        <f>IF(AND($H929&gt;0, $H929&lt;2500),"0-2500",0)</f>
        <v>0-2500</v>
      </c>
      <c r="L929" s="37" t="str">
        <f>IF(AND($H929&gt;0, $H929&lt;3500),"0-3500",0)</f>
        <v>0-3500</v>
      </c>
    </row>
    <row r="930" spans="1:12" hidden="1" x14ac:dyDescent="0.3">
      <c r="A930" s="32" t="s">
        <v>7</v>
      </c>
      <c r="B930" s="32">
        <v>2017</v>
      </c>
      <c r="C930" s="32" t="s">
        <v>167</v>
      </c>
      <c r="D930" s="32" t="s">
        <v>8</v>
      </c>
      <c r="E930" s="32" t="s">
        <v>326</v>
      </c>
      <c r="F930" s="33" t="s">
        <v>512</v>
      </c>
      <c r="G930" s="32" t="s">
        <v>10</v>
      </c>
      <c r="H930" s="34">
        <v>386.2</v>
      </c>
      <c r="I930" s="37" t="str">
        <f>IF(AND($H930&gt;0, $H930&lt;900),"0-900",0)</f>
        <v>0-900</v>
      </c>
      <c r="J930" s="37" t="str">
        <f>IF(AND($H930&gt;0, $H930&lt;1700),"0-1700",0)</f>
        <v>0-1700</v>
      </c>
      <c r="K930" s="37" t="str">
        <f>IF(AND($H930&gt;0, $H930&lt;2500),"0-2500",0)</f>
        <v>0-2500</v>
      </c>
      <c r="L930" s="37" t="str">
        <f>IF(AND($H930&gt;0, $H930&lt;3500),"0-3500",0)</f>
        <v>0-3500</v>
      </c>
    </row>
    <row r="931" spans="1:12" hidden="1" x14ac:dyDescent="0.3">
      <c r="A931" s="32" t="s">
        <v>7</v>
      </c>
      <c r="B931" s="32">
        <v>2017</v>
      </c>
      <c r="C931" s="32" t="s">
        <v>168</v>
      </c>
      <c r="D931" s="32" t="s">
        <v>8</v>
      </c>
      <c r="E931" s="32" t="s">
        <v>373</v>
      </c>
      <c r="F931" s="33" t="s">
        <v>510</v>
      </c>
      <c r="G931" s="32" t="s">
        <v>10</v>
      </c>
      <c r="H931" s="34">
        <v>397.1</v>
      </c>
      <c r="I931" s="37" t="str">
        <f>IF(AND($H931&gt;0, $H931&lt;900),"0-900",0)</f>
        <v>0-900</v>
      </c>
      <c r="J931" s="37" t="str">
        <f>IF(AND($H931&gt;0, $H931&lt;1700),"0-1700",0)</f>
        <v>0-1700</v>
      </c>
      <c r="K931" s="37" t="str">
        <f>IF(AND($H931&gt;0, $H931&lt;2500),"0-2500",0)</f>
        <v>0-2500</v>
      </c>
      <c r="L931" s="37" t="str">
        <f>IF(AND($H931&gt;0, $H931&lt;3500),"0-3500",0)</f>
        <v>0-3500</v>
      </c>
    </row>
    <row r="932" spans="1:12" hidden="1" x14ac:dyDescent="0.3">
      <c r="A932" s="32" t="s">
        <v>7</v>
      </c>
      <c r="B932" s="32">
        <v>2017</v>
      </c>
      <c r="C932" s="32" t="s">
        <v>168</v>
      </c>
      <c r="D932" s="32" t="s">
        <v>8</v>
      </c>
      <c r="E932" s="32" t="s">
        <v>362</v>
      </c>
      <c r="F932" s="33" t="s">
        <v>507</v>
      </c>
      <c r="G932" s="32" t="s">
        <v>10</v>
      </c>
      <c r="H932" s="34">
        <v>397.33</v>
      </c>
      <c r="I932" s="37" t="str">
        <f>IF(AND($H932&gt;0, $H932&lt;900),"0-900",0)</f>
        <v>0-900</v>
      </c>
      <c r="J932" s="37" t="str">
        <f>IF(AND($H932&gt;0, $H932&lt;1700),"0-1700",0)</f>
        <v>0-1700</v>
      </c>
      <c r="K932" s="37" t="str">
        <f>IF(AND($H932&gt;0, $H932&lt;2500),"0-2500",0)</f>
        <v>0-2500</v>
      </c>
      <c r="L932" s="37" t="str">
        <f>IF(AND($H932&gt;0, $H932&lt;3500),"0-3500",0)</f>
        <v>0-3500</v>
      </c>
    </row>
    <row r="933" spans="1:12" hidden="1" x14ac:dyDescent="0.3">
      <c r="A933" s="32" t="s">
        <v>7</v>
      </c>
      <c r="B933" s="32">
        <v>2017</v>
      </c>
      <c r="C933" s="32" t="s">
        <v>167</v>
      </c>
      <c r="D933" s="32" t="s">
        <v>8</v>
      </c>
      <c r="E933" s="32" t="s">
        <v>375</v>
      </c>
      <c r="F933" s="33" t="s">
        <v>513</v>
      </c>
      <c r="G933" s="32" t="s">
        <v>10</v>
      </c>
      <c r="H933" s="34">
        <v>398.27</v>
      </c>
      <c r="I933" s="37" t="str">
        <f>IF(AND($H933&gt;0, $H933&lt;900),"0-900",0)</f>
        <v>0-900</v>
      </c>
      <c r="J933" s="37" t="str">
        <f>IF(AND($H933&gt;0, $H933&lt;1700),"0-1700",0)</f>
        <v>0-1700</v>
      </c>
      <c r="K933" s="37" t="str">
        <f>IF(AND($H933&gt;0, $H933&lt;2500),"0-2500",0)</f>
        <v>0-2500</v>
      </c>
      <c r="L933" s="37" t="str">
        <f>IF(AND($H933&gt;0, $H933&lt;3500),"0-3500",0)</f>
        <v>0-3500</v>
      </c>
    </row>
    <row r="934" spans="1:12" hidden="1" x14ac:dyDescent="0.3">
      <c r="A934" s="32" t="s">
        <v>7</v>
      </c>
      <c r="B934" s="32">
        <v>2017</v>
      </c>
      <c r="C934" s="32" t="s">
        <v>167</v>
      </c>
      <c r="D934" s="32" t="s">
        <v>8</v>
      </c>
      <c r="E934" s="32" t="s">
        <v>404</v>
      </c>
      <c r="F934" s="33" t="s">
        <v>516</v>
      </c>
      <c r="G934" s="32" t="s">
        <v>10</v>
      </c>
      <c r="H934" s="34">
        <v>402.11</v>
      </c>
      <c r="I934" s="37" t="str">
        <f>IF(AND($H934&gt;0, $H934&lt;900),"0-900",0)</f>
        <v>0-900</v>
      </c>
      <c r="J934" s="37" t="str">
        <f>IF(AND($H934&gt;0, $H934&lt;1700),"0-1700",0)</f>
        <v>0-1700</v>
      </c>
      <c r="K934" s="37" t="str">
        <f>IF(AND($H934&gt;0, $H934&lt;2500),"0-2500",0)</f>
        <v>0-2500</v>
      </c>
      <c r="L934" s="37" t="str">
        <f>IF(AND($H934&gt;0, $H934&lt;3500),"0-3500",0)</f>
        <v>0-3500</v>
      </c>
    </row>
    <row r="935" spans="1:12" hidden="1" x14ac:dyDescent="0.3">
      <c r="A935" s="32" t="s">
        <v>7</v>
      </c>
      <c r="B935" s="32">
        <v>2017</v>
      </c>
      <c r="C935" s="32" t="s">
        <v>168</v>
      </c>
      <c r="D935" s="32" t="s">
        <v>8</v>
      </c>
      <c r="E935" s="32" t="s">
        <v>314</v>
      </c>
      <c r="F935" s="33" t="s">
        <v>508</v>
      </c>
      <c r="G935" s="32" t="s">
        <v>10</v>
      </c>
      <c r="H935" s="34">
        <v>402.44</v>
      </c>
      <c r="I935" s="37" t="str">
        <f>IF(AND($H935&gt;0, $H935&lt;900),"0-900",0)</f>
        <v>0-900</v>
      </c>
      <c r="J935" s="37" t="str">
        <f>IF(AND($H935&gt;0, $H935&lt;1700),"0-1700",0)</f>
        <v>0-1700</v>
      </c>
      <c r="K935" s="37" t="str">
        <f>IF(AND($H935&gt;0, $H935&lt;2500),"0-2500",0)</f>
        <v>0-2500</v>
      </c>
      <c r="L935" s="37" t="str">
        <f>IF(AND($H935&gt;0, $H935&lt;3500),"0-3500",0)</f>
        <v>0-3500</v>
      </c>
    </row>
    <row r="936" spans="1:12" hidden="1" x14ac:dyDescent="0.3">
      <c r="A936" s="32" t="s">
        <v>7</v>
      </c>
      <c r="B936" s="32">
        <v>2017</v>
      </c>
      <c r="C936" s="32" t="s">
        <v>167</v>
      </c>
      <c r="D936" s="32" t="s">
        <v>8</v>
      </c>
      <c r="E936" s="32" t="s">
        <v>377</v>
      </c>
      <c r="F936" s="33" t="s">
        <v>513</v>
      </c>
      <c r="G936" s="32" t="s">
        <v>10</v>
      </c>
      <c r="H936" s="34">
        <v>405.46</v>
      </c>
      <c r="I936" s="37" t="str">
        <f>IF(AND($H936&gt;0, $H936&lt;900),"0-900",0)</f>
        <v>0-900</v>
      </c>
      <c r="J936" s="37" t="str">
        <f>IF(AND($H936&gt;0, $H936&lt;1700),"0-1700",0)</f>
        <v>0-1700</v>
      </c>
      <c r="K936" s="37" t="str">
        <f>IF(AND($H936&gt;0, $H936&lt;2500),"0-2500",0)</f>
        <v>0-2500</v>
      </c>
      <c r="L936" s="37" t="str">
        <f>IF(AND($H936&gt;0, $H936&lt;3500),"0-3500",0)</f>
        <v>0-3500</v>
      </c>
    </row>
    <row r="937" spans="1:12" hidden="1" x14ac:dyDescent="0.3">
      <c r="A937" s="32" t="s">
        <v>7</v>
      </c>
      <c r="B937" s="32">
        <v>2017</v>
      </c>
      <c r="C937" s="32" t="s">
        <v>168</v>
      </c>
      <c r="D937" s="32" t="s">
        <v>8</v>
      </c>
      <c r="E937" s="32" t="s">
        <v>235</v>
      </c>
      <c r="F937" s="33" t="s">
        <v>511</v>
      </c>
      <c r="G937" s="32" t="s">
        <v>10</v>
      </c>
      <c r="H937" s="34">
        <v>407.44</v>
      </c>
      <c r="I937" s="37" t="str">
        <f>IF(AND($H937&gt;0, $H937&lt;900),"0-900",0)</f>
        <v>0-900</v>
      </c>
      <c r="J937" s="37" t="str">
        <f>IF(AND($H937&gt;0, $H937&lt;1700),"0-1700",0)</f>
        <v>0-1700</v>
      </c>
      <c r="K937" s="37" t="str">
        <f>IF(AND($H937&gt;0, $H937&lt;2500),"0-2500",0)</f>
        <v>0-2500</v>
      </c>
      <c r="L937" s="37" t="str">
        <f>IF(AND($H937&gt;0, $H937&lt;3500),"0-3500",0)</f>
        <v>0-3500</v>
      </c>
    </row>
    <row r="938" spans="1:12" hidden="1" x14ac:dyDescent="0.3">
      <c r="A938" s="32" t="s">
        <v>7</v>
      </c>
      <c r="B938" s="32">
        <v>2017</v>
      </c>
      <c r="C938" s="32" t="s">
        <v>169</v>
      </c>
      <c r="D938" s="32" t="s">
        <v>8</v>
      </c>
      <c r="E938" s="32" t="s">
        <v>360</v>
      </c>
      <c r="F938" s="33" t="s">
        <v>507</v>
      </c>
      <c r="G938" s="32" t="s">
        <v>10</v>
      </c>
      <c r="H938" s="34">
        <v>407.74</v>
      </c>
      <c r="I938" s="37" t="str">
        <f>IF(AND($H938&gt;0, $H938&lt;900),"0-900",0)</f>
        <v>0-900</v>
      </c>
      <c r="J938" s="37" t="str">
        <f>IF(AND($H938&gt;0, $H938&lt;1700),"0-1700",0)</f>
        <v>0-1700</v>
      </c>
      <c r="K938" s="37" t="str">
        <f>IF(AND($H938&gt;0, $H938&lt;2500),"0-2500",0)</f>
        <v>0-2500</v>
      </c>
      <c r="L938" s="37" t="str">
        <f>IF(AND($H938&gt;0, $H938&lt;3500),"0-3500",0)</f>
        <v>0-3500</v>
      </c>
    </row>
    <row r="939" spans="1:12" hidden="1" x14ac:dyDescent="0.3">
      <c r="A939" s="32" t="s">
        <v>7</v>
      </c>
      <c r="B939" s="32">
        <v>2017</v>
      </c>
      <c r="C939" s="32" t="s">
        <v>167</v>
      </c>
      <c r="D939" s="32" t="s">
        <v>8</v>
      </c>
      <c r="E939" s="32" t="s">
        <v>228</v>
      </c>
      <c r="F939" s="33" t="s">
        <v>511</v>
      </c>
      <c r="G939" s="32" t="s">
        <v>10</v>
      </c>
      <c r="H939" s="34">
        <v>407.84</v>
      </c>
      <c r="I939" s="37" t="str">
        <f>IF(AND($H939&gt;0, $H939&lt;900),"0-900",0)</f>
        <v>0-900</v>
      </c>
      <c r="J939" s="37" t="str">
        <f>IF(AND($H939&gt;0, $H939&lt;1700),"0-1700",0)</f>
        <v>0-1700</v>
      </c>
      <c r="K939" s="37" t="str">
        <f>IF(AND($H939&gt;0, $H939&lt;2500),"0-2500",0)</f>
        <v>0-2500</v>
      </c>
      <c r="L939" s="37" t="str">
        <f>IF(AND($H939&gt;0, $H939&lt;3500),"0-3500",0)</f>
        <v>0-3500</v>
      </c>
    </row>
    <row r="940" spans="1:12" hidden="1" x14ac:dyDescent="0.3">
      <c r="A940" s="32" t="s">
        <v>7</v>
      </c>
      <c r="B940" s="32">
        <v>2017</v>
      </c>
      <c r="C940" s="32" t="s">
        <v>167</v>
      </c>
      <c r="D940" s="32" t="s">
        <v>8</v>
      </c>
      <c r="E940" s="32" t="s">
        <v>311</v>
      </c>
      <c r="F940" s="33" t="s">
        <v>508</v>
      </c>
      <c r="G940" s="32" t="s">
        <v>10</v>
      </c>
      <c r="H940" s="34">
        <v>408.58</v>
      </c>
      <c r="I940" s="37" t="str">
        <f>IF(AND($H940&gt;0, $H940&lt;900),"0-900",0)</f>
        <v>0-900</v>
      </c>
      <c r="J940" s="37" t="str">
        <f>IF(AND($H940&gt;0, $H940&lt;1700),"0-1700",0)</f>
        <v>0-1700</v>
      </c>
      <c r="K940" s="37" t="str">
        <f>IF(AND($H940&gt;0, $H940&lt;2500),"0-2500",0)</f>
        <v>0-2500</v>
      </c>
      <c r="L940" s="37" t="str">
        <f>IF(AND($H940&gt;0, $H940&lt;3500),"0-3500",0)</f>
        <v>0-3500</v>
      </c>
    </row>
    <row r="941" spans="1:12" hidden="1" x14ac:dyDescent="0.3">
      <c r="A941" s="32" t="s">
        <v>7</v>
      </c>
      <c r="B941" s="32">
        <v>2017</v>
      </c>
      <c r="C941" s="32" t="s">
        <v>168</v>
      </c>
      <c r="D941" s="32" t="s">
        <v>8</v>
      </c>
      <c r="E941" s="32" t="s">
        <v>231</v>
      </c>
      <c r="F941" s="33" t="s">
        <v>511</v>
      </c>
      <c r="G941" s="32" t="s">
        <v>10</v>
      </c>
      <c r="H941" s="34">
        <v>409.2</v>
      </c>
      <c r="I941" s="37" t="str">
        <f>IF(AND($H941&gt;0, $H941&lt;900),"0-900",0)</f>
        <v>0-900</v>
      </c>
      <c r="J941" s="37" t="str">
        <f>IF(AND($H941&gt;0, $H941&lt;1700),"0-1700",0)</f>
        <v>0-1700</v>
      </c>
      <c r="K941" s="37" t="str">
        <f>IF(AND($H941&gt;0, $H941&lt;2500),"0-2500",0)</f>
        <v>0-2500</v>
      </c>
      <c r="L941" s="37" t="str">
        <f>IF(AND($H941&gt;0, $H941&lt;3500),"0-3500",0)</f>
        <v>0-3500</v>
      </c>
    </row>
    <row r="942" spans="1:12" hidden="1" x14ac:dyDescent="0.3">
      <c r="A942" s="32" t="s">
        <v>7</v>
      </c>
      <c r="B942" s="32">
        <v>2017</v>
      </c>
      <c r="C942" s="32" t="s">
        <v>168</v>
      </c>
      <c r="D942" s="32" t="s">
        <v>8</v>
      </c>
      <c r="E942" s="32" t="s">
        <v>361</v>
      </c>
      <c r="F942" s="33" t="s">
        <v>507</v>
      </c>
      <c r="G942" s="32" t="s">
        <v>10</v>
      </c>
      <c r="H942" s="34">
        <v>414.12</v>
      </c>
      <c r="I942" s="37" t="str">
        <f>IF(AND($H942&gt;0, $H942&lt;900),"0-900",0)</f>
        <v>0-900</v>
      </c>
      <c r="J942" s="37" t="str">
        <f>IF(AND($H942&gt;0, $H942&lt;1700),"0-1700",0)</f>
        <v>0-1700</v>
      </c>
      <c r="K942" s="37" t="str">
        <f>IF(AND($H942&gt;0, $H942&lt;2500),"0-2500",0)</f>
        <v>0-2500</v>
      </c>
      <c r="L942" s="37" t="str">
        <f>IF(AND($H942&gt;0, $H942&lt;3500),"0-3500",0)</f>
        <v>0-3500</v>
      </c>
    </row>
    <row r="943" spans="1:12" hidden="1" x14ac:dyDescent="0.3">
      <c r="A943" s="32" t="s">
        <v>7</v>
      </c>
      <c r="B943" s="32">
        <v>2017</v>
      </c>
      <c r="C943" s="32" t="s">
        <v>168</v>
      </c>
      <c r="D943" s="32" t="s">
        <v>8</v>
      </c>
      <c r="E943" s="32" t="s">
        <v>230</v>
      </c>
      <c r="F943" s="33" t="s">
        <v>511</v>
      </c>
      <c r="G943" s="32" t="s">
        <v>10</v>
      </c>
      <c r="H943" s="34">
        <v>415.88</v>
      </c>
      <c r="I943" s="37" t="str">
        <f>IF(AND($H943&gt;0, $H943&lt;900),"0-900",0)</f>
        <v>0-900</v>
      </c>
      <c r="J943" s="37" t="str">
        <f>IF(AND($H943&gt;0, $H943&lt;1700),"0-1700",0)</f>
        <v>0-1700</v>
      </c>
      <c r="K943" s="37" t="str">
        <f>IF(AND($H943&gt;0, $H943&lt;2500),"0-2500",0)</f>
        <v>0-2500</v>
      </c>
      <c r="L943" s="37" t="str">
        <f>IF(AND($H943&gt;0, $H943&lt;3500),"0-3500",0)</f>
        <v>0-3500</v>
      </c>
    </row>
    <row r="944" spans="1:12" hidden="1" x14ac:dyDescent="0.3">
      <c r="A944" s="32" t="s">
        <v>7</v>
      </c>
      <c r="B944" s="32">
        <v>2017</v>
      </c>
      <c r="C944" s="32" t="s">
        <v>167</v>
      </c>
      <c r="D944" s="32" t="s">
        <v>8</v>
      </c>
      <c r="E944" s="32" t="s">
        <v>357</v>
      </c>
      <c r="F944" s="33" t="s">
        <v>507</v>
      </c>
      <c r="G944" s="32" t="s">
        <v>10</v>
      </c>
      <c r="H944" s="34">
        <v>416.37</v>
      </c>
      <c r="I944" s="37" t="str">
        <f>IF(AND($H944&gt;0, $H944&lt;900),"0-900",0)</f>
        <v>0-900</v>
      </c>
      <c r="J944" s="37" t="str">
        <f>IF(AND($H944&gt;0, $H944&lt;1700),"0-1700",0)</f>
        <v>0-1700</v>
      </c>
      <c r="K944" s="37" t="str">
        <f>IF(AND($H944&gt;0, $H944&lt;2500),"0-2500",0)</f>
        <v>0-2500</v>
      </c>
      <c r="L944" s="37" t="str">
        <f>IF(AND($H944&gt;0, $H944&lt;3500),"0-3500",0)</f>
        <v>0-3500</v>
      </c>
    </row>
    <row r="945" spans="1:12" hidden="1" x14ac:dyDescent="0.3">
      <c r="A945" s="32" t="s">
        <v>7</v>
      </c>
      <c r="B945" s="32">
        <v>2017</v>
      </c>
      <c r="C945" s="32" t="s">
        <v>169</v>
      </c>
      <c r="D945" s="32" t="s">
        <v>8</v>
      </c>
      <c r="E945" s="32" t="s">
        <v>233</v>
      </c>
      <c r="F945" s="33" t="s">
        <v>511</v>
      </c>
      <c r="G945" s="32" t="s">
        <v>10</v>
      </c>
      <c r="H945" s="34">
        <v>416.37</v>
      </c>
      <c r="I945" s="37" t="str">
        <f>IF(AND($H945&gt;0, $H945&lt;900),"0-900",0)</f>
        <v>0-900</v>
      </c>
      <c r="J945" s="37" t="str">
        <f>IF(AND($H945&gt;0, $H945&lt;1700),"0-1700",0)</f>
        <v>0-1700</v>
      </c>
      <c r="K945" s="37" t="str">
        <f>IF(AND($H945&gt;0, $H945&lt;2500),"0-2500",0)</f>
        <v>0-2500</v>
      </c>
      <c r="L945" s="37" t="str">
        <f>IF(AND($H945&gt;0, $H945&lt;3500),"0-3500",0)</f>
        <v>0-3500</v>
      </c>
    </row>
    <row r="946" spans="1:12" hidden="1" x14ac:dyDescent="0.3">
      <c r="A946" s="32" t="s">
        <v>7</v>
      </c>
      <c r="B946" s="32">
        <v>2017</v>
      </c>
      <c r="C946" s="32" t="s">
        <v>167</v>
      </c>
      <c r="D946" s="32" t="s">
        <v>8</v>
      </c>
      <c r="E946" s="32" t="s">
        <v>213</v>
      </c>
      <c r="F946" s="33" t="s">
        <v>514</v>
      </c>
      <c r="G946" s="32" t="s">
        <v>10</v>
      </c>
      <c r="H946" s="34">
        <v>420.34</v>
      </c>
      <c r="I946" s="37" t="str">
        <f>IF(AND($H946&gt;0, $H946&lt;900),"0-900",0)</f>
        <v>0-900</v>
      </c>
      <c r="J946" s="37" t="str">
        <f>IF(AND($H946&gt;0, $H946&lt;1700),"0-1700",0)</f>
        <v>0-1700</v>
      </c>
      <c r="K946" s="37" t="str">
        <f>IF(AND($H946&gt;0, $H946&lt;2500),"0-2500",0)</f>
        <v>0-2500</v>
      </c>
      <c r="L946" s="37" t="str">
        <f>IF(AND($H946&gt;0, $H946&lt;3500),"0-3500",0)</f>
        <v>0-3500</v>
      </c>
    </row>
    <row r="947" spans="1:12" hidden="1" x14ac:dyDescent="0.3">
      <c r="A947" s="32" t="s">
        <v>7</v>
      </c>
      <c r="B947" s="32">
        <v>2017</v>
      </c>
      <c r="C947" s="32" t="s">
        <v>168</v>
      </c>
      <c r="D947" s="32" t="s">
        <v>8</v>
      </c>
      <c r="E947" s="32" t="s">
        <v>229</v>
      </c>
      <c r="F947" s="33" t="s">
        <v>511</v>
      </c>
      <c r="G947" s="32" t="s">
        <v>10</v>
      </c>
      <c r="H947" s="34">
        <v>427.96</v>
      </c>
      <c r="I947" s="37" t="str">
        <f>IF(AND($H947&gt;0, $H947&lt;900),"0-900",0)</f>
        <v>0-900</v>
      </c>
      <c r="J947" s="37" t="str">
        <f>IF(AND($H947&gt;0, $H947&lt;1700),"0-1700",0)</f>
        <v>0-1700</v>
      </c>
      <c r="K947" s="37" t="str">
        <f>IF(AND($H947&gt;0, $H947&lt;2500),"0-2500",0)</f>
        <v>0-2500</v>
      </c>
      <c r="L947" s="37" t="str">
        <f>IF(AND($H947&gt;0, $H947&lt;3500),"0-3500",0)</f>
        <v>0-3500</v>
      </c>
    </row>
    <row r="948" spans="1:12" hidden="1" x14ac:dyDescent="0.3">
      <c r="A948" s="32" t="s">
        <v>7</v>
      </c>
      <c r="B948" s="32">
        <v>2017</v>
      </c>
      <c r="C948" s="32" t="s">
        <v>167</v>
      </c>
      <c r="D948" s="32" t="s">
        <v>8</v>
      </c>
      <c r="E948" s="32" t="s">
        <v>223</v>
      </c>
      <c r="F948" s="33" t="s">
        <v>518</v>
      </c>
      <c r="G948" s="32" t="s">
        <v>10</v>
      </c>
      <c r="H948" s="34">
        <v>428.42</v>
      </c>
      <c r="I948" s="37" t="str">
        <f>IF(AND($H948&gt;0, $H948&lt;900),"0-900",0)</f>
        <v>0-900</v>
      </c>
      <c r="J948" s="37" t="str">
        <f>IF(AND($H948&gt;0, $H948&lt;1700),"0-1700",0)</f>
        <v>0-1700</v>
      </c>
      <c r="K948" s="37" t="str">
        <f>IF(AND($H948&gt;0, $H948&lt;2500),"0-2500",0)</f>
        <v>0-2500</v>
      </c>
      <c r="L948" s="37" t="str">
        <f>IF(AND($H948&gt;0, $H948&lt;3500),"0-3500",0)</f>
        <v>0-3500</v>
      </c>
    </row>
    <row r="949" spans="1:12" hidden="1" x14ac:dyDescent="0.3">
      <c r="A949" s="32" t="s">
        <v>7</v>
      </c>
      <c r="B949" s="32">
        <v>2017</v>
      </c>
      <c r="C949" s="32" t="s">
        <v>167</v>
      </c>
      <c r="D949" s="32" t="s">
        <v>8</v>
      </c>
      <c r="E949" s="32" t="s">
        <v>321</v>
      </c>
      <c r="F949" s="33" t="s">
        <v>512</v>
      </c>
      <c r="G949" s="32" t="s">
        <v>10</v>
      </c>
      <c r="H949" s="34">
        <v>430.38</v>
      </c>
      <c r="I949" s="37" t="str">
        <f>IF(AND($H949&gt;0, $H949&lt;900),"0-900",0)</f>
        <v>0-900</v>
      </c>
      <c r="J949" s="37" t="str">
        <f>IF(AND($H949&gt;0, $H949&lt;1700),"0-1700",0)</f>
        <v>0-1700</v>
      </c>
      <c r="K949" s="37" t="str">
        <f>IF(AND($H949&gt;0, $H949&lt;2500),"0-2500",0)</f>
        <v>0-2500</v>
      </c>
      <c r="L949" s="37" t="str">
        <f>IF(AND($H949&gt;0, $H949&lt;3500),"0-3500",0)</f>
        <v>0-3500</v>
      </c>
    </row>
    <row r="950" spans="1:12" hidden="1" x14ac:dyDescent="0.3">
      <c r="A950" s="32" t="s">
        <v>7</v>
      </c>
      <c r="B950" s="32">
        <v>2017</v>
      </c>
      <c r="C950" s="32" t="s">
        <v>167</v>
      </c>
      <c r="D950" s="32" t="s">
        <v>8</v>
      </c>
      <c r="E950" s="32" t="s">
        <v>324</v>
      </c>
      <c r="F950" s="33" t="s">
        <v>512</v>
      </c>
      <c r="G950" s="32" t="s">
        <v>10</v>
      </c>
      <c r="H950" s="34">
        <v>432.26</v>
      </c>
      <c r="I950" s="37" t="str">
        <f>IF(AND($H950&gt;0, $H950&lt;900),"0-900",0)</f>
        <v>0-900</v>
      </c>
      <c r="J950" s="37" t="str">
        <f>IF(AND($H950&gt;0, $H950&lt;1700),"0-1700",0)</f>
        <v>0-1700</v>
      </c>
      <c r="K950" s="37" t="str">
        <f>IF(AND($H950&gt;0, $H950&lt;2500),"0-2500",0)</f>
        <v>0-2500</v>
      </c>
      <c r="L950" s="37" t="str">
        <f>IF(AND($H950&gt;0, $H950&lt;3500),"0-3500",0)</f>
        <v>0-3500</v>
      </c>
    </row>
    <row r="951" spans="1:12" hidden="1" x14ac:dyDescent="0.3">
      <c r="A951" s="32" t="s">
        <v>7</v>
      </c>
      <c r="B951" s="32">
        <v>2017</v>
      </c>
      <c r="C951" s="32" t="s">
        <v>167</v>
      </c>
      <c r="D951" s="32" t="s">
        <v>8</v>
      </c>
      <c r="E951" s="32" t="s">
        <v>234</v>
      </c>
      <c r="F951" s="33" t="s">
        <v>511</v>
      </c>
      <c r="G951" s="32" t="s">
        <v>10</v>
      </c>
      <c r="H951" s="34">
        <v>432.84</v>
      </c>
      <c r="I951" s="37" t="str">
        <f>IF(AND($H951&gt;0, $H951&lt;900),"0-900",0)</f>
        <v>0-900</v>
      </c>
      <c r="J951" s="37" t="str">
        <f>IF(AND($H951&gt;0, $H951&lt;1700),"0-1700",0)</f>
        <v>0-1700</v>
      </c>
      <c r="K951" s="37" t="str">
        <f>IF(AND($H951&gt;0, $H951&lt;2500),"0-2500",0)</f>
        <v>0-2500</v>
      </c>
      <c r="L951" s="37" t="str">
        <f>IF(AND($H951&gt;0, $H951&lt;3500),"0-3500",0)</f>
        <v>0-3500</v>
      </c>
    </row>
    <row r="952" spans="1:12" hidden="1" x14ac:dyDescent="0.3">
      <c r="A952" s="32" t="s">
        <v>7</v>
      </c>
      <c r="B952" s="32">
        <v>2017</v>
      </c>
      <c r="C952" s="32" t="s">
        <v>167</v>
      </c>
      <c r="D952" s="32" t="s">
        <v>8</v>
      </c>
      <c r="E952" s="32" t="s">
        <v>222</v>
      </c>
      <c r="F952" s="33" t="s">
        <v>518</v>
      </c>
      <c r="G952" s="32" t="s">
        <v>10</v>
      </c>
      <c r="H952" s="34">
        <v>434.84</v>
      </c>
      <c r="I952" s="37" t="str">
        <f>IF(AND($H952&gt;0, $H952&lt;900),"0-900",0)</f>
        <v>0-900</v>
      </c>
      <c r="J952" s="37" t="str">
        <f>IF(AND($H952&gt;0, $H952&lt;1700),"0-1700",0)</f>
        <v>0-1700</v>
      </c>
      <c r="K952" s="37" t="str">
        <f>IF(AND($H952&gt;0, $H952&lt;2500),"0-2500",0)</f>
        <v>0-2500</v>
      </c>
      <c r="L952" s="37" t="str">
        <f>IF(AND($H952&gt;0, $H952&lt;3500),"0-3500",0)</f>
        <v>0-3500</v>
      </c>
    </row>
    <row r="953" spans="1:12" hidden="1" x14ac:dyDescent="0.3">
      <c r="A953" s="32" t="s">
        <v>7</v>
      </c>
      <c r="B953" s="32">
        <v>2017</v>
      </c>
      <c r="C953" s="32" t="s">
        <v>167</v>
      </c>
      <c r="D953" s="32" t="s">
        <v>8</v>
      </c>
      <c r="E953" s="32" t="s">
        <v>320</v>
      </c>
      <c r="F953" s="33" t="s">
        <v>512</v>
      </c>
      <c r="G953" s="32" t="s">
        <v>10</v>
      </c>
      <c r="H953" s="34">
        <v>435.1</v>
      </c>
      <c r="I953" s="37" t="str">
        <f>IF(AND($H953&gt;0, $H953&lt;900),"0-900",0)</f>
        <v>0-900</v>
      </c>
      <c r="J953" s="37" t="str">
        <f>IF(AND($H953&gt;0, $H953&lt;1700),"0-1700",0)</f>
        <v>0-1700</v>
      </c>
      <c r="K953" s="37" t="str">
        <f>IF(AND($H953&gt;0, $H953&lt;2500),"0-2500",0)</f>
        <v>0-2500</v>
      </c>
      <c r="L953" s="37" t="str">
        <f>IF(AND($H953&gt;0, $H953&lt;3500),"0-3500",0)</f>
        <v>0-3500</v>
      </c>
    </row>
    <row r="954" spans="1:12" hidden="1" x14ac:dyDescent="0.3">
      <c r="A954" s="32" t="s">
        <v>7</v>
      </c>
      <c r="B954" s="32">
        <v>2017</v>
      </c>
      <c r="C954" s="32" t="s">
        <v>168</v>
      </c>
      <c r="D954" s="32" t="s">
        <v>8</v>
      </c>
      <c r="E954" s="32" t="s">
        <v>315</v>
      </c>
      <c r="F954" s="33" t="s">
        <v>508</v>
      </c>
      <c r="G954" s="32" t="s">
        <v>10</v>
      </c>
      <c r="H954" s="34">
        <v>435.17</v>
      </c>
      <c r="I954" s="37" t="str">
        <f>IF(AND($H954&gt;0, $H954&lt;900),"0-900",0)</f>
        <v>0-900</v>
      </c>
      <c r="J954" s="37" t="str">
        <f>IF(AND($H954&gt;0, $H954&lt;1700),"0-1700",0)</f>
        <v>0-1700</v>
      </c>
      <c r="K954" s="37" t="str">
        <f>IF(AND($H954&gt;0, $H954&lt;2500),"0-2500",0)</f>
        <v>0-2500</v>
      </c>
      <c r="L954" s="37" t="str">
        <f>IF(AND($H954&gt;0, $H954&lt;3500),"0-3500",0)</f>
        <v>0-3500</v>
      </c>
    </row>
    <row r="955" spans="1:12" hidden="1" x14ac:dyDescent="0.3">
      <c r="A955" s="32" t="s">
        <v>7</v>
      </c>
      <c r="B955" s="32">
        <v>2017</v>
      </c>
      <c r="C955" s="32" t="s">
        <v>168</v>
      </c>
      <c r="D955" s="32" t="s">
        <v>8</v>
      </c>
      <c r="E955" s="32" t="s">
        <v>368</v>
      </c>
      <c r="F955" s="33" t="s">
        <v>510</v>
      </c>
      <c r="G955" s="32" t="s">
        <v>10</v>
      </c>
      <c r="H955" s="34">
        <v>436.42</v>
      </c>
      <c r="I955" s="37" t="str">
        <f>IF(AND($H955&gt;0, $H955&lt;900),"0-900",0)</f>
        <v>0-900</v>
      </c>
      <c r="J955" s="37" t="str">
        <f>IF(AND($H955&gt;0, $H955&lt;1700),"0-1700",0)</f>
        <v>0-1700</v>
      </c>
      <c r="K955" s="37" t="str">
        <f>IF(AND($H955&gt;0, $H955&lt;2500),"0-2500",0)</f>
        <v>0-2500</v>
      </c>
      <c r="L955" s="37" t="str">
        <f>IF(AND($H955&gt;0, $H955&lt;3500),"0-3500",0)</f>
        <v>0-3500</v>
      </c>
    </row>
    <row r="956" spans="1:12" hidden="1" x14ac:dyDescent="0.3">
      <c r="A956" s="32" t="s">
        <v>7</v>
      </c>
      <c r="B956" s="32">
        <v>2017</v>
      </c>
      <c r="C956" s="32" t="s">
        <v>167</v>
      </c>
      <c r="D956" s="32" t="s">
        <v>8</v>
      </c>
      <c r="E956" s="32" t="s">
        <v>346</v>
      </c>
      <c r="F956" s="33" t="s">
        <v>517</v>
      </c>
      <c r="G956" s="32" t="s">
        <v>10</v>
      </c>
      <c r="H956" s="34">
        <v>437.61</v>
      </c>
      <c r="I956" s="37" t="str">
        <f>IF(AND($H956&gt;0, $H956&lt;900),"0-900",0)</f>
        <v>0-900</v>
      </c>
      <c r="J956" s="37" t="str">
        <f>IF(AND($H956&gt;0, $H956&lt;1700),"0-1700",0)</f>
        <v>0-1700</v>
      </c>
      <c r="K956" s="37" t="str">
        <f>IF(AND($H956&gt;0, $H956&lt;2500),"0-2500",0)</f>
        <v>0-2500</v>
      </c>
      <c r="L956" s="37" t="str">
        <f>IF(AND($H956&gt;0, $H956&lt;3500),"0-3500",0)</f>
        <v>0-3500</v>
      </c>
    </row>
    <row r="957" spans="1:12" hidden="1" x14ac:dyDescent="0.3">
      <c r="A957" s="32" t="s">
        <v>7</v>
      </c>
      <c r="B957" s="32">
        <v>2017</v>
      </c>
      <c r="C957" s="32" t="s">
        <v>169</v>
      </c>
      <c r="D957" s="32" t="s">
        <v>8</v>
      </c>
      <c r="E957" s="32" t="s">
        <v>298</v>
      </c>
      <c r="F957" s="33" t="s">
        <v>509</v>
      </c>
      <c r="G957" s="32" t="s">
        <v>10</v>
      </c>
      <c r="H957" s="34">
        <v>438.17</v>
      </c>
      <c r="I957" s="37" t="str">
        <f>IF(AND($H957&gt;0, $H957&lt;900),"0-900",0)</f>
        <v>0-900</v>
      </c>
      <c r="J957" s="37" t="str">
        <f>IF(AND($H957&gt;0, $H957&lt;1700),"0-1700",0)</f>
        <v>0-1700</v>
      </c>
      <c r="K957" s="37" t="str">
        <f>IF(AND($H957&gt;0, $H957&lt;2500),"0-2500",0)</f>
        <v>0-2500</v>
      </c>
      <c r="L957" s="37" t="str">
        <f>IF(AND($H957&gt;0, $H957&lt;3500),"0-3500",0)</f>
        <v>0-3500</v>
      </c>
    </row>
    <row r="958" spans="1:12" hidden="1" x14ac:dyDescent="0.3">
      <c r="A958" s="32" t="s">
        <v>7</v>
      </c>
      <c r="B958" s="32">
        <v>2017</v>
      </c>
      <c r="C958" s="32" t="s">
        <v>167</v>
      </c>
      <c r="D958" s="32" t="s">
        <v>8</v>
      </c>
      <c r="E958" s="32" t="s">
        <v>312</v>
      </c>
      <c r="F958" s="33" t="s">
        <v>508</v>
      </c>
      <c r="G958" s="32" t="s">
        <v>10</v>
      </c>
      <c r="H958" s="34">
        <v>439.6</v>
      </c>
      <c r="I958" s="37" t="str">
        <f>IF(AND($H958&gt;0, $H958&lt;900),"0-900",0)</f>
        <v>0-900</v>
      </c>
      <c r="J958" s="37" t="str">
        <f>IF(AND($H958&gt;0, $H958&lt;1700),"0-1700",0)</f>
        <v>0-1700</v>
      </c>
      <c r="K958" s="37" t="str">
        <f>IF(AND($H958&gt;0, $H958&lt;2500),"0-2500",0)</f>
        <v>0-2500</v>
      </c>
      <c r="L958" s="37" t="str">
        <f>IF(AND($H958&gt;0, $H958&lt;3500),"0-3500",0)</f>
        <v>0-3500</v>
      </c>
    </row>
    <row r="959" spans="1:12" hidden="1" x14ac:dyDescent="0.3">
      <c r="A959" s="32" t="s">
        <v>7</v>
      </c>
      <c r="B959" s="32">
        <v>2017</v>
      </c>
      <c r="C959" s="32" t="s">
        <v>168</v>
      </c>
      <c r="D959" s="32" t="s">
        <v>8</v>
      </c>
      <c r="E959" s="32" t="s">
        <v>216</v>
      </c>
      <c r="F959" s="33" t="s">
        <v>514</v>
      </c>
      <c r="G959" s="32" t="s">
        <v>10</v>
      </c>
      <c r="H959" s="34">
        <v>440.51</v>
      </c>
      <c r="I959" s="37" t="str">
        <f>IF(AND($H959&gt;0, $H959&lt;900),"0-900",0)</f>
        <v>0-900</v>
      </c>
      <c r="J959" s="37" t="str">
        <f>IF(AND($H959&gt;0, $H959&lt;1700),"0-1700",0)</f>
        <v>0-1700</v>
      </c>
      <c r="K959" s="37" t="str">
        <f>IF(AND($H959&gt;0, $H959&lt;2500),"0-2500",0)</f>
        <v>0-2500</v>
      </c>
      <c r="L959" s="37" t="str">
        <f>IF(AND($H959&gt;0, $H959&lt;3500),"0-3500",0)</f>
        <v>0-3500</v>
      </c>
    </row>
    <row r="960" spans="1:12" hidden="1" x14ac:dyDescent="0.3">
      <c r="A960" s="32" t="s">
        <v>7</v>
      </c>
      <c r="B960" s="32">
        <v>2017</v>
      </c>
      <c r="C960" s="32" t="s">
        <v>168</v>
      </c>
      <c r="D960" s="32" t="s">
        <v>8</v>
      </c>
      <c r="E960" s="32" t="s">
        <v>256</v>
      </c>
      <c r="F960" s="33" t="s">
        <v>520</v>
      </c>
      <c r="G960" s="32" t="s">
        <v>10</v>
      </c>
      <c r="H960" s="34">
        <v>444.83</v>
      </c>
      <c r="I960" s="37" t="str">
        <f>IF(AND($H960&gt;0, $H960&lt;900),"0-900",0)</f>
        <v>0-900</v>
      </c>
      <c r="J960" s="37" t="str">
        <f>IF(AND($H960&gt;0, $H960&lt;1700),"0-1700",0)</f>
        <v>0-1700</v>
      </c>
      <c r="K960" s="37" t="str">
        <f>IF(AND($H960&gt;0, $H960&lt;2500),"0-2500",0)</f>
        <v>0-2500</v>
      </c>
      <c r="L960" s="37" t="str">
        <f>IF(AND($H960&gt;0, $H960&lt;3500),"0-3500",0)</f>
        <v>0-3500</v>
      </c>
    </row>
    <row r="961" spans="1:12" hidden="1" x14ac:dyDescent="0.3">
      <c r="A961" s="32" t="s">
        <v>7</v>
      </c>
      <c r="B961" s="32">
        <v>2017</v>
      </c>
      <c r="C961" s="32" t="s">
        <v>168</v>
      </c>
      <c r="D961" s="32" t="s">
        <v>8</v>
      </c>
      <c r="E961" s="32" t="s">
        <v>268</v>
      </c>
      <c r="F961" s="33" t="s">
        <v>515</v>
      </c>
      <c r="G961" s="32" t="s">
        <v>10</v>
      </c>
      <c r="H961" s="34">
        <v>447.36</v>
      </c>
      <c r="I961" s="37" t="str">
        <f>IF(AND($H961&gt;0, $H961&lt;900),"0-900",0)</f>
        <v>0-900</v>
      </c>
      <c r="J961" s="37" t="str">
        <f>IF(AND($H961&gt;0, $H961&lt;1700),"0-1700",0)</f>
        <v>0-1700</v>
      </c>
      <c r="K961" s="37" t="str">
        <f>IF(AND($H961&gt;0, $H961&lt;2500),"0-2500",0)</f>
        <v>0-2500</v>
      </c>
      <c r="L961" s="37" t="str">
        <f>IF(AND($H961&gt;0, $H961&lt;3500),"0-3500",0)</f>
        <v>0-3500</v>
      </c>
    </row>
    <row r="962" spans="1:12" hidden="1" x14ac:dyDescent="0.3">
      <c r="A962" s="32" t="s">
        <v>7</v>
      </c>
      <c r="B962" s="32">
        <v>2017</v>
      </c>
      <c r="C962" s="32" t="s">
        <v>167</v>
      </c>
      <c r="D962" s="32" t="s">
        <v>8</v>
      </c>
      <c r="E962" s="32" t="s">
        <v>353</v>
      </c>
      <c r="F962" s="33" t="s">
        <v>523</v>
      </c>
      <c r="G962" s="32" t="s">
        <v>10</v>
      </c>
      <c r="H962" s="34">
        <v>448.59</v>
      </c>
      <c r="I962" s="37" t="str">
        <f>IF(AND($H962&gt;0, $H962&lt;900),"0-900",0)</f>
        <v>0-900</v>
      </c>
      <c r="J962" s="37" t="str">
        <f>IF(AND($H962&gt;0, $H962&lt;1700),"0-1700",0)</f>
        <v>0-1700</v>
      </c>
      <c r="K962" s="37" t="str">
        <f>IF(AND($H962&gt;0, $H962&lt;2500),"0-2500",0)</f>
        <v>0-2500</v>
      </c>
      <c r="L962" s="37" t="str">
        <f>IF(AND($H962&gt;0, $H962&lt;3500),"0-3500",0)</f>
        <v>0-3500</v>
      </c>
    </row>
    <row r="963" spans="1:12" hidden="1" x14ac:dyDescent="0.3">
      <c r="A963" s="32" t="s">
        <v>7</v>
      </c>
      <c r="B963" s="32">
        <v>2017</v>
      </c>
      <c r="C963" s="32" t="s">
        <v>169</v>
      </c>
      <c r="D963" s="32" t="s">
        <v>8</v>
      </c>
      <c r="E963" s="32" t="s">
        <v>362</v>
      </c>
      <c r="F963" s="33" t="s">
        <v>507</v>
      </c>
      <c r="G963" s="32" t="s">
        <v>10</v>
      </c>
      <c r="H963" s="34">
        <v>449.39</v>
      </c>
      <c r="I963" s="37" t="str">
        <f>IF(AND($H963&gt;0, $H963&lt;900),"0-900",0)</f>
        <v>0-900</v>
      </c>
      <c r="J963" s="37" t="str">
        <f>IF(AND($H963&gt;0, $H963&lt;1700),"0-1700",0)</f>
        <v>0-1700</v>
      </c>
      <c r="K963" s="37" t="str">
        <f>IF(AND($H963&gt;0, $H963&lt;2500),"0-2500",0)</f>
        <v>0-2500</v>
      </c>
      <c r="L963" s="37" t="str">
        <f>IF(AND($H963&gt;0, $H963&lt;3500),"0-3500",0)</f>
        <v>0-3500</v>
      </c>
    </row>
    <row r="964" spans="1:12" hidden="1" x14ac:dyDescent="0.3">
      <c r="A964" s="32" t="s">
        <v>7</v>
      </c>
      <c r="B964" s="32">
        <v>2017</v>
      </c>
      <c r="C964" s="32" t="s">
        <v>168</v>
      </c>
      <c r="D964" s="32" t="s">
        <v>8</v>
      </c>
      <c r="E964" s="32" t="s">
        <v>322</v>
      </c>
      <c r="F964" s="33" t="s">
        <v>512</v>
      </c>
      <c r="G964" s="32" t="s">
        <v>10</v>
      </c>
      <c r="H964" s="34">
        <v>451.82</v>
      </c>
      <c r="I964" s="37" t="str">
        <f>IF(AND($H964&gt;0, $H964&lt;900),"0-900",0)</f>
        <v>0-900</v>
      </c>
      <c r="J964" s="37" t="str">
        <f>IF(AND($H964&gt;0, $H964&lt;1700),"0-1700",0)</f>
        <v>0-1700</v>
      </c>
      <c r="K964" s="37" t="str">
        <f>IF(AND($H964&gt;0, $H964&lt;2500),"0-2500",0)</f>
        <v>0-2500</v>
      </c>
      <c r="L964" s="37" t="str">
        <f>IF(AND($H964&gt;0, $H964&lt;3500),"0-3500",0)</f>
        <v>0-3500</v>
      </c>
    </row>
    <row r="965" spans="1:12" hidden="1" x14ac:dyDescent="0.3">
      <c r="A965" s="32" t="s">
        <v>7</v>
      </c>
      <c r="B965" s="32">
        <v>2017</v>
      </c>
      <c r="C965" s="32" t="s">
        <v>169</v>
      </c>
      <c r="D965" s="32" t="s">
        <v>8</v>
      </c>
      <c r="E965" s="32" t="s">
        <v>235</v>
      </c>
      <c r="F965" s="33" t="s">
        <v>511</v>
      </c>
      <c r="G965" s="32" t="s">
        <v>10</v>
      </c>
      <c r="H965" s="34">
        <v>452.34</v>
      </c>
      <c r="I965" s="37" t="str">
        <f>IF(AND($H965&gt;0, $H965&lt;900),"0-900",0)</f>
        <v>0-900</v>
      </c>
      <c r="J965" s="37" t="str">
        <f>IF(AND($H965&gt;0, $H965&lt;1700),"0-1700",0)</f>
        <v>0-1700</v>
      </c>
      <c r="K965" s="37" t="str">
        <f>IF(AND($H965&gt;0, $H965&lt;2500),"0-2500",0)</f>
        <v>0-2500</v>
      </c>
      <c r="L965" s="37" t="str">
        <f>IF(AND($H965&gt;0, $H965&lt;3500),"0-3500",0)</f>
        <v>0-3500</v>
      </c>
    </row>
    <row r="966" spans="1:12" hidden="1" x14ac:dyDescent="0.3">
      <c r="A966" s="32" t="s">
        <v>7</v>
      </c>
      <c r="B966" s="32">
        <v>2017</v>
      </c>
      <c r="C966" s="32" t="s">
        <v>168</v>
      </c>
      <c r="D966" s="32" t="s">
        <v>8</v>
      </c>
      <c r="E966" s="32" t="s">
        <v>225</v>
      </c>
      <c r="F966" s="33" t="s">
        <v>518</v>
      </c>
      <c r="G966" s="32" t="s">
        <v>10</v>
      </c>
      <c r="H966" s="34">
        <v>452.96</v>
      </c>
      <c r="I966" s="37" t="str">
        <f>IF(AND($H966&gt;0, $H966&lt;900),"0-900",0)</f>
        <v>0-900</v>
      </c>
      <c r="J966" s="37" t="str">
        <f>IF(AND($H966&gt;0, $H966&lt;1700),"0-1700",0)</f>
        <v>0-1700</v>
      </c>
      <c r="K966" s="37" t="str">
        <f>IF(AND($H966&gt;0, $H966&lt;2500),"0-2500",0)</f>
        <v>0-2500</v>
      </c>
      <c r="L966" s="37" t="str">
        <f>IF(AND($H966&gt;0, $H966&lt;3500),"0-3500",0)</f>
        <v>0-3500</v>
      </c>
    </row>
    <row r="967" spans="1:12" hidden="1" x14ac:dyDescent="0.3">
      <c r="A967" s="32" t="s">
        <v>7</v>
      </c>
      <c r="B967" s="32">
        <v>2017</v>
      </c>
      <c r="C967" s="32" t="s">
        <v>167</v>
      </c>
      <c r="D967" s="32" t="s">
        <v>8</v>
      </c>
      <c r="E967" s="32" t="s">
        <v>214</v>
      </c>
      <c r="F967" s="33" t="s">
        <v>514</v>
      </c>
      <c r="G967" s="32" t="s">
        <v>10</v>
      </c>
      <c r="H967" s="34">
        <v>453.11</v>
      </c>
      <c r="I967" s="37" t="str">
        <f>IF(AND($H967&gt;0, $H967&lt;900),"0-900",0)</f>
        <v>0-900</v>
      </c>
      <c r="J967" s="37" t="str">
        <f>IF(AND($H967&gt;0, $H967&lt;1700),"0-1700",0)</f>
        <v>0-1700</v>
      </c>
      <c r="K967" s="37" t="str">
        <f>IF(AND($H967&gt;0, $H967&lt;2500),"0-2500",0)</f>
        <v>0-2500</v>
      </c>
      <c r="L967" s="37" t="str">
        <f>IF(AND($H967&gt;0, $H967&lt;3500),"0-3500",0)</f>
        <v>0-3500</v>
      </c>
    </row>
    <row r="968" spans="1:12" hidden="1" x14ac:dyDescent="0.3">
      <c r="A968" s="32" t="s">
        <v>7</v>
      </c>
      <c r="B968" s="32">
        <v>2017</v>
      </c>
      <c r="C968" s="32" t="s">
        <v>167</v>
      </c>
      <c r="D968" s="32" t="s">
        <v>8</v>
      </c>
      <c r="E968" s="32" t="s">
        <v>374</v>
      </c>
      <c r="F968" s="33" t="s">
        <v>513</v>
      </c>
      <c r="G968" s="32" t="s">
        <v>10</v>
      </c>
      <c r="H968" s="34">
        <v>454.86</v>
      </c>
      <c r="I968" s="37" t="str">
        <f>IF(AND($H968&gt;0, $H968&lt;900),"0-900",0)</f>
        <v>0-900</v>
      </c>
      <c r="J968" s="37" t="str">
        <f>IF(AND($H968&gt;0, $H968&lt;1700),"0-1700",0)</f>
        <v>0-1700</v>
      </c>
      <c r="K968" s="37" t="str">
        <f>IF(AND($H968&gt;0, $H968&lt;2500),"0-2500",0)</f>
        <v>0-2500</v>
      </c>
      <c r="L968" s="37" t="str">
        <f>IF(AND($H968&gt;0, $H968&lt;3500),"0-3500",0)</f>
        <v>0-3500</v>
      </c>
    </row>
    <row r="969" spans="1:12" hidden="1" x14ac:dyDescent="0.3">
      <c r="A969" s="32" t="s">
        <v>7</v>
      </c>
      <c r="B969" s="32">
        <v>2017</v>
      </c>
      <c r="C969" s="32" t="s">
        <v>167</v>
      </c>
      <c r="D969" s="32" t="s">
        <v>8</v>
      </c>
      <c r="E969" s="32" t="s">
        <v>384</v>
      </c>
      <c r="F969" s="33" t="s">
        <v>513</v>
      </c>
      <c r="G969" s="32" t="s">
        <v>10</v>
      </c>
      <c r="H969" s="34">
        <v>457.71</v>
      </c>
      <c r="I969" s="37" t="str">
        <f>IF(AND($H969&gt;0, $H969&lt;900),"0-900",0)</f>
        <v>0-900</v>
      </c>
      <c r="J969" s="37" t="str">
        <f>IF(AND($H969&gt;0, $H969&lt;1700),"0-1700",0)</f>
        <v>0-1700</v>
      </c>
      <c r="K969" s="37" t="str">
        <f>IF(AND($H969&gt;0, $H969&lt;2500),"0-2500",0)</f>
        <v>0-2500</v>
      </c>
      <c r="L969" s="37" t="str">
        <f>IF(AND($H969&gt;0, $H969&lt;3500),"0-3500",0)</f>
        <v>0-3500</v>
      </c>
    </row>
    <row r="970" spans="1:12" hidden="1" x14ac:dyDescent="0.3">
      <c r="A970" s="32" t="s">
        <v>7</v>
      </c>
      <c r="B970" s="32">
        <v>2017</v>
      </c>
      <c r="C970" s="32" t="s">
        <v>168</v>
      </c>
      <c r="D970" s="32" t="s">
        <v>8</v>
      </c>
      <c r="E970" s="32" t="s">
        <v>296</v>
      </c>
      <c r="F970" s="33" t="s">
        <v>509</v>
      </c>
      <c r="G970" s="32" t="s">
        <v>10</v>
      </c>
      <c r="H970" s="34">
        <v>458.37</v>
      </c>
      <c r="I970" s="37" t="str">
        <f>IF(AND($H970&gt;0, $H970&lt;900),"0-900",0)</f>
        <v>0-900</v>
      </c>
      <c r="J970" s="37" t="str">
        <f>IF(AND($H970&gt;0, $H970&lt;1700),"0-1700",0)</f>
        <v>0-1700</v>
      </c>
      <c r="K970" s="37" t="str">
        <f>IF(AND($H970&gt;0, $H970&lt;2500),"0-2500",0)</f>
        <v>0-2500</v>
      </c>
      <c r="L970" s="37" t="str">
        <f>IF(AND($H970&gt;0, $H970&lt;3500),"0-3500",0)</f>
        <v>0-3500</v>
      </c>
    </row>
    <row r="971" spans="1:12" hidden="1" x14ac:dyDescent="0.3">
      <c r="A971" s="32" t="s">
        <v>7</v>
      </c>
      <c r="B971" s="32">
        <v>2017</v>
      </c>
      <c r="C971" s="32" t="s">
        <v>167</v>
      </c>
      <c r="D971" s="32" t="s">
        <v>8</v>
      </c>
      <c r="E971" s="32" t="s">
        <v>350</v>
      </c>
      <c r="F971" s="33" t="s">
        <v>517</v>
      </c>
      <c r="G971" s="32" t="s">
        <v>10</v>
      </c>
      <c r="H971" s="34">
        <v>465.8</v>
      </c>
      <c r="I971" s="37" t="str">
        <f>IF(AND($H971&gt;0, $H971&lt;900),"0-900",0)</f>
        <v>0-900</v>
      </c>
      <c r="J971" s="37" t="str">
        <f>IF(AND($H971&gt;0, $H971&lt;1700),"0-1700",0)</f>
        <v>0-1700</v>
      </c>
      <c r="K971" s="37" t="str">
        <f>IF(AND($H971&gt;0, $H971&lt;2500),"0-2500",0)</f>
        <v>0-2500</v>
      </c>
      <c r="L971" s="37" t="str">
        <f>IF(AND($H971&gt;0, $H971&lt;3500),"0-3500",0)</f>
        <v>0-3500</v>
      </c>
    </row>
    <row r="972" spans="1:12" hidden="1" x14ac:dyDescent="0.3">
      <c r="A972" s="32" t="s">
        <v>7</v>
      </c>
      <c r="B972" s="32">
        <v>2017</v>
      </c>
      <c r="C972" s="32" t="s">
        <v>167</v>
      </c>
      <c r="D972" s="32" t="s">
        <v>8</v>
      </c>
      <c r="E972" s="32" t="s">
        <v>415</v>
      </c>
      <c r="F972" s="33" t="s">
        <v>519</v>
      </c>
      <c r="G972" s="32" t="s">
        <v>10</v>
      </c>
      <c r="H972" s="34">
        <v>466.84</v>
      </c>
      <c r="I972" s="37" t="str">
        <f>IF(AND($H972&gt;0, $H972&lt;900),"0-900",0)</f>
        <v>0-900</v>
      </c>
      <c r="J972" s="37" t="str">
        <f>IF(AND($H972&gt;0, $H972&lt;1700),"0-1700",0)</f>
        <v>0-1700</v>
      </c>
      <c r="K972" s="37" t="str">
        <f>IF(AND($H972&gt;0, $H972&lt;2500),"0-2500",0)</f>
        <v>0-2500</v>
      </c>
      <c r="L972" s="37" t="str">
        <f>IF(AND($H972&gt;0, $H972&lt;3500),"0-3500",0)</f>
        <v>0-3500</v>
      </c>
    </row>
    <row r="973" spans="1:12" hidden="1" x14ac:dyDescent="0.3">
      <c r="A973" s="32" t="s">
        <v>7</v>
      </c>
      <c r="B973" s="32">
        <v>2017</v>
      </c>
      <c r="C973" s="32" t="s">
        <v>168</v>
      </c>
      <c r="D973" s="32" t="s">
        <v>8</v>
      </c>
      <c r="E973" s="32" t="s">
        <v>311</v>
      </c>
      <c r="F973" s="33" t="s">
        <v>508</v>
      </c>
      <c r="G973" s="32" t="s">
        <v>10</v>
      </c>
      <c r="H973" s="34">
        <v>467.61</v>
      </c>
      <c r="I973" s="37" t="str">
        <f>IF(AND($H973&gt;0, $H973&lt;900),"0-900",0)</f>
        <v>0-900</v>
      </c>
      <c r="J973" s="37" t="str">
        <f>IF(AND($H973&gt;0, $H973&lt;1700),"0-1700",0)</f>
        <v>0-1700</v>
      </c>
      <c r="K973" s="37" t="str">
        <f>IF(AND($H973&gt;0, $H973&lt;2500),"0-2500",0)</f>
        <v>0-2500</v>
      </c>
      <c r="L973" s="37" t="str">
        <f>IF(AND($H973&gt;0, $H973&lt;3500),"0-3500",0)</f>
        <v>0-3500</v>
      </c>
    </row>
    <row r="974" spans="1:12" hidden="1" x14ac:dyDescent="0.3">
      <c r="A974" s="32" t="s">
        <v>7</v>
      </c>
      <c r="B974" s="32">
        <v>2017</v>
      </c>
      <c r="C974" s="32" t="s">
        <v>169</v>
      </c>
      <c r="D974" s="32" t="s">
        <v>8</v>
      </c>
      <c r="E974" s="32" t="s">
        <v>323</v>
      </c>
      <c r="F974" s="33" t="s">
        <v>512</v>
      </c>
      <c r="G974" s="32" t="s">
        <v>10</v>
      </c>
      <c r="H974" s="34">
        <v>468.29</v>
      </c>
      <c r="I974" s="37" t="str">
        <f>IF(AND($H974&gt;0, $H974&lt;900),"0-900",0)</f>
        <v>0-900</v>
      </c>
      <c r="J974" s="37" t="str">
        <f>IF(AND($H974&gt;0, $H974&lt;1700),"0-1700",0)</f>
        <v>0-1700</v>
      </c>
      <c r="K974" s="37" t="str">
        <f>IF(AND($H974&gt;0, $H974&lt;2500),"0-2500",0)</f>
        <v>0-2500</v>
      </c>
      <c r="L974" s="37" t="str">
        <f>IF(AND($H974&gt;0, $H974&lt;3500),"0-3500",0)</f>
        <v>0-3500</v>
      </c>
    </row>
    <row r="975" spans="1:12" hidden="1" x14ac:dyDescent="0.3">
      <c r="A975" s="32" t="s">
        <v>7</v>
      </c>
      <c r="B975" s="32">
        <v>2017</v>
      </c>
      <c r="C975" s="32" t="s">
        <v>167</v>
      </c>
      <c r="D975" s="32" t="s">
        <v>8</v>
      </c>
      <c r="E975" s="32" t="s">
        <v>381</v>
      </c>
      <c r="F975" s="33" t="s">
        <v>513</v>
      </c>
      <c r="G975" s="32" t="s">
        <v>10</v>
      </c>
      <c r="H975" s="34">
        <v>468.48</v>
      </c>
      <c r="I975" s="37" t="str">
        <f>IF(AND($H975&gt;0, $H975&lt;900),"0-900",0)</f>
        <v>0-900</v>
      </c>
      <c r="J975" s="37" t="str">
        <f>IF(AND($H975&gt;0, $H975&lt;1700),"0-1700",0)</f>
        <v>0-1700</v>
      </c>
      <c r="K975" s="37" t="str">
        <f>IF(AND($H975&gt;0, $H975&lt;2500),"0-2500",0)</f>
        <v>0-2500</v>
      </c>
      <c r="L975" s="37" t="str">
        <f>IF(AND($H975&gt;0, $H975&lt;3500),"0-3500",0)</f>
        <v>0-3500</v>
      </c>
    </row>
    <row r="976" spans="1:12" hidden="1" x14ac:dyDescent="0.3">
      <c r="A976" s="32" t="s">
        <v>7</v>
      </c>
      <c r="B976" s="32">
        <v>2017</v>
      </c>
      <c r="C976" s="32" t="s">
        <v>167</v>
      </c>
      <c r="D976" s="32" t="s">
        <v>8</v>
      </c>
      <c r="E976" s="32" t="s">
        <v>351</v>
      </c>
      <c r="F976" s="33" t="s">
        <v>523</v>
      </c>
      <c r="G976" s="32" t="s">
        <v>10</v>
      </c>
      <c r="H976" s="34">
        <v>470.06</v>
      </c>
      <c r="I976" s="37" t="str">
        <f>IF(AND($H976&gt;0, $H976&lt;900),"0-900",0)</f>
        <v>0-900</v>
      </c>
      <c r="J976" s="37" t="str">
        <f>IF(AND($H976&gt;0, $H976&lt;1700),"0-1700",0)</f>
        <v>0-1700</v>
      </c>
      <c r="K976" s="37" t="str">
        <f>IF(AND($H976&gt;0, $H976&lt;2500),"0-2500",0)</f>
        <v>0-2500</v>
      </c>
      <c r="L976" s="37" t="str">
        <f>IF(AND($H976&gt;0, $H976&lt;3500),"0-3500",0)</f>
        <v>0-3500</v>
      </c>
    </row>
    <row r="977" spans="1:12" hidden="1" x14ac:dyDescent="0.3">
      <c r="A977" s="32" t="s">
        <v>7</v>
      </c>
      <c r="B977" s="32">
        <v>2017</v>
      </c>
      <c r="C977" s="32" t="s">
        <v>167</v>
      </c>
      <c r="D977" s="32" t="s">
        <v>8</v>
      </c>
      <c r="E977" s="32" t="s">
        <v>251</v>
      </c>
      <c r="F977" s="33" t="s">
        <v>520</v>
      </c>
      <c r="G977" s="32" t="s">
        <v>10</v>
      </c>
      <c r="H977" s="34">
        <v>470.99</v>
      </c>
      <c r="I977" s="37" t="str">
        <f>IF(AND($H977&gt;0, $H977&lt;900),"0-900",0)</f>
        <v>0-900</v>
      </c>
      <c r="J977" s="37" t="str">
        <f>IF(AND($H977&gt;0, $H977&lt;1700),"0-1700",0)</f>
        <v>0-1700</v>
      </c>
      <c r="K977" s="37" t="str">
        <f>IF(AND($H977&gt;0, $H977&lt;2500),"0-2500",0)</f>
        <v>0-2500</v>
      </c>
      <c r="L977" s="37" t="str">
        <f>IF(AND($H977&gt;0, $H977&lt;3500),"0-3500",0)</f>
        <v>0-3500</v>
      </c>
    </row>
    <row r="978" spans="1:12" hidden="1" x14ac:dyDescent="0.3">
      <c r="A978" s="32" t="s">
        <v>7</v>
      </c>
      <c r="B978" s="32">
        <v>2017</v>
      </c>
      <c r="C978" s="32" t="s">
        <v>168</v>
      </c>
      <c r="D978" s="32" t="s">
        <v>8</v>
      </c>
      <c r="E978" s="32" t="s">
        <v>357</v>
      </c>
      <c r="F978" s="33" t="s">
        <v>507</v>
      </c>
      <c r="G978" s="32" t="s">
        <v>10</v>
      </c>
      <c r="H978" s="34">
        <v>471.5</v>
      </c>
      <c r="I978" s="37" t="str">
        <f>IF(AND($H978&gt;0, $H978&lt;900),"0-900",0)</f>
        <v>0-900</v>
      </c>
      <c r="J978" s="37" t="str">
        <f>IF(AND($H978&gt;0, $H978&lt;1700),"0-1700",0)</f>
        <v>0-1700</v>
      </c>
      <c r="K978" s="37" t="str">
        <f>IF(AND($H978&gt;0, $H978&lt;2500),"0-2500",0)</f>
        <v>0-2500</v>
      </c>
      <c r="L978" s="37" t="str">
        <f>IF(AND($H978&gt;0, $H978&lt;3500),"0-3500",0)</f>
        <v>0-3500</v>
      </c>
    </row>
    <row r="979" spans="1:12" hidden="1" x14ac:dyDescent="0.3">
      <c r="A979" s="32" t="s">
        <v>7</v>
      </c>
      <c r="B979" s="32">
        <v>2017</v>
      </c>
      <c r="C979" s="32" t="s">
        <v>167</v>
      </c>
      <c r="D979" s="32" t="s">
        <v>8</v>
      </c>
      <c r="E979" s="32" t="s">
        <v>356</v>
      </c>
      <c r="F979" s="33" t="s">
        <v>523</v>
      </c>
      <c r="G979" s="32" t="s">
        <v>10</v>
      </c>
      <c r="H979" s="34">
        <v>473.05</v>
      </c>
      <c r="I979" s="37" t="str">
        <f>IF(AND($H979&gt;0, $H979&lt;900),"0-900",0)</f>
        <v>0-900</v>
      </c>
      <c r="J979" s="37" t="str">
        <f>IF(AND($H979&gt;0, $H979&lt;1700),"0-1700",0)</f>
        <v>0-1700</v>
      </c>
      <c r="K979" s="37" t="str">
        <f>IF(AND($H979&gt;0, $H979&lt;2500),"0-2500",0)</f>
        <v>0-2500</v>
      </c>
      <c r="L979" s="37" t="str">
        <f>IF(AND($H979&gt;0, $H979&lt;3500),"0-3500",0)</f>
        <v>0-3500</v>
      </c>
    </row>
    <row r="980" spans="1:12" hidden="1" x14ac:dyDescent="0.3">
      <c r="A980" s="32" t="s">
        <v>7</v>
      </c>
      <c r="B980" s="32">
        <v>2017</v>
      </c>
      <c r="C980" s="32" t="s">
        <v>169</v>
      </c>
      <c r="D980" s="32" t="s">
        <v>8</v>
      </c>
      <c r="E980" s="32" t="s">
        <v>368</v>
      </c>
      <c r="F980" s="33" t="s">
        <v>510</v>
      </c>
      <c r="G980" s="32" t="s">
        <v>10</v>
      </c>
      <c r="H980" s="34">
        <v>473.85</v>
      </c>
      <c r="I980" s="37" t="str">
        <f>IF(AND($H980&gt;0, $H980&lt;900),"0-900",0)</f>
        <v>0-900</v>
      </c>
      <c r="J980" s="37" t="str">
        <f>IF(AND($H980&gt;0, $H980&lt;1700),"0-1700",0)</f>
        <v>0-1700</v>
      </c>
      <c r="K980" s="37" t="str">
        <f>IF(AND($H980&gt;0, $H980&lt;2500),"0-2500",0)</f>
        <v>0-2500</v>
      </c>
      <c r="L980" s="37" t="str">
        <f>IF(AND($H980&gt;0, $H980&lt;3500),"0-3500",0)</f>
        <v>0-3500</v>
      </c>
    </row>
    <row r="981" spans="1:12" hidden="1" x14ac:dyDescent="0.3">
      <c r="A981" s="32" t="s">
        <v>7</v>
      </c>
      <c r="B981" s="32">
        <v>2017</v>
      </c>
      <c r="C981" s="32" t="s">
        <v>168</v>
      </c>
      <c r="D981" s="32" t="s">
        <v>8</v>
      </c>
      <c r="E981" s="32" t="s">
        <v>228</v>
      </c>
      <c r="F981" s="33" t="s">
        <v>511</v>
      </c>
      <c r="G981" s="32" t="s">
        <v>10</v>
      </c>
      <c r="H981" s="34">
        <v>474.53</v>
      </c>
      <c r="I981" s="37" t="str">
        <f>IF(AND($H981&gt;0, $H981&lt;900),"0-900",0)</f>
        <v>0-900</v>
      </c>
      <c r="J981" s="37" t="str">
        <f>IF(AND($H981&gt;0, $H981&lt;1700),"0-1700",0)</f>
        <v>0-1700</v>
      </c>
      <c r="K981" s="37" t="str">
        <f>IF(AND($H981&gt;0, $H981&lt;2500),"0-2500",0)</f>
        <v>0-2500</v>
      </c>
      <c r="L981" s="37" t="str">
        <f>IF(AND($H981&gt;0, $H981&lt;3500),"0-3500",0)</f>
        <v>0-3500</v>
      </c>
    </row>
    <row r="982" spans="1:12" hidden="1" x14ac:dyDescent="0.3">
      <c r="A982" s="32" t="s">
        <v>7</v>
      </c>
      <c r="B982" s="32">
        <v>2017</v>
      </c>
      <c r="C982" s="32" t="s">
        <v>168</v>
      </c>
      <c r="D982" s="32" t="s">
        <v>8</v>
      </c>
      <c r="E982" s="32" t="s">
        <v>313</v>
      </c>
      <c r="F982" s="33" t="s">
        <v>508</v>
      </c>
      <c r="G982" s="32" t="s">
        <v>10</v>
      </c>
      <c r="H982" s="34">
        <v>476.98</v>
      </c>
      <c r="I982" s="37" t="str">
        <f>IF(AND($H982&gt;0, $H982&lt;900),"0-900",0)</f>
        <v>0-900</v>
      </c>
      <c r="J982" s="37" t="str">
        <f>IF(AND($H982&gt;0, $H982&lt;1700),"0-1700",0)</f>
        <v>0-1700</v>
      </c>
      <c r="K982" s="37" t="str">
        <f>IF(AND($H982&gt;0, $H982&lt;2500),"0-2500",0)</f>
        <v>0-2500</v>
      </c>
      <c r="L982" s="37" t="str">
        <f>IF(AND($H982&gt;0, $H982&lt;3500),"0-3500",0)</f>
        <v>0-3500</v>
      </c>
    </row>
    <row r="983" spans="1:12" hidden="1" x14ac:dyDescent="0.3">
      <c r="A983" s="32" t="s">
        <v>7</v>
      </c>
      <c r="B983" s="32">
        <v>2017</v>
      </c>
      <c r="C983" s="32" t="s">
        <v>167</v>
      </c>
      <c r="D983" s="32" t="s">
        <v>8</v>
      </c>
      <c r="E983" s="32" t="s">
        <v>378</v>
      </c>
      <c r="F983" s="33" t="s">
        <v>513</v>
      </c>
      <c r="G983" s="32" t="s">
        <v>10</v>
      </c>
      <c r="H983" s="34">
        <v>477.29</v>
      </c>
      <c r="I983" s="37" t="str">
        <f>IF(AND($H983&gt;0, $H983&lt;900),"0-900",0)</f>
        <v>0-900</v>
      </c>
      <c r="J983" s="37" t="str">
        <f>IF(AND($H983&gt;0, $H983&lt;1700),"0-1700",0)</f>
        <v>0-1700</v>
      </c>
      <c r="K983" s="37" t="str">
        <f>IF(AND($H983&gt;0, $H983&lt;2500),"0-2500",0)</f>
        <v>0-2500</v>
      </c>
      <c r="L983" s="37" t="str">
        <f>IF(AND($H983&gt;0, $H983&lt;3500),"0-3500",0)</f>
        <v>0-3500</v>
      </c>
    </row>
    <row r="984" spans="1:12" hidden="1" x14ac:dyDescent="0.3">
      <c r="A984" s="32" t="s">
        <v>7</v>
      </c>
      <c r="B984" s="32">
        <v>2017</v>
      </c>
      <c r="C984" s="32" t="s">
        <v>169</v>
      </c>
      <c r="D984" s="32" t="s">
        <v>8</v>
      </c>
      <c r="E984" s="32" t="s">
        <v>296</v>
      </c>
      <c r="F984" s="33" t="s">
        <v>509</v>
      </c>
      <c r="G984" s="32" t="s">
        <v>10</v>
      </c>
      <c r="H984" s="34">
        <v>479.04</v>
      </c>
      <c r="I984" s="37" t="str">
        <f>IF(AND($H984&gt;0, $H984&lt;900),"0-900",0)</f>
        <v>0-900</v>
      </c>
      <c r="J984" s="37" t="str">
        <f>IF(AND($H984&gt;0, $H984&lt;1700),"0-1700",0)</f>
        <v>0-1700</v>
      </c>
      <c r="K984" s="37" t="str">
        <f>IF(AND($H984&gt;0, $H984&lt;2500),"0-2500",0)</f>
        <v>0-2500</v>
      </c>
      <c r="L984" s="37" t="str">
        <f>IF(AND($H984&gt;0, $H984&lt;3500),"0-3500",0)</f>
        <v>0-3500</v>
      </c>
    </row>
    <row r="985" spans="1:12" hidden="1" x14ac:dyDescent="0.3">
      <c r="A985" s="32" t="s">
        <v>7</v>
      </c>
      <c r="B985" s="32">
        <v>2017</v>
      </c>
      <c r="C985" s="32" t="s">
        <v>167</v>
      </c>
      <c r="D985" s="32" t="s">
        <v>8</v>
      </c>
      <c r="E985" s="32" t="s">
        <v>204</v>
      </c>
      <c r="F985" s="33" t="s">
        <v>521</v>
      </c>
      <c r="G985" s="32" t="s">
        <v>10</v>
      </c>
      <c r="H985" s="34">
        <v>482.06</v>
      </c>
      <c r="I985" s="37" t="str">
        <f>IF(AND($H985&gt;0, $H985&lt;900),"0-900",0)</f>
        <v>0-900</v>
      </c>
      <c r="J985" s="37" t="str">
        <f>IF(AND($H985&gt;0, $H985&lt;1700),"0-1700",0)</f>
        <v>0-1700</v>
      </c>
      <c r="K985" s="37" t="str">
        <f>IF(AND($H985&gt;0, $H985&lt;2500),"0-2500",0)</f>
        <v>0-2500</v>
      </c>
      <c r="L985" s="37" t="str">
        <f>IF(AND($H985&gt;0, $H985&lt;3500),"0-3500",0)</f>
        <v>0-3500</v>
      </c>
    </row>
    <row r="986" spans="1:12" hidden="1" x14ac:dyDescent="0.3">
      <c r="A986" s="32" t="s">
        <v>7</v>
      </c>
      <c r="B986" s="32">
        <v>2017</v>
      </c>
      <c r="C986" s="32" t="s">
        <v>167</v>
      </c>
      <c r="D986" s="32" t="s">
        <v>8</v>
      </c>
      <c r="E986" s="32" t="s">
        <v>418</v>
      </c>
      <c r="F986" s="33" t="s">
        <v>519</v>
      </c>
      <c r="G986" s="32" t="s">
        <v>10</v>
      </c>
      <c r="H986" s="34">
        <v>484.35</v>
      </c>
      <c r="I986" s="37" t="str">
        <f>IF(AND($H986&gt;0, $H986&lt;900),"0-900",0)</f>
        <v>0-900</v>
      </c>
      <c r="J986" s="37" t="str">
        <f>IF(AND($H986&gt;0, $H986&lt;1700),"0-1700",0)</f>
        <v>0-1700</v>
      </c>
      <c r="K986" s="37" t="str">
        <f>IF(AND($H986&gt;0, $H986&lt;2500),"0-2500",0)</f>
        <v>0-2500</v>
      </c>
      <c r="L986" s="37" t="str">
        <f>IF(AND($H986&gt;0, $H986&lt;3500),"0-3500",0)</f>
        <v>0-3500</v>
      </c>
    </row>
    <row r="987" spans="1:12" hidden="1" x14ac:dyDescent="0.3">
      <c r="A987" s="32" t="s">
        <v>7</v>
      </c>
      <c r="B987" s="32">
        <v>2017</v>
      </c>
      <c r="C987" s="32" t="s">
        <v>168</v>
      </c>
      <c r="D987" s="32" t="s">
        <v>8</v>
      </c>
      <c r="E987" s="32" t="s">
        <v>383</v>
      </c>
      <c r="F987" s="33" t="s">
        <v>513</v>
      </c>
      <c r="G987" s="32" t="s">
        <v>10</v>
      </c>
      <c r="H987" s="34">
        <v>484.77</v>
      </c>
      <c r="I987" s="37" t="str">
        <f>IF(AND($H987&gt;0, $H987&lt;900),"0-900",0)</f>
        <v>0-900</v>
      </c>
      <c r="J987" s="37" t="str">
        <f>IF(AND($H987&gt;0, $H987&lt;1700),"0-1700",0)</f>
        <v>0-1700</v>
      </c>
      <c r="K987" s="37" t="str">
        <f>IF(AND($H987&gt;0, $H987&lt;2500),"0-2500",0)</f>
        <v>0-2500</v>
      </c>
      <c r="L987" s="37" t="str">
        <f>IF(AND($H987&gt;0, $H987&lt;3500),"0-3500",0)</f>
        <v>0-3500</v>
      </c>
    </row>
    <row r="988" spans="1:12" hidden="1" x14ac:dyDescent="0.3">
      <c r="A988" s="32" t="s">
        <v>7</v>
      </c>
      <c r="B988" s="32">
        <v>2017</v>
      </c>
      <c r="C988" s="32" t="s">
        <v>167</v>
      </c>
      <c r="D988" s="32" t="s">
        <v>8</v>
      </c>
      <c r="E988" s="32" t="s">
        <v>294</v>
      </c>
      <c r="F988" s="33" t="s">
        <v>522</v>
      </c>
      <c r="G988" s="32" t="s">
        <v>10</v>
      </c>
      <c r="H988" s="34">
        <v>486.43</v>
      </c>
      <c r="I988" s="37" t="str">
        <f>IF(AND($H988&gt;0, $H988&lt;900),"0-900",0)</f>
        <v>0-900</v>
      </c>
      <c r="J988" s="37" t="str">
        <f>IF(AND($H988&gt;0, $H988&lt;1700),"0-1700",0)</f>
        <v>0-1700</v>
      </c>
      <c r="K988" s="37" t="str">
        <f>IF(AND($H988&gt;0, $H988&lt;2500),"0-2500",0)</f>
        <v>0-2500</v>
      </c>
      <c r="L988" s="37" t="str">
        <f>IF(AND($H988&gt;0, $H988&lt;3500),"0-3500",0)</f>
        <v>0-3500</v>
      </c>
    </row>
    <row r="989" spans="1:12" hidden="1" x14ac:dyDescent="0.3">
      <c r="A989" s="32" t="s">
        <v>7</v>
      </c>
      <c r="B989" s="32">
        <v>2017</v>
      </c>
      <c r="C989" s="32" t="s">
        <v>169</v>
      </c>
      <c r="D989" s="32" t="s">
        <v>8</v>
      </c>
      <c r="E989" s="32" t="s">
        <v>399</v>
      </c>
      <c r="F989" s="33" t="s">
        <v>516</v>
      </c>
      <c r="G989" s="32" t="s">
        <v>10</v>
      </c>
      <c r="H989" s="34">
        <v>486.87</v>
      </c>
      <c r="I989" s="37" t="str">
        <f>IF(AND($H989&gt;0, $H989&lt;900),"0-900",0)</f>
        <v>0-900</v>
      </c>
      <c r="J989" s="37" t="str">
        <f>IF(AND($H989&gt;0, $H989&lt;1700),"0-1700",0)</f>
        <v>0-1700</v>
      </c>
      <c r="K989" s="37" t="str">
        <f>IF(AND($H989&gt;0, $H989&lt;2500),"0-2500",0)</f>
        <v>0-2500</v>
      </c>
      <c r="L989" s="37" t="str">
        <f>IF(AND($H989&gt;0, $H989&lt;3500),"0-3500",0)</f>
        <v>0-3500</v>
      </c>
    </row>
    <row r="990" spans="1:12" hidden="1" x14ac:dyDescent="0.3">
      <c r="A990" s="32" t="s">
        <v>7</v>
      </c>
      <c r="B990" s="32">
        <v>2017</v>
      </c>
      <c r="C990" s="32" t="s">
        <v>169</v>
      </c>
      <c r="D990" s="32" t="s">
        <v>8</v>
      </c>
      <c r="E990" s="32" t="s">
        <v>361</v>
      </c>
      <c r="F990" s="33" t="s">
        <v>507</v>
      </c>
      <c r="G990" s="32" t="s">
        <v>10</v>
      </c>
      <c r="H990" s="34">
        <v>489.06</v>
      </c>
      <c r="I990" s="37" t="str">
        <f>IF(AND($H990&gt;0, $H990&lt;900),"0-900",0)</f>
        <v>0-900</v>
      </c>
      <c r="J990" s="37" t="str">
        <f>IF(AND($H990&gt;0, $H990&lt;1700),"0-1700",0)</f>
        <v>0-1700</v>
      </c>
      <c r="K990" s="37" t="str">
        <f>IF(AND($H990&gt;0, $H990&lt;2500),"0-2500",0)</f>
        <v>0-2500</v>
      </c>
      <c r="L990" s="37" t="str">
        <f>IF(AND($H990&gt;0, $H990&lt;3500),"0-3500",0)</f>
        <v>0-3500</v>
      </c>
    </row>
    <row r="991" spans="1:12" hidden="1" x14ac:dyDescent="0.3">
      <c r="A991" s="32" t="s">
        <v>7</v>
      </c>
      <c r="B991" s="32">
        <v>2017</v>
      </c>
      <c r="C991" s="32" t="s">
        <v>168</v>
      </c>
      <c r="D991" s="32" t="s">
        <v>8</v>
      </c>
      <c r="E991" s="32" t="s">
        <v>312</v>
      </c>
      <c r="F991" s="33" t="s">
        <v>508</v>
      </c>
      <c r="G991" s="32" t="s">
        <v>10</v>
      </c>
      <c r="H991" s="34">
        <v>489.67</v>
      </c>
      <c r="I991" s="37" t="str">
        <f>IF(AND($H991&gt;0, $H991&lt;900),"0-900",0)</f>
        <v>0-900</v>
      </c>
      <c r="J991" s="37" t="str">
        <f>IF(AND($H991&gt;0, $H991&lt;1700),"0-1700",0)</f>
        <v>0-1700</v>
      </c>
      <c r="K991" s="37" t="str">
        <f>IF(AND($H991&gt;0, $H991&lt;2500),"0-2500",0)</f>
        <v>0-2500</v>
      </c>
      <c r="L991" s="37" t="str">
        <f>IF(AND($H991&gt;0, $H991&lt;3500),"0-3500",0)</f>
        <v>0-3500</v>
      </c>
    </row>
    <row r="992" spans="1:12" hidden="1" x14ac:dyDescent="0.3">
      <c r="A992" s="32" t="s">
        <v>7</v>
      </c>
      <c r="B992" s="32">
        <v>2017</v>
      </c>
      <c r="C992" s="32" t="s">
        <v>169</v>
      </c>
      <c r="D992" s="32" t="s">
        <v>8</v>
      </c>
      <c r="E992" s="32" t="s">
        <v>328</v>
      </c>
      <c r="F992" s="33" t="s">
        <v>512</v>
      </c>
      <c r="G992" s="32" t="s">
        <v>10</v>
      </c>
      <c r="H992" s="34">
        <v>491.45</v>
      </c>
      <c r="I992" s="37" t="str">
        <f>IF(AND($H992&gt;0, $H992&lt;900),"0-900",0)</f>
        <v>0-900</v>
      </c>
      <c r="J992" s="37" t="str">
        <f>IF(AND($H992&gt;0, $H992&lt;1700),"0-1700",0)</f>
        <v>0-1700</v>
      </c>
      <c r="K992" s="37" t="str">
        <f>IF(AND($H992&gt;0, $H992&lt;2500),"0-2500",0)</f>
        <v>0-2500</v>
      </c>
      <c r="L992" s="37" t="str">
        <f>IF(AND($H992&gt;0, $H992&lt;3500),"0-3500",0)</f>
        <v>0-3500</v>
      </c>
    </row>
    <row r="993" spans="1:12" hidden="1" x14ac:dyDescent="0.3">
      <c r="A993" s="32" t="s">
        <v>7</v>
      </c>
      <c r="B993" s="32">
        <v>2017</v>
      </c>
      <c r="C993" s="32" t="s">
        <v>167</v>
      </c>
      <c r="D993" s="32" t="s">
        <v>8</v>
      </c>
      <c r="E993" s="32" t="s">
        <v>379</v>
      </c>
      <c r="F993" s="33" t="s">
        <v>513</v>
      </c>
      <c r="G993" s="32" t="s">
        <v>10</v>
      </c>
      <c r="H993" s="34">
        <v>491.5</v>
      </c>
      <c r="I993" s="37" t="str">
        <f>IF(AND($H993&gt;0, $H993&lt;900),"0-900",0)</f>
        <v>0-900</v>
      </c>
      <c r="J993" s="37" t="str">
        <f>IF(AND($H993&gt;0, $H993&lt;1700),"0-1700",0)</f>
        <v>0-1700</v>
      </c>
      <c r="K993" s="37" t="str">
        <f>IF(AND($H993&gt;0, $H993&lt;2500),"0-2500",0)</f>
        <v>0-2500</v>
      </c>
      <c r="L993" s="37" t="str">
        <f>IF(AND($H993&gt;0, $H993&lt;3500),"0-3500",0)</f>
        <v>0-3500</v>
      </c>
    </row>
    <row r="994" spans="1:12" hidden="1" x14ac:dyDescent="0.3">
      <c r="A994" s="32" t="s">
        <v>7</v>
      </c>
      <c r="B994" s="32">
        <v>2017</v>
      </c>
      <c r="C994" s="32" t="s">
        <v>168</v>
      </c>
      <c r="D994" s="32" t="s">
        <v>8</v>
      </c>
      <c r="E994" s="32" t="s">
        <v>240</v>
      </c>
      <c r="F994" s="33" t="s">
        <v>520</v>
      </c>
      <c r="G994" s="32" t="s">
        <v>10</v>
      </c>
      <c r="H994" s="34">
        <v>491.77</v>
      </c>
      <c r="I994" s="37" t="str">
        <f>IF(AND($H994&gt;0, $H994&lt;900),"0-900",0)</f>
        <v>0-900</v>
      </c>
      <c r="J994" s="37" t="str">
        <f>IF(AND($H994&gt;0, $H994&lt;1700),"0-1700",0)</f>
        <v>0-1700</v>
      </c>
      <c r="K994" s="37" t="str">
        <f>IF(AND($H994&gt;0, $H994&lt;2500),"0-2500",0)</f>
        <v>0-2500</v>
      </c>
      <c r="L994" s="37" t="str">
        <f>IF(AND($H994&gt;0, $H994&lt;3500),"0-3500",0)</f>
        <v>0-3500</v>
      </c>
    </row>
    <row r="995" spans="1:12" hidden="1" x14ac:dyDescent="0.3">
      <c r="A995" s="32" t="s">
        <v>7</v>
      </c>
      <c r="B995" s="32">
        <v>2017</v>
      </c>
      <c r="C995" s="32" t="s">
        <v>169</v>
      </c>
      <c r="D995" s="32" t="s">
        <v>8</v>
      </c>
      <c r="E995" s="32" t="s">
        <v>219</v>
      </c>
      <c r="F995" s="33" t="s">
        <v>514</v>
      </c>
      <c r="G995" s="32" t="s">
        <v>10</v>
      </c>
      <c r="H995" s="34">
        <v>493.43</v>
      </c>
      <c r="I995" s="37" t="str">
        <f>IF(AND($H995&gt;0, $H995&lt;900),"0-900",0)</f>
        <v>0-900</v>
      </c>
      <c r="J995" s="37" t="str">
        <f>IF(AND($H995&gt;0, $H995&lt;1700),"0-1700",0)</f>
        <v>0-1700</v>
      </c>
      <c r="K995" s="37" t="str">
        <f>IF(AND($H995&gt;0, $H995&lt;2500),"0-2500",0)</f>
        <v>0-2500</v>
      </c>
      <c r="L995" s="37" t="str">
        <f>IF(AND($H995&gt;0, $H995&lt;3500),"0-3500",0)</f>
        <v>0-3500</v>
      </c>
    </row>
    <row r="996" spans="1:12" hidden="1" x14ac:dyDescent="0.3">
      <c r="A996" s="32" t="s">
        <v>7</v>
      </c>
      <c r="B996" s="32">
        <v>2017</v>
      </c>
      <c r="C996" s="32" t="s">
        <v>167</v>
      </c>
      <c r="D996" s="32" t="s">
        <v>8</v>
      </c>
      <c r="E996" s="32" t="s">
        <v>262</v>
      </c>
      <c r="F996" s="33" t="s">
        <v>515</v>
      </c>
      <c r="G996" s="32" t="s">
        <v>10</v>
      </c>
      <c r="H996" s="34">
        <v>494.05</v>
      </c>
      <c r="I996" s="37" t="str">
        <f>IF(AND($H996&gt;0, $H996&lt;900),"0-900",0)</f>
        <v>0-900</v>
      </c>
      <c r="J996" s="37" t="str">
        <f>IF(AND($H996&gt;0, $H996&lt;1700),"0-1700",0)</f>
        <v>0-1700</v>
      </c>
      <c r="K996" s="37" t="str">
        <f>IF(AND($H996&gt;0, $H996&lt;2500),"0-2500",0)</f>
        <v>0-2500</v>
      </c>
      <c r="L996" s="37" t="str">
        <f>IF(AND($H996&gt;0, $H996&lt;3500),"0-3500",0)</f>
        <v>0-3500</v>
      </c>
    </row>
    <row r="997" spans="1:12" hidden="1" x14ac:dyDescent="0.3">
      <c r="A997" s="32" t="s">
        <v>7</v>
      </c>
      <c r="B997" s="32">
        <v>2017</v>
      </c>
      <c r="C997" s="32" t="s">
        <v>168</v>
      </c>
      <c r="D997" s="32" t="s">
        <v>8</v>
      </c>
      <c r="E997" s="32" t="s">
        <v>358</v>
      </c>
      <c r="F997" s="33" t="s">
        <v>507</v>
      </c>
      <c r="G997" s="32" t="s">
        <v>10</v>
      </c>
      <c r="H997" s="34">
        <v>494.87</v>
      </c>
      <c r="I997" s="37" t="str">
        <f>IF(AND($H997&gt;0, $H997&lt;900),"0-900",0)</f>
        <v>0-900</v>
      </c>
      <c r="J997" s="37" t="str">
        <f>IF(AND($H997&gt;0, $H997&lt;1700),"0-1700",0)</f>
        <v>0-1700</v>
      </c>
      <c r="K997" s="37" t="str">
        <f>IF(AND($H997&gt;0, $H997&lt;2500),"0-2500",0)</f>
        <v>0-2500</v>
      </c>
      <c r="L997" s="37" t="str">
        <f>IF(AND($H997&gt;0, $H997&lt;3500),"0-3500",0)</f>
        <v>0-3500</v>
      </c>
    </row>
    <row r="998" spans="1:12" hidden="1" x14ac:dyDescent="0.3">
      <c r="A998" s="32" t="s">
        <v>7</v>
      </c>
      <c r="B998" s="32">
        <v>2017</v>
      </c>
      <c r="C998" s="32" t="s">
        <v>167</v>
      </c>
      <c r="D998" s="32" t="s">
        <v>8</v>
      </c>
      <c r="E998" s="32" t="s">
        <v>411</v>
      </c>
      <c r="F998" s="33" t="s">
        <v>524</v>
      </c>
      <c r="G998" s="32" t="s">
        <v>10</v>
      </c>
      <c r="H998" s="34">
        <v>495.02</v>
      </c>
      <c r="I998" s="37" t="str">
        <f>IF(AND($H998&gt;0, $H998&lt;900),"0-900",0)</f>
        <v>0-900</v>
      </c>
      <c r="J998" s="37" t="str">
        <f>IF(AND($H998&gt;0, $H998&lt;1700),"0-1700",0)</f>
        <v>0-1700</v>
      </c>
      <c r="K998" s="37" t="str">
        <f>IF(AND($H998&gt;0, $H998&lt;2500),"0-2500",0)</f>
        <v>0-2500</v>
      </c>
      <c r="L998" s="37" t="str">
        <f>IF(AND($H998&gt;0, $H998&lt;3500),"0-3500",0)</f>
        <v>0-3500</v>
      </c>
    </row>
    <row r="999" spans="1:12" hidden="1" x14ac:dyDescent="0.3">
      <c r="A999" s="32" t="s">
        <v>7</v>
      </c>
      <c r="B999" s="32">
        <v>2017</v>
      </c>
      <c r="C999" s="32" t="s">
        <v>169</v>
      </c>
      <c r="D999" s="32" t="s">
        <v>8</v>
      </c>
      <c r="E999" s="32" t="s">
        <v>373</v>
      </c>
      <c r="F999" s="33" t="s">
        <v>510</v>
      </c>
      <c r="G999" s="32" t="s">
        <v>10</v>
      </c>
      <c r="H999" s="34">
        <v>495.43</v>
      </c>
      <c r="I999" s="37" t="str">
        <f>IF(AND($H999&gt;0, $H999&lt;900),"0-900",0)</f>
        <v>0-900</v>
      </c>
      <c r="J999" s="37" t="str">
        <f>IF(AND($H999&gt;0, $H999&lt;1700),"0-1700",0)</f>
        <v>0-1700</v>
      </c>
      <c r="K999" s="37" t="str">
        <f>IF(AND($H999&gt;0, $H999&lt;2500),"0-2500",0)</f>
        <v>0-2500</v>
      </c>
      <c r="L999" s="37" t="str">
        <f>IF(AND($H999&gt;0, $H999&lt;3500),"0-3500",0)</f>
        <v>0-3500</v>
      </c>
    </row>
    <row r="1000" spans="1:12" hidden="1" x14ac:dyDescent="0.3">
      <c r="A1000" s="32" t="s">
        <v>7</v>
      </c>
      <c r="B1000" s="32">
        <v>2017</v>
      </c>
      <c r="C1000" s="32" t="s">
        <v>168</v>
      </c>
      <c r="D1000" s="32" t="s">
        <v>8</v>
      </c>
      <c r="E1000" s="32" t="s">
        <v>297</v>
      </c>
      <c r="F1000" s="33" t="s">
        <v>509</v>
      </c>
      <c r="G1000" s="32" t="s">
        <v>10</v>
      </c>
      <c r="H1000" s="34">
        <v>496.14</v>
      </c>
      <c r="I1000" s="37" t="str">
        <f>IF(AND($H1000&gt;0, $H1000&lt;900),"0-900",0)</f>
        <v>0-900</v>
      </c>
      <c r="J1000" s="37" t="str">
        <f>IF(AND($H1000&gt;0, $H1000&lt;1700),"0-1700",0)</f>
        <v>0-1700</v>
      </c>
      <c r="K1000" s="37" t="str">
        <f>IF(AND($H1000&gt;0, $H1000&lt;2500),"0-2500",0)</f>
        <v>0-2500</v>
      </c>
      <c r="L1000" s="37" t="str">
        <f>IF(AND($H1000&gt;0, $H1000&lt;3500),"0-3500",0)</f>
        <v>0-3500</v>
      </c>
    </row>
    <row r="1001" spans="1:12" hidden="1" x14ac:dyDescent="0.3">
      <c r="A1001" s="32" t="s">
        <v>7</v>
      </c>
      <c r="B1001" s="32">
        <v>2017</v>
      </c>
      <c r="C1001" s="32" t="s">
        <v>169</v>
      </c>
      <c r="D1001" s="32" t="s">
        <v>8</v>
      </c>
      <c r="E1001" s="32" t="s">
        <v>231</v>
      </c>
      <c r="F1001" s="33" t="s">
        <v>511</v>
      </c>
      <c r="G1001" s="32" t="s">
        <v>10</v>
      </c>
      <c r="H1001" s="34">
        <v>496.79</v>
      </c>
      <c r="I1001" s="37" t="str">
        <f>IF(AND($H1001&gt;0, $H1001&lt;900),"0-900",0)</f>
        <v>0-900</v>
      </c>
      <c r="J1001" s="37" t="str">
        <f>IF(AND($H1001&gt;0, $H1001&lt;1700),"0-1700",0)</f>
        <v>0-1700</v>
      </c>
      <c r="K1001" s="37" t="str">
        <f>IF(AND($H1001&gt;0, $H1001&lt;2500),"0-2500",0)</f>
        <v>0-2500</v>
      </c>
      <c r="L1001" s="37" t="str">
        <f>IF(AND($H1001&gt;0, $H1001&lt;3500),"0-3500",0)</f>
        <v>0-3500</v>
      </c>
    </row>
    <row r="1002" spans="1:12" hidden="1" x14ac:dyDescent="0.3">
      <c r="A1002" s="32" t="s">
        <v>7</v>
      </c>
      <c r="B1002" s="32">
        <v>2017</v>
      </c>
      <c r="C1002" s="32" t="s">
        <v>168</v>
      </c>
      <c r="D1002" s="32" t="s">
        <v>8</v>
      </c>
      <c r="E1002" s="32" t="s">
        <v>323</v>
      </c>
      <c r="F1002" s="33" t="s">
        <v>512</v>
      </c>
      <c r="G1002" s="32" t="s">
        <v>10</v>
      </c>
      <c r="H1002" s="34">
        <v>497.39</v>
      </c>
      <c r="I1002" s="37" t="str">
        <f>IF(AND($H1002&gt;0, $H1002&lt;900),"0-900",0)</f>
        <v>0-900</v>
      </c>
      <c r="J1002" s="37" t="str">
        <f>IF(AND($H1002&gt;0, $H1002&lt;1700),"0-1700",0)</f>
        <v>0-1700</v>
      </c>
      <c r="K1002" s="37" t="str">
        <f>IF(AND($H1002&gt;0, $H1002&lt;2500),"0-2500",0)</f>
        <v>0-2500</v>
      </c>
      <c r="L1002" s="37" t="str">
        <f>IF(AND($H1002&gt;0, $H1002&lt;3500),"0-3500",0)</f>
        <v>0-3500</v>
      </c>
    </row>
    <row r="1003" spans="1:12" hidden="1" x14ac:dyDescent="0.3">
      <c r="A1003" s="32" t="s">
        <v>7</v>
      </c>
      <c r="B1003" s="32">
        <v>2017</v>
      </c>
      <c r="C1003" s="32" t="s">
        <v>169</v>
      </c>
      <c r="D1003" s="32" t="s">
        <v>8</v>
      </c>
      <c r="E1003" s="32" t="s">
        <v>225</v>
      </c>
      <c r="F1003" s="33" t="s">
        <v>518</v>
      </c>
      <c r="G1003" s="32" t="s">
        <v>10</v>
      </c>
      <c r="H1003" s="34">
        <v>497.73</v>
      </c>
      <c r="I1003" s="37" t="str">
        <f>IF(AND($H1003&gt;0, $H1003&lt;900),"0-900",0)</f>
        <v>0-900</v>
      </c>
      <c r="J1003" s="37" t="str">
        <f>IF(AND($H1003&gt;0, $H1003&lt;1700),"0-1700",0)</f>
        <v>0-1700</v>
      </c>
      <c r="K1003" s="37" t="str">
        <f>IF(AND($H1003&gt;0, $H1003&lt;2500),"0-2500",0)</f>
        <v>0-2500</v>
      </c>
      <c r="L1003" s="37" t="str">
        <f>IF(AND($H1003&gt;0, $H1003&lt;3500),"0-3500",0)</f>
        <v>0-3500</v>
      </c>
    </row>
    <row r="1004" spans="1:12" hidden="1" x14ac:dyDescent="0.3">
      <c r="A1004" s="32" t="s">
        <v>7</v>
      </c>
      <c r="B1004" s="32">
        <v>2017</v>
      </c>
      <c r="C1004" s="32" t="s">
        <v>169</v>
      </c>
      <c r="D1004" s="32" t="s">
        <v>8</v>
      </c>
      <c r="E1004" s="32" t="s">
        <v>218</v>
      </c>
      <c r="F1004" s="33" t="s">
        <v>514</v>
      </c>
      <c r="G1004" s="32" t="s">
        <v>10</v>
      </c>
      <c r="H1004" s="34">
        <v>498.67</v>
      </c>
      <c r="I1004" s="37" t="str">
        <f>IF(AND($H1004&gt;0, $H1004&lt;900),"0-900",0)</f>
        <v>0-900</v>
      </c>
      <c r="J1004" s="37" t="str">
        <f>IF(AND($H1004&gt;0, $H1004&lt;1700),"0-1700",0)</f>
        <v>0-1700</v>
      </c>
      <c r="K1004" s="37" t="str">
        <f>IF(AND($H1004&gt;0, $H1004&lt;2500),"0-2500",0)</f>
        <v>0-2500</v>
      </c>
      <c r="L1004" s="37" t="str">
        <f>IF(AND($H1004&gt;0, $H1004&lt;3500),"0-3500",0)</f>
        <v>0-3500</v>
      </c>
    </row>
    <row r="1005" spans="1:12" hidden="1" x14ac:dyDescent="0.3">
      <c r="A1005" s="32" t="s">
        <v>7</v>
      </c>
      <c r="B1005" s="32">
        <v>2017</v>
      </c>
      <c r="C1005" s="32" t="s">
        <v>168</v>
      </c>
      <c r="D1005" s="32" t="s">
        <v>8</v>
      </c>
      <c r="E1005" s="32" t="s">
        <v>321</v>
      </c>
      <c r="F1005" s="33" t="s">
        <v>512</v>
      </c>
      <c r="G1005" s="32" t="s">
        <v>10</v>
      </c>
      <c r="H1005" s="34">
        <v>501.47</v>
      </c>
      <c r="I1005" s="37" t="str">
        <f>IF(AND($H1005&gt;0, $H1005&lt;900),"0-900",0)</f>
        <v>0-900</v>
      </c>
      <c r="J1005" s="37" t="str">
        <f>IF(AND($H1005&gt;0, $H1005&lt;1700),"0-1700",0)</f>
        <v>0-1700</v>
      </c>
      <c r="K1005" s="37" t="str">
        <f>IF(AND($H1005&gt;0, $H1005&lt;2500),"0-2500",0)</f>
        <v>0-2500</v>
      </c>
      <c r="L1005" s="37" t="str">
        <f>IF(AND($H1005&gt;0, $H1005&lt;3500),"0-3500",0)</f>
        <v>0-3500</v>
      </c>
    </row>
    <row r="1006" spans="1:12" hidden="1" x14ac:dyDescent="0.3">
      <c r="A1006" s="32" t="s">
        <v>7</v>
      </c>
      <c r="B1006" s="32">
        <v>2017</v>
      </c>
      <c r="C1006" s="32" t="s">
        <v>167</v>
      </c>
      <c r="D1006" s="32" t="s">
        <v>8</v>
      </c>
      <c r="E1006" s="32" t="s">
        <v>390</v>
      </c>
      <c r="F1006" s="33" t="s">
        <v>516</v>
      </c>
      <c r="G1006" s="32" t="s">
        <v>10</v>
      </c>
      <c r="H1006" s="34">
        <v>501.98</v>
      </c>
      <c r="I1006" s="37" t="str">
        <f>IF(AND($H1006&gt;0, $H1006&lt;900),"0-900",0)</f>
        <v>0-900</v>
      </c>
      <c r="J1006" s="37" t="str">
        <f>IF(AND($H1006&gt;0, $H1006&lt;1700),"0-1700",0)</f>
        <v>0-1700</v>
      </c>
      <c r="K1006" s="37" t="str">
        <f>IF(AND($H1006&gt;0, $H1006&lt;2500),"0-2500",0)</f>
        <v>0-2500</v>
      </c>
      <c r="L1006" s="37" t="str">
        <f>IF(AND($H1006&gt;0, $H1006&lt;3500),"0-3500",0)</f>
        <v>0-3500</v>
      </c>
    </row>
    <row r="1007" spans="1:12" hidden="1" x14ac:dyDescent="0.3">
      <c r="A1007" s="32" t="s">
        <v>7</v>
      </c>
      <c r="B1007" s="32">
        <v>2017</v>
      </c>
      <c r="C1007" s="32" t="s">
        <v>168</v>
      </c>
      <c r="D1007" s="32" t="s">
        <v>8</v>
      </c>
      <c r="E1007" s="32" t="s">
        <v>213</v>
      </c>
      <c r="F1007" s="33" t="s">
        <v>514</v>
      </c>
      <c r="G1007" s="32" t="s">
        <v>10</v>
      </c>
      <c r="H1007" s="34">
        <v>502.65</v>
      </c>
      <c r="I1007" s="37" t="str">
        <f>IF(AND($H1007&gt;0, $H1007&lt;900),"0-900",0)</f>
        <v>0-900</v>
      </c>
      <c r="J1007" s="37" t="str">
        <f>IF(AND($H1007&gt;0, $H1007&lt;1700),"0-1700",0)</f>
        <v>0-1700</v>
      </c>
      <c r="K1007" s="37" t="str">
        <f>IF(AND($H1007&gt;0, $H1007&lt;2500),"0-2500",0)</f>
        <v>0-2500</v>
      </c>
      <c r="L1007" s="37" t="str">
        <f>IF(AND($H1007&gt;0, $H1007&lt;3500),"0-3500",0)</f>
        <v>0-3500</v>
      </c>
    </row>
    <row r="1008" spans="1:12" hidden="1" x14ac:dyDescent="0.3">
      <c r="A1008" s="32" t="s">
        <v>7</v>
      </c>
      <c r="B1008" s="32">
        <v>2017</v>
      </c>
      <c r="C1008" s="32" t="s">
        <v>167</v>
      </c>
      <c r="D1008" s="32" t="s">
        <v>8</v>
      </c>
      <c r="E1008" s="32" t="s">
        <v>269</v>
      </c>
      <c r="F1008" s="33" t="s">
        <v>515</v>
      </c>
      <c r="G1008" s="32" t="s">
        <v>10</v>
      </c>
      <c r="H1008" s="34">
        <v>502.76</v>
      </c>
      <c r="I1008" s="37" t="str">
        <f>IF(AND($H1008&gt;0, $H1008&lt;900),"0-900",0)</f>
        <v>0-900</v>
      </c>
      <c r="J1008" s="37" t="str">
        <f>IF(AND($H1008&gt;0, $H1008&lt;1700),"0-1700",0)</f>
        <v>0-1700</v>
      </c>
      <c r="K1008" s="37" t="str">
        <f>IF(AND($H1008&gt;0, $H1008&lt;2500),"0-2500",0)</f>
        <v>0-2500</v>
      </c>
      <c r="L1008" s="37" t="str">
        <f>IF(AND($H1008&gt;0, $H1008&lt;3500),"0-3500",0)</f>
        <v>0-3500</v>
      </c>
    </row>
    <row r="1009" spans="1:12" hidden="1" x14ac:dyDescent="0.3">
      <c r="A1009" s="32" t="s">
        <v>7</v>
      </c>
      <c r="B1009" s="32">
        <v>2017</v>
      </c>
      <c r="C1009" s="32" t="s">
        <v>169</v>
      </c>
      <c r="D1009" s="32" t="s">
        <v>8</v>
      </c>
      <c r="E1009" s="32" t="s">
        <v>314</v>
      </c>
      <c r="F1009" s="33" t="s">
        <v>508</v>
      </c>
      <c r="G1009" s="32" t="s">
        <v>10</v>
      </c>
      <c r="H1009" s="34">
        <v>503.45</v>
      </c>
      <c r="I1009" s="37" t="str">
        <f>IF(AND($H1009&gt;0, $H1009&lt;900),"0-900",0)</f>
        <v>0-900</v>
      </c>
      <c r="J1009" s="37" t="str">
        <f>IF(AND($H1009&gt;0, $H1009&lt;1700),"0-1700",0)</f>
        <v>0-1700</v>
      </c>
      <c r="K1009" s="37" t="str">
        <f>IF(AND($H1009&gt;0, $H1009&lt;2500),"0-2500",0)</f>
        <v>0-2500</v>
      </c>
      <c r="L1009" s="37" t="str">
        <f>IF(AND($H1009&gt;0, $H1009&lt;3500),"0-3500",0)</f>
        <v>0-3500</v>
      </c>
    </row>
    <row r="1010" spans="1:12" hidden="1" x14ac:dyDescent="0.3">
      <c r="A1010" s="32" t="s">
        <v>7</v>
      </c>
      <c r="B1010" s="32">
        <v>2017</v>
      </c>
      <c r="C1010" s="32" t="s">
        <v>169</v>
      </c>
      <c r="D1010" s="32" t="s">
        <v>8</v>
      </c>
      <c r="E1010" s="32" t="s">
        <v>229</v>
      </c>
      <c r="F1010" s="33" t="s">
        <v>511</v>
      </c>
      <c r="G1010" s="32" t="s">
        <v>10</v>
      </c>
      <c r="H1010" s="34">
        <v>504.38</v>
      </c>
      <c r="I1010" s="37" t="str">
        <f>IF(AND($H1010&gt;0, $H1010&lt;900),"0-900",0)</f>
        <v>0-900</v>
      </c>
      <c r="J1010" s="37" t="str">
        <f>IF(AND($H1010&gt;0, $H1010&lt;1700),"0-1700",0)</f>
        <v>0-1700</v>
      </c>
      <c r="K1010" s="37" t="str">
        <f>IF(AND($H1010&gt;0, $H1010&lt;2500),"0-2500",0)</f>
        <v>0-2500</v>
      </c>
      <c r="L1010" s="37" t="str">
        <f>IF(AND($H1010&gt;0, $H1010&lt;3500),"0-3500",0)</f>
        <v>0-3500</v>
      </c>
    </row>
    <row r="1011" spans="1:12" hidden="1" x14ac:dyDescent="0.3">
      <c r="A1011" s="32" t="s">
        <v>7</v>
      </c>
      <c r="B1011" s="32">
        <v>2017</v>
      </c>
      <c r="C1011" s="32" t="s">
        <v>167</v>
      </c>
      <c r="D1011" s="32" t="s">
        <v>8</v>
      </c>
      <c r="E1011" s="32" t="s">
        <v>386</v>
      </c>
      <c r="F1011" s="33" t="s">
        <v>516</v>
      </c>
      <c r="G1011" s="32" t="s">
        <v>10</v>
      </c>
      <c r="H1011" s="34">
        <v>507.9</v>
      </c>
      <c r="I1011" s="37" t="str">
        <f>IF(AND($H1011&gt;0, $H1011&lt;900),"0-900",0)</f>
        <v>0-900</v>
      </c>
      <c r="J1011" s="37" t="str">
        <f>IF(AND($H1011&gt;0, $H1011&lt;1700),"0-1700",0)</f>
        <v>0-1700</v>
      </c>
      <c r="K1011" s="37" t="str">
        <f>IF(AND($H1011&gt;0, $H1011&lt;2500),"0-2500",0)</f>
        <v>0-2500</v>
      </c>
      <c r="L1011" s="37" t="str">
        <f>IF(AND($H1011&gt;0, $H1011&lt;3500),"0-3500",0)</f>
        <v>0-3500</v>
      </c>
    </row>
    <row r="1012" spans="1:12" hidden="1" x14ac:dyDescent="0.3">
      <c r="A1012" s="32" t="s">
        <v>7</v>
      </c>
      <c r="B1012" s="32">
        <v>2017</v>
      </c>
      <c r="C1012" s="32" t="s">
        <v>168</v>
      </c>
      <c r="D1012" s="32" t="s">
        <v>8</v>
      </c>
      <c r="E1012" s="32" t="s">
        <v>327</v>
      </c>
      <c r="F1012" s="33" t="s">
        <v>512</v>
      </c>
      <c r="G1012" s="32" t="s">
        <v>10</v>
      </c>
      <c r="H1012" s="34">
        <v>508.22</v>
      </c>
      <c r="I1012" s="37" t="str">
        <f>IF(AND($H1012&gt;0, $H1012&lt;900),"0-900",0)</f>
        <v>0-900</v>
      </c>
      <c r="J1012" s="37" t="str">
        <f>IF(AND($H1012&gt;0, $H1012&lt;1700),"0-1700",0)</f>
        <v>0-1700</v>
      </c>
      <c r="K1012" s="37" t="str">
        <f>IF(AND($H1012&gt;0, $H1012&lt;2500),"0-2500",0)</f>
        <v>0-2500</v>
      </c>
      <c r="L1012" s="37" t="str">
        <f>IF(AND($H1012&gt;0, $H1012&lt;3500),"0-3500",0)</f>
        <v>0-3500</v>
      </c>
    </row>
    <row r="1013" spans="1:12" hidden="1" x14ac:dyDescent="0.3">
      <c r="A1013" s="32" t="s">
        <v>7</v>
      </c>
      <c r="B1013" s="32">
        <v>2017</v>
      </c>
      <c r="C1013" s="32" t="s">
        <v>169</v>
      </c>
      <c r="D1013" s="32" t="s">
        <v>8</v>
      </c>
      <c r="E1013" s="32" t="s">
        <v>230</v>
      </c>
      <c r="F1013" s="33" t="s">
        <v>511</v>
      </c>
      <c r="G1013" s="32" t="s">
        <v>10</v>
      </c>
      <c r="H1013" s="34">
        <v>512.1</v>
      </c>
      <c r="I1013" s="37" t="str">
        <f>IF(AND($H1013&gt;0, $H1013&lt;900),"0-900",0)</f>
        <v>0-900</v>
      </c>
      <c r="J1013" s="37" t="str">
        <f>IF(AND($H1013&gt;0, $H1013&lt;1700),"0-1700",0)</f>
        <v>0-1700</v>
      </c>
      <c r="K1013" s="37" t="str">
        <f>IF(AND($H1013&gt;0, $H1013&lt;2500),"0-2500",0)</f>
        <v>0-2500</v>
      </c>
      <c r="L1013" s="37" t="str">
        <f>IF(AND($H1013&gt;0, $H1013&lt;3500),"0-3500",0)</f>
        <v>0-3500</v>
      </c>
    </row>
    <row r="1014" spans="1:12" hidden="1" x14ac:dyDescent="0.3">
      <c r="A1014" s="32" t="s">
        <v>7</v>
      </c>
      <c r="B1014" s="32">
        <v>2017</v>
      </c>
      <c r="C1014" s="32" t="s">
        <v>168</v>
      </c>
      <c r="D1014" s="32" t="s">
        <v>8</v>
      </c>
      <c r="E1014" s="32" t="s">
        <v>326</v>
      </c>
      <c r="F1014" s="33" t="s">
        <v>512</v>
      </c>
      <c r="G1014" s="32" t="s">
        <v>10</v>
      </c>
      <c r="H1014" s="34">
        <v>512.78</v>
      </c>
      <c r="I1014" s="37" t="str">
        <f>IF(AND($H1014&gt;0, $H1014&lt;900),"0-900",0)</f>
        <v>0-900</v>
      </c>
      <c r="J1014" s="37" t="str">
        <f>IF(AND($H1014&gt;0, $H1014&lt;1700),"0-1700",0)</f>
        <v>0-1700</v>
      </c>
      <c r="K1014" s="37" t="str">
        <f>IF(AND($H1014&gt;0, $H1014&lt;2500),"0-2500",0)</f>
        <v>0-2500</v>
      </c>
      <c r="L1014" s="37" t="str">
        <f>IF(AND($H1014&gt;0, $H1014&lt;3500),"0-3500",0)</f>
        <v>0-3500</v>
      </c>
    </row>
    <row r="1015" spans="1:12" hidden="1" x14ac:dyDescent="0.3">
      <c r="A1015" s="32" t="s">
        <v>7</v>
      </c>
      <c r="B1015" s="32">
        <v>2017</v>
      </c>
      <c r="C1015" s="32" t="s">
        <v>167</v>
      </c>
      <c r="D1015" s="32" t="s">
        <v>8</v>
      </c>
      <c r="E1015" s="32" t="s">
        <v>291</v>
      </c>
      <c r="F1015" s="33" t="s">
        <v>522</v>
      </c>
      <c r="G1015" s="32" t="s">
        <v>10</v>
      </c>
      <c r="H1015" s="34">
        <v>512.79</v>
      </c>
      <c r="I1015" s="37" t="str">
        <f>IF(AND($H1015&gt;0, $H1015&lt;900),"0-900",0)</f>
        <v>0-900</v>
      </c>
      <c r="J1015" s="37" t="str">
        <f>IF(AND($H1015&gt;0, $H1015&lt;1700),"0-1700",0)</f>
        <v>0-1700</v>
      </c>
      <c r="K1015" s="37" t="str">
        <f>IF(AND($H1015&gt;0, $H1015&lt;2500),"0-2500",0)</f>
        <v>0-2500</v>
      </c>
      <c r="L1015" s="37" t="str">
        <f>IF(AND($H1015&gt;0, $H1015&lt;3500),"0-3500",0)</f>
        <v>0-3500</v>
      </c>
    </row>
    <row r="1016" spans="1:12" hidden="1" x14ac:dyDescent="0.3">
      <c r="A1016" s="32" t="s">
        <v>7</v>
      </c>
      <c r="B1016" s="32">
        <v>2017</v>
      </c>
      <c r="C1016" s="32" t="s">
        <v>167</v>
      </c>
      <c r="D1016" s="32" t="s">
        <v>8</v>
      </c>
      <c r="E1016" s="32" t="s">
        <v>385</v>
      </c>
      <c r="F1016" s="33" t="s">
        <v>516</v>
      </c>
      <c r="G1016" s="32" t="s">
        <v>10</v>
      </c>
      <c r="H1016" s="34">
        <v>513.33000000000004</v>
      </c>
      <c r="I1016" s="37" t="str">
        <f>IF(AND($H1016&gt;0, $H1016&lt;900),"0-900",0)</f>
        <v>0-900</v>
      </c>
      <c r="J1016" s="37" t="str">
        <f>IF(AND($H1016&gt;0, $H1016&lt;1700),"0-1700",0)</f>
        <v>0-1700</v>
      </c>
      <c r="K1016" s="37" t="str">
        <f>IF(AND($H1016&gt;0, $H1016&lt;2500),"0-2500",0)</f>
        <v>0-2500</v>
      </c>
      <c r="L1016" s="37" t="str">
        <f>IF(AND($H1016&gt;0, $H1016&lt;3500),"0-3500",0)</f>
        <v>0-3500</v>
      </c>
    </row>
    <row r="1017" spans="1:12" hidden="1" x14ac:dyDescent="0.3">
      <c r="A1017" s="32" t="s">
        <v>7</v>
      </c>
      <c r="B1017" s="32">
        <v>2017</v>
      </c>
      <c r="C1017" s="32" t="s">
        <v>169</v>
      </c>
      <c r="D1017" s="32" t="s">
        <v>8</v>
      </c>
      <c r="E1017" s="32" t="s">
        <v>325</v>
      </c>
      <c r="F1017" s="33" t="s">
        <v>512</v>
      </c>
      <c r="G1017" s="32" t="s">
        <v>10</v>
      </c>
      <c r="H1017" s="34">
        <v>513.74</v>
      </c>
      <c r="I1017" s="37" t="str">
        <f>IF(AND($H1017&gt;0, $H1017&lt;900),"0-900",0)</f>
        <v>0-900</v>
      </c>
      <c r="J1017" s="37" t="str">
        <f>IF(AND($H1017&gt;0, $H1017&lt;1700),"0-1700",0)</f>
        <v>0-1700</v>
      </c>
      <c r="K1017" s="37" t="str">
        <f>IF(AND($H1017&gt;0, $H1017&lt;2500),"0-2500",0)</f>
        <v>0-2500</v>
      </c>
      <c r="L1017" s="37" t="str">
        <f>IF(AND($H1017&gt;0, $H1017&lt;3500),"0-3500",0)</f>
        <v>0-3500</v>
      </c>
    </row>
    <row r="1018" spans="1:12" hidden="1" x14ac:dyDescent="0.3">
      <c r="A1018" s="32" t="s">
        <v>7</v>
      </c>
      <c r="B1018" s="32">
        <v>2017</v>
      </c>
      <c r="C1018" s="32" t="s">
        <v>167</v>
      </c>
      <c r="D1018" s="32" t="s">
        <v>8</v>
      </c>
      <c r="E1018" s="32" t="s">
        <v>412</v>
      </c>
      <c r="F1018" s="33" t="s">
        <v>519</v>
      </c>
      <c r="G1018" s="32" t="s">
        <v>10</v>
      </c>
      <c r="H1018" s="34">
        <v>514.9</v>
      </c>
      <c r="I1018" s="37" t="str">
        <f>IF(AND($H1018&gt;0, $H1018&lt;900),"0-900",0)</f>
        <v>0-900</v>
      </c>
      <c r="J1018" s="37" t="str">
        <f>IF(AND($H1018&gt;0, $H1018&lt;1700),"0-1700",0)</f>
        <v>0-1700</v>
      </c>
      <c r="K1018" s="37" t="str">
        <f>IF(AND($H1018&gt;0, $H1018&lt;2500),"0-2500",0)</f>
        <v>0-2500</v>
      </c>
      <c r="L1018" s="37" t="str">
        <f>IF(AND($H1018&gt;0, $H1018&lt;3500),"0-3500",0)</f>
        <v>0-3500</v>
      </c>
    </row>
    <row r="1019" spans="1:12" hidden="1" x14ac:dyDescent="0.3">
      <c r="A1019" s="32" t="s">
        <v>7</v>
      </c>
      <c r="B1019" s="32">
        <v>2017</v>
      </c>
      <c r="C1019" s="32" t="s">
        <v>167</v>
      </c>
      <c r="D1019" s="32" t="s">
        <v>8</v>
      </c>
      <c r="E1019" s="32" t="s">
        <v>209</v>
      </c>
      <c r="F1019" s="33" t="s">
        <v>526</v>
      </c>
      <c r="G1019" s="32" t="s">
        <v>10</v>
      </c>
      <c r="H1019" s="34">
        <v>515.03</v>
      </c>
      <c r="I1019" s="37" t="str">
        <f>IF(AND($H1019&gt;0, $H1019&lt;900),"0-900",0)</f>
        <v>0-900</v>
      </c>
      <c r="J1019" s="37" t="str">
        <f>IF(AND($H1019&gt;0, $H1019&lt;1700),"0-1700",0)</f>
        <v>0-1700</v>
      </c>
      <c r="K1019" s="37" t="str">
        <f>IF(AND($H1019&gt;0, $H1019&lt;2500),"0-2500",0)</f>
        <v>0-2500</v>
      </c>
      <c r="L1019" s="37" t="str">
        <f>IF(AND($H1019&gt;0, $H1019&lt;3500),"0-3500",0)</f>
        <v>0-3500</v>
      </c>
    </row>
    <row r="1020" spans="1:12" hidden="1" x14ac:dyDescent="0.3">
      <c r="A1020" s="32" t="s">
        <v>7</v>
      </c>
      <c r="B1020" s="32">
        <v>2017</v>
      </c>
      <c r="C1020" s="32" t="s">
        <v>168</v>
      </c>
      <c r="D1020" s="32" t="s">
        <v>8</v>
      </c>
      <c r="E1020" s="32" t="s">
        <v>349</v>
      </c>
      <c r="F1020" s="33" t="s">
        <v>517</v>
      </c>
      <c r="G1020" s="32" t="s">
        <v>10</v>
      </c>
      <c r="H1020" s="34">
        <v>515.09</v>
      </c>
      <c r="I1020" s="37" t="str">
        <f>IF(AND($H1020&gt;0, $H1020&lt;900),"0-900",0)</f>
        <v>0-900</v>
      </c>
      <c r="J1020" s="37" t="str">
        <f>IF(AND($H1020&gt;0, $H1020&lt;1700),"0-1700",0)</f>
        <v>0-1700</v>
      </c>
      <c r="K1020" s="37" t="str">
        <f>IF(AND($H1020&gt;0, $H1020&lt;2500),"0-2500",0)</f>
        <v>0-2500</v>
      </c>
      <c r="L1020" s="37" t="str">
        <f>IF(AND($H1020&gt;0, $H1020&lt;3500),"0-3500",0)</f>
        <v>0-3500</v>
      </c>
    </row>
    <row r="1021" spans="1:12" hidden="1" x14ac:dyDescent="0.3">
      <c r="A1021" s="32" t="s">
        <v>7</v>
      </c>
      <c r="B1021" s="32">
        <v>2017</v>
      </c>
      <c r="C1021" s="32" t="s">
        <v>168</v>
      </c>
      <c r="D1021" s="32" t="s">
        <v>8</v>
      </c>
      <c r="E1021" s="32" t="s">
        <v>309</v>
      </c>
      <c r="F1021" s="33" t="s">
        <v>525</v>
      </c>
      <c r="G1021" s="32" t="s">
        <v>10</v>
      </c>
      <c r="H1021" s="34">
        <v>516.23</v>
      </c>
      <c r="I1021" s="37" t="str">
        <f>IF(AND($H1021&gt;0, $H1021&lt;900),"0-900",0)</f>
        <v>0-900</v>
      </c>
      <c r="J1021" s="37" t="str">
        <f>IF(AND($H1021&gt;0, $H1021&lt;1700),"0-1700",0)</f>
        <v>0-1700</v>
      </c>
      <c r="K1021" s="37" t="str">
        <f>IF(AND($H1021&gt;0, $H1021&lt;2500),"0-2500",0)</f>
        <v>0-2500</v>
      </c>
      <c r="L1021" s="37" t="str">
        <f>IF(AND($H1021&gt;0, $H1021&lt;3500),"0-3500",0)</f>
        <v>0-3500</v>
      </c>
    </row>
    <row r="1022" spans="1:12" hidden="1" x14ac:dyDescent="0.3">
      <c r="A1022" s="32" t="s">
        <v>7</v>
      </c>
      <c r="B1022" s="32">
        <v>2017</v>
      </c>
      <c r="C1022" s="32" t="s">
        <v>167</v>
      </c>
      <c r="D1022" s="32" t="s">
        <v>8</v>
      </c>
      <c r="E1022" s="32" t="s">
        <v>210</v>
      </c>
      <c r="F1022" s="33" t="s">
        <v>526</v>
      </c>
      <c r="G1022" s="32" t="s">
        <v>10</v>
      </c>
      <c r="H1022" s="34">
        <v>516.39</v>
      </c>
      <c r="I1022" s="37" t="str">
        <f>IF(AND($H1022&gt;0, $H1022&lt;900),"0-900",0)</f>
        <v>0-900</v>
      </c>
      <c r="J1022" s="37" t="str">
        <f>IF(AND($H1022&gt;0, $H1022&lt;1700),"0-1700",0)</f>
        <v>0-1700</v>
      </c>
      <c r="K1022" s="37" t="str">
        <f>IF(AND($H1022&gt;0, $H1022&lt;2500),"0-2500",0)</f>
        <v>0-2500</v>
      </c>
      <c r="L1022" s="37" t="str">
        <f>IF(AND($H1022&gt;0, $H1022&lt;3500),"0-3500",0)</f>
        <v>0-3500</v>
      </c>
    </row>
    <row r="1023" spans="1:12" hidden="1" x14ac:dyDescent="0.3">
      <c r="A1023" s="32" t="s">
        <v>7</v>
      </c>
      <c r="B1023" s="32">
        <v>2017</v>
      </c>
      <c r="C1023" s="32" t="s">
        <v>168</v>
      </c>
      <c r="D1023" s="32" t="s">
        <v>8</v>
      </c>
      <c r="E1023" s="32" t="s">
        <v>234</v>
      </c>
      <c r="F1023" s="33" t="s">
        <v>511</v>
      </c>
      <c r="G1023" s="32" t="s">
        <v>10</v>
      </c>
      <c r="H1023" s="34">
        <v>518.22</v>
      </c>
      <c r="I1023" s="37" t="str">
        <f>IF(AND($H1023&gt;0, $H1023&lt;900),"0-900",0)</f>
        <v>0-900</v>
      </c>
      <c r="J1023" s="37" t="str">
        <f>IF(AND($H1023&gt;0, $H1023&lt;1700),"0-1700",0)</f>
        <v>0-1700</v>
      </c>
      <c r="K1023" s="37" t="str">
        <f>IF(AND($H1023&gt;0, $H1023&lt;2500),"0-2500",0)</f>
        <v>0-2500</v>
      </c>
      <c r="L1023" s="37" t="str">
        <f>IF(AND($H1023&gt;0, $H1023&lt;3500),"0-3500",0)</f>
        <v>0-3500</v>
      </c>
    </row>
    <row r="1024" spans="1:12" hidden="1" x14ac:dyDescent="0.3">
      <c r="A1024" s="32" t="s">
        <v>7</v>
      </c>
      <c r="B1024" s="32">
        <v>2017</v>
      </c>
      <c r="C1024" s="32" t="s">
        <v>169</v>
      </c>
      <c r="D1024" s="32" t="s">
        <v>8</v>
      </c>
      <c r="E1024" s="32" t="s">
        <v>347</v>
      </c>
      <c r="F1024" s="33" t="s">
        <v>517</v>
      </c>
      <c r="G1024" s="32" t="s">
        <v>10</v>
      </c>
      <c r="H1024" s="34">
        <v>518.23</v>
      </c>
      <c r="I1024" s="37" t="str">
        <f>IF(AND($H1024&gt;0, $H1024&lt;900),"0-900",0)</f>
        <v>0-900</v>
      </c>
      <c r="J1024" s="37" t="str">
        <f>IF(AND($H1024&gt;0, $H1024&lt;1700),"0-1700",0)</f>
        <v>0-1700</v>
      </c>
      <c r="K1024" s="37" t="str">
        <f>IF(AND($H1024&gt;0, $H1024&lt;2500),"0-2500",0)</f>
        <v>0-2500</v>
      </c>
      <c r="L1024" s="37" t="str">
        <f>IF(AND($H1024&gt;0, $H1024&lt;3500),"0-3500",0)</f>
        <v>0-3500</v>
      </c>
    </row>
    <row r="1025" spans="1:12" hidden="1" x14ac:dyDescent="0.3">
      <c r="A1025" s="32" t="s">
        <v>7</v>
      </c>
      <c r="B1025" s="32">
        <v>2017</v>
      </c>
      <c r="C1025" s="32" t="s">
        <v>167</v>
      </c>
      <c r="D1025" s="32" t="s">
        <v>8</v>
      </c>
      <c r="E1025" s="32" t="s">
        <v>207</v>
      </c>
      <c r="F1025" s="33" t="s">
        <v>521</v>
      </c>
      <c r="G1025" s="32" t="s">
        <v>10</v>
      </c>
      <c r="H1025" s="34">
        <v>518.66999999999996</v>
      </c>
      <c r="I1025" s="37" t="str">
        <f>IF(AND($H1025&gt;0, $H1025&lt;900),"0-900",0)</f>
        <v>0-900</v>
      </c>
      <c r="J1025" s="37" t="str">
        <f>IF(AND($H1025&gt;0, $H1025&lt;1700),"0-1700",0)</f>
        <v>0-1700</v>
      </c>
      <c r="K1025" s="37" t="str">
        <f>IF(AND($H1025&gt;0, $H1025&lt;2500),"0-2500",0)</f>
        <v>0-2500</v>
      </c>
      <c r="L1025" s="37" t="str">
        <f>IF(AND($H1025&gt;0, $H1025&lt;3500),"0-3500",0)</f>
        <v>0-3500</v>
      </c>
    </row>
    <row r="1026" spans="1:12" hidden="1" x14ac:dyDescent="0.3">
      <c r="A1026" s="32" t="s">
        <v>7</v>
      </c>
      <c r="B1026" s="32">
        <v>2017</v>
      </c>
      <c r="C1026" s="32" t="s">
        <v>168</v>
      </c>
      <c r="D1026" s="32" t="s">
        <v>8</v>
      </c>
      <c r="E1026" s="32" t="s">
        <v>375</v>
      </c>
      <c r="F1026" s="33" t="s">
        <v>513</v>
      </c>
      <c r="G1026" s="32" t="s">
        <v>10</v>
      </c>
      <c r="H1026" s="34">
        <v>520.58000000000004</v>
      </c>
      <c r="I1026" s="37" t="str">
        <f>IF(AND($H1026&gt;0, $H1026&lt;900),"0-900",0)</f>
        <v>0-900</v>
      </c>
      <c r="J1026" s="37" t="str">
        <f>IF(AND($H1026&gt;0, $H1026&lt;1700),"0-1700",0)</f>
        <v>0-1700</v>
      </c>
      <c r="K1026" s="37" t="str">
        <f>IF(AND($H1026&gt;0, $H1026&lt;2500),"0-2500",0)</f>
        <v>0-2500</v>
      </c>
      <c r="L1026" s="37" t="str">
        <f>IF(AND($H1026&gt;0, $H1026&lt;3500),"0-3500",0)</f>
        <v>0-3500</v>
      </c>
    </row>
    <row r="1027" spans="1:12" hidden="1" x14ac:dyDescent="0.3">
      <c r="A1027" s="32" t="s">
        <v>7</v>
      </c>
      <c r="B1027" s="32">
        <v>2017</v>
      </c>
      <c r="C1027" s="32" t="s">
        <v>167</v>
      </c>
      <c r="D1027" s="32" t="s">
        <v>8</v>
      </c>
      <c r="E1027" s="32" t="s">
        <v>405</v>
      </c>
      <c r="F1027" s="33" t="s">
        <v>524</v>
      </c>
      <c r="G1027" s="32" t="s">
        <v>10</v>
      </c>
      <c r="H1027" s="34">
        <v>520.98</v>
      </c>
      <c r="I1027" s="37" t="str">
        <f>IF(AND($H1027&gt;0, $H1027&lt;900),"0-900",0)</f>
        <v>0-900</v>
      </c>
      <c r="J1027" s="37" t="str">
        <f>IF(AND($H1027&gt;0, $H1027&lt;1700),"0-1700",0)</f>
        <v>0-1700</v>
      </c>
      <c r="K1027" s="37" t="str">
        <f>IF(AND($H1027&gt;0, $H1027&lt;2500),"0-2500",0)</f>
        <v>0-2500</v>
      </c>
      <c r="L1027" s="37" t="str">
        <f>IF(AND($H1027&gt;0, $H1027&lt;3500),"0-3500",0)</f>
        <v>0-3500</v>
      </c>
    </row>
    <row r="1028" spans="1:12" hidden="1" x14ac:dyDescent="0.3">
      <c r="A1028" s="32" t="s">
        <v>7</v>
      </c>
      <c r="B1028" s="32">
        <v>2017</v>
      </c>
      <c r="C1028" s="32" t="s">
        <v>168</v>
      </c>
      <c r="D1028" s="32" t="s">
        <v>8</v>
      </c>
      <c r="E1028" s="32" t="s">
        <v>265</v>
      </c>
      <c r="F1028" s="33" t="s">
        <v>515</v>
      </c>
      <c r="G1028" s="32" t="s">
        <v>10</v>
      </c>
      <c r="H1028" s="34">
        <v>521.25</v>
      </c>
      <c r="I1028" s="37" t="str">
        <f>IF(AND($H1028&gt;0, $H1028&lt;900),"0-900",0)</f>
        <v>0-900</v>
      </c>
      <c r="J1028" s="37" t="str">
        <f>IF(AND($H1028&gt;0, $H1028&lt;1700),"0-1700",0)</f>
        <v>0-1700</v>
      </c>
      <c r="K1028" s="37" t="str">
        <f>IF(AND($H1028&gt;0, $H1028&lt;2500),"0-2500",0)</f>
        <v>0-2500</v>
      </c>
      <c r="L1028" s="37" t="str">
        <f>IF(AND($H1028&gt;0, $H1028&lt;3500),"0-3500",0)</f>
        <v>0-3500</v>
      </c>
    </row>
    <row r="1029" spans="1:12" hidden="1" x14ac:dyDescent="0.3">
      <c r="A1029" s="32" t="s">
        <v>7</v>
      </c>
      <c r="B1029" s="32">
        <v>2017</v>
      </c>
      <c r="C1029" s="32" t="s">
        <v>169</v>
      </c>
      <c r="D1029" s="32" t="s">
        <v>8</v>
      </c>
      <c r="E1029" s="32" t="s">
        <v>322</v>
      </c>
      <c r="F1029" s="33" t="s">
        <v>512</v>
      </c>
      <c r="G1029" s="32" t="s">
        <v>10</v>
      </c>
      <c r="H1029" s="34">
        <v>521.97</v>
      </c>
      <c r="I1029" s="37" t="str">
        <f>IF(AND($H1029&gt;0, $H1029&lt;900),"0-900",0)</f>
        <v>0-900</v>
      </c>
      <c r="J1029" s="37" t="str">
        <f>IF(AND($H1029&gt;0, $H1029&lt;1700),"0-1700",0)</f>
        <v>0-1700</v>
      </c>
      <c r="K1029" s="37" t="str">
        <f>IF(AND($H1029&gt;0, $H1029&lt;2500),"0-2500",0)</f>
        <v>0-2500</v>
      </c>
      <c r="L1029" s="37" t="str">
        <f>IF(AND($H1029&gt;0, $H1029&lt;3500),"0-3500",0)</f>
        <v>0-3500</v>
      </c>
    </row>
    <row r="1030" spans="1:12" hidden="1" x14ac:dyDescent="0.3">
      <c r="A1030" s="32" t="s">
        <v>7</v>
      </c>
      <c r="B1030" s="32">
        <v>2017</v>
      </c>
      <c r="C1030" s="32" t="s">
        <v>168</v>
      </c>
      <c r="D1030" s="32" t="s">
        <v>8</v>
      </c>
      <c r="E1030" s="32" t="s">
        <v>199</v>
      </c>
      <c r="F1030" s="33" t="s">
        <v>521</v>
      </c>
      <c r="G1030" s="32" t="s">
        <v>10</v>
      </c>
      <c r="H1030" s="34">
        <v>522.65</v>
      </c>
      <c r="I1030" s="37" t="str">
        <f>IF(AND($H1030&gt;0, $H1030&lt;900),"0-900",0)</f>
        <v>0-900</v>
      </c>
      <c r="J1030" s="37" t="str">
        <f>IF(AND($H1030&gt;0, $H1030&lt;1700),"0-1700",0)</f>
        <v>0-1700</v>
      </c>
      <c r="K1030" s="37" t="str">
        <f>IF(AND($H1030&gt;0, $H1030&lt;2500),"0-2500",0)</f>
        <v>0-2500</v>
      </c>
      <c r="L1030" s="37" t="str">
        <f>IF(AND($H1030&gt;0, $H1030&lt;3500),"0-3500",0)</f>
        <v>0-3500</v>
      </c>
    </row>
    <row r="1031" spans="1:12" hidden="1" x14ac:dyDescent="0.3">
      <c r="A1031" s="32" t="s">
        <v>7</v>
      </c>
      <c r="B1031" s="32">
        <v>2017</v>
      </c>
      <c r="C1031" s="32" t="s">
        <v>168</v>
      </c>
      <c r="D1031" s="32" t="s">
        <v>8</v>
      </c>
      <c r="E1031" s="32" t="s">
        <v>377</v>
      </c>
      <c r="F1031" s="33" t="s">
        <v>513</v>
      </c>
      <c r="G1031" s="32" t="s">
        <v>10</v>
      </c>
      <c r="H1031" s="34">
        <v>524.67999999999995</v>
      </c>
      <c r="I1031" s="37" t="str">
        <f>IF(AND($H1031&gt;0, $H1031&lt;900),"0-900",0)</f>
        <v>0-900</v>
      </c>
      <c r="J1031" s="37" t="str">
        <f>IF(AND($H1031&gt;0, $H1031&lt;1700),"0-1700",0)</f>
        <v>0-1700</v>
      </c>
      <c r="K1031" s="37" t="str">
        <f>IF(AND($H1031&gt;0, $H1031&lt;2500),"0-2500",0)</f>
        <v>0-2500</v>
      </c>
      <c r="L1031" s="37" t="str">
        <f>IF(AND($H1031&gt;0, $H1031&lt;3500),"0-3500",0)</f>
        <v>0-3500</v>
      </c>
    </row>
    <row r="1032" spans="1:12" hidden="1" x14ac:dyDescent="0.3">
      <c r="A1032" s="32" t="s">
        <v>7</v>
      </c>
      <c r="B1032" s="32">
        <v>2017</v>
      </c>
      <c r="C1032" s="32" t="s">
        <v>169</v>
      </c>
      <c r="D1032" s="32" t="s">
        <v>8</v>
      </c>
      <c r="E1032" s="32" t="s">
        <v>301</v>
      </c>
      <c r="F1032" s="33" t="s">
        <v>525</v>
      </c>
      <c r="G1032" s="32" t="s">
        <v>10</v>
      </c>
      <c r="H1032" s="34">
        <v>524.9</v>
      </c>
      <c r="I1032" s="37" t="str">
        <f>IF(AND($H1032&gt;0, $H1032&lt;900),"0-900",0)</f>
        <v>0-900</v>
      </c>
      <c r="J1032" s="37" t="str">
        <f>IF(AND($H1032&gt;0, $H1032&lt;1700),"0-1700",0)</f>
        <v>0-1700</v>
      </c>
      <c r="K1032" s="37" t="str">
        <f>IF(AND($H1032&gt;0, $H1032&lt;2500),"0-2500",0)</f>
        <v>0-2500</v>
      </c>
      <c r="L1032" s="37" t="str">
        <f>IF(AND($H1032&gt;0, $H1032&lt;3500),"0-3500",0)</f>
        <v>0-3500</v>
      </c>
    </row>
    <row r="1033" spans="1:12" hidden="1" x14ac:dyDescent="0.3">
      <c r="A1033" s="32" t="s">
        <v>7</v>
      </c>
      <c r="B1033" s="32">
        <v>2017</v>
      </c>
      <c r="C1033" s="32" t="s">
        <v>167</v>
      </c>
      <c r="D1033" s="32" t="s">
        <v>8</v>
      </c>
      <c r="E1033" s="32" t="s">
        <v>195</v>
      </c>
      <c r="F1033" s="33" t="s">
        <v>521</v>
      </c>
      <c r="G1033" s="32" t="s">
        <v>10</v>
      </c>
      <c r="H1033" s="34">
        <v>527.66</v>
      </c>
      <c r="I1033" s="37" t="str">
        <f>IF(AND($H1033&gt;0, $H1033&lt;900),"0-900",0)</f>
        <v>0-900</v>
      </c>
      <c r="J1033" s="37" t="str">
        <f>IF(AND($H1033&gt;0, $H1033&lt;1700),"0-1700",0)</f>
        <v>0-1700</v>
      </c>
      <c r="K1033" s="37" t="str">
        <f>IF(AND($H1033&gt;0, $H1033&lt;2500),"0-2500",0)</f>
        <v>0-2500</v>
      </c>
      <c r="L1033" s="37" t="str">
        <f>IF(AND($H1033&gt;0, $H1033&lt;3500),"0-3500",0)</f>
        <v>0-3500</v>
      </c>
    </row>
    <row r="1034" spans="1:12" hidden="1" x14ac:dyDescent="0.3">
      <c r="A1034" s="32" t="s">
        <v>7</v>
      </c>
      <c r="B1034" s="32">
        <v>2017</v>
      </c>
      <c r="C1034" s="32" t="s">
        <v>167</v>
      </c>
      <c r="D1034" s="32" t="s">
        <v>8</v>
      </c>
      <c r="E1034" s="32" t="s">
        <v>364</v>
      </c>
      <c r="F1034" s="33" t="s">
        <v>510</v>
      </c>
      <c r="G1034" s="32" t="s">
        <v>10</v>
      </c>
      <c r="H1034" s="34">
        <v>527.74</v>
      </c>
      <c r="I1034" s="37" t="str">
        <f>IF(AND($H1034&gt;0, $H1034&lt;900),"0-900",0)</f>
        <v>0-900</v>
      </c>
      <c r="J1034" s="37" t="str">
        <f>IF(AND($H1034&gt;0, $H1034&lt;1700),"0-1700",0)</f>
        <v>0-1700</v>
      </c>
      <c r="K1034" s="37" t="str">
        <f>IF(AND($H1034&gt;0, $H1034&lt;2500),"0-2500",0)</f>
        <v>0-2500</v>
      </c>
      <c r="L1034" s="37" t="str">
        <f>IF(AND($H1034&gt;0, $H1034&lt;3500),"0-3500",0)</f>
        <v>0-3500</v>
      </c>
    </row>
    <row r="1035" spans="1:12" hidden="1" x14ac:dyDescent="0.3">
      <c r="A1035" s="32" t="s">
        <v>7</v>
      </c>
      <c r="B1035" s="32">
        <v>2017</v>
      </c>
      <c r="C1035" s="32" t="s">
        <v>169</v>
      </c>
      <c r="D1035" s="32" t="s">
        <v>8</v>
      </c>
      <c r="E1035" s="32" t="s">
        <v>228</v>
      </c>
      <c r="F1035" s="33" t="s">
        <v>511</v>
      </c>
      <c r="G1035" s="32" t="s">
        <v>10</v>
      </c>
      <c r="H1035" s="34">
        <v>528.28</v>
      </c>
      <c r="I1035" s="37" t="str">
        <f>IF(AND($H1035&gt;0, $H1035&lt;900),"0-900",0)</f>
        <v>0-900</v>
      </c>
      <c r="J1035" s="37" t="str">
        <f>IF(AND($H1035&gt;0, $H1035&lt;1700),"0-1700",0)</f>
        <v>0-1700</v>
      </c>
      <c r="K1035" s="37" t="str">
        <f>IF(AND($H1035&gt;0, $H1035&lt;2500),"0-2500",0)</f>
        <v>0-2500</v>
      </c>
      <c r="L1035" s="37" t="str">
        <f>IF(AND($H1035&gt;0, $H1035&lt;3500),"0-3500",0)</f>
        <v>0-3500</v>
      </c>
    </row>
    <row r="1036" spans="1:12" hidden="1" x14ac:dyDescent="0.3">
      <c r="A1036" s="32" t="s">
        <v>7</v>
      </c>
      <c r="B1036" s="32">
        <v>2017</v>
      </c>
      <c r="C1036" s="32" t="s">
        <v>169</v>
      </c>
      <c r="D1036" s="32" t="s">
        <v>8</v>
      </c>
      <c r="E1036" s="32" t="s">
        <v>297</v>
      </c>
      <c r="F1036" s="33" t="s">
        <v>509</v>
      </c>
      <c r="G1036" s="32" t="s">
        <v>10</v>
      </c>
      <c r="H1036" s="34">
        <v>528.37</v>
      </c>
      <c r="I1036" s="37" t="str">
        <f>IF(AND($H1036&gt;0, $H1036&lt;900),"0-900",0)</f>
        <v>0-900</v>
      </c>
      <c r="J1036" s="37" t="str">
        <f>IF(AND($H1036&gt;0, $H1036&lt;1700),"0-1700",0)</f>
        <v>0-1700</v>
      </c>
      <c r="K1036" s="37" t="str">
        <f>IF(AND($H1036&gt;0, $H1036&lt;2500),"0-2500",0)</f>
        <v>0-2500</v>
      </c>
      <c r="L1036" s="37" t="str">
        <f>IF(AND($H1036&gt;0, $H1036&lt;3500),"0-3500",0)</f>
        <v>0-3500</v>
      </c>
    </row>
    <row r="1037" spans="1:12" hidden="1" x14ac:dyDescent="0.3">
      <c r="A1037" s="32" t="s">
        <v>7</v>
      </c>
      <c r="B1037" s="32">
        <v>2017</v>
      </c>
      <c r="C1037" s="32" t="s">
        <v>167</v>
      </c>
      <c r="D1037" s="32" t="s">
        <v>8</v>
      </c>
      <c r="E1037" s="32" t="s">
        <v>184</v>
      </c>
      <c r="F1037" s="33" t="s">
        <v>521</v>
      </c>
      <c r="G1037" s="32" t="s">
        <v>10</v>
      </c>
      <c r="H1037" s="34">
        <v>529.21</v>
      </c>
      <c r="I1037" s="37" t="str">
        <f>IF(AND($H1037&gt;0, $H1037&lt;900),"0-900",0)</f>
        <v>0-900</v>
      </c>
      <c r="J1037" s="37" t="str">
        <f>IF(AND($H1037&gt;0, $H1037&lt;1700),"0-1700",0)</f>
        <v>0-1700</v>
      </c>
      <c r="K1037" s="37" t="str">
        <f>IF(AND($H1037&gt;0, $H1037&lt;2500),"0-2500",0)</f>
        <v>0-2500</v>
      </c>
      <c r="L1037" s="37" t="str">
        <f>IF(AND($H1037&gt;0, $H1037&lt;3500),"0-3500",0)</f>
        <v>0-3500</v>
      </c>
    </row>
    <row r="1038" spans="1:12" hidden="1" x14ac:dyDescent="0.3">
      <c r="A1038" s="32" t="s">
        <v>7</v>
      </c>
      <c r="B1038" s="32">
        <v>2017</v>
      </c>
      <c r="C1038" s="32" t="s">
        <v>168</v>
      </c>
      <c r="D1038" s="32" t="s">
        <v>8</v>
      </c>
      <c r="E1038" s="32" t="s">
        <v>353</v>
      </c>
      <c r="F1038" s="33" t="s">
        <v>523</v>
      </c>
      <c r="G1038" s="32" t="s">
        <v>10</v>
      </c>
      <c r="H1038" s="34">
        <v>529.72</v>
      </c>
      <c r="I1038" s="37" t="str">
        <f>IF(AND($H1038&gt;0, $H1038&lt;900),"0-900",0)</f>
        <v>0-900</v>
      </c>
      <c r="J1038" s="37" t="str">
        <f>IF(AND($H1038&gt;0, $H1038&lt;1700),"0-1700",0)</f>
        <v>0-1700</v>
      </c>
      <c r="K1038" s="37" t="str">
        <f>IF(AND($H1038&gt;0, $H1038&lt;2500),"0-2500",0)</f>
        <v>0-2500</v>
      </c>
      <c r="L1038" s="37" t="str">
        <f>IF(AND($H1038&gt;0, $H1038&lt;3500),"0-3500",0)</f>
        <v>0-3500</v>
      </c>
    </row>
    <row r="1039" spans="1:12" hidden="1" x14ac:dyDescent="0.3">
      <c r="A1039" s="32" t="s">
        <v>7</v>
      </c>
      <c r="B1039" s="32">
        <v>2017</v>
      </c>
      <c r="C1039" s="32" t="s">
        <v>168</v>
      </c>
      <c r="D1039" s="32" t="s">
        <v>8</v>
      </c>
      <c r="E1039" s="32" t="s">
        <v>214</v>
      </c>
      <c r="F1039" s="33" t="s">
        <v>514</v>
      </c>
      <c r="G1039" s="32" t="s">
        <v>10</v>
      </c>
      <c r="H1039" s="34">
        <v>531.21</v>
      </c>
      <c r="I1039" s="37" t="str">
        <f>IF(AND($H1039&gt;0, $H1039&lt;900),"0-900",0)</f>
        <v>0-900</v>
      </c>
      <c r="J1039" s="37" t="str">
        <f>IF(AND($H1039&gt;0, $H1039&lt;1700),"0-1700",0)</f>
        <v>0-1700</v>
      </c>
      <c r="K1039" s="37" t="str">
        <f>IF(AND($H1039&gt;0, $H1039&lt;2500),"0-2500",0)</f>
        <v>0-2500</v>
      </c>
      <c r="L1039" s="37" t="str">
        <f>IF(AND($H1039&gt;0, $H1039&lt;3500),"0-3500",0)</f>
        <v>0-3500</v>
      </c>
    </row>
    <row r="1040" spans="1:12" hidden="1" x14ac:dyDescent="0.3">
      <c r="A1040" s="32" t="s">
        <v>7</v>
      </c>
      <c r="B1040" s="32">
        <v>2017</v>
      </c>
      <c r="C1040" s="32" t="s">
        <v>167</v>
      </c>
      <c r="D1040" s="32" t="s">
        <v>8</v>
      </c>
      <c r="E1040" s="32" t="s">
        <v>365</v>
      </c>
      <c r="F1040" s="33" t="s">
        <v>510</v>
      </c>
      <c r="G1040" s="32" t="s">
        <v>10</v>
      </c>
      <c r="H1040" s="34">
        <v>534.15</v>
      </c>
      <c r="I1040" s="37" t="str">
        <f>IF(AND($H1040&gt;0, $H1040&lt;900),"0-900",0)</f>
        <v>0-900</v>
      </c>
      <c r="J1040" s="37" t="str">
        <f>IF(AND($H1040&gt;0, $H1040&lt;1700),"0-1700",0)</f>
        <v>0-1700</v>
      </c>
      <c r="K1040" s="37" t="str">
        <f>IF(AND($H1040&gt;0, $H1040&lt;2500),"0-2500",0)</f>
        <v>0-2500</v>
      </c>
      <c r="L1040" s="37" t="str">
        <f>IF(AND($H1040&gt;0, $H1040&lt;3500),"0-3500",0)</f>
        <v>0-3500</v>
      </c>
    </row>
    <row r="1041" spans="1:12" hidden="1" x14ac:dyDescent="0.3">
      <c r="A1041" s="32" t="s">
        <v>7</v>
      </c>
      <c r="B1041" s="32">
        <v>2017</v>
      </c>
      <c r="C1041" s="32" t="s">
        <v>168</v>
      </c>
      <c r="D1041" s="32" t="s">
        <v>8</v>
      </c>
      <c r="E1041" s="32" t="s">
        <v>384</v>
      </c>
      <c r="F1041" s="33" t="s">
        <v>513</v>
      </c>
      <c r="G1041" s="32" t="s">
        <v>10</v>
      </c>
      <c r="H1041" s="34">
        <v>534.45000000000005</v>
      </c>
      <c r="I1041" s="37" t="str">
        <f>IF(AND($H1041&gt;0, $H1041&lt;900),"0-900",0)</f>
        <v>0-900</v>
      </c>
      <c r="J1041" s="37" t="str">
        <f>IF(AND($H1041&gt;0, $H1041&lt;1700),"0-1700",0)</f>
        <v>0-1700</v>
      </c>
      <c r="K1041" s="37" t="str">
        <f>IF(AND($H1041&gt;0, $H1041&lt;2500),"0-2500",0)</f>
        <v>0-2500</v>
      </c>
      <c r="L1041" s="37" t="str">
        <f>IF(AND($H1041&gt;0, $H1041&lt;3500),"0-3500",0)</f>
        <v>0-3500</v>
      </c>
    </row>
    <row r="1042" spans="1:12" hidden="1" x14ac:dyDescent="0.3">
      <c r="A1042" s="32" t="s">
        <v>7</v>
      </c>
      <c r="B1042" s="32">
        <v>2017</v>
      </c>
      <c r="C1042" s="32" t="s">
        <v>168</v>
      </c>
      <c r="D1042" s="32" t="s">
        <v>8</v>
      </c>
      <c r="E1042" s="32" t="s">
        <v>418</v>
      </c>
      <c r="F1042" s="33" t="s">
        <v>519</v>
      </c>
      <c r="G1042" s="32" t="s">
        <v>10</v>
      </c>
      <c r="H1042" s="34">
        <v>534.57000000000005</v>
      </c>
      <c r="I1042" s="37" t="str">
        <f>IF(AND($H1042&gt;0, $H1042&lt;900),"0-900",0)</f>
        <v>0-900</v>
      </c>
      <c r="J1042" s="37" t="str">
        <f>IF(AND($H1042&gt;0, $H1042&lt;1700),"0-1700",0)</f>
        <v>0-1700</v>
      </c>
      <c r="K1042" s="37" t="str">
        <f>IF(AND($H1042&gt;0, $H1042&lt;2500),"0-2500",0)</f>
        <v>0-2500</v>
      </c>
      <c r="L1042" s="37" t="str">
        <f>IF(AND($H1042&gt;0, $H1042&lt;3500),"0-3500",0)</f>
        <v>0-3500</v>
      </c>
    </row>
    <row r="1043" spans="1:12" hidden="1" x14ac:dyDescent="0.3">
      <c r="A1043" s="32" t="s">
        <v>7</v>
      </c>
      <c r="B1043" s="32">
        <v>2017</v>
      </c>
      <c r="C1043" s="32" t="s">
        <v>168</v>
      </c>
      <c r="D1043" s="32" t="s">
        <v>8</v>
      </c>
      <c r="E1043" s="32" t="s">
        <v>204</v>
      </c>
      <c r="F1043" s="33" t="s">
        <v>521</v>
      </c>
      <c r="G1043" s="32" t="s">
        <v>10</v>
      </c>
      <c r="H1043" s="34">
        <v>534.85</v>
      </c>
      <c r="I1043" s="37" t="str">
        <f>IF(AND($H1043&gt;0, $H1043&lt;900),"0-900",0)</f>
        <v>0-900</v>
      </c>
      <c r="J1043" s="37" t="str">
        <f>IF(AND($H1043&gt;0, $H1043&lt;1700),"0-1700",0)</f>
        <v>0-1700</v>
      </c>
      <c r="K1043" s="37" t="str">
        <f>IF(AND($H1043&gt;0, $H1043&lt;2500),"0-2500",0)</f>
        <v>0-2500</v>
      </c>
      <c r="L1043" s="37" t="str">
        <f>IF(AND($H1043&gt;0, $H1043&lt;3500),"0-3500",0)</f>
        <v>0-3500</v>
      </c>
    </row>
    <row r="1044" spans="1:12" hidden="1" x14ac:dyDescent="0.3">
      <c r="A1044" s="32" t="s">
        <v>7</v>
      </c>
      <c r="B1044" s="32">
        <v>2017</v>
      </c>
      <c r="C1044" s="32" t="s">
        <v>168</v>
      </c>
      <c r="D1044" s="32" t="s">
        <v>8</v>
      </c>
      <c r="E1044" s="32" t="s">
        <v>378</v>
      </c>
      <c r="F1044" s="33" t="s">
        <v>513</v>
      </c>
      <c r="G1044" s="32" t="s">
        <v>10</v>
      </c>
      <c r="H1044" s="34">
        <v>535.22</v>
      </c>
      <c r="I1044" s="37" t="str">
        <f>IF(AND($H1044&gt;0, $H1044&lt;900),"0-900",0)</f>
        <v>0-900</v>
      </c>
      <c r="J1044" s="37" t="str">
        <f>IF(AND($H1044&gt;0, $H1044&lt;1700),"0-1700",0)</f>
        <v>0-1700</v>
      </c>
      <c r="K1044" s="37" t="str">
        <f>IF(AND($H1044&gt;0, $H1044&lt;2500),"0-2500",0)</f>
        <v>0-2500</v>
      </c>
      <c r="L1044" s="37" t="str">
        <f>IF(AND($H1044&gt;0, $H1044&lt;3500),"0-3500",0)</f>
        <v>0-3500</v>
      </c>
    </row>
    <row r="1045" spans="1:12" hidden="1" x14ac:dyDescent="0.3">
      <c r="A1045" s="32" t="s">
        <v>7</v>
      </c>
      <c r="B1045" s="32">
        <v>2017</v>
      </c>
      <c r="C1045" s="32" t="s">
        <v>169</v>
      </c>
      <c r="D1045" s="32" t="s">
        <v>8</v>
      </c>
      <c r="E1045" s="32" t="s">
        <v>357</v>
      </c>
      <c r="F1045" s="33" t="s">
        <v>507</v>
      </c>
      <c r="G1045" s="32" t="s">
        <v>10</v>
      </c>
      <c r="H1045" s="34">
        <v>535.27</v>
      </c>
      <c r="I1045" s="37" t="str">
        <f>IF(AND($H1045&gt;0, $H1045&lt;900),"0-900",0)</f>
        <v>0-900</v>
      </c>
      <c r="J1045" s="37" t="str">
        <f>IF(AND($H1045&gt;0, $H1045&lt;1700),"0-1700",0)</f>
        <v>0-1700</v>
      </c>
      <c r="K1045" s="37" t="str">
        <f>IF(AND($H1045&gt;0, $H1045&lt;2500),"0-2500",0)</f>
        <v>0-2500</v>
      </c>
      <c r="L1045" s="37" t="str">
        <f>IF(AND($H1045&gt;0, $H1045&lt;3500),"0-3500",0)</f>
        <v>0-3500</v>
      </c>
    </row>
    <row r="1046" spans="1:12" hidden="1" x14ac:dyDescent="0.3">
      <c r="A1046" s="32" t="s">
        <v>7</v>
      </c>
      <c r="B1046" s="32">
        <v>2017</v>
      </c>
      <c r="C1046" s="32" t="s">
        <v>167</v>
      </c>
      <c r="D1046" s="32" t="s">
        <v>8</v>
      </c>
      <c r="E1046" s="32" t="s">
        <v>266</v>
      </c>
      <c r="F1046" s="33" t="s">
        <v>515</v>
      </c>
      <c r="G1046" s="32" t="s">
        <v>10</v>
      </c>
      <c r="H1046" s="34">
        <v>535.39</v>
      </c>
      <c r="I1046" s="37" t="str">
        <f>IF(AND($H1046&gt;0, $H1046&lt;900),"0-900",0)</f>
        <v>0-900</v>
      </c>
      <c r="J1046" s="37" t="str">
        <f>IF(AND($H1046&gt;0, $H1046&lt;1700),"0-1700",0)</f>
        <v>0-1700</v>
      </c>
      <c r="K1046" s="37" t="str">
        <f>IF(AND($H1046&gt;0, $H1046&lt;2500),"0-2500",0)</f>
        <v>0-2500</v>
      </c>
      <c r="L1046" s="37" t="str">
        <f>IF(AND($H1046&gt;0, $H1046&lt;3500),"0-3500",0)</f>
        <v>0-3500</v>
      </c>
    </row>
    <row r="1047" spans="1:12" hidden="1" x14ac:dyDescent="0.3">
      <c r="A1047" s="32" t="s">
        <v>7</v>
      </c>
      <c r="B1047" s="32">
        <v>2017</v>
      </c>
      <c r="C1047" s="32" t="s">
        <v>168</v>
      </c>
      <c r="D1047" s="32" t="s">
        <v>8</v>
      </c>
      <c r="E1047" s="32" t="s">
        <v>346</v>
      </c>
      <c r="F1047" s="33" t="s">
        <v>517</v>
      </c>
      <c r="G1047" s="32" t="s">
        <v>10</v>
      </c>
      <c r="H1047" s="34">
        <v>536.54</v>
      </c>
      <c r="I1047" s="37" t="str">
        <f>IF(AND($H1047&gt;0, $H1047&lt;900),"0-900",0)</f>
        <v>0-900</v>
      </c>
      <c r="J1047" s="37" t="str">
        <f>IF(AND($H1047&gt;0, $H1047&lt;1700),"0-1700",0)</f>
        <v>0-1700</v>
      </c>
      <c r="K1047" s="37" t="str">
        <f>IF(AND($H1047&gt;0, $H1047&lt;2500),"0-2500",0)</f>
        <v>0-2500</v>
      </c>
      <c r="L1047" s="37" t="str">
        <f>IF(AND($H1047&gt;0, $H1047&lt;3500),"0-3500",0)</f>
        <v>0-3500</v>
      </c>
    </row>
    <row r="1048" spans="1:12" hidden="1" x14ac:dyDescent="0.3">
      <c r="A1048" s="32" t="s">
        <v>7</v>
      </c>
      <c r="B1048" s="32">
        <v>2017</v>
      </c>
      <c r="C1048" s="32" t="s">
        <v>168</v>
      </c>
      <c r="D1048" s="32" t="s">
        <v>8</v>
      </c>
      <c r="E1048" s="32" t="s">
        <v>381</v>
      </c>
      <c r="F1048" s="33" t="s">
        <v>513</v>
      </c>
      <c r="G1048" s="32" t="s">
        <v>10</v>
      </c>
      <c r="H1048" s="34">
        <v>536.71</v>
      </c>
      <c r="I1048" s="37" t="str">
        <f>IF(AND($H1048&gt;0, $H1048&lt;900),"0-900",0)</f>
        <v>0-900</v>
      </c>
      <c r="J1048" s="37" t="str">
        <f>IF(AND($H1048&gt;0, $H1048&lt;1700),"0-1700",0)</f>
        <v>0-1700</v>
      </c>
      <c r="K1048" s="37" t="str">
        <f>IF(AND($H1048&gt;0, $H1048&lt;2500),"0-2500",0)</f>
        <v>0-2500</v>
      </c>
      <c r="L1048" s="37" t="str">
        <f>IF(AND($H1048&gt;0, $H1048&lt;3500),"0-3500",0)</f>
        <v>0-3500</v>
      </c>
    </row>
    <row r="1049" spans="1:12" hidden="1" x14ac:dyDescent="0.3">
      <c r="A1049" s="32" t="s">
        <v>7</v>
      </c>
      <c r="B1049" s="32">
        <v>2017</v>
      </c>
      <c r="C1049" s="32" t="s">
        <v>168</v>
      </c>
      <c r="D1049" s="32" t="s">
        <v>8</v>
      </c>
      <c r="E1049" s="32" t="s">
        <v>175</v>
      </c>
      <c r="F1049" s="33" t="s">
        <v>521</v>
      </c>
      <c r="G1049" s="32" t="s">
        <v>10</v>
      </c>
      <c r="H1049" s="34">
        <v>539.04999999999995</v>
      </c>
      <c r="I1049" s="37" t="str">
        <f>IF(AND($H1049&gt;0, $H1049&lt;900),"0-900",0)</f>
        <v>0-900</v>
      </c>
      <c r="J1049" s="37" t="str">
        <f>IF(AND($H1049&gt;0, $H1049&lt;1700),"0-1700",0)</f>
        <v>0-1700</v>
      </c>
      <c r="K1049" s="37" t="str">
        <f>IF(AND($H1049&gt;0, $H1049&lt;2500),"0-2500",0)</f>
        <v>0-2500</v>
      </c>
      <c r="L1049" s="37" t="str">
        <f>IF(AND($H1049&gt;0, $H1049&lt;3500),"0-3500",0)</f>
        <v>0-3500</v>
      </c>
    </row>
    <row r="1050" spans="1:12" hidden="1" x14ac:dyDescent="0.3">
      <c r="A1050" s="32" t="s">
        <v>7</v>
      </c>
      <c r="B1050" s="32">
        <v>2017</v>
      </c>
      <c r="C1050" s="32" t="s">
        <v>169</v>
      </c>
      <c r="D1050" s="32" t="s">
        <v>8</v>
      </c>
      <c r="E1050" s="32" t="s">
        <v>312</v>
      </c>
      <c r="F1050" s="33" t="s">
        <v>508</v>
      </c>
      <c r="G1050" s="32" t="s">
        <v>10</v>
      </c>
      <c r="H1050" s="34">
        <v>540.5</v>
      </c>
      <c r="I1050" s="37" t="str">
        <f>IF(AND($H1050&gt;0, $H1050&lt;900),"0-900",0)</f>
        <v>0-900</v>
      </c>
      <c r="J1050" s="37" t="str">
        <f>IF(AND($H1050&gt;0, $H1050&lt;1700),"0-1700",0)</f>
        <v>0-1700</v>
      </c>
      <c r="K1050" s="37" t="str">
        <f>IF(AND($H1050&gt;0, $H1050&lt;2500),"0-2500",0)</f>
        <v>0-2500</v>
      </c>
      <c r="L1050" s="37" t="str">
        <f>IF(AND($H1050&gt;0, $H1050&lt;3500),"0-3500",0)</f>
        <v>0-3500</v>
      </c>
    </row>
    <row r="1051" spans="1:12" hidden="1" x14ac:dyDescent="0.3">
      <c r="A1051" s="32" t="s">
        <v>7</v>
      </c>
      <c r="B1051" s="32">
        <v>2017</v>
      </c>
      <c r="C1051" s="32" t="s">
        <v>169</v>
      </c>
      <c r="D1051" s="32" t="s">
        <v>8</v>
      </c>
      <c r="E1051" s="32" t="s">
        <v>311</v>
      </c>
      <c r="F1051" s="33" t="s">
        <v>508</v>
      </c>
      <c r="G1051" s="32" t="s">
        <v>10</v>
      </c>
      <c r="H1051" s="34">
        <v>540.59</v>
      </c>
      <c r="I1051" s="37" t="str">
        <f>IF(AND($H1051&gt;0, $H1051&lt;900),"0-900",0)</f>
        <v>0-900</v>
      </c>
      <c r="J1051" s="37" t="str">
        <f>IF(AND($H1051&gt;0, $H1051&lt;1700),"0-1700",0)</f>
        <v>0-1700</v>
      </c>
      <c r="K1051" s="37" t="str">
        <f>IF(AND($H1051&gt;0, $H1051&lt;2500),"0-2500",0)</f>
        <v>0-2500</v>
      </c>
      <c r="L1051" s="37" t="str">
        <f>IF(AND($H1051&gt;0, $H1051&lt;3500),"0-3500",0)</f>
        <v>0-3500</v>
      </c>
    </row>
    <row r="1052" spans="1:12" hidden="1" x14ac:dyDescent="0.3">
      <c r="A1052" s="32" t="s">
        <v>7</v>
      </c>
      <c r="B1052" s="32">
        <v>2017</v>
      </c>
      <c r="C1052" s="32" t="s">
        <v>167</v>
      </c>
      <c r="D1052" s="32" t="s">
        <v>8</v>
      </c>
      <c r="E1052" s="32" t="s">
        <v>175</v>
      </c>
      <c r="F1052" s="33" t="s">
        <v>521</v>
      </c>
      <c r="G1052" s="32" t="s">
        <v>10</v>
      </c>
      <c r="H1052" s="34">
        <v>540.82000000000005</v>
      </c>
      <c r="I1052" s="37" t="str">
        <f>IF(AND($H1052&gt;0, $H1052&lt;900),"0-900",0)</f>
        <v>0-900</v>
      </c>
      <c r="J1052" s="37" t="str">
        <f>IF(AND($H1052&gt;0, $H1052&lt;1700),"0-1700",0)</f>
        <v>0-1700</v>
      </c>
      <c r="K1052" s="37" t="str">
        <f>IF(AND($H1052&gt;0, $H1052&lt;2500),"0-2500",0)</f>
        <v>0-2500</v>
      </c>
      <c r="L1052" s="37" t="str">
        <f>IF(AND($H1052&gt;0, $H1052&lt;3500),"0-3500",0)</f>
        <v>0-3500</v>
      </c>
    </row>
    <row r="1053" spans="1:12" hidden="1" x14ac:dyDescent="0.3">
      <c r="A1053" s="32" t="s">
        <v>7</v>
      </c>
      <c r="B1053" s="32">
        <v>2017</v>
      </c>
      <c r="C1053" s="32" t="s">
        <v>169</v>
      </c>
      <c r="D1053" s="32" t="s">
        <v>8</v>
      </c>
      <c r="E1053" s="32" t="s">
        <v>268</v>
      </c>
      <c r="F1053" s="33" t="s">
        <v>515</v>
      </c>
      <c r="G1053" s="32" t="s">
        <v>10</v>
      </c>
      <c r="H1053" s="34">
        <v>540.83000000000004</v>
      </c>
      <c r="I1053" s="37" t="str">
        <f>IF(AND($H1053&gt;0, $H1053&lt;900),"0-900",0)</f>
        <v>0-900</v>
      </c>
      <c r="J1053" s="37" t="str">
        <f>IF(AND($H1053&gt;0, $H1053&lt;1700),"0-1700",0)</f>
        <v>0-1700</v>
      </c>
      <c r="K1053" s="37" t="str">
        <f>IF(AND($H1053&gt;0, $H1053&lt;2500),"0-2500",0)</f>
        <v>0-2500</v>
      </c>
      <c r="L1053" s="37" t="str">
        <f>IF(AND($H1053&gt;0, $H1053&lt;3500),"0-3500",0)</f>
        <v>0-3500</v>
      </c>
    </row>
    <row r="1054" spans="1:12" hidden="1" x14ac:dyDescent="0.3">
      <c r="A1054" s="32" t="s">
        <v>7</v>
      </c>
      <c r="B1054" s="32">
        <v>2017</v>
      </c>
      <c r="C1054" s="32" t="s">
        <v>168</v>
      </c>
      <c r="D1054" s="32" t="s">
        <v>8</v>
      </c>
      <c r="E1054" s="32" t="s">
        <v>382</v>
      </c>
      <c r="F1054" s="33" t="s">
        <v>513</v>
      </c>
      <c r="G1054" s="32" t="s">
        <v>10</v>
      </c>
      <c r="H1054" s="34">
        <v>541.62</v>
      </c>
      <c r="I1054" s="37" t="str">
        <f>IF(AND($H1054&gt;0, $H1054&lt;900),"0-900",0)</f>
        <v>0-900</v>
      </c>
      <c r="J1054" s="37" t="str">
        <f>IF(AND($H1054&gt;0, $H1054&lt;1700),"0-1700",0)</f>
        <v>0-1700</v>
      </c>
      <c r="K1054" s="37" t="str">
        <f>IF(AND($H1054&gt;0, $H1054&lt;2500),"0-2500",0)</f>
        <v>0-2500</v>
      </c>
      <c r="L1054" s="37" t="str">
        <f>IF(AND($H1054&gt;0, $H1054&lt;3500),"0-3500",0)</f>
        <v>0-3500</v>
      </c>
    </row>
    <row r="1055" spans="1:12" hidden="1" x14ac:dyDescent="0.3">
      <c r="A1055" s="32" t="s">
        <v>7</v>
      </c>
      <c r="B1055" s="32">
        <v>2017</v>
      </c>
      <c r="C1055" s="32" t="s">
        <v>167</v>
      </c>
      <c r="D1055" s="32" t="s">
        <v>8</v>
      </c>
      <c r="E1055" s="32" t="s">
        <v>329</v>
      </c>
      <c r="F1055" s="33" t="s">
        <v>512</v>
      </c>
      <c r="G1055" s="32" t="s">
        <v>10</v>
      </c>
      <c r="H1055" s="34">
        <v>543.64</v>
      </c>
      <c r="I1055" s="37" t="str">
        <f>IF(AND($H1055&gt;0, $H1055&lt;900),"0-900",0)</f>
        <v>0-900</v>
      </c>
      <c r="J1055" s="37" t="str">
        <f>IF(AND($H1055&gt;0, $H1055&lt;1700),"0-1700",0)</f>
        <v>0-1700</v>
      </c>
      <c r="K1055" s="37" t="str">
        <f>IF(AND($H1055&gt;0, $H1055&lt;2500),"0-2500",0)</f>
        <v>0-2500</v>
      </c>
      <c r="L1055" s="37" t="str">
        <f>IF(AND($H1055&gt;0, $H1055&lt;3500),"0-3500",0)</f>
        <v>0-3500</v>
      </c>
    </row>
    <row r="1056" spans="1:12" hidden="1" x14ac:dyDescent="0.3">
      <c r="A1056" s="32" t="s">
        <v>7</v>
      </c>
      <c r="B1056" s="32">
        <v>2017</v>
      </c>
      <c r="C1056" s="32" t="s">
        <v>168</v>
      </c>
      <c r="D1056" s="32" t="s">
        <v>8</v>
      </c>
      <c r="E1056" s="32" t="s">
        <v>219</v>
      </c>
      <c r="F1056" s="33" t="s">
        <v>514</v>
      </c>
      <c r="G1056" s="32" t="s">
        <v>10</v>
      </c>
      <c r="H1056" s="34">
        <v>544.57000000000005</v>
      </c>
      <c r="I1056" s="37" t="str">
        <f>IF(AND($H1056&gt;0, $H1056&lt;900),"0-900",0)</f>
        <v>0-900</v>
      </c>
      <c r="J1056" s="37" t="str">
        <f>IF(AND($H1056&gt;0, $H1056&lt;1700),"0-1700",0)</f>
        <v>0-1700</v>
      </c>
      <c r="K1056" s="37" t="str">
        <f>IF(AND($H1056&gt;0, $H1056&lt;2500),"0-2500",0)</f>
        <v>0-2500</v>
      </c>
      <c r="L1056" s="37" t="str">
        <f>IF(AND($H1056&gt;0, $H1056&lt;3500),"0-3500",0)</f>
        <v>0-3500</v>
      </c>
    </row>
    <row r="1057" spans="1:12" hidden="1" x14ac:dyDescent="0.3">
      <c r="A1057" s="32" t="s">
        <v>7</v>
      </c>
      <c r="B1057" s="32">
        <v>2017</v>
      </c>
      <c r="C1057" s="32" t="s">
        <v>167</v>
      </c>
      <c r="D1057" s="32" t="s">
        <v>8</v>
      </c>
      <c r="E1057" s="32" t="s">
        <v>306</v>
      </c>
      <c r="F1057" s="33" t="s">
        <v>525</v>
      </c>
      <c r="G1057" s="32" t="s">
        <v>10</v>
      </c>
      <c r="H1057" s="34">
        <v>546.03</v>
      </c>
      <c r="I1057" s="37" t="str">
        <f>IF(AND($H1057&gt;0, $H1057&lt;900),"0-900",0)</f>
        <v>0-900</v>
      </c>
      <c r="J1057" s="37" t="str">
        <f>IF(AND($H1057&gt;0, $H1057&lt;1700),"0-1700",0)</f>
        <v>0-1700</v>
      </c>
      <c r="K1057" s="37" t="str">
        <f>IF(AND($H1057&gt;0, $H1057&lt;2500),"0-2500",0)</f>
        <v>0-2500</v>
      </c>
      <c r="L1057" s="37" t="str">
        <f>IF(AND($H1057&gt;0, $H1057&lt;3500),"0-3500",0)</f>
        <v>0-3500</v>
      </c>
    </row>
    <row r="1058" spans="1:12" hidden="1" x14ac:dyDescent="0.3">
      <c r="A1058" s="32" t="s">
        <v>7</v>
      </c>
      <c r="B1058" s="32">
        <v>2017</v>
      </c>
      <c r="C1058" s="32" t="s">
        <v>167</v>
      </c>
      <c r="D1058" s="32" t="s">
        <v>8</v>
      </c>
      <c r="E1058" s="32" t="s">
        <v>295</v>
      </c>
      <c r="F1058" s="33" t="s">
        <v>522</v>
      </c>
      <c r="G1058" s="32" t="s">
        <v>10</v>
      </c>
      <c r="H1058" s="34">
        <v>548.79</v>
      </c>
      <c r="I1058" s="37" t="str">
        <f>IF(AND($H1058&gt;0, $H1058&lt;900),"0-900",0)</f>
        <v>0-900</v>
      </c>
      <c r="J1058" s="37" t="str">
        <f>IF(AND($H1058&gt;0, $H1058&lt;1700),"0-1700",0)</f>
        <v>0-1700</v>
      </c>
      <c r="K1058" s="37" t="str">
        <f>IF(AND($H1058&gt;0, $H1058&lt;2500),"0-2500",0)</f>
        <v>0-2500</v>
      </c>
      <c r="L1058" s="37" t="str">
        <f>IF(AND($H1058&gt;0, $H1058&lt;3500),"0-3500",0)</f>
        <v>0-3500</v>
      </c>
    </row>
    <row r="1059" spans="1:12" hidden="1" x14ac:dyDescent="0.3">
      <c r="A1059" s="32" t="s">
        <v>7</v>
      </c>
      <c r="B1059" s="32">
        <v>2017</v>
      </c>
      <c r="C1059" s="32" t="s">
        <v>168</v>
      </c>
      <c r="D1059" s="32" t="s">
        <v>8</v>
      </c>
      <c r="E1059" s="32" t="s">
        <v>374</v>
      </c>
      <c r="F1059" s="33" t="s">
        <v>513</v>
      </c>
      <c r="G1059" s="32" t="s">
        <v>10</v>
      </c>
      <c r="H1059" s="34">
        <v>549.73</v>
      </c>
      <c r="I1059" s="37" t="str">
        <f>IF(AND($H1059&gt;0, $H1059&lt;900),"0-900",0)</f>
        <v>0-900</v>
      </c>
      <c r="J1059" s="37" t="str">
        <f>IF(AND($H1059&gt;0, $H1059&lt;1700),"0-1700",0)</f>
        <v>0-1700</v>
      </c>
      <c r="K1059" s="37" t="str">
        <f>IF(AND($H1059&gt;0, $H1059&lt;2500),"0-2500",0)</f>
        <v>0-2500</v>
      </c>
      <c r="L1059" s="37" t="str">
        <f>IF(AND($H1059&gt;0, $H1059&lt;3500),"0-3500",0)</f>
        <v>0-3500</v>
      </c>
    </row>
    <row r="1060" spans="1:12" hidden="1" x14ac:dyDescent="0.3">
      <c r="A1060" s="32" t="s">
        <v>7</v>
      </c>
      <c r="B1060" s="32">
        <v>2017</v>
      </c>
      <c r="C1060" s="32" t="s">
        <v>168</v>
      </c>
      <c r="D1060" s="32" t="s">
        <v>8</v>
      </c>
      <c r="E1060" s="32" t="s">
        <v>413</v>
      </c>
      <c r="F1060" s="33" t="s">
        <v>519</v>
      </c>
      <c r="G1060" s="32" t="s">
        <v>10</v>
      </c>
      <c r="H1060" s="34">
        <v>549.91999999999996</v>
      </c>
      <c r="I1060" s="37" t="str">
        <f>IF(AND($H1060&gt;0, $H1060&lt;900),"0-900",0)</f>
        <v>0-900</v>
      </c>
      <c r="J1060" s="37" t="str">
        <f>IF(AND($H1060&gt;0, $H1060&lt;1700),"0-1700",0)</f>
        <v>0-1700</v>
      </c>
      <c r="K1060" s="37" t="str">
        <f>IF(AND($H1060&gt;0, $H1060&lt;2500),"0-2500",0)</f>
        <v>0-2500</v>
      </c>
      <c r="L1060" s="37" t="str">
        <f>IF(AND($H1060&gt;0, $H1060&lt;3500),"0-3500",0)</f>
        <v>0-3500</v>
      </c>
    </row>
    <row r="1061" spans="1:12" hidden="1" x14ac:dyDescent="0.3">
      <c r="A1061" s="32" t="s">
        <v>7</v>
      </c>
      <c r="B1061" s="32">
        <v>2017</v>
      </c>
      <c r="C1061" s="32" t="s">
        <v>168</v>
      </c>
      <c r="D1061" s="32" t="s">
        <v>8</v>
      </c>
      <c r="E1061" s="32" t="s">
        <v>320</v>
      </c>
      <c r="F1061" s="33" t="s">
        <v>512</v>
      </c>
      <c r="G1061" s="32" t="s">
        <v>10</v>
      </c>
      <c r="H1061" s="34">
        <v>550.33000000000004</v>
      </c>
      <c r="I1061" s="37" t="str">
        <f>IF(AND($H1061&gt;0, $H1061&lt;900),"0-900",0)</f>
        <v>0-900</v>
      </c>
      <c r="J1061" s="37" t="str">
        <f>IF(AND($H1061&gt;0, $H1061&lt;1700),"0-1700",0)</f>
        <v>0-1700</v>
      </c>
      <c r="K1061" s="37" t="str">
        <f>IF(AND($H1061&gt;0, $H1061&lt;2500),"0-2500",0)</f>
        <v>0-2500</v>
      </c>
      <c r="L1061" s="37" t="str">
        <f>IF(AND($H1061&gt;0, $H1061&lt;3500),"0-3500",0)</f>
        <v>0-3500</v>
      </c>
    </row>
    <row r="1062" spans="1:12" hidden="1" x14ac:dyDescent="0.3">
      <c r="A1062" s="32" t="s">
        <v>7</v>
      </c>
      <c r="B1062" s="32">
        <v>2017</v>
      </c>
      <c r="C1062" s="32" t="s">
        <v>167</v>
      </c>
      <c r="D1062" s="32" t="s">
        <v>8</v>
      </c>
      <c r="E1062" s="32" t="s">
        <v>319</v>
      </c>
      <c r="F1062" s="33" t="s">
        <v>528</v>
      </c>
      <c r="G1062" s="32" t="s">
        <v>10</v>
      </c>
      <c r="H1062" s="34">
        <v>550.64</v>
      </c>
      <c r="I1062" s="37" t="str">
        <f>IF(AND($H1062&gt;0, $H1062&lt;900),"0-900",0)</f>
        <v>0-900</v>
      </c>
      <c r="J1062" s="37" t="str">
        <f>IF(AND($H1062&gt;0, $H1062&lt;1700),"0-1700",0)</f>
        <v>0-1700</v>
      </c>
      <c r="K1062" s="37" t="str">
        <f>IF(AND($H1062&gt;0, $H1062&lt;2500),"0-2500",0)</f>
        <v>0-2500</v>
      </c>
      <c r="L1062" s="37" t="str">
        <f>IF(AND($H1062&gt;0, $H1062&lt;3500),"0-3500",0)</f>
        <v>0-3500</v>
      </c>
    </row>
    <row r="1063" spans="1:12" hidden="1" x14ac:dyDescent="0.3">
      <c r="A1063" s="32" t="s">
        <v>7</v>
      </c>
      <c r="B1063" s="32">
        <v>2017</v>
      </c>
      <c r="C1063" s="32" t="s">
        <v>168</v>
      </c>
      <c r="D1063" s="32" t="s">
        <v>8</v>
      </c>
      <c r="E1063" s="32" t="s">
        <v>410</v>
      </c>
      <c r="F1063" s="33" t="s">
        <v>524</v>
      </c>
      <c r="G1063" s="32" t="s">
        <v>10</v>
      </c>
      <c r="H1063" s="34">
        <v>551.08000000000004</v>
      </c>
      <c r="I1063" s="37" t="str">
        <f>IF(AND($H1063&gt;0, $H1063&lt;900),"0-900",0)</f>
        <v>0-900</v>
      </c>
      <c r="J1063" s="37" t="str">
        <f>IF(AND($H1063&gt;0, $H1063&lt;1700),"0-1700",0)</f>
        <v>0-1700</v>
      </c>
      <c r="K1063" s="37" t="str">
        <f>IF(AND($H1063&gt;0, $H1063&lt;2500),"0-2500",0)</f>
        <v>0-2500</v>
      </c>
      <c r="L1063" s="37" t="str">
        <f>IF(AND($H1063&gt;0, $H1063&lt;3500),"0-3500",0)</f>
        <v>0-3500</v>
      </c>
    </row>
    <row r="1064" spans="1:12" hidden="1" x14ac:dyDescent="0.3">
      <c r="A1064" s="32" t="s">
        <v>7</v>
      </c>
      <c r="B1064" s="32">
        <v>2017</v>
      </c>
      <c r="C1064" s="32" t="s">
        <v>169</v>
      </c>
      <c r="D1064" s="32" t="s">
        <v>8</v>
      </c>
      <c r="E1064" s="32" t="s">
        <v>400</v>
      </c>
      <c r="F1064" s="33" t="s">
        <v>516</v>
      </c>
      <c r="G1064" s="32" t="s">
        <v>10</v>
      </c>
      <c r="H1064" s="34">
        <v>552.89</v>
      </c>
      <c r="I1064" s="37" t="str">
        <f>IF(AND($H1064&gt;0, $H1064&lt;900),"0-900",0)</f>
        <v>0-900</v>
      </c>
      <c r="J1064" s="37" t="str">
        <f>IF(AND($H1064&gt;0, $H1064&lt;1700),"0-1700",0)</f>
        <v>0-1700</v>
      </c>
      <c r="K1064" s="37" t="str">
        <f>IF(AND($H1064&gt;0, $H1064&lt;2500),"0-2500",0)</f>
        <v>0-2500</v>
      </c>
      <c r="L1064" s="37" t="str">
        <f>IF(AND($H1064&gt;0, $H1064&lt;3500),"0-3500",0)</f>
        <v>0-3500</v>
      </c>
    </row>
    <row r="1065" spans="1:12" hidden="1" x14ac:dyDescent="0.3">
      <c r="A1065" s="32" t="s">
        <v>7</v>
      </c>
      <c r="B1065" s="32">
        <v>2017</v>
      </c>
      <c r="C1065" s="32" t="s">
        <v>168</v>
      </c>
      <c r="D1065" s="32" t="s">
        <v>8</v>
      </c>
      <c r="E1065" s="32" t="s">
        <v>415</v>
      </c>
      <c r="F1065" s="33" t="s">
        <v>519</v>
      </c>
      <c r="G1065" s="32" t="s">
        <v>10</v>
      </c>
      <c r="H1065" s="34">
        <v>553.26</v>
      </c>
      <c r="I1065" s="37" t="str">
        <f>IF(AND($H1065&gt;0, $H1065&lt;900),"0-900",0)</f>
        <v>0-900</v>
      </c>
      <c r="J1065" s="37" t="str">
        <f>IF(AND($H1065&gt;0, $H1065&lt;1700),"0-1700",0)</f>
        <v>0-1700</v>
      </c>
      <c r="K1065" s="37" t="str">
        <f>IF(AND($H1065&gt;0, $H1065&lt;2500),"0-2500",0)</f>
        <v>0-2500</v>
      </c>
      <c r="L1065" s="37" t="str">
        <f>IF(AND($H1065&gt;0, $H1065&lt;3500),"0-3500",0)</f>
        <v>0-3500</v>
      </c>
    </row>
    <row r="1066" spans="1:12" hidden="1" x14ac:dyDescent="0.3">
      <c r="A1066" s="32" t="s">
        <v>7</v>
      </c>
      <c r="B1066" s="32">
        <v>2017</v>
      </c>
      <c r="C1066" s="32" t="s">
        <v>169</v>
      </c>
      <c r="D1066" s="32" t="s">
        <v>8</v>
      </c>
      <c r="E1066" s="32" t="s">
        <v>217</v>
      </c>
      <c r="F1066" s="33" t="s">
        <v>514</v>
      </c>
      <c r="G1066" s="32" t="s">
        <v>10</v>
      </c>
      <c r="H1066" s="34">
        <v>553.44000000000005</v>
      </c>
      <c r="I1066" s="37" t="str">
        <f>IF(AND($H1066&gt;0, $H1066&lt;900),"0-900",0)</f>
        <v>0-900</v>
      </c>
      <c r="J1066" s="37" t="str">
        <f>IF(AND($H1066&gt;0, $H1066&lt;1700),"0-1700",0)</f>
        <v>0-1700</v>
      </c>
      <c r="K1066" s="37" t="str">
        <f>IF(AND($H1066&gt;0, $H1066&lt;2500),"0-2500",0)</f>
        <v>0-2500</v>
      </c>
      <c r="L1066" s="37" t="str">
        <f>IF(AND($H1066&gt;0, $H1066&lt;3500),"0-3500",0)</f>
        <v>0-3500</v>
      </c>
    </row>
    <row r="1067" spans="1:12" hidden="1" x14ac:dyDescent="0.3">
      <c r="A1067" s="32" t="s">
        <v>7</v>
      </c>
      <c r="B1067" s="32">
        <v>2017</v>
      </c>
      <c r="C1067" s="32" t="s">
        <v>167</v>
      </c>
      <c r="D1067" s="32" t="s">
        <v>8</v>
      </c>
      <c r="E1067" s="32" t="s">
        <v>196</v>
      </c>
      <c r="F1067" s="33" t="s">
        <v>521</v>
      </c>
      <c r="G1067" s="32" t="s">
        <v>10</v>
      </c>
      <c r="H1067" s="34">
        <v>554.53</v>
      </c>
      <c r="I1067" s="37" t="str">
        <f>IF(AND($H1067&gt;0, $H1067&lt;900),"0-900",0)</f>
        <v>0-900</v>
      </c>
      <c r="J1067" s="37" t="str">
        <f>IF(AND($H1067&gt;0, $H1067&lt;1700),"0-1700",0)</f>
        <v>0-1700</v>
      </c>
      <c r="K1067" s="37" t="str">
        <f>IF(AND($H1067&gt;0, $H1067&lt;2500),"0-2500",0)</f>
        <v>0-2500</v>
      </c>
      <c r="L1067" s="37" t="str">
        <f>IF(AND($H1067&gt;0, $H1067&lt;3500),"0-3500",0)</f>
        <v>0-3500</v>
      </c>
    </row>
    <row r="1068" spans="1:12" hidden="1" x14ac:dyDescent="0.3">
      <c r="A1068" s="32" t="s">
        <v>7</v>
      </c>
      <c r="B1068" s="32">
        <v>2017</v>
      </c>
      <c r="C1068" s="32" t="s">
        <v>169</v>
      </c>
      <c r="D1068" s="32" t="s">
        <v>8</v>
      </c>
      <c r="E1068" s="32" t="s">
        <v>198</v>
      </c>
      <c r="F1068" s="33" t="s">
        <v>521</v>
      </c>
      <c r="G1068" s="32" t="s">
        <v>10</v>
      </c>
      <c r="H1068" s="34">
        <v>555.1</v>
      </c>
      <c r="I1068" s="37" t="str">
        <f>IF(AND($H1068&gt;0, $H1068&lt;900),"0-900",0)</f>
        <v>0-900</v>
      </c>
      <c r="J1068" s="37" t="str">
        <f>IF(AND($H1068&gt;0, $H1068&lt;1700),"0-1700",0)</f>
        <v>0-1700</v>
      </c>
      <c r="K1068" s="37" t="str">
        <f>IF(AND($H1068&gt;0, $H1068&lt;2500),"0-2500",0)</f>
        <v>0-2500</v>
      </c>
      <c r="L1068" s="37" t="str">
        <f>IF(AND($H1068&gt;0, $H1068&lt;3500),"0-3500",0)</f>
        <v>0-3500</v>
      </c>
    </row>
    <row r="1069" spans="1:12" hidden="1" x14ac:dyDescent="0.3">
      <c r="A1069" s="32" t="s">
        <v>7</v>
      </c>
      <c r="B1069" s="32">
        <v>2017</v>
      </c>
      <c r="C1069" s="32" t="s">
        <v>167</v>
      </c>
      <c r="D1069" s="32" t="s">
        <v>8</v>
      </c>
      <c r="E1069" s="32" t="s">
        <v>416</v>
      </c>
      <c r="F1069" s="33" t="s">
        <v>519</v>
      </c>
      <c r="G1069" s="32" t="s">
        <v>10</v>
      </c>
      <c r="H1069" s="34">
        <v>558.58000000000004</v>
      </c>
      <c r="I1069" s="37" t="str">
        <f>IF(AND($H1069&gt;0, $H1069&lt;900),"0-900",0)</f>
        <v>0-900</v>
      </c>
      <c r="J1069" s="37" t="str">
        <f>IF(AND($H1069&gt;0, $H1069&lt;1700),"0-1700",0)</f>
        <v>0-1700</v>
      </c>
      <c r="K1069" s="37" t="str">
        <f>IF(AND($H1069&gt;0, $H1069&lt;2500),"0-2500",0)</f>
        <v>0-2500</v>
      </c>
      <c r="L1069" s="37" t="str">
        <f>IF(AND($H1069&gt;0, $H1069&lt;3500),"0-3500",0)</f>
        <v>0-3500</v>
      </c>
    </row>
    <row r="1070" spans="1:12" hidden="1" x14ac:dyDescent="0.3">
      <c r="A1070" s="32" t="s">
        <v>7</v>
      </c>
      <c r="B1070" s="32">
        <v>2017</v>
      </c>
      <c r="C1070" s="32" t="s">
        <v>168</v>
      </c>
      <c r="D1070" s="32" t="s">
        <v>8</v>
      </c>
      <c r="E1070" s="32" t="s">
        <v>404</v>
      </c>
      <c r="F1070" s="33" t="s">
        <v>516</v>
      </c>
      <c r="G1070" s="32" t="s">
        <v>10</v>
      </c>
      <c r="H1070" s="34">
        <v>561.55999999999995</v>
      </c>
      <c r="I1070" s="37" t="str">
        <f>IF(AND($H1070&gt;0, $H1070&lt;900),"0-900",0)</f>
        <v>0-900</v>
      </c>
      <c r="J1070" s="37" t="str">
        <f>IF(AND($H1070&gt;0, $H1070&lt;1700),"0-1700",0)</f>
        <v>0-1700</v>
      </c>
      <c r="K1070" s="37" t="str">
        <f>IF(AND($H1070&gt;0, $H1070&lt;2500),"0-2500",0)</f>
        <v>0-2500</v>
      </c>
      <c r="L1070" s="37" t="str">
        <f>IF(AND($H1070&gt;0, $H1070&lt;3500),"0-3500",0)</f>
        <v>0-3500</v>
      </c>
    </row>
    <row r="1071" spans="1:12" hidden="1" x14ac:dyDescent="0.3">
      <c r="A1071" s="32" t="s">
        <v>7</v>
      </c>
      <c r="B1071" s="32">
        <v>2017</v>
      </c>
      <c r="C1071" s="32" t="s">
        <v>169</v>
      </c>
      <c r="D1071" s="32" t="s">
        <v>8</v>
      </c>
      <c r="E1071" s="32" t="s">
        <v>375</v>
      </c>
      <c r="F1071" s="33" t="s">
        <v>513</v>
      </c>
      <c r="G1071" s="32" t="s">
        <v>10</v>
      </c>
      <c r="H1071" s="34">
        <v>561.55999999999995</v>
      </c>
      <c r="I1071" s="37" t="str">
        <f>IF(AND($H1071&gt;0, $H1071&lt;900),"0-900",0)</f>
        <v>0-900</v>
      </c>
      <c r="J1071" s="37" t="str">
        <f>IF(AND($H1071&gt;0, $H1071&lt;1700),"0-1700",0)</f>
        <v>0-1700</v>
      </c>
      <c r="K1071" s="37" t="str">
        <f>IF(AND($H1071&gt;0, $H1071&lt;2500),"0-2500",0)</f>
        <v>0-2500</v>
      </c>
      <c r="L1071" s="37" t="str">
        <f>IF(AND($H1071&gt;0, $H1071&lt;3500),"0-3500",0)</f>
        <v>0-3500</v>
      </c>
    </row>
    <row r="1072" spans="1:12" hidden="1" x14ac:dyDescent="0.3">
      <c r="A1072" s="32" t="s">
        <v>7</v>
      </c>
      <c r="B1072" s="32">
        <v>2017</v>
      </c>
      <c r="C1072" s="32" t="s">
        <v>168</v>
      </c>
      <c r="D1072" s="32" t="s">
        <v>8</v>
      </c>
      <c r="E1072" s="32" t="s">
        <v>267</v>
      </c>
      <c r="F1072" s="33" t="s">
        <v>515</v>
      </c>
      <c r="G1072" s="32" t="s">
        <v>10</v>
      </c>
      <c r="H1072" s="34">
        <v>562.65</v>
      </c>
      <c r="I1072" s="37" t="str">
        <f>IF(AND($H1072&gt;0, $H1072&lt;900),"0-900",0)</f>
        <v>0-900</v>
      </c>
      <c r="J1072" s="37" t="str">
        <f>IF(AND($H1072&gt;0, $H1072&lt;1700),"0-1700",0)</f>
        <v>0-1700</v>
      </c>
      <c r="K1072" s="37" t="str">
        <f>IF(AND($H1072&gt;0, $H1072&lt;2500),"0-2500",0)</f>
        <v>0-2500</v>
      </c>
      <c r="L1072" s="37" t="str">
        <f>IF(AND($H1072&gt;0, $H1072&lt;3500),"0-3500",0)</f>
        <v>0-3500</v>
      </c>
    </row>
    <row r="1073" spans="1:12" hidden="1" x14ac:dyDescent="0.3">
      <c r="A1073" s="32" t="s">
        <v>7</v>
      </c>
      <c r="B1073" s="32">
        <v>2017</v>
      </c>
      <c r="C1073" s="32" t="s">
        <v>169</v>
      </c>
      <c r="D1073" s="32" t="s">
        <v>8</v>
      </c>
      <c r="E1073" s="32" t="s">
        <v>256</v>
      </c>
      <c r="F1073" s="33" t="s">
        <v>520</v>
      </c>
      <c r="G1073" s="32" t="s">
        <v>10</v>
      </c>
      <c r="H1073" s="34">
        <v>562.67999999999995</v>
      </c>
      <c r="I1073" s="37" t="str">
        <f>IF(AND($H1073&gt;0, $H1073&lt;900),"0-900",0)</f>
        <v>0-900</v>
      </c>
      <c r="J1073" s="37" t="str">
        <f>IF(AND($H1073&gt;0, $H1073&lt;1700),"0-1700",0)</f>
        <v>0-1700</v>
      </c>
      <c r="K1073" s="37" t="str">
        <f>IF(AND($H1073&gt;0, $H1073&lt;2500),"0-2500",0)</f>
        <v>0-2500</v>
      </c>
      <c r="L1073" s="37" t="str">
        <f>IF(AND($H1073&gt;0, $H1073&lt;3500),"0-3500",0)</f>
        <v>0-3500</v>
      </c>
    </row>
    <row r="1074" spans="1:12" hidden="1" x14ac:dyDescent="0.3">
      <c r="A1074" s="32" t="s">
        <v>7</v>
      </c>
      <c r="B1074" s="32">
        <v>2017</v>
      </c>
      <c r="C1074" s="32" t="s">
        <v>167</v>
      </c>
      <c r="D1074" s="32" t="s">
        <v>8</v>
      </c>
      <c r="E1074" s="32" t="s">
        <v>406</v>
      </c>
      <c r="F1074" s="33" t="s">
        <v>524</v>
      </c>
      <c r="G1074" s="32" t="s">
        <v>10</v>
      </c>
      <c r="H1074" s="34">
        <v>562.74</v>
      </c>
      <c r="I1074" s="37" t="str">
        <f>IF(AND($H1074&gt;0, $H1074&lt;900),"0-900",0)</f>
        <v>0-900</v>
      </c>
      <c r="J1074" s="37" t="str">
        <f>IF(AND($H1074&gt;0, $H1074&lt;1700),"0-1700",0)</f>
        <v>0-1700</v>
      </c>
      <c r="K1074" s="37" t="str">
        <f>IF(AND($H1074&gt;0, $H1074&lt;2500),"0-2500",0)</f>
        <v>0-2500</v>
      </c>
      <c r="L1074" s="37" t="str">
        <f>IF(AND($H1074&gt;0, $H1074&lt;3500),"0-3500",0)</f>
        <v>0-3500</v>
      </c>
    </row>
    <row r="1075" spans="1:12" hidden="1" x14ac:dyDescent="0.3">
      <c r="A1075" s="32" t="s">
        <v>7</v>
      </c>
      <c r="B1075" s="32">
        <v>2017</v>
      </c>
      <c r="C1075" s="32" t="s">
        <v>167</v>
      </c>
      <c r="D1075" s="32" t="s">
        <v>8</v>
      </c>
      <c r="E1075" s="32" t="s">
        <v>174</v>
      </c>
      <c r="F1075" s="33" t="s">
        <v>521</v>
      </c>
      <c r="G1075" s="32" t="s">
        <v>10</v>
      </c>
      <c r="H1075" s="34">
        <v>564.5</v>
      </c>
      <c r="I1075" s="37" t="str">
        <f>IF(AND($H1075&gt;0, $H1075&lt;900),"0-900",0)</f>
        <v>0-900</v>
      </c>
      <c r="J1075" s="37" t="str">
        <f>IF(AND($H1075&gt;0, $H1075&lt;1700),"0-1700",0)</f>
        <v>0-1700</v>
      </c>
      <c r="K1075" s="37" t="str">
        <f>IF(AND($H1075&gt;0, $H1075&lt;2500),"0-2500",0)</f>
        <v>0-2500</v>
      </c>
      <c r="L1075" s="37" t="str">
        <f>IF(AND($H1075&gt;0, $H1075&lt;3500),"0-3500",0)</f>
        <v>0-3500</v>
      </c>
    </row>
    <row r="1076" spans="1:12" hidden="1" x14ac:dyDescent="0.3">
      <c r="A1076" s="32" t="s">
        <v>7</v>
      </c>
      <c r="B1076" s="32">
        <v>2017</v>
      </c>
      <c r="C1076" s="32" t="s">
        <v>169</v>
      </c>
      <c r="D1076" s="32" t="s">
        <v>8</v>
      </c>
      <c r="E1076" s="32" t="s">
        <v>321</v>
      </c>
      <c r="F1076" s="33" t="s">
        <v>512</v>
      </c>
      <c r="G1076" s="32" t="s">
        <v>10</v>
      </c>
      <c r="H1076" s="34">
        <v>565.94000000000005</v>
      </c>
      <c r="I1076" s="37" t="str">
        <f>IF(AND($H1076&gt;0, $H1076&lt;900),"0-900",0)</f>
        <v>0-900</v>
      </c>
      <c r="J1076" s="37" t="str">
        <f>IF(AND($H1076&gt;0, $H1076&lt;1700),"0-1700",0)</f>
        <v>0-1700</v>
      </c>
      <c r="K1076" s="37" t="str">
        <f>IF(AND($H1076&gt;0, $H1076&lt;2500),"0-2500",0)</f>
        <v>0-2500</v>
      </c>
      <c r="L1076" s="37" t="str">
        <f>IF(AND($H1076&gt;0, $H1076&lt;3500),"0-3500",0)</f>
        <v>0-3500</v>
      </c>
    </row>
    <row r="1077" spans="1:12" hidden="1" x14ac:dyDescent="0.3">
      <c r="A1077" s="32" t="s">
        <v>7</v>
      </c>
      <c r="B1077" s="32">
        <v>2017</v>
      </c>
      <c r="C1077" s="32" t="s">
        <v>169</v>
      </c>
      <c r="D1077" s="32" t="s">
        <v>8</v>
      </c>
      <c r="E1077" s="32" t="s">
        <v>352</v>
      </c>
      <c r="F1077" s="33" t="s">
        <v>523</v>
      </c>
      <c r="G1077" s="32" t="s">
        <v>10</v>
      </c>
      <c r="H1077" s="34">
        <v>566.80999999999995</v>
      </c>
      <c r="I1077" s="37" t="str">
        <f>IF(AND($H1077&gt;0, $H1077&lt;900),"0-900",0)</f>
        <v>0-900</v>
      </c>
      <c r="J1077" s="37" t="str">
        <f>IF(AND($H1077&gt;0, $H1077&lt;1700),"0-1700",0)</f>
        <v>0-1700</v>
      </c>
      <c r="K1077" s="37" t="str">
        <f>IF(AND($H1077&gt;0, $H1077&lt;2500),"0-2500",0)</f>
        <v>0-2500</v>
      </c>
      <c r="L1077" s="37" t="str">
        <f>IF(AND($H1077&gt;0, $H1077&lt;3500),"0-3500",0)</f>
        <v>0-3500</v>
      </c>
    </row>
    <row r="1078" spans="1:12" hidden="1" x14ac:dyDescent="0.3">
      <c r="A1078" s="32" t="s">
        <v>7</v>
      </c>
      <c r="B1078" s="32">
        <v>2017</v>
      </c>
      <c r="C1078" s="32" t="s">
        <v>168</v>
      </c>
      <c r="D1078" s="32" t="s">
        <v>8</v>
      </c>
      <c r="E1078" s="32" t="s">
        <v>292</v>
      </c>
      <c r="F1078" s="33" t="s">
        <v>522</v>
      </c>
      <c r="G1078" s="32" t="s">
        <v>10</v>
      </c>
      <c r="H1078" s="34">
        <v>568.14</v>
      </c>
      <c r="I1078" s="37" t="str">
        <f>IF(AND($H1078&gt;0, $H1078&lt;900),"0-900",0)</f>
        <v>0-900</v>
      </c>
      <c r="J1078" s="37" t="str">
        <f>IF(AND($H1078&gt;0, $H1078&lt;1700),"0-1700",0)</f>
        <v>0-1700</v>
      </c>
      <c r="K1078" s="37" t="str">
        <f>IF(AND($H1078&gt;0, $H1078&lt;2500),"0-2500",0)</f>
        <v>0-2500</v>
      </c>
      <c r="L1078" s="37" t="str">
        <f>IF(AND($H1078&gt;0, $H1078&lt;3500),"0-3500",0)</f>
        <v>0-3500</v>
      </c>
    </row>
    <row r="1079" spans="1:12" hidden="1" x14ac:dyDescent="0.3">
      <c r="A1079" s="32" t="s">
        <v>7</v>
      </c>
      <c r="B1079" s="32">
        <v>2017</v>
      </c>
      <c r="C1079" s="32" t="s">
        <v>168</v>
      </c>
      <c r="D1079" s="32" t="s">
        <v>8</v>
      </c>
      <c r="E1079" s="32" t="s">
        <v>350</v>
      </c>
      <c r="F1079" s="33" t="s">
        <v>517</v>
      </c>
      <c r="G1079" s="32" t="s">
        <v>10</v>
      </c>
      <c r="H1079" s="34">
        <v>568.17999999999995</v>
      </c>
      <c r="I1079" s="37" t="str">
        <f>IF(AND($H1079&gt;0, $H1079&lt;900),"0-900",0)</f>
        <v>0-900</v>
      </c>
      <c r="J1079" s="37" t="str">
        <f>IF(AND($H1079&gt;0, $H1079&lt;1700),"0-1700",0)</f>
        <v>0-1700</v>
      </c>
      <c r="K1079" s="37" t="str">
        <f>IF(AND($H1079&gt;0, $H1079&lt;2500),"0-2500",0)</f>
        <v>0-2500</v>
      </c>
      <c r="L1079" s="37" t="str">
        <f>IF(AND($H1079&gt;0, $H1079&lt;3500),"0-3500",0)</f>
        <v>0-3500</v>
      </c>
    </row>
    <row r="1080" spans="1:12" hidden="1" x14ac:dyDescent="0.3">
      <c r="A1080" s="32" t="s">
        <v>7</v>
      </c>
      <c r="B1080" s="32">
        <v>2017</v>
      </c>
      <c r="C1080" s="32" t="s">
        <v>168</v>
      </c>
      <c r="D1080" s="32" t="s">
        <v>8</v>
      </c>
      <c r="E1080" s="32" t="s">
        <v>348</v>
      </c>
      <c r="F1080" s="33" t="s">
        <v>517</v>
      </c>
      <c r="G1080" s="32" t="s">
        <v>10</v>
      </c>
      <c r="H1080" s="34">
        <v>568.25</v>
      </c>
      <c r="I1080" s="37" t="str">
        <f>IF(AND($H1080&gt;0, $H1080&lt;900),"0-900",0)</f>
        <v>0-900</v>
      </c>
      <c r="J1080" s="37" t="str">
        <f>IF(AND($H1080&gt;0, $H1080&lt;1700),"0-1700",0)</f>
        <v>0-1700</v>
      </c>
      <c r="K1080" s="37" t="str">
        <f>IF(AND($H1080&gt;0, $H1080&lt;2500),"0-2500",0)</f>
        <v>0-2500</v>
      </c>
      <c r="L1080" s="37" t="str">
        <f>IF(AND($H1080&gt;0, $H1080&lt;3500),"0-3500",0)</f>
        <v>0-3500</v>
      </c>
    </row>
    <row r="1081" spans="1:12" hidden="1" x14ac:dyDescent="0.3">
      <c r="A1081" s="32" t="s">
        <v>7</v>
      </c>
      <c r="B1081" s="32">
        <v>2017</v>
      </c>
      <c r="C1081" s="32" t="s">
        <v>169</v>
      </c>
      <c r="D1081" s="32" t="s">
        <v>8</v>
      </c>
      <c r="E1081" s="32" t="s">
        <v>213</v>
      </c>
      <c r="F1081" s="33" t="s">
        <v>514</v>
      </c>
      <c r="G1081" s="32" t="s">
        <v>10</v>
      </c>
      <c r="H1081" s="34">
        <v>568.71</v>
      </c>
      <c r="I1081" s="37" t="str">
        <f>IF(AND($H1081&gt;0, $H1081&lt;900),"0-900",0)</f>
        <v>0-900</v>
      </c>
      <c r="J1081" s="37" t="str">
        <f>IF(AND($H1081&gt;0, $H1081&lt;1700),"0-1700",0)</f>
        <v>0-1700</v>
      </c>
      <c r="K1081" s="37" t="str">
        <f>IF(AND($H1081&gt;0, $H1081&lt;2500),"0-2500",0)</f>
        <v>0-2500</v>
      </c>
      <c r="L1081" s="37" t="str">
        <f>IF(AND($H1081&gt;0, $H1081&lt;3500),"0-3500",0)</f>
        <v>0-3500</v>
      </c>
    </row>
    <row r="1082" spans="1:12" hidden="1" x14ac:dyDescent="0.3">
      <c r="A1082" s="32" t="s">
        <v>7</v>
      </c>
      <c r="B1082" s="32">
        <v>2017</v>
      </c>
      <c r="C1082" s="32" t="s">
        <v>169</v>
      </c>
      <c r="D1082" s="32" t="s">
        <v>8</v>
      </c>
      <c r="E1082" s="32" t="s">
        <v>326</v>
      </c>
      <c r="F1082" s="33" t="s">
        <v>512</v>
      </c>
      <c r="G1082" s="32" t="s">
        <v>10</v>
      </c>
      <c r="H1082" s="34">
        <v>570.67999999999995</v>
      </c>
      <c r="I1082" s="37" t="str">
        <f>IF(AND($H1082&gt;0, $H1082&lt;900),"0-900",0)</f>
        <v>0-900</v>
      </c>
      <c r="J1082" s="37" t="str">
        <f>IF(AND($H1082&gt;0, $H1082&lt;1700),"0-1700",0)</f>
        <v>0-1700</v>
      </c>
      <c r="K1082" s="37" t="str">
        <f>IF(AND($H1082&gt;0, $H1082&lt;2500),"0-2500",0)</f>
        <v>0-2500</v>
      </c>
      <c r="L1082" s="37" t="str">
        <f>IF(AND($H1082&gt;0, $H1082&lt;3500),"0-3500",0)</f>
        <v>0-3500</v>
      </c>
    </row>
    <row r="1083" spans="1:12" hidden="1" x14ac:dyDescent="0.3">
      <c r="A1083" s="32" t="s">
        <v>7</v>
      </c>
      <c r="B1083" s="32">
        <v>2017</v>
      </c>
      <c r="C1083" s="32" t="s">
        <v>167</v>
      </c>
      <c r="D1083" s="32" t="s">
        <v>8</v>
      </c>
      <c r="E1083" s="32" t="s">
        <v>299</v>
      </c>
      <c r="F1083" s="33" t="s">
        <v>525</v>
      </c>
      <c r="G1083" s="32" t="s">
        <v>10</v>
      </c>
      <c r="H1083" s="34">
        <v>571.16999999999996</v>
      </c>
      <c r="I1083" s="37" t="str">
        <f>IF(AND($H1083&gt;0, $H1083&lt;900),"0-900",0)</f>
        <v>0-900</v>
      </c>
      <c r="J1083" s="37" t="str">
        <f>IF(AND($H1083&gt;0, $H1083&lt;1700),"0-1700",0)</f>
        <v>0-1700</v>
      </c>
      <c r="K1083" s="37" t="str">
        <f>IF(AND($H1083&gt;0, $H1083&lt;2500),"0-2500",0)</f>
        <v>0-2500</v>
      </c>
      <c r="L1083" s="37" t="str">
        <f>IF(AND($H1083&gt;0, $H1083&lt;3500),"0-3500",0)</f>
        <v>0-3500</v>
      </c>
    </row>
    <row r="1084" spans="1:12" hidden="1" x14ac:dyDescent="0.3">
      <c r="A1084" s="32" t="s">
        <v>7</v>
      </c>
      <c r="B1084" s="32">
        <v>2017</v>
      </c>
      <c r="C1084" s="32" t="s">
        <v>168</v>
      </c>
      <c r="D1084" s="32" t="s">
        <v>8</v>
      </c>
      <c r="E1084" s="32" t="s">
        <v>189</v>
      </c>
      <c r="F1084" s="33" t="s">
        <v>521</v>
      </c>
      <c r="G1084" s="32" t="s">
        <v>10</v>
      </c>
      <c r="H1084" s="34">
        <v>572.62</v>
      </c>
      <c r="I1084" s="37" t="str">
        <f>IF(AND($H1084&gt;0, $H1084&lt;900),"0-900",0)</f>
        <v>0-900</v>
      </c>
      <c r="J1084" s="37" t="str">
        <f>IF(AND($H1084&gt;0, $H1084&lt;1700),"0-1700",0)</f>
        <v>0-1700</v>
      </c>
      <c r="K1084" s="37" t="str">
        <f>IF(AND($H1084&gt;0, $H1084&lt;2500),"0-2500",0)</f>
        <v>0-2500</v>
      </c>
      <c r="L1084" s="37" t="str">
        <f>IF(AND($H1084&gt;0, $H1084&lt;3500),"0-3500",0)</f>
        <v>0-3500</v>
      </c>
    </row>
    <row r="1085" spans="1:12" hidden="1" x14ac:dyDescent="0.3">
      <c r="A1085" s="32" t="s">
        <v>7</v>
      </c>
      <c r="B1085" s="32">
        <v>2017</v>
      </c>
      <c r="C1085" s="32" t="s">
        <v>169</v>
      </c>
      <c r="D1085" s="32" t="s">
        <v>8</v>
      </c>
      <c r="E1085" s="32" t="s">
        <v>363</v>
      </c>
      <c r="F1085" s="33" t="s">
        <v>507</v>
      </c>
      <c r="G1085" s="32" t="s">
        <v>10</v>
      </c>
      <c r="H1085" s="34">
        <v>573.52</v>
      </c>
      <c r="I1085" s="37" t="str">
        <f>IF(AND($H1085&gt;0, $H1085&lt;900),"0-900",0)</f>
        <v>0-900</v>
      </c>
      <c r="J1085" s="37" t="str">
        <f>IF(AND($H1085&gt;0, $H1085&lt;1700),"0-1700",0)</f>
        <v>0-1700</v>
      </c>
      <c r="K1085" s="37" t="str">
        <f>IF(AND($H1085&gt;0, $H1085&lt;2500),"0-2500",0)</f>
        <v>0-2500</v>
      </c>
      <c r="L1085" s="37" t="str">
        <f>IF(AND($H1085&gt;0, $H1085&lt;3500),"0-3500",0)</f>
        <v>0-3500</v>
      </c>
    </row>
    <row r="1086" spans="1:12" hidden="1" x14ac:dyDescent="0.3">
      <c r="A1086" s="32" t="s">
        <v>7</v>
      </c>
      <c r="B1086" s="32">
        <v>2017</v>
      </c>
      <c r="C1086" s="32" t="s">
        <v>167</v>
      </c>
      <c r="D1086" s="32" t="s">
        <v>8</v>
      </c>
      <c r="E1086" s="32" t="s">
        <v>286</v>
      </c>
      <c r="F1086" s="33" t="s">
        <v>531</v>
      </c>
      <c r="G1086" s="32" t="s">
        <v>10</v>
      </c>
      <c r="H1086" s="34">
        <v>574.01</v>
      </c>
      <c r="I1086" s="37" t="str">
        <f>IF(AND($H1086&gt;0, $H1086&lt;900),"0-900",0)</f>
        <v>0-900</v>
      </c>
      <c r="J1086" s="37" t="str">
        <f>IF(AND($H1086&gt;0, $H1086&lt;1700),"0-1700",0)</f>
        <v>0-1700</v>
      </c>
      <c r="K1086" s="37" t="str">
        <f>IF(AND($H1086&gt;0, $H1086&lt;2500),"0-2500",0)</f>
        <v>0-2500</v>
      </c>
      <c r="L1086" s="37" t="str">
        <f>IF(AND($H1086&gt;0, $H1086&lt;3500),"0-3500",0)</f>
        <v>0-3500</v>
      </c>
    </row>
    <row r="1087" spans="1:12" hidden="1" x14ac:dyDescent="0.3">
      <c r="A1087" s="32" t="s">
        <v>7</v>
      </c>
      <c r="B1087" s="32">
        <v>2017</v>
      </c>
      <c r="C1087" s="32" t="s">
        <v>169</v>
      </c>
      <c r="D1087" s="32" t="s">
        <v>8</v>
      </c>
      <c r="E1087" s="32" t="s">
        <v>215</v>
      </c>
      <c r="F1087" s="33" t="s">
        <v>514</v>
      </c>
      <c r="G1087" s="32" t="s">
        <v>10</v>
      </c>
      <c r="H1087" s="34">
        <v>574.41999999999996</v>
      </c>
      <c r="I1087" s="37" t="str">
        <f>IF(AND($H1087&gt;0, $H1087&lt;900),"0-900",0)</f>
        <v>0-900</v>
      </c>
      <c r="J1087" s="37" t="str">
        <f>IF(AND($H1087&gt;0, $H1087&lt;1700),"0-1700",0)</f>
        <v>0-1700</v>
      </c>
      <c r="K1087" s="37" t="str">
        <f>IF(AND($H1087&gt;0, $H1087&lt;2500),"0-2500",0)</f>
        <v>0-2500</v>
      </c>
      <c r="L1087" s="37" t="str">
        <f>IF(AND($H1087&gt;0, $H1087&lt;3500),"0-3500",0)</f>
        <v>0-3500</v>
      </c>
    </row>
    <row r="1088" spans="1:12" hidden="1" x14ac:dyDescent="0.3">
      <c r="A1088" s="32" t="s">
        <v>7</v>
      </c>
      <c r="B1088" s="32">
        <v>2017</v>
      </c>
      <c r="C1088" s="32" t="s">
        <v>167</v>
      </c>
      <c r="D1088" s="32" t="s">
        <v>8</v>
      </c>
      <c r="E1088" s="32" t="s">
        <v>422</v>
      </c>
      <c r="F1088" s="33" t="s">
        <v>529</v>
      </c>
      <c r="G1088" s="32" t="s">
        <v>10</v>
      </c>
      <c r="H1088" s="34">
        <v>575.1</v>
      </c>
      <c r="I1088" s="37" t="str">
        <f>IF(AND($H1088&gt;0, $H1088&lt;900),"0-900",0)</f>
        <v>0-900</v>
      </c>
      <c r="J1088" s="37" t="str">
        <f>IF(AND($H1088&gt;0, $H1088&lt;1700),"0-1700",0)</f>
        <v>0-1700</v>
      </c>
      <c r="K1088" s="37" t="str">
        <f>IF(AND($H1088&gt;0, $H1088&lt;2500),"0-2500",0)</f>
        <v>0-2500</v>
      </c>
      <c r="L1088" s="37" t="str">
        <f>IF(AND($H1088&gt;0, $H1088&lt;3500),"0-3500",0)</f>
        <v>0-3500</v>
      </c>
    </row>
    <row r="1089" spans="1:12" hidden="1" x14ac:dyDescent="0.3">
      <c r="A1089" s="32" t="s">
        <v>7</v>
      </c>
      <c r="B1089" s="32">
        <v>2017</v>
      </c>
      <c r="C1089" s="32" t="s">
        <v>169</v>
      </c>
      <c r="D1089" s="32" t="s">
        <v>8</v>
      </c>
      <c r="E1089" s="32" t="s">
        <v>327</v>
      </c>
      <c r="F1089" s="33" t="s">
        <v>512</v>
      </c>
      <c r="G1089" s="32" t="s">
        <v>10</v>
      </c>
      <c r="H1089" s="34">
        <v>575.38</v>
      </c>
      <c r="I1089" s="37" t="str">
        <f>IF(AND($H1089&gt;0, $H1089&lt;900),"0-900",0)</f>
        <v>0-900</v>
      </c>
      <c r="J1089" s="37" t="str">
        <f>IF(AND($H1089&gt;0, $H1089&lt;1700),"0-1700",0)</f>
        <v>0-1700</v>
      </c>
      <c r="K1089" s="37" t="str">
        <f>IF(AND($H1089&gt;0, $H1089&lt;2500),"0-2500",0)</f>
        <v>0-2500</v>
      </c>
      <c r="L1089" s="37" t="str">
        <f>IF(AND($H1089&gt;0, $H1089&lt;3500),"0-3500",0)</f>
        <v>0-3500</v>
      </c>
    </row>
    <row r="1090" spans="1:12" hidden="1" x14ac:dyDescent="0.3">
      <c r="A1090" s="32" t="s">
        <v>7</v>
      </c>
      <c r="B1090" s="32">
        <v>2017</v>
      </c>
      <c r="C1090" s="32" t="s">
        <v>169</v>
      </c>
      <c r="D1090" s="32" t="s">
        <v>8</v>
      </c>
      <c r="E1090" s="32" t="s">
        <v>320</v>
      </c>
      <c r="F1090" s="33" t="s">
        <v>512</v>
      </c>
      <c r="G1090" s="32" t="s">
        <v>10</v>
      </c>
      <c r="H1090" s="34">
        <v>575.66999999999996</v>
      </c>
      <c r="I1090" s="37" t="str">
        <f>IF(AND($H1090&gt;0, $H1090&lt;900),"0-900",0)</f>
        <v>0-900</v>
      </c>
      <c r="J1090" s="37" t="str">
        <f>IF(AND($H1090&gt;0, $H1090&lt;1700),"0-1700",0)</f>
        <v>0-1700</v>
      </c>
      <c r="K1090" s="37" t="str">
        <f>IF(AND($H1090&gt;0, $H1090&lt;2500),"0-2500",0)</f>
        <v>0-2500</v>
      </c>
      <c r="L1090" s="37" t="str">
        <f>IF(AND($H1090&gt;0, $H1090&lt;3500),"0-3500",0)</f>
        <v>0-3500</v>
      </c>
    </row>
    <row r="1091" spans="1:12" hidden="1" x14ac:dyDescent="0.3">
      <c r="A1091" s="32" t="s">
        <v>7</v>
      </c>
      <c r="B1091" s="32">
        <v>2017</v>
      </c>
      <c r="C1091" s="32" t="s">
        <v>169</v>
      </c>
      <c r="D1091" s="32" t="s">
        <v>8</v>
      </c>
      <c r="E1091" s="32" t="s">
        <v>263</v>
      </c>
      <c r="F1091" s="33" t="s">
        <v>515</v>
      </c>
      <c r="G1091" s="32" t="s">
        <v>10</v>
      </c>
      <c r="H1091" s="34">
        <v>576.79999999999995</v>
      </c>
      <c r="I1091" s="37" t="str">
        <f>IF(AND($H1091&gt;0, $H1091&lt;900),"0-900",0)</f>
        <v>0-900</v>
      </c>
      <c r="J1091" s="37" t="str">
        <f>IF(AND($H1091&gt;0, $H1091&lt;1700),"0-1700",0)</f>
        <v>0-1700</v>
      </c>
      <c r="K1091" s="37" t="str">
        <f>IF(AND($H1091&gt;0, $H1091&lt;2500),"0-2500",0)</f>
        <v>0-2500</v>
      </c>
      <c r="L1091" s="37" t="str">
        <f>IF(AND($H1091&gt;0, $H1091&lt;3500),"0-3500",0)</f>
        <v>0-3500</v>
      </c>
    </row>
    <row r="1092" spans="1:12" hidden="1" x14ac:dyDescent="0.3">
      <c r="A1092" s="32" t="s">
        <v>7</v>
      </c>
      <c r="B1092" s="32">
        <v>2017</v>
      </c>
      <c r="C1092" s="32" t="s">
        <v>168</v>
      </c>
      <c r="D1092" s="32" t="s">
        <v>8</v>
      </c>
      <c r="E1092" s="32" t="s">
        <v>324</v>
      </c>
      <c r="F1092" s="33" t="s">
        <v>512</v>
      </c>
      <c r="G1092" s="32" t="s">
        <v>10</v>
      </c>
      <c r="H1092" s="34">
        <v>577</v>
      </c>
      <c r="I1092" s="37" t="str">
        <f>IF(AND($H1092&gt;0, $H1092&lt;900),"0-900",0)</f>
        <v>0-900</v>
      </c>
      <c r="J1092" s="37" t="str">
        <f>IF(AND($H1092&gt;0, $H1092&lt;1700),"0-1700",0)</f>
        <v>0-1700</v>
      </c>
      <c r="K1092" s="37" t="str">
        <f>IF(AND($H1092&gt;0, $H1092&lt;2500),"0-2500",0)</f>
        <v>0-2500</v>
      </c>
      <c r="L1092" s="37" t="str">
        <f>IF(AND($H1092&gt;0, $H1092&lt;3500),"0-3500",0)</f>
        <v>0-3500</v>
      </c>
    </row>
    <row r="1093" spans="1:12" hidden="1" x14ac:dyDescent="0.3">
      <c r="A1093" s="32" t="s">
        <v>7</v>
      </c>
      <c r="B1093" s="32">
        <v>2017</v>
      </c>
      <c r="C1093" s="32" t="s">
        <v>167</v>
      </c>
      <c r="D1093" s="32" t="s">
        <v>8</v>
      </c>
      <c r="E1093" s="32" t="s">
        <v>300</v>
      </c>
      <c r="F1093" s="33" t="s">
        <v>525</v>
      </c>
      <c r="G1093" s="32" t="s">
        <v>10</v>
      </c>
      <c r="H1093" s="34">
        <v>578.48</v>
      </c>
      <c r="I1093" s="37" t="str">
        <f>IF(AND($H1093&gt;0, $H1093&lt;900),"0-900",0)</f>
        <v>0-900</v>
      </c>
      <c r="J1093" s="37" t="str">
        <f>IF(AND($H1093&gt;0, $H1093&lt;1700),"0-1700",0)</f>
        <v>0-1700</v>
      </c>
      <c r="K1093" s="37" t="str">
        <f>IF(AND($H1093&gt;0, $H1093&lt;2500),"0-2500",0)</f>
        <v>0-2500</v>
      </c>
      <c r="L1093" s="37" t="str">
        <f>IF(AND($H1093&gt;0, $H1093&lt;3500),"0-3500",0)</f>
        <v>0-3500</v>
      </c>
    </row>
    <row r="1094" spans="1:12" hidden="1" x14ac:dyDescent="0.3">
      <c r="A1094" s="32" t="s">
        <v>7</v>
      </c>
      <c r="B1094" s="32">
        <v>2017</v>
      </c>
      <c r="C1094" s="32" t="s">
        <v>169</v>
      </c>
      <c r="D1094" s="32" t="s">
        <v>8</v>
      </c>
      <c r="E1094" s="32" t="s">
        <v>308</v>
      </c>
      <c r="F1094" s="33" t="s">
        <v>525</v>
      </c>
      <c r="G1094" s="32" t="s">
        <v>10</v>
      </c>
      <c r="H1094" s="34">
        <v>578.76</v>
      </c>
      <c r="I1094" s="37" t="str">
        <f>IF(AND($H1094&gt;0, $H1094&lt;900),"0-900",0)</f>
        <v>0-900</v>
      </c>
      <c r="J1094" s="37" t="str">
        <f>IF(AND($H1094&gt;0, $H1094&lt;1700),"0-1700",0)</f>
        <v>0-1700</v>
      </c>
      <c r="K1094" s="37" t="str">
        <f>IF(AND($H1094&gt;0, $H1094&lt;2500),"0-2500",0)</f>
        <v>0-2500</v>
      </c>
      <c r="L1094" s="37" t="str">
        <f>IF(AND($H1094&gt;0, $H1094&lt;3500),"0-3500",0)</f>
        <v>0-3500</v>
      </c>
    </row>
    <row r="1095" spans="1:12" hidden="1" x14ac:dyDescent="0.3">
      <c r="A1095" s="32" t="s">
        <v>7</v>
      </c>
      <c r="B1095" s="32">
        <v>2017</v>
      </c>
      <c r="C1095" s="32" t="s">
        <v>168</v>
      </c>
      <c r="D1095" s="32" t="s">
        <v>8</v>
      </c>
      <c r="E1095" s="32" t="s">
        <v>222</v>
      </c>
      <c r="F1095" s="33" t="s">
        <v>518</v>
      </c>
      <c r="G1095" s="32" t="s">
        <v>10</v>
      </c>
      <c r="H1095" s="34">
        <v>578.94000000000005</v>
      </c>
      <c r="I1095" s="37" t="str">
        <f>IF(AND($H1095&gt;0, $H1095&lt;900),"0-900",0)</f>
        <v>0-900</v>
      </c>
      <c r="J1095" s="37" t="str">
        <f>IF(AND($H1095&gt;0, $H1095&lt;1700),"0-1700",0)</f>
        <v>0-1700</v>
      </c>
      <c r="K1095" s="37" t="str">
        <f>IF(AND($H1095&gt;0, $H1095&lt;2500),"0-2500",0)</f>
        <v>0-2500</v>
      </c>
      <c r="L1095" s="37" t="str">
        <f>IF(AND($H1095&gt;0, $H1095&lt;3500),"0-3500",0)</f>
        <v>0-3500</v>
      </c>
    </row>
    <row r="1096" spans="1:12" hidden="1" x14ac:dyDescent="0.3">
      <c r="A1096" s="32" t="s">
        <v>7</v>
      </c>
      <c r="B1096" s="32">
        <v>2017</v>
      </c>
      <c r="C1096" s="32" t="s">
        <v>167</v>
      </c>
      <c r="D1096" s="32" t="s">
        <v>8</v>
      </c>
      <c r="E1096" s="32" t="s">
        <v>272</v>
      </c>
      <c r="F1096" s="33" t="s">
        <v>527</v>
      </c>
      <c r="G1096" s="32" t="s">
        <v>10</v>
      </c>
      <c r="H1096" s="34">
        <v>580.74</v>
      </c>
      <c r="I1096" s="37" t="str">
        <f>IF(AND($H1096&gt;0, $H1096&lt;900),"0-900",0)</f>
        <v>0-900</v>
      </c>
      <c r="J1096" s="37" t="str">
        <f>IF(AND($H1096&gt;0, $H1096&lt;1700),"0-1700",0)</f>
        <v>0-1700</v>
      </c>
      <c r="K1096" s="37" t="str">
        <f>IF(AND($H1096&gt;0, $H1096&lt;2500),"0-2500",0)</f>
        <v>0-2500</v>
      </c>
      <c r="L1096" s="37" t="str">
        <f>IF(AND($H1096&gt;0, $H1096&lt;3500),"0-3500",0)</f>
        <v>0-3500</v>
      </c>
    </row>
    <row r="1097" spans="1:12" hidden="1" x14ac:dyDescent="0.3">
      <c r="A1097" s="32" t="s">
        <v>7</v>
      </c>
      <c r="B1097" s="32">
        <v>2017</v>
      </c>
      <c r="C1097" s="32" t="s">
        <v>169</v>
      </c>
      <c r="D1097" s="32" t="s">
        <v>8</v>
      </c>
      <c r="E1097" s="32" t="s">
        <v>380</v>
      </c>
      <c r="F1097" s="33" t="s">
        <v>513</v>
      </c>
      <c r="G1097" s="32" t="s">
        <v>10</v>
      </c>
      <c r="H1097" s="34">
        <v>582.14</v>
      </c>
      <c r="I1097" s="37" t="str">
        <f>IF(AND($H1097&gt;0, $H1097&lt;900),"0-900",0)</f>
        <v>0-900</v>
      </c>
      <c r="J1097" s="37" t="str">
        <f>IF(AND($H1097&gt;0, $H1097&lt;1700),"0-1700",0)</f>
        <v>0-1700</v>
      </c>
      <c r="K1097" s="37" t="str">
        <f>IF(AND($H1097&gt;0, $H1097&lt;2500),"0-2500",0)</f>
        <v>0-2500</v>
      </c>
      <c r="L1097" s="37" t="str">
        <f>IF(AND($H1097&gt;0, $H1097&lt;3500),"0-3500",0)</f>
        <v>0-3500</v>
      </c>
    </row>
    <row r="1098" spans="1:12" hidden="1" x14ac:dyDescent="0.3">
      <c r="A1098" s="32" t="s">
        <v>7</v>
      </c>
      <c r="B1098" s="32">
        <v>2017</v>
      </c>
      <c r="C1098" s="32" t="s">
        <v>169</v>
      </c>
      <c r="D1098" s="32" t="s">
        <v>8</v>
      </c>
      <c r="E1098" s="32" t="s">
        <v>234</v>
      </c>
      <c r="F1098" s="33" t="s">
        <v>511</v>
      </c>
      <c r="G1098" s="32" t="s">
        <v>10</v>
      </c>
      <c r="H1098" s="34">
        <v>582.75</v>
      </c>
      <c r="I1098" s="37" t="str">
        <f>IF(AND($H1098&gt;0, $H1098&lt;900),"0-900",0)</f>
        <v>0-900</v>
      </c>
      <c r="J1098" s="37" t="str">
        <f>IF(AND($H1098&gt;0, $H1098&lt;1700),"0-1700",0)</f>
        <v>0-1700</v>
      </c>
      <c r="K1098" s="37" t="str">
        <f>IF(AND($H1098&gt;0, $H1098&lt;2500),"0-2500",0)</f>
        <v>0-2500</v>
      </c>
      <c r="L1098" s="37" t="str">
        <f>IF(AND($H1098&gt;0, $H1098&lt;3500),"0-3500",0)</f>
        <v>0-3500</v>
      </c>
    </row>
    <row r="1099" spans="1:12" hidden="1" x14ac:dyDescent="0.3">
      <c r="A1099" s="32" t="s">
        <v>7</v>
      </c>
      <c r="B1099" s="32">
        <v>2017</v>
      </c>
      <c r="C1099" s="32" t="s">
        <v>169</v>
      </c>
      <c r="D1099" s="32" t="s">
        <v>8</v>
      </c>
      <c r="E1099" s="32" t="s">
        <v>346</v>
      </c>
      <c r="F1099" s="33" t="s">
        <v>517</v>
      </c>
      <c r="G1099" s="32" t="s">
        <v>10</v>
      </c>
      <c r="H1099" s="34">
        <v>582.91</v>
      </c>
      <c r="I1099" s="37" t="str">
        <f>IF(AND($H1099&gt;0, $H1099&lt;900),"0-900",0)</f>
        <v>0-900</v>
      </c>
      <c r="J1099" s="37" t="str">
        <f>IF(AND($H1099&gt;0, $H1099&lt;1700),"0-1700",0)</f>
        <v>0-1700</v>
      </c>
      <c r="K1099" s="37" t="str">
        <f>IF(AND($H1099&gt;0, $H1099&lt;2500),"0-2500",0)</f>
        <v>0-2500</v>
      </c>
      <c r="L1099" s="37" t="str">
        <f>IF(AND($H1099&gt;0, $H1099&lt;3500),"0-3500",0)</f>
        <v>0-3500</v>
      </c>
    </row>
    <row r="1100" spans="1:12" hidden="1" x14ac:dyDescent="0.3">
      <c r="A1100" s="32" t="s">
        <v>7</v>
      </c>
      <c r="B1100" s="32">
        <v>2017</v>
      </c>
      <c r="C1100" s="32" t="s">
        <v>168</v>
      </c>
      <c r="D1100" s="32" t="s">
        <v>8</v>
      </c>
      <c r="E1100" s="32" t="s">
        <v>223</v>
      </c>
      <c r="F1100" s="33" t="s">
        <v>518</v>
      </c>
      <c r="G1100" s="32" t="s">
        <v>10</v>
      </c>
      <c r="H1100" s="34">
        <v>584.66999999999996</v>
      </c>
      <c r="I1100" s="37" t="str">
        <f>IF(AND($H1100&gt;0, $H1100&lt;900),"0-900",0)</f>
        <v>0-900</v>
      </c>
      <c r="J1100" s="37" t="str">
        <f>IF(AND($H1100&gt;0, $H1100&lt;1700),"0-1700",0)</f>
        <v>0-1700</v>
      </c>
      <c r="K1100" s="37" t="str">
        <f>IF(AND($H1100&gt;0, $H1100&lt;2500),"0-2500",0)</f>
        <v>0-2500</v>
      </c>
      <c r="L1100" s="37" t="str">
        <f>IF(AND($H1100&gt;0, $H1100&lt;3500),"0-3500",0)</f>
        <v>0-3500</v>
      </c>
    </row>
    <row r="1101" spans="1:12" hidden="1" x14ac:dyDescent="0.3">
      <c r="A1101" s="32" t="s">
        <v>7</v>
      </c>
      <c r="B1101" s="32">
        <v>2017</v>
      </c>
      <c r="C1101" s="32" t="s">
        <v>169</v>
      </c>
      <c r="D1101" s="32" t="s">
        <v>8</v>
      </c>
      <c r="E1101" s="32" t="s">
        <v>240</v>
      </c>
      <c r="F1101" s="33" t="s">
        <v>520</v>
      </c>
      <c r="G1101" s="32" t="s">
        <v>10</v>
      </c>
      <c r="H1101" s="34">
        <v>585.09</v>
      </c>
      <c r="I1101" s="37" t="str">
        <f>IF(AND($H1101&gt;0, $H1101&lt;900),"0-900",0)</f>
        <v>0-900</v>
      </c>
      <c r="J1101" s="37" t="str">
        <f>IF(AND($H1101&gt;0, $H1101&lt;1700),"0-1700",0)</f>
        <v>0-1700</v>
      </c>
      <c r="K1101" s="37" t="str">
        <f>IF(AND($H1101&gt;0, $H1101&lt;2500),"0-2500",0)</f>
        <v>0-2500</v>
      </c>
      <c r="L1101" s="37" t="str">
        <f>IF(AND($H1101&gt;0, $H1101&lt;3500),"0-3500",0)</f>
        <v>0-3500</v>
      </c>
    </row>
    <row r="1102" spans="1:12" hidden="1" x14ac:dyDescent="0.3">
      <c r="A1102" s="32" t="s">
        <v>7</v>
      </c>
      <c r="B1102" s="32">
        <v>2017</v>
      </c>
      <c r="C1102" s="32" t="s">
        <v>168</v>
      </c>
      <c r="D1102" s="32" t="s">
        <v>8</v>
      </c>
      <c r="E1102" s="32" t="s">
        <v>355</v>
      </c>
      <c r="F1102" s="33" t="s">
        <v>523</v>
      </c>
      <c r="G1102" s="32" t="s">
        <v>10</v>
      </c>
      <c r="H1102" s="34">
        <v>586.22</v>
      </c>
      <c r="I1102" s="37" t="str">
        <f>IF(AND($H1102&gt;0, $H1102&lt;900),"0-900",0)</f>
        <v>0-900</v>
      </c>
      <c r="J1102" s="37" t="str">
        <f>IF(AND($H1102&gt;0, $H1102&lt;1700),"0-1700",0)</f>
        <v>0-1700</v>
      </c>
      <c r="K1102" s="37" t="str">
        <f>IF(AND($H1102&gt;0, $H1102&lt;2500),"0-2500",0)</f>
        <v>0-2500</v>
      </c>
      <c r="L1102" s="37" t="str">
        <f>IF(AND($H1102&gt;0, $H1102&lt;3500),"0-3500",0)</f>
        <v>0-3500</v>
      </c>
    </row>
    <row r="1103" spans="1:12" hidden="1" x14ac:dyDescent="0.3">
      <c r="A1103" s="32" t="s">
        <v>7</v>
      </c>
      <c r="B1103" s="32">
        <v>2017</v>
      </c>
      <c r="C1103" s="32" t="s">
        <v>169</v>
      </c>
      <c r="D1103" s="32" t="s">
        <v>8</v>
      </c>
      <c r="E1103" s="32" t="s">
        <v>350</v>
      </c>
      <c r="F1103" s="33" t="s">
        <v>517</v>
      </c>
      <c r="G1103" s="32" t="s">
        <v>10</v>
      </c>
      <c r="H1103" s="34">
        <v>586.66999999999996</v>
      </c>
      <c r="I1103" s="37" t="str">
        <f>IF(AND($H1103&gt;0, $H1103&lt;900),"0-900",0)</f>
        <v>0-900</v>
      </c>
      <c r="J1103" s="37" t="str">
        <f>IF(AND($H1103&gt;0, $H1103&lt;1700),"0-1700",0)</f>
        <v>0-1700</v>
      </c>
      <c r="K1103" s="37" t="str">
        <f>IF(AND($H1103&gt;0, $H1103&lt;2500),"0-2500",0)</f>
        <v>0-2500</v>
      </c>
      <c r="L1103" s="37" t="str">
        <f>IF(AND($H1103&gt;0, $H1103&lt;3500),"0-3500",0)</f>
        <v>0-3500</v>
      </c>
    </row>
    <row r="1104" spans="1:12" hidden="1" x14ac:dyDescent="0.3">
      <c r="A1104" s="32" t="s">
        <v>7</v>
      </c>
      <c r="B1104" s="32">
        <v>2017</v>
      </c>
      <c r="C1104" s="32" t="s">
        <v>168</v>
      </c>
      <c r="D1104" s="32" t="s">
        <v>8</v>
      </c>
      <c r="E1104" s="32" t="s">
        <v>255</v>
      </c>
      <c r="F1104" s="33" t="s">
        <v>520</v>
      </c>
      <c r="G1104" s="32" t="s">
        <v>10</v>
      </c>
      <c r="H1104" s="34">
        <v>588.24</v>
      </c>
      <c r="I1104" s="37" t="str">
        <f>IF(AND($H1104&gt;0, $H1104&lt;900),"0-900",0)</f>
        <v>0-900</v>
      </c>
      <c r="J1104" s="37" t="str">
        <f>IF(AND($H1104&gt;0, $H1104&lt;1700),"0-1700",0)</f>
        <v>0-1700</v>
      </c>
      <c r="K1104" s="37" t="str">
        <f>IF(AND($H1104&gt;0, $H1104&lt;2500),"0-2500",0)</f>
        <v>0-2500</v>
      </c>
      <c r="L1104" s="37" t="str">
        <f>IF(AND($H1104&gt;0, $H1104&lt;3500),"0-3500",0)</f>
        <v>0-3500</v>
      </c>
    </row>
    <row r="1105" spans="1:12" hidden="1" x14ac:dyDescent="0.3">
      <c r="A1105" s="32" t="s">
        <v>7</v>
      </c>
      <c r="B1105" s="32">
        <v>2017</v>
      </c>
      <c r="C1105" s="32" t="s">
        <v>169</v>
      </c>
      <c r="D1105" s="32" t="s">
        <v>8</v>
      </c>
      <c r="E1105" s="32" t="s">
        <v>358</v>
      </c>
      <c r="F1105" s="33" t="s">
        <v>507</v>
      </c>
      <c r="G1105" s="32" t="s">
        <v>10</v>
      </c>
      <c r="H1105" s="34">
        <v>588.85</v>
      </c>
      <c r="I1105" s="37" t="str">
        <f>IF(AND($H1105&gt;0, $H1105&lt;900),"0-900",0)</f>
        <v>0-900</v>
      </c>
      <c r="J1105" s="37" t="str">
        <f>IF(AND($H1105&gt;0, $H1105&lt;1700),"0-1700",0)</f>
        <v>0-1700</v>
      </c>
      <c r="K1105" s="37" t="str">
        <f>IF(AND($H1105&gt;0, $H1105&lt;2500),"0-2500",0)</f>
        <v>0-2500</v>
      </c>
      <c r="L1105" s="37" t="str">
        <f>IF(AND($H1105&gt;0, $H1105&lt;3500),"0-3500",0)</f>
        <v>0-3500</v>
      </c>
    </row>
    <row r="1106" spans="1:12" hidden="1" x14ac:dyDescent="0.3">
      <c r="A1106" s="32" t="s">
        <v>7</v>
      </c>
      <c r="B1106" s="32">
        <v>2017</v>
      </c>
      <c r="C1106" s="32" t="s">
        <v>169</v>
      </c>
      <c r="D1106" s="32" t="s">
        <v>8</v>
      </c>
      <c r="E1106" s="32" t="s">
        <v>309</v>
      </c>
      <c r="F1106" s="33" t="s">
        <v>525</v>
      </c>
      <c r="G1106" s="32" t="s">
        <v>10</v>
      </c>
      <c r="H1106" s="34">
        <v>589.29</v>
      </c>
      <c r="I1106" s="37" t="str">
        <f>IF(AND($H1106&gt;0, $H1106&lt;900),"0-900",0)</f>
        <v>0-900</v>
      </c>
      <c r="J1106" s="37" t="str">
        <f>IF(AND($H1106&gt;0, $H1106&lt;1700),"0-1700",0)</f>
        <v>0-1700</v>
      </c>
      <c r="K1106" s="37" t="str">
        <f>IF(AND($H1106&gt;0, $H1106&lt;2500),"0-2500",0)</f>
        <v>0-2500</v>
      </c>
      <c r="L1106" s="37" t="str">
        <f>IF(AND($H1106&gt;0, $H1106&lt;3500),"0-3500",0)</f>
        <v>0-3500</v>
      </c>
    </row>
    <row r="1107" spans="1:12" hidden="1" x14ac:dyDescent="0.3">
      <c r="A1107" s="32" t="s">
        <v>7</v>
      </c>
      <c r="B1107" s="32">
        <v>2017</v>
      </c>
      <c r="C1107" s="32" t="s">
        <v>167</v>
      </c>
      <c r="D1107" s="32" t="s">
        <v>8</v>
      </c>
      <c r="E1107" s="32" t="s">
        <v>254</v>
      </c>
      <c r="F1107" s="33" t="s">
        <v>520</v>
      </c>
      <c r="G1107" s="32" t="s">
        <v>10</v>
      </c>
      <c r="H1107" s="34">
        <v>590.55999999999995</v>
      </c>
      <c r="I1107" s="37" t="str">
        <f>IF(AND($H1107&gt;0, $H1107&lt;900),"0-900",0)</f>
        <v>0-900</v>
      </c>
      <c r="J1107" s="37" t="str">
        <f>IF(AND($H1107&gt;0, $H1107&lt;1700),"0-1700",0)</f>
        <v>0-1700</v>
      </c>
      <c r="K1107" s="37" t="str">
        <f>IF(AND($H1107&gt;0, $H1107&lt;2500),"0-2500",0)</f>
        <v>0-2500</v>
      </c>
      <c r="L1107" s="37" t="str">
        <f>IF(AND($H1107&gt;0, $H1107&lt;3500),"0-3500",0)</f>
        <v>0-3500</v>
      </c>
    </row>
    <row r="1108" spans="1:12" hidden="1" x14ac:dyDescent="0.3">
      <c r="A1108" s="32" t="s">
        <v>7</v>
      </c>
      <c r="B1108" s="32">
        <v>2017</v>
      </c>
      <c r="C1108" s="32" t="s">
        <v>168</v>
      </c>
      <c r="D1108" s="32" t="s">
        <v>8</v>
      </c>
      <c r="E1108" s="32" t="s">
        <v>390</v>
      </c>
      <c r="F1108" s="33" t="s">
        <v>516</v>
      </c>
      <c r="G1108" s="32" t="s">
        <v>10</v>
      </c>
      <c r="H1108" s="34">
        <v>591.86</v>
      </c>
      <c r="I1108" s="37" t="str">
        <f>IF(AND($H1108&gt;0, $H1108&lt;900),"0-900",0)</f>
        <v>0-900</v>
      </c>
      <c r="J1108" s="37" t="str">
        <f>IF(AND($H1108&gt;0, $H1108&lt;1700),"0-1700",0)</f>
        <v>0-1700</v>
      </c>
      <c r="K1108" s="37" t="str">
        <f>IF(AND($H1108&gt;0, $H1108&lt;2500),"0-2500",0)</f>
        <v>0-2500</v>
      </c>
      <c r="L1108" s="37" t="str">
        <f>IF(AND($H1108&gt;0, $H1108&lt;3500),"0-3500",0)</f>
        <v>0-3500</v>
      </c>
    </row>
    <row r="1109" spans="1:12" hidden="1" x14ac:dyDescent="0.3">
      <c r="A1109" s="32" t="s">
        <v>7</v>
      </c>
      <c r="B1109" s="32">
        <v>2017</v>
      </c>
      <c r="C1109" s="32" t="s">
        <v>168</v>
      </c>
      <c r="D1109" s="32" t="s">
        <v>8</v>
      </c>
      <c r="E1109" s="32" t="s">
        <v>251</v>
      </c>
      <c r="F1109" s="33" t="s">
        <v>520</v>
      </c>
      <c r="G1109" s="32" t="s">
        <v>10</v>
      </c>
      <c r="H1109" s="34">
        <v>592.49</v>
      </c>
      <c r="I1109" s="37" t="str">
        <f>IF(AND($H1109&gt;0, $H1109&lt;900),"0-900",0)</f>
        <v>0-900</v>
      </c>
      <c r="J1109" s="37" t="str">
        <f>IF(AND($H1109&gt;0, $H1109&lt;1700),"0-1700",0)</f>
        <v>0-1700</v>
      </c>
      <c r="K1109" s="37" t="str">
        <f>IF(AND($H1109&gt;0, $H1109&lt;2500),"0-2500",0)</f>
        <v>0-2500</v>
      </c>
      <c r="L1109" s="37" t="str">
        <f>IF(AND($H1109&gt;0, $H1109&lt;3500),"0-3500",0)</f>
        <v>0-3500</v>
      </c>
    </row>
    <row r="1110" spans="1:12" hidden="1" x14ac:dyDescent="0.3">
      <c r="A1110" s="32" t="s">
        <v>7</v>
      </c>
      <c r="B1110" s="32">
        <v>2017</v>
      </c>
      <c r="C1110" s="32" t="s">
        <v>168</v>
      </c>
      <c r="D1110" s="32" t="s">
        <v>8</v>
      </c>
      <c r="E1110" s="32" t="s">
        <v>351</v>
      </c>
      <c r="F1110" s="33" t="s">
        <v>523</v>
      </c>
      <c r="G1110" s="32" t="s">
        <v>10</v>
      </c>
      <c r="H1110" s="34">
        <v>594.70000000000005</v>
      </c>
      <c r="I1110" s="37" t="str">
        <f>IF(AND($H1110&gt;0, $H1110&lt;900),"0-900",0)</f>
        <v>0-900</v>
      </c>
      <c r="J1110" s="37" t="str">
        <f>IF(AND($H1110&gt;0, $H1110&lt;1700),"0-1700",0)</f>
        <v>0-1700</v>
      </c>
      <c r="K1110" s="37" t="str">
        <f>IF(AND($H1110&gt;0, $H1110&lt;2500),"0-2500",0)</f>
        <v>0-2500</v>
      </c>
      <c r="L1110" s="37" t="str">
        <f>IF(AND($H1110&gt;0, $H1110&lt;3500),"0-3500",0)</f>
        <v>0-3500</v>
      </c>
    </row>
    <row r="1111" spans="1:12" hidden="1" x14ac:dyDescent="0.3">
      <c r="A1111" s="32" t="s">
        <v>7</v>
      </c>
      <c r="B1111" s="32">
        <v>2017</v>
      </c>
      <c r="C1111" s="32" t="s">
        <v>169</v>
      </c>
      <c r="D1111" s="32" t="s">
        <v>8</v>
      </c>
      <c r="E1111" s="32" t="s">
        <v>353</v>
      </c>
      <c r="F1111" s="33" t="s">
        <v>523</v>
      </c>
      <c r="G1111" s="32" t="s">
        <v>10</v>
      </c>
      <c r="H1111" s="34">
        <v>596.1</v>
      </c>
      <c r="I1111" s="37" t="str">
        <f>IF(AND($H1111&gt;0, $H1111&lt;900),"0-900",0)</f>
        <v>0-900</v>
      </c>
      <c r="J1111" s="37" t="str">
        <f>IF(AND($H1111&gt;0, $H1111&lt;1700),"0-1700",0)</f>
        <v>0-1700</v>
      </c>
      <c r="K1111" s="37" t="str">
        <f>IF(AND($H1111&gt;0, $H1111&lt;2500),"0-2500",0)</f>
        <v>0-2500</v>
      </c>
      <c r="L1111" s="37" t="str">
        <f>IF(AND($H1111&gt;0, $H1111&lt;3500),"0-3500",0)</f>
        <v>0-3500</v>
      </c>
    </row>
    <row r="1112" spans="1:12" hidden="1" x14ac:dyDescent="0.3">
      <c r="A1112" s="32" t="s">
        <v>7</v>
      </c>
      <c r="B1112" s="32">
        <v>2017</v>
      </c>
      <c r="C1112" s="32" t="s">
        <v>167</v>
      </c>
      <c r="D1112" s="32" t="s">
        <v>8</v>
      </c>
      <c r="E1112" s="32" t="s">
        <v>340</v>
      </c>
      <c r="F1112" s="33" t="s">
        <v>530</v>
      </c>
      <c r="G1112" s="32" t="s">
        <v>10</v>
      </c>
      <c r="H1112" s="34">
        <v>596.16999999999996</v>
      </c>
      <c r="I1112" s="37" t="str">
        <f>IF(AND($H1112&gt;0, $H1112&lt;900),"0-900",0)</f>
        <v>0-900</v>
      </c>
      <c r="J1112" s="37" t="str">
        <f>IF(AND($H1112&gt;0, $H1112&lt;1700),"0-1700",0)</f>
        <v>0-1700</v>
      </c>
      <c r="K1112" s="37" t="str">
        <f>IF(AND($H1112&gt;0, $H1112&lt;2500),"0-2500",0)</f>
        <v>0-2500</v>
      </c>
      <c r="L1112" s="37" t="str">
        <f>IF(AND($H1112&gt;0, $H1112&lt;3500),"0-3500",0)</f>
        <v>0-3500</v>
      </c>
    </row>
    <row r="1113" spans="1:12" hidden="1" x14ac:dyDescent="0.3">
      <c r="A1113" s="32" t="s">
        <v>7</v>
      </c>
      <c r="B1113" s="32">
        <v>2017</v>
      </c>
      <c r="C1113" s="32" t="s">
        <v>168</v>
      </c>
      <c r="D1113" s="32" t="s">
        <v>8</v>
      </c>
      <c r="E1113" s="32" t="s">
        <v>364</v>
      </c>
      <c r="F1113" s="33" t="s">
        <v>510</v>
      </c>
      <c r="G1113" s="32" t="s">
        <v>10</v>
      </c>
      <c r="H1113" s="34">
        <v>596.54999999999995</v>
      </c>
      <c r="I1113" s="37" t="str">
        <f>IF(AND($H1113&gt;0, $H1113&lt;900),"0-900",0)</f>
        <v>0-900</v>
      </c>
      <c r="J1113" s="37" t="str">
        <f>IF(AND($H1113&gt;0, $H1113&lt;1700),"0-1700",0)</f>
        <v>0-1700</v>
      </c>
      <c r="K1113" s="37" t="str">
        <f>IF(AND($H1113&gt;0, $H1113&lt;2500),"0-2500",0)</f>
        <v>0-2500</v>
      </c>
      <c r="L1113" s="37" t="str">
        <f>IF(AND($H1113&gt;0, $H1113&lt;3500),"0-3500",0)</f>
        <v>0-3500</v>
      </c>
    </row>
    <row r="1114" spans="1:12" hidden="1" x14ac:dyDescent="0.3">
      <c r="A1114" s="32" t="s">
        <v>7</v>
      </c>
      <c r="B1114" s="32">
        <v>2017</v>
      </c>
      <c r="C1114" s="32" t="s">
        <v>169</v>
      </c>
      <c r="D1114" s="32" t="s">
        <v>8</v>
      </c>
      <c r="E1114" s="32" t="s">
        <v>396</v>
      </c>
      <c r="F1114" s="33" t="s">
        <v>516</v>
      </c>
      <c r="G1114" s="32" t="s">
        <v>10</v>
      </c>
      <c r="H1114" s="34">
        <v>597.16</v>
      </c>
      <c r="I1114" s="37" t="str">
        <f>IF(AND($H1114&gt;0, $H1114&lt;900),"0-900",0)</f>
        <v>0-900</v>
      </c>
      <c r="J1114" s="37" t="str">
        <f>IF(AND($H1114&gt;0, $H1114&lt;1700),"0-1700",0)</f>
        <v>0-1700</v>
      </c>
      <c r="K1114" s="37" t="str">
        <f>IF(AND($H1114&gt;0, $H1114&lt;2500),"0-2500",0)</f>
        <v>0-2500</v>
      </c>
      <c r="L1114" s="37" t="str">
        <f>IF(AND($H1114&gt;0, $H1114&lt;3500),"0-3500",0)</f>
        <v>0-3500</v>
      </c>
    </row>
    <row r="1115" spans="1:12" hidden="1" x14ac:dyDescent="0.3">
      <c r="A1115" s="32" t="s">
        <v>7</v>
      </c>
      <c r="B1115" s="32">
        <v>2017</v>
      </c>
      <c r="C1115" s="32" t="s">
        <v>169</v>
      </c>
      <c r="D1115" s="32" t="s">
        <v>8</v>
      </c>
      <c r="E1115" s="32" t="s">
        <v>246</v>
      </c>
      <c r="F1115" s="33" t="s">
        <v>520</v>
      </c>
      <c r="G1115" s="32" t="s">
        <v>10</v>
      </c>
      <c r="H1115" s="34">
        <v>597.45000000000005</v>
      </c>
      <c r="I1115" s="37" t="str">
        <f>IF(AND($H1115&gt;0, $H1115&lt;900),"0-900",0)</f>
        <v>0-900</v>
      </c>
      <c r="J1115" s="37" t="str">
        <f>IF(AND($H1115&gt;0, $H1115&lt;1700),"0-1700",0)</f>
        <v>0-1700</v>
      </c>
      <c r="K1115" s="37" t="str">
        <f>IF(AND($H1115&gt;0, $H1115&lt;2500),"0-2500",0)</f>
        <v>0-2500</v>
      </c>
      <c r="L1115" s="37" t="str">
        <f>IF(AND($H1115&gt;0, $H1115&lt;3500),"0-3500",0)</f>
        <v>0-3500</v>
      </c>
    </row>
    <row r="1116" spans="1:12" hidden="1" x14ac:dyDescent="0.3">
      <c r="A1116" s="32" t="s">
        <v>7</v>
      </c>
      <c r="B1116" s="32">
        <v>2017</v>
      </c>
      <c r="C1116" s="32" t="s">
        <v>169</v>
      </c>
      <c r="D1116" s="32" t="s">
        <v>8</v>
      </c>
      <c r="E1116" s="32" t="s">
        <v>313</v>
      </c>
      <c r="F1116" s="33" t="s">
        <v>508</v>
      </c>
      <c r="G1116" s="32" t="s">
        <v>10</v>
      </c>
      <c r="H1116" s="34">
        <v>599.54999999999995</v>
      </c>
      <c r="I1116" s="37" t="str">
        <f>IF(AND($H1116&gt;0, $H1116&lt;900),"0-900",0)</f>
        <v>0-900</v>
      </c>
      <c r="J1116" s="37" t="str">
        <f>IF(AND($H1116&gt;0, $H1116&lt;1700),"0-1700",0)</f>
        <v>0-1700</v>
      </c>
      <c r="K1116" s="37" t="str">
        <f>IF(AND($H1116&gt;0, $H1116&lt;2500),"0-2500",0)</f>
        <v>0-2500</v>
      </c>
      <c r="L1116" s="37" t="str">
        <f>IF(AND($H1116&gt;0, $H1116&lt;3500),"0-3500",0)</f>
        <v>0-3500</v>
      </c>
    </row>
    <row r="1117" spans="1:12" hidden="1" x14ac:dyDescent="0.3">
      <c r="A1117" s="32" t="s">
        <v>7</v>
      </c>
      <c r="B1117" s="32">
        <v>2017</v>
      </c>
      <c r="C1117" s="32" t="s">
        <v>168</v>
      </c>
      <c r="D1117" s="32" t="s">
        <v>8</v>
      </c>
      <c r="E1117" s="32" t="s">
        <v>408</v>
      </c>
      <c r="F1117" s="33" t="s">
        <v>524</v>
      </c>
      <c r="G1117" s="32" t="s">
        <v>10</v>
      </c>
      <c r="H1117" s="34">
        <v>600.42999999999995</v>
      </c>
      <c r="I1117" s="37" t="str">
        <f>IF(AND($H1117&gt;0, $H1117&lt;900),"0-900",0)</f>
        <v>0-900</v>
      </c>
      <c r="J1117" s="37" t="str">
        <f>IF(AND($H1117&gt;0, $H1117&lt;1700),"0-1700",0)</f>
        <v>0-1700</v>
      </c>
      <c r="K1117" s="37" t="str">
        <f>IF(AND($H1117&gt;0, $H1117&lt;2500),"0-2500",0)</f>
        <v>0-2500</v>
      </c>
      <c r="L1117" s="37" t="str">
        <f>IF(AND($H1117&gt;0, $H1117&lt;3500),"0-3500",0)</f>
        <v>0-3500</v>
      </c>
    </row>
    <row r="1118" spans="1:12" hidden="1" x14ac:dyDescent="0.3">
      <c r="A1118" s="32" t="s">
        <v>7</v>
      </c>
      <c r="B1118" s="32">
        <v>2017</v>
      </c>
      <c r="C1118" s="32" t="s">
        <v>169</v>
      </c>
      <c r="D1118" s="32" t="s">
        <v>8</v>
      </c>
      <c r="E1118" s="32" t="s">
        <v>214</v>
      </c>
      <c r="F1118" s="33" t="s">
        <v>514</v>
      </c>
      <c r="G1118" s="32" t="s">
        <v>10</v>
      </c>
      <c r="H1118" s="34">
        <v>600.53</v>
      </c>
      <c r="I1118" s="37" t="str">
        <f>IF(AND($H1118&gt;0, $H1118&lt;900),"0-900",0)</f>
        <v>0-900</v>
      </c>
      <c r="J1118" s="37" t="str">
        <f>IF(AND($H1118&gt;0, $H1118&lt;1700),"0-1700",0)</f>
        <v>0-1700</v>
      </c>
      <c r="K1118" s="37" t="str">
        <f>IF(AND($H1118&gt;0, $H1118&lt;2500),"0-2500",0)</f>
        <v>0-2500</v>
      </c>
      <c r="L1118" s="37" t="str">
        <f>IF(AND($H1118&gt;0, $H1118&lt;3500),"0-3500",0)</f>
        <v>0-3500</v>
      </c>
    </row>
    <row r="1119" spans="1:12" hidden="1" x14ac:dyDescent="0.3">
      <c r="A1119" s="32" t="s">
        <v>7</v>
      </c>
      <c r="B1119" s="32">
        <v>2017</v>
      </c>
      <c r="C1119" s="32" t="s">
        <v>168</v>
      </c>
      <c r="D1119" s="32" t="s">
        <v>8</v>
      </c>
      <c r="E1119" s="32" t="s">
        <v>195</v>
      </c>
      <c r="F1119" s="33" t="s">
        <v>521</v>
      </c>
      <c r="G1119" s="32" t="s">
        <v>10</v>
      </c>
      <c r="H1119" s="34">
        <v>601.11</v>
      </c>
      <c r="I1119" s="37" t="str">
        <f>IF(AND($H1119&gt;0, $H1119&lt;900),"0-900",0)</f>
        <v>0-900</v>
      </c>
      <c r="J1119" s="37" t="str">
        <f>IF(AND($H1119&gt;0, $H1119&lt;1700),"0-1700",0)</f>
        <v>0-1700</v>
      </c>
      <c r="K1119" s="37" t="str">
        <f>IF(AND($H1119&gt;0, $H1119&lt;2500),"0-2500",0)</f>
        <v>0-2500</v>
      </c>
      <c r="L1119" s="37" t="str">
        <f>IF(AND($H1119&gt;0, $H1119&lt;3500),"0-3500",0)</f>
        <v>0-3500</v>
      </c>
    </row>
    <row r="1120" spans="1:12" hidden="1" x14ac:dyDescent="0.3">
      <c r="A1120" s="32" t="s">
        <v>7</v>
      </c>
      <c r="B1120" s="32">
        <v>2017</v>
      </c>
      <c r="C1120" s="32" t="s">
        <v>169</v>
      </c>
      <c r="D1120" s="32" t="s">
        <v>8</v>
      </c>
      <c r="E1120" s="32" t="s">
        <v>383</v>
      </c>
      <c r="F1120" s="33" t="s">
        <v>513</v>
      </c>
      <c r="G1120" s="32" t="s">
        <v>10</v>
      </c>
      <c r="H1120" s="34">
        <v>601.52</v>
      </c>
      <c r="I1120" s="37" t="str">
        <f>IF(AND($H1120&gt;0, $H1120&lt;900),"0-900",0)</f>
        <v>0-900</v>
      </c>
      <c r="J1120" s="37" t="str">
        <f>IF(AND($H1120&gt;0, $H1120&lt;1700),"0-1700",0)</f>
        <v>0-1700</v>
      </c>
      <c r="K1120" s="37" t="str">
        <f>IF(AND($H1120&gt;0, $H1120&lt;2500),"0-2500",0)</f>
        <v>0-2500</v>
      </c>
      <c r="L1120" s="37" t="str">
        <f>IF(AND($H1120&gt;0, $H1120&lt;3500),"0-3500",0)</f>
        <v>0-3500</v>
      </c>
    </row>
    <row r="1121" spans="1:12" hidden="1" x14ac:dyDescent="0.3">
      <c r="A1121" s="32" t="s">
        <v>7</v>
      </c>
      <c r="B1121" s="32">
        <v>2017</v>
      </c>
      <c r="C1121" s="32" t="s">
        <v>169</v>
      </c>
      <c r="D1121" s="32" t="s">
        <v>8</v>
      </c>
      <c r="E1121" s="32" t="s">
        <v>384</v>
      </c>
      <c r="F1121" s="33" t="s">
        <v>513</v>
      </c>
      <c r="G1121" s="32" t="s">
        <v>10</v>
      </c>
      <c r="H1121" s="34">
        <v>606.27</v>
      </c>
      <c r="I1121" s="37" t="str">
        <f>IF(AND($H1121&gt;0, $H1121&lt;900),"0-900",0)</f>
        <v>0-900</v>
      </c>
      <c r="J1121" s="37" t="str">
        <f>IF(AND($H1121&gt;0, $H1121&lt;1700),"0-1700",0)</f>
        <v>0-1700</v>
      </c>
      <c r="K1121" s="37" t="str">
        <f>IF(AND($H1121&gt;0, $H1121&lt;2500),"0-2500",0)</f>
        <v>0-2500</v>
      </c>
      <c r="L1121" s="37" t="str">
        <f>IF(AND($H1121&gt;0, $H1121&lt;3500),"0-3500",0)</f>
        <v>0-3500</v>
      </c>
    </row>
    <row r="1122" spans="1:12" hidden="1" x14ac:dyDescent="0.3">
      <c r="A1122" s="32" t="s">
        <v>7</v>
      </c>
      <c r="B1122" s="32">
        <v>2017</v>
      </c>
      <c r="C1122" s="32" t="s">
        <v>169</v>
      </c>
      <c r="D1122" s="32" t="s">
        <v>8</v>
      </c>
      <c r="E1122" s="32" t="s">
        <v>382</v>
      </c>
      <c r="F1122" s="33" t="s">
        <v>513</v>
      </c>
      <c r="G1122" s="32" t="s">
        <v>10</v>
      </c>
      <c r="H1122" s="34">
        <v>606.29999999999995</v>
      </c>
      <c r="I1122" s="37" t="str">
        <f>IF(AND($H1122&gt;0, $H1122&lt;900),"0-900",0)</f>
        <v>0-900</v>
      </c>
      <c r="J1122" s="37" t="str">
        <f>IF(AND($H1122&gt;0, $H1122&lt;1700),"0-1700",0)</f>
        <v>0-1700</v>
      </c>
      <c r="K1122" s="37" t="str">
        <f>IF(AND($H1122&gt;0, $H1122&lt;2500),"0-2500",0)</f>
        <v>0-2500</v>
      </c>
      <c r="L1122" s="37" t="str">
        <f>IF(AND($H1122&gt;0, $H1122&lt;3500),"0-3500",0)</f>
        <v>0-3500</v>
      </c>
    </row>
    <row r="1123" spans="1:12" hidden="1" x14ac:dyDescent="0.3">
      <c r="A1123" s="32" t="s">
        <v>7</v>
      </c>
      <c r="B1123" s="32">
        <v>2017</v>
      </c>
      <c r="C1123" s="32" t="s">
        <v>167</v>
      </c>
      <c r="D1123" s="32" t="s">
        <v>8</v>
      </c>
      <c r="E1123" s="32" t="s">
        <v>287</v>
      </c>
      <c r="F1123" s="33" t="s">
        <v>531</v>
      </c>
      <c r="G1123" s="32" t="s">
        <v>10</v>
      </c>
      <c r="H1123" s="34">
        <v>607.52</v>
      </c>
      <c r="I1123" s="37" t="str">
        <f>IF(AND($H1123&gt;0, $H1123&lt;900),"0-900",0)</f>
        <v>0-900</v>
      </c>
      <c r="J1123" s="37" t="str">
        <f>IF(AND($H1123&gt;0, $H1123&lt;1700),"0-1700",0)</f>
        <v>0-1700</v>
      </c>
      <c r="K1123" s="37" t="str">
        <f>IF(AND($H1123&gt;0, $H1123&lt;2500),"0-2500",0)</f>
        <v>0-2500</v>
      </c>
      <c r="L1123" s="37" t="str">
        <f>IF(AND($H1123&gt;0, $H1123&lt;3500),"0-3500",0)</f>
        <v>0-3500</v>
      </c>
    </row>
    <row r="1124" spans="1:12" hidden="1" x14ac:dyDescent="0.3">
      <c r="A1124" s="32" t="s">
        <v>7</v>
      </c>
      <c r="B1124" s="32">
        <v>2017</v>
      </c>
      <c r="C1124" s="32" t="s">
        <v>168</v>
      </c>
      <c r="D1124" s="32" t="s">
        <v>8</v>
      </c>
      <c r="E1124" s="32" t="s">
        <v>365</v>
      </c>
      <c r="F1124" s="33" t="s">
        <v>510</v>
      </c>
      <c r="G1124" s="32" t="s">
        <v>10</v>
      </c>
      <c r="H1124" s="34">
        <v>607.66999999999996</v>
      </c>
      <c r="I1124" s="37" t="str">
        <f>IF(AND($H1124&gt;0, $H1124&lt;900),"0-900",0)</f>
        <v>0-900</v>
      </c>
      <c r="J1124" s="37" t="str">
        <f>IF(AND($H1124&gt;0, $H1124&lt;1700),"0-1700",0)</f>
        <v>0-1700</v>
      </c>
      <c r="K1124" s="37" t="str">
        <f>IF(AND($H1124&gt;0, $H1124&lt;2500),"0-2500",0)</f>
        <v>0-2500</v>
      </c>
      <c r="L1124" s="37" t="str">
        <f>IF(AND($H1124&gt;0, $H1124&lt;3500),"0-3500",0)</f>
        <v>0-3500</v>
      </c>
    </row>
    <row r="1125" spans="1:12" hidden="1" x14ac:dyDescent="0.3">
      <c r="A1125" s="32" t="s">
        <v>7</v>
      </c>
      <c r="B1125" s="32">
        <v>2017</v>
      </c>
      <c r="C1125" s="32" t="s">
        <v>169</v>
      </c>
      <c r="D1125" s="32" t="s">
        <v>8</v>
      </c>
      <c r="E1125" s="32" t="s">
        <v>354</v>
      </c>
      <c r="F1125" s="33" t="s">
        <v>523</v>
      </c>
      <c r="G1125" s="32" t="s">
        <v>10</v>
      </c>
      <c r="H1125" s="34">
        <v>608.22</v>
      </c>
      <c r="I1125" s="37" t="str">
        <f>IF(AND($H1125&gt;0, $H1125&lt;900),"0-900",0)</f>
        <v>0-900</v>
      </c>
      <c r="J1125" s="37" t="str">
        <f>IF(AND($H1125&gt;0, $H1125&lt;1700),"0-1700",0)</f>
        <v>0-1700</v>
      </c>
      <c r="K1125" s="37" t="str">
        <f>IF(AND($H1125&gt;0, $H1125&lt;2500),"0-2500",0)</f>
        <v>0-2500</v>
      </c>
      <c r="L1125" s="37" t="str">
        <f>IF(AND($H1125&gt;0, $H1125&lt;3500),"0-3500",0)</f>
        <v>0-3500</v>
      </c>
    </row>
    <row r="1126" spans="1:12" hidden="1" x14ac:dyDescent="0.3">
      <c r="A1126" s="32" t="s">
        <v>7</v>
      </c>
      <c r="B1126" s="32">
        <v>2017</v>
      </c>
      <c r="C1126" s="32" t="s">
        <v>168</v>
      </c>
      <c r="D1126" s="32" t="s">
        <v>8</v>
      </c>
      <c r="E1126" s="32" t="s">
        <v>212</v>
      </c>
      <c r="F1126" s="33" t="s">
        <v>526</v>
      </c>
      <c r="G1126" s="32" t="s">
        <v>10</v>
      </c>
      <c r="H1126" s="34">
        <v>608.41</v>
      </c>
      <c r="I1126" s="37" t="str">
        <f>IF(AND($H1126&gt;0, $H1126&lt;900),"0-900",0)</f>
        <v>0-900</v>
      </c>
      <c r="J1126" s="37" t="str">
        <f>IF(AND($H1126&gt;0, $H1126&lt;1700),"0-1700",0)</f>
        <v>0-1700</v>
      </c>
      <c r="K1126" s="37" t="str">
        <f>IF(AND($H1126&gt;0, $H1126&lt;2500),"0-2500",0)</f>
        <v>0-2500</v>
      </c>
      <c r="L1126" s="37" t="str">
        <f>IF(AND($H1126&gt;0, $H1126&lt;3500),"0-3500",0)</f>
        <v>0-3500</v>
      </c>
    </row>
    <row r="1127" spans="1:12" hidden="1" x14ac:dyDescent="0.3">
      <c r="A1127" s="32" t="s">
        <v>7</v>
      </c>
      <c r="B1127" s="32">
        <v>2017</v>
      </c>
      <c r="C1127" s="32" t="s">
        <v>169</v>
      </c>
      <c r="D1127" s="32" t="s">
        <v>8</v>
      </c>
      <c r="E1127" s="32" t="s">
        <v>324</v>
      </c>
      <c r="F1127" s="33" t="s">
        <v>512</v>
      </c>
      <c r="G1127" s="32" t="s">
        <v>10</v>
      </c>
      <c r="H1127" s="34">
        <v>608.91999999999996</v>
      </c>
      <c r="I1127" s="37" t="str">
        <f>IF(AND($H1127&gt;0, $H1127&lt;900),"0-900",0)</f>
        <v>0-900</v>
      </c>
      <c r="J1127" s="37" t="str">
        <f>IF(AND($H1127&gt;0, $H1127&lt;1700),"0-1700",0)</f>
        <v>0-1700</v>
      </c>
      <c r="K1127" s="37" t="str">
        <f>IF(AND($H1127&gt;0, $H1127&lt;2500),"0-2500",0)</f>
        <v>0-2500</v>
      </c>
      <c r="L1127" s="37" t="str">
        <f>IF(AND($H1127&gt;0, $H1127&lt;3500),"0-3500",0)</f>
        <v>0-3500</v>
      </c>
    </row>
    <row r="1128" spans="1:12" hidden="1" x14ac:dyDescent="0.3">
      <c r="A1128" s="32" t="s">
        <v>7</v>
      </c>
      <c r="B1128" s="32">
        <v>2017</v>
      </c>
      <c r="C1128" s="32" t="s">
        <v>168</v>
      </c>
      <c r="D1128" s="32" t="s">
        <v>8</v>
      </c>
      <c r="E1128" s="32" t="s">
        <v>412</v>
      </c>
      <c r="F1128" s="33" t="s">
        <v>519</v>
      </c>
      <c r="G1128" s="32" t="s">
        <v>10</v>
      </c>
      <c r="H1128" s="34">
        <v>609.26</v>
      </c>
      <c r="I1128" s="37" t="str">
        <f>IF(AND($H1128&gt;0, $H1128&lt;900),"0-900",0)</f>
        <v>0-900</v>
      </c>
      <c r="J1128" s="37" t="str">
        <f>IF(AND($H1128&gt;0, $H1128&lt;1700),"0-1700",0)</f>
        <v>0-1700</v>
      </c>
      <c r="K1128" s="37" t="str">
        <f>IF(AND($H1128&gt;0, $H1128&lt;2500),"0-2500",0)</f>
        <v>0-2500</v>
      </c>
      <c r="L1128" s="37" t="str">
        <f>IF(AND($H1128&gt;0, $H1128&lt;3500),"0-3500",0)</f>
        <v>0-3500</v>
      </c>
    </row>
    <row r="1129" spans="1:12" hidden="1" x14ac:dyDescent="0.3">
      <c r="A1129" s="32" t="s">
        <v>7</v>
      </c>
      <c r="B1129" s="32">
        <v>2017</v>
      </c>
      <c r="C1129" s="32" t="s">
        <v>168</v>
      </c>
      <c r="D1129" s="32" t="s">
        <v>8</v>
      </c>
      <c r="E1129" s="32" t="s">
        <v>294</v>
      </c>
      <c r="F1129" s="33" t="s">
        <v>522</v>
      </c>
      <c r="G1129" s="32" t="s">
        <v>10</v>
      </c>
      <c r="H1129" s="34">
        <v>609.86</v>
      </c>
      <c r="I1129" s="37" t="str">
        <f>IF(AND($H1129&gt;0, $H1129&lt;900),"0-900",0)</f>
        <v>0-900</v>
      </c>
      <c r="J1129" s="37" t="str">
        <f>IF(AND($H1129&gt;0, $H1129&lt;1700),"0-1700",0)</f>
        <v>0-1700</v>
      </c>
      <c r="K1129" s="37" t="str">
        <f>IF(AND($H1129&gt;0, $H1129&lt;2500),"0-2500",0)</f>
        <v>0-2500</v>
      </c>
      <c r="L1129" s="37" t="str">
        <f>IF(AND($H1129&gt;0, $H1129&lt;3500),"0-3500",0)</f>
        <v>0-3500</v>
      </c>
    </row>
    <row r="1130" spans="1:12" hidden="1" x14ac:dyDescent="0.3">
      <c r="A1130" s="32" t="s">
        <v>7</v>
      </c>
      <c r="B1130" s="32">
        <v>2017</v>
      </c>
      <c r="C1130" s="32" t="s">
        <v>168</v>
      </c>
      <c r="D1130" s="32" t="s">
        <v>8</v>
      </c>
      <c r="E1130" s="32" t="s">
        <v>419</v>
      </c>
      <c r="F1130" s="33" t="s">
        <v>519</v>
      </c>
      <c r="G1130" s="32" t="s">
        <v>10</v>
      </c>
      <c r="H1130" s="34">
        <v>609.97</v>
      </c>
      <c r="I1130" s="37" t="str">
        <f>IF(AND($H1130&gt;0, $H1130&lt;900),"0-900",0)</f>
        <v>0-900</v>
      </c>
      <c r="J1130" s="37" t="str">
        <f>IF(AND($H1130&gt;0, $H1130&lt;1700),"0-1700",0)</f>
        <v>0-1700</v>
      </c>
      <c r="K1130" s="37" t="str">
        <f>IF(AND($H1130&gt;0, $H1130&lt;2500),"0-2500",0)</f>
        <v>0-2500</v>
      </c>
      <c r="L1130" s="37" t="str">
        <f>IF(AND($H1130&gt;0, $H1130&lt;3500),"0-3500",0)</f>
        <v>0-3500</v>
      </c>
    </row>
    <row r="1131" spans="1:12" hidden="1" x14ac:dyDescent="0.3">
      <c r="A1131" s="32" t="s">
        <v>7</v>
      </c>
      <c r="B1131" s="32">
        <v>2017</v>
      </c>
      <c r="C1131" s="32" t="s">
        <v>169</v>
      </c>
      <c r="D1131" s="32" t="s">
        <v>8</v>
      </c>
      <c r="E1131" s="32" t="s">
        <v>267</v>
      </c>
      <c r="F1131" s="33" t="s">
        <v>515</v>
      </c>
      <c r="G1131" s="32" t="s">
        <v>10</v>
      </c>
      <c r="H1131" s="34">
        <v>610</v>
      </c>
      <c r="I1131" s="37" t="str">
        <f>IF(AND($H1131&gt;0, $H1131&lt;900),"0-900",0)</f>
        <v>0-900</v>
      </c>
      <c r="J1131" s="37" t="str">
        <f>IF(AND($H1131&gt;0, $H1131&lt;1700),"0-1700",0)</f>
        <v>0-1700</v>
      </c>
      <c r="K1131" s="37" t="str">
        <f>IF(AND($H1131&gt;0, $H1131&lt;2500),"0-2500",0)</f>
        <v>0-2500</v>
      </c>
      <c r="L1131" s="37" t="str">
        <f>IF(AND($H1131&gt;0, $H1131&lt;3500),"0-3500",0)</f>
        <v>0-3500</v>
      </c>
    </row>
    <row r="1132" spans="1:12" hidden="1" x14ac:dyDescent="0.3">
      <c r="A1132" s="32" t="s">
        <v>7</v>
      </c>
      <c r="B1132" s="32">
        <v>2017</v>
      </c>
      <c r="C1132" s="32" t="s">
        <v>167</v>
      </c>
      <c r="D1132" s="32" t="s">
        <v>8</v>
      </c>
      <c r="E1132" s="32" t="s">
        <v>261</v>
      </c>
      <c r="F1132" s="33" t="s">
        <v>520</v>
      </c>
      <c r="G1132" s="32" t="s">
        <v>10</v>
      </c>
      <c r="H1132" s="34">
        <v>612.41999999999996</v>
      </c>
      <c r="I1132" s="37" t="str">
        <f>IF(AND($H1132&gt;0, $H1132&lt;900),"0-900",0)</f>
        <v>0-900</v>
      </c>
      <c r="J1132" s="37" t="str">
        <f>IF(AND($H1132&gt;0, $H1132&lt;1700),"0-1700",0)</f>
        <v>0-1700</v>
      </c>
      <c r="K1132" s="37" t="str">
        <f>IF(AND($H1132&gt;0, $H1132&lt;2500),"0-2500",0)</f>
        <v>0-2500</v>
      </c>
      <c r="L1132" s="37" t="str">
        <f>IF(AND($H1132&gt;0, $H1132&lt;3500),"0-3500",0)</f>
        <v>0-3500</v>
      </c>
    </row>
    <row r="1133" spans="1:12" hidden="1" x14ac:dyDescent="0.3">
      <c r="A1133" s="32" t="s">
        <v>7</v>
      </c>
      <c r="B1133" s="32">
        <v>2017</v>
      </c>
      <c r="C1133" s="32" t="s">
        <v>169</v>
      </c>
      <c r="D1133" s="32" t="s">
        <v>8</v>
      </c>
      <c r="E1133" s="32" t="s">
        <v>413</v>
      </c>
      <c r="F1133" s="33" t="s">
        <v>519</v>
      </c>
      <c r="G1133" s="32" t="s">
        <v>10</v>
      </c>
      <c r="H1133" s="34">
        <v>613.17999999999995</v>
      </c>
      <c r="I1133" s="37" t="str">
        <f>IF(AND($H1133&gt;0, $H1133&lt;900),"0-900",0)</f>
        <v>0-900</v>
      </c>
      <c r="J1133" s="37" t="str">
        <f>IF(AND($H1133&gt;0, $H1133&lt;1700),"0-1700",0)</f>
        <v>0-1700</v>
      </c>
      <c r="K1133" s="37" t="str">
        <f>IF(AND($H1133&gt;0, $H1133&lt;2500),"0-2500",0)</f>
        <v>0-2500</v>
      </c>
      <c r="L1133" s="37" t="str">
        <f>IF(AND($H1133&gt;0, $H1133&lt;3500),"0-3500",0)</f>
        <v>0-3500</v>
      </c>
    </row>
    <row r="1134" spans="1:12" hidden="1" x14ac:dyDescent="0.3">
      <c r="A1134" s="32" t="s">
        <v>7</v>
      </c>
      <c r="B1134" s="32">
        <v>2017</v>
      </c>
      <c r="C1134" s="32" t="s">
        <v>169</v>
      </c>
      <c r="D1134" s="32" t="s">
        <v>8</v>
      </c>
      <c r="E1134" s="32" t="s">
        <v>377</v>
      </c>
      <c r="F1134" s="33" t="s">
        <v>513</v>
      </c>
      <c r="G1134" s="32" t="s">
        <v>10</v>
      </c>
      <c r="H1134" s="34">
        <v>614.05999999999995</v>
      </c>
      <c r="I1134" s="37" t="str">
        <f>IF(AND($H1134&gt;0, $H1134&lt;900),"0-900",0)</f>
        <v>0-900</v>
      </c>
      <c r="J1134" s="37" t="str">
        <f>IF(AND($H1134&gt;0, $H1134&lt;1700),"0-1700",0)</f>
        <v>0-1700</v>
      </c>
      <c r="K1134" s="37" t="str">
        <f>IF(AND($H1134&gt;0, $H1134&lt;2500),"0-2500",0)</f>
        <v>0-2500</v>
      </c>
      <c r="L1134" s="37" t="str">
        <f>IF(AND($H1134&gt;0, $H1134&lt;3500),"0-3500",0)</f>
        <v>0-3500</v>
      </c>
    </row>
    <row r="1135" spans="1:12" hidden="1" x14ac:dyDescent="0.3">
      <c r="A1135" s="32" t="s">
        <v>7</v>
      </c>
      <c r="B1135" s="32">
        <v>2017</v>
      </c>
      <c r="C1135" s="32" t="s">
        <v>168</v>
      </c>
      <c r="D1135" s="32" t="s">
        <v>8</v>
      </c>
      <c r="E1135" s="32" t="s">
        <v>288</v>
      </c>
      <c r="F1135" s="33" t="s">
        <v>531</v>
      </c>
      <c r="G1135" s="32" t="s">
        <v>10</v>
      </c>
      <c r="H1135" s="34">
        <v>614.28</v>
      </c>
      <c r="I1135" s="37" t="str">
        <f>IF(AND($H1135&gt;0, $H1135&lt;900),"0-900",0)</f>
        <v>0-900</v>
      </c>
      <c r="J1135" s="37" t="str">
        <f>IF(AND($H1135&gt;0, $H1135&lt;1700),"0-1700",0)</f>
        <v>0-1700</v>
      </c>
      <c r="K1135" s="37" t="str">
        <f>IF(AND($H1135&gt;0, $H1135&lt;2500),"0-2500",0)</f>
        <v>0-2500</v>
      </c>
      <c r="L1135" s="37" t="str">
        <f>IF(AND($H1135&gt;0, $H1135&lt;3500),"0-3500",0)</f>
        <v>0-3500</v>
      </c>
    </row>
    <row r="1136" spans="1:12" hidden="1" x14ac:dyDescent="0.3">
      <c r="A1136" s="32" t="s">
        <v>7</v>
      </c>
      <c r="B1136" s="32">
        <v>2017</v>
      </c>
      <c r="C1136" s="32" t="s">
        <v>168</v>
      </c>
      <c r="D1136" s="32" t="s">
        <v>8</v>
      </c>
      <c r="E1136" s="32" t="s">
        <v>183</v>
      </c>
      <c r="F1136" s="33" t="s">
        <v>521</v>
      </c>
      <c r="G1136" s="32" t="s">
        <v>10</v>
      </c>
      <c r="H1136" s="34">
        <v>615.79999999999995</v>
      </c>
      <c r="I1136" s="37" t="str">
        <f>IF(AND($H1136&gt;0, $H1136&lt;900),"0-900",0)</f>
        <v>0-900</v>
      </c>
      <c r="J1136" s="37" t="str">
        <f>IF(AND($H1136&gt;0, $H1136&lt;1700),"0-1700",0)</f>
        <v>0-1700</v>
      </c>
      <c r="K1136" s="37" t="str">
        <f>IF(AND($H1136&gt;0, $H1136&lt;2500),"0-2500",0)</f>
        <v>0-2500</v>
      </c>
      <c r="L1136" s="37" t="str">
        <f>IF(AND($H1136&gt;0, $H1136&lt;3500),"0-3500",0)</f>
        <v>0-3500</v>
      </c>
    </row>
    <row r="1137" spans="1:12" hidden="1" x14ac:dyDescent="0.3">
      <c r="A1137" s="32" t="s">
        <v>7</v>
      </c>
      <c r="B1137" s="32">
        <v>2017</v>
      </c>
      <c r="C1137" s="32" t="s">
        <v>168</v>
      </c>
      <c r="D1137" s="32" t="s">
        <v>8</v>
      </c>
      <c r="E1137" s="32" t="s">
        <v>269</v>
      </c>
      <c r="F1137" s="33" t="s">
        <v>515</v>
      </c>
      <c r="G1137" s="32" t="s">
        <v>10</v>
      </c>
      <c r="H1137" s="34">
        <v>617.36</v>
      </c>
      <c r="I1137" s="37" t="str">
        <f>IF(AND($H1137&gt;0, $H1137&lt;900),"0-900",0)</f>
        <v>0-900</v>
      </c>
      <c r="J1137" s="37" t="str">
        <f>IF(AND($H1137&gt;0, $H1137&lt;1700),"0-1700",0)</f>
        <v>0-1700</v>
      </c>
      <c r="K1137" s="37" t="str">
        <f>IF(AND($H1137&gt;0, $H1137&lt;2500),"0-2500",0)</f>
        <v>0-2500</v>
      </c>
      <c r="L1137" s="37" t="str">
        <f>IF(AND($H1137&gt;0, $H1137&lt;3500),"0-3500",0)</f>
        <v>0-3500</v>
      </c>
    </row>
    <row r="1138" spans="1:12" hidden="1" x14ac:dyDescent="0.3">
      <c r="A1138" s="32" t="s">
        <v>7</v>
      </c>
      <c r="B1138" s="32">
        <v>2017</v>
      </c>
      <c r="C1138" s="32" t="s">
        <v>168</v>
      </c>
      <c r="D1138" s="32" t="s">
        <v>8</v>
      </c>
      <c r="E1138" s="32" t="s">
        <v>379</v>
      </c>
      <c r="F1138" s="33" t="s">
        <v>513</v>
      </c>
      <c r="G1138" s="32" t="s">
        <v>10</v>
      </c>
      <c r="H1138" s="34">
        <v>617.78</v>
      </c>
      <c r="I1138" s="37" t="str">
        <f>IF(AND($H1138&gt;0, $H1138&lt;900),"0-900",0)</f>
        <v>0-900</v>
      </c>
      <c r="J1138" s="37" t="str">
        <f>IF(AND($H1138&gt;0, $H1138&lt;1700),"0-1700",0)</f>
        <v>0-1700</v>
      </c>
      <c r="K1138" s="37" t="str">
        <f>IF(AND($H1138&gt;0, $H1138&lt;2500),"0-2500",0)</f>
        <v>0-2500</v>
      </c>
      <c r="L1138" s="37" t="str">
        <f>IF(AND($H1138&gt;0, $H1138&lt;3500),"0-3500",0)</f>
        <v>0-3500</v>
      </c>
    </row>
    <row r="1139" spans="1:12" hidden="1" x14ac:dyDescent="0.3">
      <c r="A1139" s="32" t="s">
        <v>7</v>
      </c>
      <c r="B1139" s="32">
        <v>2017</v>
      </c>
      <c r="C1139" s="32" t="s">
        <v>167</v>
      </c>
      <c r="D1139" s="32" t="s">
        <v>8</v>
      </c>
      <c r="E1139" s="32" t="s">
        <v>186</v>
      </c>
      <c r="F1139" s="33" t="s">
        <v>521</v>
      </c>
      <c r="G1139" s="32" t="s">
        <v>10</v>
      </c>
      <c r="H1139" s="34">
        <v>617.84</v>
      </c>
      <c r="I1139" s="37" t="str">
        <f>IF(AND($H1139&gt;0, $H1139&lt;900),"0-900",0)</f>
        <v>0-900</v>
      </c>
      <c r="J1139" s="37" t="str">
        <f>IF(AND($H1139&gt;0, $H1139&lt;1700),"0-1700",0)</f>
        <v>0-1700</v>
      </c>
      <c r="K1139" s="37" t="str">
        <f>IF(AND($H1139&gt;0, $H1139&lt;2500),"0-2500",0)</f>
        <v>0-2500</v>
      </c>
      <c r="L1139" s="37" t="str">
        <f>IF(AND($H1139&gt;0, $H1139&lt;3500),"0-3500",0)</f>
        <v>0-3500</v>
      </c>
    </row>
    <row r="1140" spans="1:12" hidden="1" x14ac:dyDescent="0.3">
      <c r="A1140" s="32" t="s">
        <v>7</v>
      </c>
      <c r="B1140" s="32">
        <v>2017</v>
      </c>
      <c r="C1140" s="32" t="s">
        <v>169</v>
      </c>
      <c r="D1140" s="32" t="s">
        <v>8</v>
      </c>
      <c r="E1140" s="32" t="s">
        <v>349</v>
      </c>
      <c r="F1140" s="33" t="s">
        <v>517</v>
      </c>
      <c r="G1140" s="32" t="s">
        <v>10</v>
      </c>
      <c r="H1140" s="34">
        <v>620.03</v>
      </c>
      <c r="I1140" s="37" t="str">
        <f>IF(AND($H1140&gt;0, $H1140&lt;900),"0-900",0)</f>
        <v>0-900</v>
      </c>
      <c r="J1140" s="37" t="str">
        <f>IF(AND($H1140&gt;0, $H1140&lt;1700),"0-1700",0)</f>
        <v>0-1700</v>
      </c>
      <c r="K1140" s="37" t="str">
        <f>IF(AND($H1140&gt;0, $H1140&lt;2500),"0-2500",0)</f>
        <v>0-2500</v>
      </c>
      <c r="L1140" s="37" t="str">
        <f>IF(AND($H1140&gt;0, $H1140&lt;3500),"0-3500",0)</f>
        <v>0-3500</v>
      </c>
    </row>
    <row r="1141" spans="1:12" hidden="1" x14ac:dyDescent="0.3">
      <c r="A1141" s="32" t="s">
        <v>7</v>
      </c>
      <c r="B1141" s="32">
        <v>2017</v>
      </c>
      <c r="C1141" s="32" t="s">
        <v>169</v>
      </c>
      <c r="D1141" s="32" t="s">
        <v>8</v>
      </c>
      <c r="E1141" s="32" t="s">
        <v>370</v>
      </c>
      <c r="F1141" s="33" t="s">
        <v>510</v>
      </c>
      <c r="G1141" s="32" t="s">
        <v>10</v>
      </c>
      <c r="H1141" s="34">
        <v>622.5</v>
      </c>
      <c r="I1141" s="37" t="str">
        <f>IF(AND($H1141&gt;0, $H1141&lt;900),"0-900",0)</f>
        <v>0-900</v>
      </c>
      <c r="J1141" s="37" t="str">
        <f>IF(AND($H1141&gt;0, $H1141&lt;1700),"0-1700",0)</f>
        <v>0-1700</v>
      </c>
      <c r="K1141" s="37" t="str">
        <f>IF(AND($H1141&gt;0, $H1141&lt;2500),"0-2500",0)</f>
        <v>0-2500</v>
      </c>
      <c r="L1141" s="37" t="str">
        <f>IF(AND($H1141&gt;0, $H1141&lt;3500),"0-3500",0)</f>
        <v>0-3500</v>
      </c>
    </row>
    <row r="1142" spans="1:12" hidden="1" x14ac:dyDescent="0.3">
      <c r="A1142" s="32" t="s">
        <v>7</v>
      </c>
      <c r="B1142" s="32">
        <v>2017</v>
      </c>
      <c r="C1142" s="32" t="s">
        <v>169</v>
      </c>
      <c r="D1142" s="32" t="s">
        <v>8</v>
      </c>
      <c r="E1142" s="32" t="s">
        <v>381</v>
      </c>
      <c r="F1142" s="33" t="s">
        <v>513</v>
      </c>
      <c r="G1142" s="32" t="s">
        <v>10</v>
      </c>
      <c r="H1142" s="34">
        <v>623.39</v>
      </c>
      <c r="I1142" s="37" t="str">
        <f>IF(AND($H1142&gt;0, $H1142&lt;900),"0-900",0)</f>
        <v>0-900</v>
      </c>
      <c r="J1142" s="37" t="str">
        <f>IF(AND($H1142&gt;0, $H1142&lt;1700),"0-1700",0)</f>
        <v>0-1700</v>
      </c>
      <c r="K1142" s="37" t="str">
        <f>IF(AND($H1142&gt;0, $H1142&lt;2500),"0-2500",0)</f>
        <v>0-2500</v>
      </c>
      <c r="L1142" s="37" t="str">
        <f>IF(AND($H1142&gt;0, $H1142&lt;3500),"0-3500",0)</f>
        <v>0-3500</v>
      </c>
    </row>
    <row r="1143" spans="1:12" hidden="1" x14ac:dyDescent="0.3">
      <c r="A1143" s="32" t="s">
        <v>7</v>
      </c>
      <c r="B1143" s="32">
        <v>2017</v>
      </c>
      <c r="C1143" s="32" t="s">
        <v>168</v>
      </c>
      <c r="D1143" s="32" t="s">
        <v>8</v>
      </c>
      <c r="E1143" s="32" t="s">
        <v>211</v>
      </c>
      <c r="F1143" s="33" t="s">
        <v>526</v>
      </c>
      <c r="G1143" s="32" t="s">
        <v>10</v>
      </c>
      <c r="H1143" s="34">
        <v>623.91999999999996</v>
      </c>
      <c r="I1143" s="37" t="str">
        <f>IF(AND($H1143&gt;0, $H1143&lt;900),"0-900",0)</f>
        <v>0-900</v>
      </c>
      <c r="J1143" s="37" t="str">
        <f>IF(AND($H1143&gt;0, $H1143&lt;1700),"0-1700",0)</f>
        <v>0-1700</v>
      </c>
      <c r="K1143" s="37" t="str">
        <f>IF(AND($H1143&gt;0, $H1143&lt;2500),"0-2500",0)</f>
        <v>0-2500</v>
      </c>
      <c r="L1143" s="37" t="str">
        <f>IF(AND($H1143&gt;0, $H1143&lt;3500),"0-3500",0)</f>
        <v>0-3500</v>
      </c>
    </row>
    <row r="1144" spans="1:12" hidden="1" x14ac:dyDescent="0.3">
      <c r="A1144" s="32" t="s">
        <v>7</v>
      </c>
      <c r="B1144" s="32">
        <v>2017</v>
      </c>
      <c r="C1144" s="32" t="s">
        <v>169</v>
      </c>
      <c r="D1144" s="32" t="s">
        <v>8</v>
      </c>
      <c r="E1144" s="32" t="s">
        <v>418</v>
      </c>
      <c r="F1144" s="33" t="s">
        <v>519</v>
      </c>
      <c r="G1144" s="32" t="s">
        <v>10</v>
      </c>
      <c r="H1144" s="34">
        <v>626.01</v>
      </c>
      <c r="I1144" s="37" t="str">
        <f>IF(AND($H1144&gt;0, $H1144&lt;900),"0-900",0)</f>
        <v>0-900</v>
      </c>
      <c r="J1144" s="37" t="str">
        <f>IF(AND($H1144&gt;0, $H1144&lt;1700),"0-1700",0)</f>
        <v>0-1700</v>
      </c>
      <c r="K1144" s="37" t="str">
        <f>IF(AND($H1144&gt;0, $H1144&lt;2500),"0-2500",0)</f>
        <v>0-2500</v>
      </c>
      <c r="L1144" s="37" t="str">
        <f>IF(AND($H1144&gt;0, $H1144&lt;3500),"0-3500",0)</f>
        <v>0-3500</v>
      </c>
    </row>
    <row r="1145" spans="1:12" hidden="1" x14ac:dyDescent="0.3">
      <c r="A1145" s="32" t="s">
        <v>7</v>
      </c>
      <c r="B1145" s="32">
        <v>2017</v>
      </c>
      <c r="C1145" s="32" t="s">
        <v>168</v>
      </c>
      <c r="D1145" s="32" t="s">
        <v>8</v>
      </c>
      <c r="E1145" s="32" t="s">
        <v>262</v>
      </c>
      <c r="F1145" s="33" t="s">
        <v>515</v>
      </c>
      <c r="G1145" s="32" t="s">
        <v>10</v>
      </c>
      <c r="H1145" s="34">
        <v>626.16999999999996</v>
      </c>
      <c r="I1145" s="37" t="str">
        <f>IF(AND($H1145&gt;0, $H1145&lt;900),"0-900",0)</f>
        <v>0-900</v>
      </c>
      <c r="J1145" s="37" t="str">
        <f>IF(AND($H1145&gt;0, $H1145&lt;1700),"0-1700",0)</f>
        <v>0-1700</v>
      </c>
      <c r="K1145" s="37" t="str">
        <f>IF(AND($H1145&gt;0, $H1145&lt;2500),"0-2500",0)</f>
        <v>0-2500</v>
      </c>
      <c r="L1145" s="37" t="str">
        <f>IF(AND($H1145&gt;0, $H1145&lt;3500),"0-3500",0)</f>
        <v>0-3500</v>
      </c>
    </row>
    <row r="1146" spans="1:12" hidden="1" x14ac:dyDescent="0.3">
      <c r="A1146" s="32" t="s">
        <v>7</v>
      </c>
      <c r="B1146" s="32">
        <v>2017</v>
      </c>
      <c r="C1146" s="32" t="s">
        <v>169</v>
      </c>
      <c r="D1146" s="32" t="s">
        <v>8</v>
      </c>
      <c r="E1146" s="32" t="s">
        <v>175</v>
      </c>
      <c r="F1146" s="33" t="s">
        <v>521</v>
      </c>
      <c r="G1146" s="32" t="s">
        <v>10</v>
      </c>
      <c r="H1146" s="34">
        <v>626.91999999999996</v>
      </c>
      <c r="I1146" s="37" t="str">
        <f>IF(AND($H1146&gt;0, $H1146&lt;900),"0-900",0)</f>
        <v>0-900</v>
      </c>
      <c r="J1146" s="37" t="str">
        <f>IF(AND($H1146&gt;0, $H1146&lt;1700),"0-1700",0)</f>
        <v>0-1700</v>
      </c>
      <c r="K1146" s="37" t="str">
        <f>IF(AND($H1146&gt;0, $H1146&lt;2500),"0-2500",0)</f>
        <v>0-2500</v>
      </c>
      <c r="L1146" s="37" t="str">
        <f>IF(AND($H1146&gt;0, $H1146&lt;3500),"0-3500",0)</f>
        <v>0-3500</v>
      </c>
    </row>
    <row r="1147" spans="1:12" hidden="1" x14ac:dyDescent="0.3">
      <c r="A1147" s="32" t="s">
        <v>7</v>
      </c>
      <c r="B1147" s="32">
        <v>2017</v>
      </c>
      <c r="C1147" s="32" t="s">
        <v>167</v>
      </c>
      <c r="D1147" s="32" t="s">
        <v>8</v>
      </c>
      <c r="E1147" s="32" t="s">
        <v>197</v>
      </c>
      <c r="F1147" s="33" t="s">
        <v>521</v>
      </c>
      <c r="G1147" s="32" t="s">
        <v>10</v>
      </c>
      <c r="H1147" s="34">
        <v>628.78</v>
      </c>
      <c r="I1147" s="37" t="str">
        <f>IF(AND($H1147&gt;0, $H1147&lt;900),"0-900",0)</f>
        <v>0-900</v>
      </c>
      <c r="J1147" s="37" t="str">
        <f>IF(AND($H1147&gt;0, $H1147&lt;1700),"0-1700",0)</f>
        <v>0-1700</v>
      </c>
      <c r="K1147" s="37" t="str">
        <f>IF(AND($H1147&gt;0, $H1147&lt;2500),"0-2500",0)</f>
        <v>0-2500</v>
      </c>
      <c r="L1147" s="37" t="str">
        <f>IF(AND($H1147&gt;0, $H1147&lt;3500),"0-3500",0)</f>
        <v>0-3500</v>
      </c>
    </row>
    <row r="1148" spans="1:12" hidden="1" x14ac:dyDescent="0.3">
      <c r="A1148" s="32" t="s">
        <v>7</v>
      </c>
      <c r="B1148" s="32">
        <v>2017</v>
      </c>
      <c r="C1148" s="32" t="s">
        <v>168</v>
      </c>
      <c r="D1148" s="32" t="s">
        <v>8</v>
      </c>
      <c r="E1148" s="32" t="s">
        <v>207</v>
      </c>
      <c r="F1148" s="33" t="s">
        <v>521</v>
      </c>
      <c r="G1148" s="32" t="s">
        <v>10</v>
      </c>
      <c r="H1148" s="34">
        <v>630.05999999999995</v>
      </c>
      <c r="I1148" s="37" t="str">
        <f>IF(AND($H1148&gt;0, $H1148&lt;900),"0-900",0)</f>
        <v>0-900</v>
      </c>
      <c r="J1148" s="37" t="str">
        <f>IF(AND($H1148&gt;0, $H1148&lt;1700),"0-1700",0)</f>
        <v>0-1700</v>
      </c>
      <c r="K1148" s="37" t="str">
        <f>IF(AND($H1148&gt;0, $H1148&lt;2500),"0-2500",0)</f>
        <v>0-2500</v>
      </c>
      <c r="L1148" s="37" t="str">
        <f>IF(AND($H1148&gt;0, $H1148&lt;3500),"0-3500",0)</f>
        <v>0-3500</v>
      </c>
    </row>
    <row r="1149" spans="1:12" hidden="1" x14ac:dyDescent="0.3">
      <c r="A1149" s="32" t="s">
        <v>7</v>
      </c>
      <c r="B1149" s="32">
        <v>2017</v>
      </c>
      <c r="C1149" s="32" t="s">
        <v>169</v>
      </c>
      <c r="D1149" s="32" t="s">
        <v>8</v>
      </c>
      <c r="E1149" s="32" t="s">
        <v>367</v>
      </c>
      <c r="F1149" s="33" t="s">
        <v>510</v>
      </c>
      <c r="G1149" s="32" t="s">
        <v>10</v>
      </c>
      <c r="H1149" s="34">
        <v>630.72</v>
      </c>
      <c r="I1149" s="37" t="str">
        <f>IF(AND($H1149&gt;0, $H1149&lt;900),"0-900",0)</f>
        <v>0-900</v>
      </c>
      <c r="J1149" s="37" t="str">
        <f>IF(AND($H1149&gt;0, $H1149&lt;1700),"0-1700",0)</f>
        <v>0-1700</v>
      </c>
      <c r="K1149" s="37" t="str">
        <f>IF(AND($H1149&gt;0, $H1149&lt;2500),"0-2500",0)</f>
        <v>0-2500</v>
      </c>
      <c r="L1149" s="37" t="str">
        <f>IF(AND($H1149&gt;0, $H1149&lt;3500),"0-3500",0)</f>
        <v>0-3500</v>
      </c>
    </row>
    <row r="1150" spans="1:12" hidden="1" x14ac:dyDescent="0.3">
      <c r="A1150" s="32" t="s">
        <v>7</v>
      </c>
      <c r="B1150" s="32">
        <v>2017</v>
      </c>
      <c r="C1150" s="32" t="s">
        <v>169</v>
      </c>
      <c r="D1150" s="32" t="s">
        <v>8</v>
      </c>
      <c r="E1150" s="32" t="s">
        <v>248</v>
      </c>
      <c r="F1150" s="33" t="s">
        <v>520</v>
      </c>
      <c r="G1150" s="32" t="s">
        <v>10</v>
      </c>
      <c r="H1150" s="34">
        <v>631.78</v>
      </c>
      <c r="I1150" s="37" t="str">
        <f>IF(AND($H1150&gt;0, $H1150&lt;900),"0-900",0)</f>
        <v>0-900</v>
      </c>
      <c r="J1150" s="37" t="str">
        <f>IF(AND($H1150&gt;0, $H1150&lt;1700),"0-1700",0)</f>
        <v>0-1700</v>
      </c>
      <c r="K1150" s="37" t="str">
        <f>IF(AND($H1150&gt;0, $H1150&lt;2500),"0-2500",0)</f>
        <v>0-2500</v>
      </c>
      <c r="L1150" s="37" t="str">
        <f>IF(AND($H1150&gt;0, $H1150&lt;3500),"0-3500",0)</f>
        <v>0-3500</v>
      </c>
    </row>
    <row r="1151" spans="1:12" hidden="1" x14ac:dyDescent="0.3">
      <c r="A1151" s="32" t="s">
        <v>7</v>
      </c>
      <c r="B1151" s="32">
        <v>2017</v>
      </c>
      <c r="C1151" s="32" t="s">
        <v>168</v>
      </c>
      <c r="D1151" s="32" t="s">
        <v>8</v>
      </c>
      <c r="E1151" s="32" t="s">
        <v>385</v>
      </c>
      <c r="F1151" s="33" t="s">
        <v>516</v>
      </c>
      <c r="G1151" s="32" t="s">
        <v>10</v>
      </c>
      <c r="H1151" s="34">
        <v>631.97</v>
      </c>
      <c r="I1151" s="37" t="str">
        <f>IF(AND($H1151&gt;0, $H1151&lt;900),"0-900",0)</f>
        <v>0-900</v>
      </c>
      <c r="J1151" s="37" t="str">
        <f>IF(AND($H1151&gt;0, $H1151&lt;1700),"0-1700",0)</f>
        <v>0-1700</v>
      </c>
      <c r="K1151" s="37" t="str">
        <f>IF(AND($H1151&gt;0, $H1151&lt;2500),"0-2500",0)</f>
        <v>0-2500</v>
      </c>
      <c r="L1151" s="37" t="str">
        <f>IF(AND($H1151&gt;0, $H1151&lt;3500),"0-3500",0)</f>
        <v>0-3500</v>
      </c>
    </row>
    <row r="1152" spans="1:12" hidden="1" x14ac:dyDescent="0.3">
      <c r="A1152" s="32" t="s">
        <v>7</v>
      </c>
      <c r="B1152" s="32">
        <v>2017</v>
      </c>
      <c r="C1152" s="32" t="s">
        <v>169</v>
      </c>
      <c r="D1152" s="32" t="s">
        <v>8</v>
      </c>
      <c r="E1152" s="32" t="s">
        <v>378</v>
      </c>
      <c r="F1152" s="33" t="s">
        <v>513</v>
      </c>
      <c r="G1152" s="32" t="s">
        <v>10</v>
      </c>
      <c r="H1152" s="34">
        <v>632.74</v>
      </c>
      <c r="I1152" s="37" t="str">
        <f>IF(AND($H1152&gt;0, $H1152&lt;900),"0-900",0)</f>
        <v>0-900</v>
      </c>
      <c r="J1152" s="37" t="str">
        <f>IF(AND($H1152&gt;0, $H1152&lt;1700),"0-1700",0)</f>
        <v>0-1700</v>
      </c>
      <c r="K1152" s="37" t="str">
        <f>IF(AND($H1152&gt;0, $H1152&lt;2500),"0-2500",0)</f>
        <v>0-2500</v>
      </c>
      <c r="L1152" s="37" t="str">
        <f>IF(AND($H1152&gt;0, $H1152&lt;3500),"0-3500",0)</f>
        <v>0-3500</v>
      </c>
    </row>
    <row r="1153" spans="1:12" hidden="1" x14ac:dyDescent="0.3">
      <c r="A1153" s="32" t="s">
        <v>7</v>
      </c>
      <c r="B1153" s="32">
        <v>2017</v>
      </c>
      <c r="C1153" s="32" t="s">
        <v>169</v>
      </c>
      <c r="D1153" s="32" t="s">
        <v>8</v>
      </c>
      <c r="E1153" s="32" t="s">
        <v>220</v>
      </c>
      <c r="F1153" s="33" t="s">
        <v>514</v>
      </c>
      <c r="G1153" s="32" t="s">
        <v>10</v>
      </c>
      <c r="H1153" s="34">
        <v>634.95000000000005</v>
      </c>
      <c r="I1153" s="37" t="str">
        <f>IF(AND($H1153&gt;0, $H1153&lt;900),"0-900",0)</f>
        <v>0-900</v>
      </c>
      <c r="J1153" s="37" t="str">
        <f>IF(AND($H1153&gt;0, $H1153&lt;1700),"0-1700",0)</f>
        <v>0-1700</v>
      </c>
      <c r="K1153" s="37" t="str">
        <f>IF(AND($H1153&gt;0, $H1153&lt;2500),"0-2500",0)</f>
        <v>0-2500</v>
      </c>
      <c r="L1153" s="37" t="str">
        <f>IF(AND($H1153&gt;0, $H1153&lt;3500),"0-3500",0)</f>
        <v>0-3500</v>
      </c>
    </row>
    <row r="1154" spans="1:12" hidden="1" x14ac:dyDescent="0.3">
      <c r="A1154" s="32" t="s">
        <v>7</v>
      </c>
      <c r="B1154" s="32">
        <v>2017</v>
      </c>
      <c r="C1154" s="32" t="s">
        <v>169</v>
      </c>
      <c r="D1154" s="32" t="s">
        <v>8</v>
      </c>
      <c r="E1154" s="32" t="s">
        <v>415</v>
      </c>
      <c r="F1154" s="33" t="s">
        <v>519</v>
      </c>
      <c r="G1154" s="32" t="s">
        <v>10</v>
      </c>
      <c r="H1154" s="34">
        <v>635.21</v>
      </c>
      <c r="I1154" s="37" t="str">
        <f>IF(AND($H1154&gt;0, $H1154&lt;900),"0-900",0)</f>
        <v>0-900</v>
      </c>
      <c r="J1154" s="37" t="str">
        <f>IF(AND($H1154&gt;0, $H1154&lt;1700),"0-1700",0)</f>
        <v>0-1700</v>
      </c>
      <c r="K1154" s="37" t="str">
        <f>IF(AND($H1154&gt;0, $H1154&lt;2500),"0-2500",0)</f>
        <v>0-2500</v>
      </c>
      <c r="L1154" s="37" t="str">
        <f>IF(AND($H1154&gt;0, $H1154&lt;3500),"0-3500",0)</f>
        <v>0-3500</v>
      </c>
    </row>
    <row r="1155" spans="1:12" hidden="1" x14ac:dyDescent="0.3">
      <c r="A1155" s="32" t="s">
        <v>7</v>
      </c>
      <c r="B1155" s="32">
        <v>2017</v>
      </c>
      <c r="C1155" s="32" t="s">
        <v>169</v>
      </c>
      <c r="D1155" s="32" t="s">
        <v>8</v>
      </c>
      <c r="E1155" s="32" t="s">
        <v>265</v>
      </c>
      <c r="F1155" s="33" t="s">
        <v>515</v>
      </c>
      <c r="G1155" s="32" t="s">
        <v>10</v>
      </c>
      <c r="H1155" s="34">
        <v>639.94000000000005</v>
      </c>
      <c r="I1155" s="37" t="str">
        <f>IF(AND($H1155&gt;0, $H1155&lt;900),"0-900",0)</f>
        <v>0-900</v>
      </c>
      <c r="J1155" s="37" t="str">
        <f>IF(AND($H1155&gt;0, $H1155&lt;1700),"0-1700",0)</f>
        <v>0-1700</v>
      </c>
      <c r="K1155" s="37" t="str">
        <f>IF(AND($H1155&gt;0, $H1155&lt;2500),"0-2500",0)</f>
        <v>0-2500</v>
      </c>
      <c r="L1155" s="37" t="str">
        <f>IF(AND($H1155&gt;0, $H1155&lt;3500),"0-3500",0)</f>
        <v>0-3500</v>
      </c>
    </row>
    <row r="1156" spans="1:12" hidden="1" x14ac:dyDescent="0.3">
      <c r="A1156" s="32" t="s">
        <v>7</v>
      </c>
      <c r="B1156" s="32">
        <v>2017</v>
      </c>
      <c r="C1156" s="32" t="s">
        <v>169</v>
      </c>
      <c r="D1156" s="32" t="s">
        <v>8</v>
      </c>
      <c r="E1156" s="32" t="s">
        <v>374</v>
      </c>
      <c r="F1156" s="33" t="s">
        <v>513</v>
      </c>
      <c r="G1156" s="32" t="s">
        <v>10</v>
      </c>
      <c r="H1156" s="34">
        <v>640.16999999999996</v>
      </c>
      <c r="I1156" s="37" t="str">
        <f>IF(AND($H1156&gt;0, $H1156&lt;900),"0-900",0)</f>
        <v>0-900</v>
      </c>
      <c r="J1156" s="37" t="str">
        <f>IF(AND($H1156&gt;0, $H1156&lt;1700),"0-1700",0)</f>
        <v>0-1700</v>
      </c>
      <c r="K1156" s="37" t="str">
        <f>IF(AND($H1156&gt;0, $H1156&lt;2500),"0-2500",0)</f>
        <v>0-2500</v>
      </c>
      <c r="L1156" s="37" t="str">
        <f>IF(AND($H1156&gt;0, $H1156&lt;3500),"0-3500",0)</f>
        <v>0-3500</v>
      </c>
    </row>
    <row r="1157" spans="1:12" hidden="1" x14ac:dyDescent="0.3">
      <c r="A1157" s="32" t="s">
        <v>7</v>
      </c>
      <c r="B1157" s="32">
        <v>2017</v>
      </c>
      <c r="C1157" s="32" t="s">
        <v>168</v>
      </c>
      <c r="D1157" s="32" t="s">
        <v>8</v>
      </c>
      <c r="E1157" s="32" t="s">
        <v>411</v>
      </c>
      <c r="F1157" s="33" t="s">
        <v>524</v>
      </c>
      <c r="G1157" s="32" t="s">
        <v>10</v>
      </c>
      <c r="H1157" s="34">
        <v>640.72</v>
      </c>
      <c r="I1157" s="37" t="str">
        <f>IF(AND($H1157&gt;0, $H1157&lt;900),"0-900",0)</f>
        <v>0-900</v>
      </c>
      <c r="J1157" s="37" t="str">
        <f>IF(AND($H1157&gt;0, $H1157&lt;1700),"0-1700",0)</f>
        <v>0-1700</v>
      </c>
      <c r="K1157" s="37" t="str">
        <f>IF(AND($H1157&gt;0, $H1157&lt;2500),"0-2500",0)</f>
        <v>0-2500</v>
      </c>
      <c r="L1157" s="37" t="str">
        <f>IF(AND($H1157&gt;0, $H1157&lt;3500),"0-3500",0)</f>
        <v>0-3500</v>
      </c>
    </row>
    <row r="1158" spans="1:12" hidden="1" x14ac:dyDescent="0.3">
      <c r="A1158" s="32" t="s">
        <v>7</v>
      </c>
      <c r="B1158" s="32">
        <v>2017</v>
      </c>
      <c r="C1158" s="32" t="s">
        <v>168</v>
      </c>
      <c r="D1158" s="32" t="s">
        <v>8</v>
      </c>
      <c r="E1158" s="32" t="s">
        <v>356</v>
      </c>
      <c r="F1158" s="33" t="s">
        <v>523</v>
      </c>
      <c r="G1158" s="32" t="s">
        <v>10</v>
      </c>
      <c r="H1158" s="34">
        <v>642.08000000000004</v>
      </c>
      <c r="I1158" s="37" t="str">
        <f>IF(AND($H1158&gt;0, $H1158&lt;900),"0-900",0)</f>
        <v>0-900</v>
      </c>
      <c r="J1158" s="37" t="str">
        <f>IF(AND($H1158&gt;0, $H1158&lt;1700),"0-1700",0)</f>
        <v>0-1700</v>
      </c>
      <c r="K1158" s="37" t="str">
        <f>IF(AND($H1158&gt;0, $H1158&lt;2500),"0-2500",0)</f>
        <v>0-2500</v>
      </c>
      <c r="L1158" s="37" t="str">
        <f>IF(AND($H1158&gt;0, $H1158&lt;3500),"0-3500",0)</f>
        <v>0-3500</v>
      </c>
    </row>
    <row r="1159" spans="1:12" hidden="1" x14ac:dyDescent="0.3">
      <c r="A1159" s="32" t="s">
        <v>7</v>
      </c>
      <c r="B1159" s="32">
        <v>2017</v>
      </c>
      <c r="C1159" s="32" t="s">
        <v>169</v>
      </c>
      <c r="D1159" s="32" t="s">
        <v>8</v>
      </c>
      <c r="E1159" s="32" t="s">
        <v>193</v>
      </c>
      <c r="F1159" s="33" t="s">
        <v>521</v>
      </c>
      <c r="G1159" s="32" t="s">
        <v>10</v>
      </c>
      <c r="H1159" s="34">
        <v>642.24</v>
      </c>
      <c r="I1159" s="37" t="str">
        <f>IF(AND($H1159&gt;0, $H1159&lt;900),"0-900",0)</f>
        <v>0-900</v>
      </c>
      <c r="J1159" s="37" t="str">
        <f>IF(AND($H1159&gt;0, $H1159&lt;1700),"0-1700",0)</f>
        <v>0-1700</v>
      </c>
      <c r="K1159" s="37" t="str">
        <f>IF(AND($H1159&gt;0, $H1159&lt;2500),"0-2500",0)</f>
        <v>0-2500</v>
      </c>
      <c r="L1159" s="37" t="str">
        <f>IF(AND($H1159&gt;0, $H1159&lt;3500),"0-3500",0)</f>
        <v>0-3500</v>
      </c>
    </row>
    <row r="1160" spans="1:12" hidden="1" x14ac:dyDescent="0.3">
      <c r="A1160" s="32" t="s">
        <v>7</v>
      </c>
      <c r="B1160" s="32">
        <v>2017</v>
      </c>
      <c r="C1160" s="32" t="s">
        <v>169</v>
      </c>
      <c r="D1160" s="32" t="s">
        <v>8</v>
      </c>
      <c r="E1160" s="32" t="s">
        <v>204</v>
      </c>
      <c r="F1160" s="33" t="s">
        <v>521</v>
      </c>
      <c r="G1160" s="32" t="s">
        <v>10</v>
      </c>
      <c r="H1160" s="34">
        <v>642.64</v>
      </c>
      <c r="I1160" s="37" t="str">
        <f>IF(AND($H1160&gt;0, $H1160&lt;900),"0-900",0)</f>
        <v>0-900</v>
      </c>
      <c r="J1160" s="37" t="str">
        <f>IF(AND($H1160&gt;0, $H1160&lt;1700),"0-1700",0)</f>
        <v>0-1700</v>
      </c>
      <c r="K1160" s="37" t="str">
        <f>IF(AND($H1160&gt;0, $H1160&lt;2500),"0-2500",0)</f>
        <v>0-2500</v>
      </c>
      <c r="L1160" s="37" t="str">
        <f>IF(AND($H1160&gt;0, $H1160&lt;3500),"0-3500",0)</f>
        <v>0-3500</v>
      </c>
    </row>
    <row r="1161" spans="1:12" hidden="1" x14ac:dyDescent="0.3">
      <c r="A1161" s="32" t="s">
        <v>7</v>
      </c>
      <c r="B1161" s="32">
        <v>2017</v>
      </c>
      <c r="C1161" s="32" t="s">
        <v>169</v>
      </c>
      <c r="D1161" s="32" t="s">
        <v>8</v>
      </c>
      <c r="E1161" s="32" t="s">
        <v>408</v>
      </c>
      <c r="F1161" s="33" t="s">
        <v>524</v>
      </c>
      <c r="G1161" s="32" t="s">
        <v>10</v>
      </c>
      <c r="H1161" s="34">
        <v>642.89</v>
      </c>
      <c r="I1161" s="37" t="str">
        <f>IF(AND($H1161&gt;0, $H1161&lt;900),"0-900",0)</f>
        <v>0-900</v>
      </c>
      <c r="J1161" s="37" t="str">
        <f>IF(AND($H1161&gt;0, $H1161&lt;1700),"0-1700",0)</f>
        <v>0-1700</v>
      </c>
      <c r="K1161" s="37" t="str">
        <f>IF(AND($H1161&gt;0, $H1161&lt;2500),"0-2500",0)</f>
        <v>0-2500</v>
      </c>
      <c r="L1161" s="37" t="str">
        <f>IF(AND($H1161&gt;0, $H1161&lt;3500),"0-3500",0)</f>
        <v>0-3500</v>
      </c>
    </row>
    <row r="1162" spans="1:12" hidden="1" x14ac:dyDescent="0.3">
      <c r="A1162" s="32" t="s">
        <v>7</v>
      </c>
      <c r="B1162" s="32">
        <v>2017</v>
      </c>
      <c r="C1162" s="32" t="s">
        <v>169</v>
      </c>
      <c r="D1162" s="32" t="s">
        <v>8</v>
      </c>
      <c r="E1162" s="32" t="s">
        <v>264</v>
      </c>
      <c r="F1162" s="33" t="s">
        <v>515</v>
      </c>
      <c r="G1162" s="32" t="s">
        <v>10</v>
      </c>
      <c r="H1162" s="34">
        <v>642.92999999999995</v>
      </c>
      <c r="I1162" s="37" t="str">
        <f>IF(AND($H1162&gt;0, $H1162&lt;900),"0-900",0)</f>
        <v>0-900</v>
      </c>
      <c r="J1162" s="37" t="str">
        <f>IF(AND($H1162&gt;0, $H1162&lt;1700),"0-1700",0)</f>
        <v>0-1700</v>
      </c>
      <c r="K1162" s="37" t="str">
        <f>IF(AND($H1162&gt;0, $H1162&lt;2500),"0-2500",0)</f>
        <v>0-2500</v>
      </c>
      <c r="L1162" s="37" t="str">
        <f>IF(AND($H1162&gt;0, $H1162&lt;3500),"0-3500",0)</f>
        <v>0-3500</v>
      </c>
    </row>
    <row r="1163" spans="1:12" hidden="1" x14ac:dyDescent="0.3">
      <c r="A1163" s="32" t="s">
        <v>7</v>
      </c>
      <c r="B1163" s="32">
        <v>2017</v>
      </c>
      <c r="C1163" s="32" t="s">
        <v>168</v>
      </c>
      <c r="D1163" s="32" t="s">
        <v>8</v>
      </c>
      <c r="E1163" s="32" t="s">
        <v>409</v>
      </c>
      <c r="F1163" s="33" t="s">
        <v>524</v>
      </c>
      <c r="G1163" s="32" t="s">
        <v>10</v>
      </c>
      <c r="H1163" s="34">
        <v>643.87</v>
      </c>
      <c r="I1163" s="37" t="str">
        <f>IF(AND($H1163&gt;0, $H1163&lt;900),"0-900",0)</f>
        <v>0-900</v>
      </c>
      <c r="J1163" s="37" t="str">
        <f>IF(AND($H1163&gt;0, $H1163&lt;1700),"0-1700",0)</f>
        <v>0-1700</v>
      </c>
      <c r="K1163" s="37" t="str">
        <f>IF(AND($H1163&gt;0, $H1163&lt;2500),"0-2500",0)</f>
        <v>0-2500</v>
      </c>
      <c r="L1163" s="37" t="str">
        <f>IF(AND($H1163&gt;0, $H1163&lt;3500),"0-3500",0)</f>
        <v>0-3500</v>
      </c>
    </row>
    <row r="1164" spans="1:12" hidden="1" x14ac:dyDescent="0.3">
      <c r="A1164" s="32" t="s">
        <v>7</v>
      </c>
      <c r="B1164" s="32">
        <v>2017</v>
      </c>
      <c r="C1164" s="32" t="s">
        <v>169</v>
      </c>
      <c r="D1164" s="32" t="s">
        <v>8</v>
      </c>
      <c r="E1164" s="32" t="s">
        <v>221</v>
      </c>
      <c r="F1164" s="33" t="s">
        <v>514</v>
      </c>
      <c r="G1164" s="32" t="s">
        <v>10</v>
      </c>
      <c r="H1164" s="34">
        <v>645.61</v>
      </c>
      <c r="I1164" s="37" t="str">
        <f>IF(AND($H1164&gt;0, $H1164&lt;900),"0-900",0)</f>
        <v>0-900</v>
      </c>
      <c r="J1164" s="37" t="str">
        <f>IF(AND($H1164&gt;0, $H1164&lt;1700),"0-1700",0)</f>
        <v>0-1700</v>
      </c>
      <c r="K1164" s="37" t="str">
        <f>IF(AND($H1164&gt;0, $H1164&lt;2500),"0-2500",0)</f>
        <v>0-2500</v>
      </c>
      <c r="L1164" s="37" t="str">
        <f>IF(AND($H1164&gt;0, $H1164&lt;3500),"0-3500",0)</f>
        <v>0-3500</v>
      </c>
    </row>
    <row r="1165" spans="1:12" hidden="1" x14ac:dyDescent="0.3">
      <c r="A1165" s="32" t="s">
        <v>7</v>
      </c>
      <c r="B1165" s="32">
        <v>2017</v>
      </c>
      <c r="C1165" s="32" t="s">
        <v>167</v>
      </c>
      <c r="D1165" s="32" t="s">
        <v>8</v>
      </c>
      <c r="E1165" s="32" t="s">
        <v>316</v>
      </c>
      <c r="F1165" s="33" t="s">
        <v>528</v>
      </c>
      <c r="G1165" s="32" t="s">
        <v>10</v>
      </c>
      <c r="H1165" s="34">
        <v>647.5</v>
      </c>
      <c r="I1165" s="37" t="str">
        <f>IF(AND($H1165&gt;0, $H1165&lt;900),"0-900",0)</f>
        <v>0-900</v>
      </c>
      <c r="J1165" s="37" t="str">
        <f>IF(AND($H1165&gt;0, $H1165&lt;1700),"0-1700",0)</f>
        <v>0-1700</v>
      </c>
      <c r="K1165" s="37" t="str">
        <f>IF(AND($H1165&gt;0, $H1165&lt;2500),"0-2500",0)</f>
        <v>0-2500</v>
      </c>
      <c r="L1165" s="37" t="str">
        <f>IF(AND($H1165&gt;0, $H1165&lt;3500),"0-3500",0)</f>
        <v>0-3500</v>
      </c>
    </row>
    <row r="1166" spans="1:12" hidden="1" x14ac:dyDescent="0.3">
      <c r="A1166" s="32" t="s">
        <v>7</v>
      </c>
      <c r="B1166" s="32">
        <v>2017</v>
      </c>
      <c r="C1166" s="32" t="s">
        <v>169</v>
      </c>
      <c r="D1166" s="32" t="s">
        <v>8</v>
      </c>
      <c r="E1166" s="32" t="s">
        <v>222</v>
      </c>
      <c r="F1166" s="33" t="s">
        <v>518</v>
      </c>
      <c r="G1166" s="32" t="s">
        <v>10</v>
      </c>
      <c r="H1166" s="34">
        <v>647.95000000000005</v>
      </c>
      <c r="I1166" s="37" t="str">
        <f>IF(AND($H1166&gt;0, $H1166&lt;900),"0-900",0)</f>
        <v>0-900</v>
      </c>
      <c r="J1166" s="37" t="str">
        <f>IF(AND($H1166&gt;0, $H1166&lt;1700),"0-1700",0)</f>
        <v>0-1700</v>
      </c>
      <c r="K1166" s="37" t="str">
        <f>IF(AND($H1166&gt;0, $H1166&lt;2500),"0-2500",0)</f>
        <v>0-2500</v>
      </c>
      <c r="L1166" s="37" t="str">
        <f>IF(AND($H1166&gt;0, $H1166&lt;3500),"0-3500",0)</f>
        <v>0-3500</v>
      </c>
    </row>
    <row r="1167" spans="1:12" hidden="1" x14ac:dyDescent="0.3">
      <c r="A1167" s="32" t="s">
        <v>7</v>
      </c>
      <c r="B1167" s="32">
        <v>2017</v>
      </c>
      <c r="C1167" s="32" t="s">
        <v>168</v>
      </c>
      <c r="D1167" s="32" t="s">
        <v>8</v>
      </c>
      <c r="E1167" s="32" t="s">
        <v>261</v>
      </c>
      <c r="F1167" s="33" t="s">
        <v>520</v>
      </c>
      <c r="G1167" s="32" t="s">
        <v>10</v>
      </c>
      <c r="H1167" s="34">
        <v>648.73</v>
      </c>
      <c r="I1167" s="37" t="str">
        <f>IF(AND($H1167&gt;0, $H1167&lt;900),"0-900",0)</f>
        <v>0-900</v>
      </c>
      <c r="J1167" s="37" t="str">
        <f>IF(AND($H1167&gt;0, $H1167&lt;1700),"0-1700",0)</f>
        <v>0-1700</v>
      </c>
      <c r="K1167" s="37" t="str">
        <f>IF(AND($H1167&gt;0, $H1167&lt;2500),"0-2500",0)</f>
        <v>0-2500</v>
      </c>
      <c r="L1167" s="37" t="str">
        <f>IF(AND($H1167&gt;0, $H1167&lt;3500),"0-3500",0)</f>
        <v>0-3500</v>
      </c>
    </row>
    <row r="1168" spans="1:12" hidden="1" x14ac:dyDescent="0.3">
      <c r="A1168" s="32" t="s">
        <v>7</v>
      </c>
      <c r="B1168" s="32">
        <v>2017</v>
      </c>
      <c r="C1168" s="32" t="s">
        <v>169</v>
      </c>
      <c r="D1168" s="32" t="s">
        <v>8</v>
      </c>
      <c r="E1168" s="32" t="s">
        <v>348</v>
      </c>
      <c r="F1168" s="33" t="s">
        <v>517</v>
      </c>
      <c r="G1168" s="32" t="s">
        <v>10</v>
      </c>
      <c r="H1168" s="34">
        <v>650.70000000000005</v>
      </c>
      <c r="I1168" s="37" t="str">
        <f>IF(AND($H1168&gt;0, $H1168&lt;900),"0-900",0)</f>
        <v>0-900</v>
      </c>
      <c r="J1168" s="37" t="str">
        <f>IF(AND($H1168&gt;0, $H1168&lt;1700),"0-1700",0)</f>
        <v>0-1700</v>
      </c>
      <c r="K1168" s="37" t="str">
        <f>IF(AND($H1168&gt;0, $H1168&lt;2500),"0-2500",0)</f>
        <v>0-2500</v>
      </c>
      <c r="L1168" s="37" t="str">
        <f>IF(AND($H1168&gt;0, $H1168&lt;3500),"0-3500",0)</f>
        <v>0-3500</v>
      </c>
    </row>
    <row r="1169" spans="1:12" hidden="1" x14ac:dyDescent="0.3">
      <c r="A1169" s="32" t="s">
        <v>7</v>
      </c>
      <c r="B1169" s="32">
        <v>2017</v>
      </c>
      <c r="C1169" s="32" t="s">
        <v>168</v>
      </c>
      <c r="D1169" s="32" t="s">
        <v>8</v>
      </c>
      <c r="E1169" s="32" t="s">
        <v>402</v>
      </c>
      <c r="F1169" s="33" t="s">
        <v>516</v>
      </c>
      <c r="G1169" s="32" t="s">
        <v>10</v>
      </c>
      <c r="H1169" s="34">
        <v>651.04999999999995</v>
      </c>
      <c r="I1169" s="37" t="str">
        <f>IF(AND($H1169&gt;0, $H1169&lt;900),"0-900",0)</f>
        <v>0-900</v>
      </c>
      <c r="J1169" s="37" t="str">
        <f>IF(AND($H1169&gt;0, $H1169&lt;1700),"0-1700",0)</f>
        <v>0-1700</v>
      </c>
      <c r="K1169" s="37" t="str">
        <f>IF(AND($H1169&gt;0, $H1169&lt;2500),"0-2500",0)</f>
        <v>0-2500</v>
      </c>
      <c r="L1169" s="37" t="str">
        <f>IF(AND($H1169&gt;0, $H1169&lt;3500),"0-3500",0)</f>
        <v>0-3500</v>
      </c>
    </row>
    <row r="1170" spans="1:12" hidden="1" x14ac:dyDescent="0.3">
      <c r="A1170" s="32" t="s">
        <v>7</v>
      </c>
      <c r="B1170" s="32">
        <v>2017</v>
      </c>
      <c r="C1170" s="32" t="s">
        <v>168</v>
      </c>
      <c r="D1170" s="32" t="s">
        <v>8</v>
      </c>
      <c r="E1170" s="32" t="s">
        <v>359</v>
      </c>
      <c r="F1170" s="33" t="s">
        <v>507</v>
      </c>
      <c r="G1170" s="32" t="s">
        <v>10</v>
      </c>
      <c r="H1170" s="34">
        <v>651.09</v>
      </c>
      <c r="I1170" s="37" t="str">
        <f>IF(AND($H1170&gt;0, $H1170&lt;900),"0-900",0)</f>
        <v>0-900</v>
      </c>
      <c r="J1170" s="37" t="str">
        <f>IF(AND($H1170&gt;0, $H1170&lt;1700),"0-1700",0)</f>
        <v>0-1700</v>
      </c>
      <c r="K1170" s="37" t="str">
        <f>IF(AND($H1170&gt;0, $H1170&lt;2500),"0-2500",0)</f>
        <v>0-2500</v>
      </c>
      <c r="L1170" s="37" t="str">
        <f>IF(AND($H1170&gt;0, $H1170&lt;3500),"0-3500",0)</f>
        <v>0-3500</v>
      </c>
    </row>
    <row r="1171" spans="1:12" hidden="1" x14ac:dyDescent="0.3">
      <c r="A1171" s="32" t="s">
        <v>7</v>
      </c>
      <c r="B1171" s="32">
        <v>2017</v>
      </c>
      <c r="C1171" s="32" t="s">
        <v>169</v>
      </c>
      <c r="D1171" s="32" t="s">
        <v>8</v>
      </c>
      <c r="E1171" s="32" t="s">
        <v>262</v>
      </c>
      <c r="F1171" s="33" t="s">
        <v>515</v>
      </c>
      <c r="G1171" s="32" t="s">
        <v>10</v>
      </c>
      <c r="H1171" s="34">
        <v>651.89</v>
      </c>
      <c r="I1171" s="37" t="str">
        <f>IF(AND($H1171&gt;0, $H1171&lt;900),"0-900",0)</f>
        <v>0-900</v>
      </c>
      <c r="J1171" s="37" t="str">
        <f>IF(AND($H1171&gt;0, $H1171&lt;1700),"0-1700",0)</f>
        <v>0-1700</v>
      </c>
      <c r="K1171" s="37" t="str">
        <f>IF(AND($H1171&gt;0, $H1171&lt;2500),"0-2500",0)</f>
        <v>0-2500</v>
      </c>
      <c r="L1171" s="37" t="str">
        <f>IF(AND($H1171&gt;0, $H1171&lt;3500),"0-3500",0)</f>
        <v>0-3500</v>
      </c>
    </row>
    <row r="1172" spans="1:12" hidden="1" x14ac:dyDescent="0.3">
      <c r="A1172" s="32" t="s">
        <v>7</v>
      </c>
      <c r="B1172" s="32">
        <v>2017</v>
      </c>
      <c r="C1172" s="32" t="s">
        <v>168</v>
      </c>
      <c r="D1172" s="32" t="s">
        <v>8</v>
      </c>
      <c r="E1172" s="32" t="s">
        <v>386</v>
      </c>
      <c r="F1172" s="33" t="s">
        <v>516</v>
      </c>
      <c r="G1172" s="32" t="s">
        <v>10</v>
      </c>
      <c r="H1172" s="34">
        <v>652.44000000000005</v>
      </c>
      <c r="I1172" s="37" t="str">
        <f>IF(AND($H1172&gt;0, $H1172&lt;900),"0-900",0)</f>
        <v>0-900</v>
      </c>
      <c r="J1172" s="37" t="str">
        <f>IF(AND($H1172&gt;0, $H1172&lt;1700),"0-1700",0)</f>
        <v>0-1700</v>
      </c>
      <c r="K1172" s="37" t="str">
        <f>IF(AND($H1172&gt;0, $H1172&lt;2500),"0-2500",0)</f>
        <v>0-2500</v>
      </c>
      <c r="L1172" s="37" t="str">
        <f>IF(AND($H1172&gt;0, $H1172&lt;3500),"0-3500",0)</f>
        <v>0-3500</v>
      </c>
    </row>
    <row r="1173" spans="1:12" hidden="1" x14ac:dyDescent="0.3">
      <c r="A1173" s="32" t="s">
        <v>7</v>
      </c>
      <c r="B1173" s="32">
        <v>2017</v>
      </c>
      <c r="C1173" s="32" t="s">
        <v>168</v>
      </c>
      <c r="D1173" s="32" t="s">
        <v>8</v>
      </c>
      <c r="E1173" s="32" t="s">
        <v>190</v>
      </c>
      <c r="F1173" s="33" t="s">
        <v>521</v>
      </c>
      <c r="G1173" s="32" t="s">
        <v>10</v>
      </c>
      <c r="H1173" s="34">
        <v>653.16</v>
      </c>
      <c r="I1173" s="37" t="str">
        <f>IF(AND($H1173&gt;0, $H1173&lt;900),"0-900",0)</f>
        <v>0-900</v>
      </c>
      <c r="J1173" s="37" t="str">
        <f>IF(AND($H1173&gt;0, $H1173&lt;1700),"0-1700",0)</f>
        <v>0-1700</v>
      </c>
      <c r="K1173" s="37" t="str">
        <f>IF(AND($H1173&gt;0, $H1173&lt;2500),"0-2500",0)</f>
        <v>0-2500</v>
      </c>
      <c r="L1173" s="37" t="str">
        <f>IF(AND($H1173&gt;0, $H1173&lt;3500),"0-3500",0)</f>
        <v>0-3500</v>
      </c>
    </row>
    <row r="1174" spans="1:12" hidden="1" x14ac:dyDescent="0.3">
      <c r="A1174" s="32" t="s">
        <v>7</v>
      </c>
      <c r="B1174" s="32">
        <v>2017</v>
      </c>
      <c r="C1174" s="32" t="s">
        <v>169</v>
      </c>
      <c r="D1174" s="32" t="s">
        <v>8</v>
      </c>
      <c r="E1174" s="32" t="s">
        <v>183</v>
      </c>
      <c r="F1174" s="33" t="s">
        <v>521</v>
      </c>
      <c r="G1174" s="32" t="s">
        <v>10</v>
      </c>
      <c r="H1174" s="34">
        <v>653.38</v>
      </c>
      <c r="I1174" s="37" t="str">
        <f>IF(AND($H1174&gt;0, $H1174&lt;900),"0-900",0)</f>
        <v>0-900</v>
      </c>
      <c r="J1174" s="37" t="str">
        <f>IF(AND($H1174&gt;0, $H1174&lt;1700),"0-1700",0)</f>
        <v>0-1700</v>
      </c>
      <c r="K1174" s="37" t="str">
        <f>IF(AND($H1174&gt;0, $H1174&lt;2500),"0-2500",0)</f>
        <v>0-2500</v>
      </c>
      <c r="L1174" s="37" t="str">
        <f>IF(AND($H1174&gt;0, $H1174&lt;3500),"0-3500",0)</f>
        <v>0-3500</v>
      </c>
    </row>
    <row r="1175" spans="1:12" hidden="1" x14ac:dyDescent="0.3">
      <c r="A1175" s="32" t="s">
        <v>7</v>
      </c>
      <c r="B1175" s="32">
        <v>2017</v>
      </c>
      <c r="C1175" s="32" t="s">
        <v>167</v>
      </c>
      <c r="D1175" s="32" t="s">
        <v>8</v>
      </c>
      <c r="E1175" s="32" t="s">
        <v>192</v>
      </c>
      <c r="F1175" s="33" t="s">
        <v>521</v>
      </c>
      <c r="G1175" s="32" t="s">
        <v>10</v>
      </c>
      <c r="H1175" s="34">
        <v>655.27</v>
      </c>
      <c r="I1175" s="37" t="str">
        <f>IF(AND($H1175&gt;0, $H1175&lt;900),"0-900",0)</f>
        <v>0-900</v>
      </c>
      <c r="J1175" s="37" t="str">
        <f>IF(AND($H1175&gt;0, $H1175&lt;1700),"0-1700",0)</f>
        <v>0-1700</v>
      </c>
      <c r="K1175" s="37" t="str">
        <f>IF(AND($H1175&gt;0, $H1175&lt;2500),"0-2500",0)</f>
        <v>0-2500</v>
      </c>
      <c r="L1175" s="37" t="str">
        <f>IF(AND($H1175&gt;0, $H1175&lt;3500),"0-3500",0)</f>
        <v>0-3500</v>
      </c>
    </row>
    <row r="1176" spans="1:12" hidden="1" x14ac:dyDescent="0.3">
      <c r="A1176" s="32" t="s">
        <v>7</v>
      </c>
      <c r="B1176" s="32">
        <v>2017</v>
      </c>
      <c r="C1176" s="32" t="s">
        <v>169</v>
      </c>
      <c r="D1176" s="32" t="s">
        <v>8</v>
      </c>
      <c r="E1176" s="32" t="s">
        <v>410</v>
      </c>
      <c r="F1176" s="33" t="s">
        <v>524</v>
      </c>
      <c r="G1176" s="32" t="s">
        <v>10</v>
      </c>
      <c r="H1176" s="34">
        <v>655.5</v>
      </c>
      <c r="I1176" s="37" t="str">
        <f>IF(AND($H1176&gt;0, $H1176&lt;900),"0-900",0)</f>
        <v>0-900</v>
      </c>
      <c r="J1176" s="37" t="str">
        <f>IF(AND($H1176&gt;0, $H1176&lt;1700),"0-1700",0)</f>
        <v>0-1700</v>
      </c>
      <c r="K1176" s="37" t="str">
        <f>IF(AND($H1176&gt;0, $H1176&lt;2500),"0-2500",0)</f>
        <v>0-2500</v>
      </c>
      <c r="L1176" s="37" t="str">
        <f>IF(AND($H1176&gt;0, $H1176&lt;3500),"0-3500",0)</f>
        <v>0-3500</v>
      </c>
    </row>
    <row r="1177" spans="1:12" hidden="1" x14ac:dyDescent="0.3">
      <c r="A1177" s="32" t="s">
        <v>7</v>
      </c>
      <c r="B1177" s="32">
        <v>2017</v>
      </c>
      <c r="C1177" s="32" t="s">
        <v>168</v>
      </c>
      <c r="D1177" s="32" t="s">
        <v>8</v>
      </c>
      <c r="E1177" s="32" t="s">
        <v>239</v>
      </c>
      <c r="F1177" s="33" t="s">
        <v>520</v>
      </c>
      <c r="G1177" s="32" t="s">
        <v>10</v>
      </c>
      <c r="H1177" s="34">
        <v>655.74</v>
      </c>
      <c r="I1177" s="37" t="str">
        <f>IF(AND($H1177&gt;0, $H1177&lt;900),"0-900",0)</f>
        <v>0-900</v>
      </c>
      <c r="J1177" s="37" t="str">
        <f>IF(AND($H1177&gt;0, $H1177&lt;1700),"0-1700",0)</f>
        <v>0-1700</v>
      </c>
      <c r="K1177" s="37" t="str">
        <f>IF(AND($H1177&gt;0, $H1177&lt;2500),"0-2500",0)</f>
        <v>0-2500</v>
      </c>
      <c r="L1177" s="37" t="str">
        <f>IF(AND($H1177&gt;0, $H1177&lt;3500),"0-3500",0)</f>
        <v>0-3500</v>
      </c>
    </row>
    <row r="1178" spans="1:12" hidden="1" x14ac:dyDescent="0.3">
      <c r="A1178" s="32" t="s">
        <v>7</v>
      </c>
      <c r="B1178" s="32">
        <v>2017</v>
      </c>
      <c r="C1178" s="32" t="s">
        <v>169</v>
      </c>
      <c r="D1178" s="32" t="s">
        <v>8</v>
      </c>
      <c r="E1178" s="32" t="s">
        <v>269</v>
      </c>
      <c r="F1178" s="33" t="s">
        <v>515</v>
      </c>
      <c r="G1178" s="32" t="s">
        <v>10</v>
      </c>
      <c r="H1178" s="34">
        <v>657.81</v>
      </c>
      <c r="I1178" s="37" t="str">
        <f>IF(AND($H1178&gt;0, $H1178&lt;900),"0-900",0)</f>
        <v>0-900</v>
      </c>
      <c r="J1178" s="37" t="str">
        <f>IF(AND($H1178&gt;0, $H1178&lt;1700),"0-1700",0)</f>
        <v>0-1700</v>
      </c>
      <c r="K1178" s="37" t="str">
        <f>IF(AND($H1178&gt;0, $H1178&lt;2500),"0-2500",0)</f>
        <v>0-2500</v>
      </c>
      <c r="L1178" s="37" t="str">
        <f>IF(AND($H1178&gt;0, $H1178&lt;3500),"0-3500",0)</f>
        <v>0-3500</v>
      </c>
    </row>
    <row r="1179" spans="1:12" hidden="1" x14ac:dyDescent="0.3">
      <c r="A1179" s="32" t="s">
        <v>7</v>
      </c>
      <c r="B1179" s="32">
        <v>2017</v>
      </c>
      <c r="C1179" s="32" t="s">
        <v>168</v>
      </c>
      <c r="D1179" s="32" t="s">
        <v>8</v>
      </c>
      <c r="E1179" s="32" t="s">
        <v>209</v>
      </c>
      <c r="F1179" s="33" t="s">
        <v>526</v>
      </c>
      <c r="G1179" s="32" t="s">
        <v>10</v>
      </c>
      <c r="H1179" s="34">
        <v>658</v>
      </c>
      <c r="I1179" s="37" t="str">
        <f>IF(AND($H1179&gt;0, $H1179&lt;900),"0-900",0)</f>
        <v>0-900</v>
      </c>
      <c r="J1179" s="37" t="str">
        <f>IF(AND($H1179&gt;0, $H1179&lt;1700),"0-1700",0)</f>
        <v>0-1700</v>
      </c>
      <c r="K1179" s="37" t="str">
        <f>IF(AND($H1179&gt;0, $H1179&lt;2500),"0-2500",0)</f>
        <v>0-2500</v>
      </c>
      <c r="L1179" s="37" t="str">
        <f>IF(AND($H1179&gt;0, $H1179&lt;3500),"0-3500",0)</f>
        <v>0-3500</v>
      </c>
    </row>
    <row r="1180" spans="1:12" hidden="1" x14ac:dyDescent="0.3">
      <c r="A1180" s="32" t="s">
        <v>7</v>
      </c>
      <c r="B1180" s="32">
        <v>2017</v>
      </c>
      <c r="C1180" s="32" t="s">
        <v>169</v>
      </c>
      <c r="D1180" s="32" t="s">
        <v>8</v>
      </c>
      <c r="E1180" s="32" t="s">
        <v>407</v>
      </c>
      <c r="F1180" s="33" t="s">
        <v>524</v>
      </c>
      <c r="G1180" s="32" t="s">
        <v>10</v>
      </c>
      <c r="H1180" s="34">
        <v>658.04</v>
      </c>
      <c r="I1180" s="37" t="str">
        <f>IF(AND($H1180&gt;0, $H1180&lt;900),"0-900",0)</f>
        <v>0-900</v>
      </c>
      <c r="J1180" s="37" t="str">
        <f>IF(AND($H1180&gt;0, $H1180&lt;1700),"0-1700",0)</f>
        <v>0-1700</v>
      </c>
      <c r="K1180" s="37" t="str">
        <f>IF(AND($H1180&gt;0, $H1180&lt;2500),"0-2500",0)</f>
        <v>0-2500</v>
      </c>
      <c r="L1180" s="37" t="str">
        <f>IF(AND($H1180&gt;0, $H1180&lt;3500),"0-3500",0)</f>
        <v>0-3500</v>
      </c>
    </row>
    <row r="1181" spans="1:12" hidden="1" x14ac:dyDescent="0.3">
      <c r="A1181" s="32" t="s">
        <v>7</v>
      </c>
      <c r="B1181" s="32">
        <v>2017</v>
      </c>
      <c r="C1181" s="32" t="s">
        <v>169</v>
      </c>
      <c r="D1181" s="32" t="s">
        <v>8</v>
      </c>
      <c r="E1181" s="32" t="s">
        <v>419</v>
      </c>
      <c r="F1181" s="33" t="s">
        <v>519</v>
      </c>
      <c r="G1181" s="32" t="s">
        <v>10</v>
      </c>
      <c r="H1181" s="34">
        <v>659.12</v>
      </c>
      <c r="I1181" s="37" t="str">
        <f>IF(AND($H1181&gt;0, $H1181&lt;900),"0-900",0)</f>
        <v>0-900</v>
      </c>
      <c r="J1181" s="37" t="str">
        <f>IF(AND($H1181&gt;0, $H1181&lt;1700),"0-1700",0)</f>
        <v>0-1700</v>
      </c>
      <c r="K1181" s="37" t="str">
        <f>IF(AND($H1181&gt;0, $H1181&lt;2500),"0-2500",0)</f>
        <v>0-2500</v>
      </c>
      <c r="L1181" s="37" t="str">
        <f>IF(AND($H1181&gt;0, $H1181&lt;3500),"0-3500",0)</f>
        <v>0-3500</v>
      </c>
    </row>
    <row r="1182" spans="1:12" hidden="1" x14ac:dyDescent="0.3">
      <c r="A1182" s="32" t="s">
        <v>7</v>
      </c>
      <c r="B1182" s="32">
        <v>2017</v>
      </c>
      <c r="C1182" s="32" t="s">
        <v>168</v>
      </c>
      <c r="D1182" s="32" t="s">
        <v>8</v>
      </c>
      <c r="E1182" s="32" t="s">
        <v>393</v>
      </c>
      <c r="F1182" s="33" t="s">
        <v>516</v>
      </c>
      <c r="G1182" s="32" t="s">
        <v>10</v>
      </c>
      <c r="H1182" s="34">
        <v>660.42</v>
      </c>
      <c r="I1182" s="37" t="str">
        <f>IF(AND($H1182&gt;0, $H1182&lt;900),"0-900",0)</f>
        <v>0-900</v>
      </c>
      <c r="J1182" s="37" t="str">
        <f>IF(AND($H1182&gt;0, $H1182&lt;1700),"0-1700",0)</f>
        <v>0-1700</v>
      </c>
      <c r="K1182" s="37" t="str">
        <f>IF(AND($H1182&gt;0, $H1182&lt;2500),"0-2500",0)</f>
        <v>0-2500</v>
      </c>
      <c r="L1182" s="37" t="str">
        <f>IF(AND($H1182&gt;0, $H1182&lt;3500),"0-3500",0)</f>
        <v>0-3500</v>
      </c>
    </row>
    <row r="1183" spans="1:12" hidden="1" x14ac:dyDescent="0.3">
      <c r="A1183" s="32" t="s">
        <v>7</v>
      </c>
      <c r="B1183" s="32">
        <v>2017</v>
      </c>
      <c r="C1183" s="32" t="s">
        <v>167</v>
      </c>
      <c r="D1183" s="32" t="s">
        <v>8</v>
      </c>
      <c r="E1183" s="32" t="s">
        <v>342</v>
      </c>
      <c r="F1183" s="33" t="s">
        <v>530</v>
      </c>
      <c r="G1183" s="32" t="s">
        <v>10</v>
      </c>
      <c r="H1183" s="34">
        <v>660.87</v>
      </c>
      <c r="I1183" s="37" t="str">
        <f>IF(AND($H1183&gt;0, $H1183&lt;900),"0-900",0)</f>
        <v>0-900</v>
      </c>
      <c r="J1183" s="37" t="str">
        <f>IF(AND($H1183&gt;0, $H1183&lt;1700),"0-1700",0)</f>
        <v>0-1700</v>
      </c>
      <c r="K1183" s="37" t="str">
        <f>IF(AND($H1183&gt;0, $H1183&lt;2500),"0-2500",0)</f>
        <v>0-2500</v>
      </c>
      <c r="L1183" s="37" t="str">
        <f>IF(AND($H1183&gt;0, $H1183&lt;3500),"0-3500",0)</f>
        <v>0-3500</v>
      </c>
    </row>
    <row r="1184" spans="1:12" hidden="1" x14ac:dyDescent="0.3">
      <c r="A1184" s="32" t="s">
        <v>7</v>
      </c>
      <c r="B1184" s="32">
        <v>2017</v>
      </c>
      <c r="C1184" s="32" t="s">
        <v>168</v>
      </c>
      <c r="D1184" s="32" t="s">
        <v>8</v>
      </c>
      <c r="E1184" s="32" t="s">
        <v>226</v>
      </c>
      <c r="F1184" s="33" t="s">
        <v>518</v>
      </c>
      <c r="G1184" s="32" t="s">
        <v>10</v>
      </c>
      <c r="H1184" s="34">
        <v>662.23</v>
      </c>
      <c r="I1184" s="37" t="str">
        <f>IF(AND($H1184&gt;0, $H1184&lt;900),"0-900",0)</f>
        <v>0-900</v>
      </c>
      <c r="J1184" s="37" t="str">
        <f>IF(AND($H1184&gt;0, $H1184&lt;1700),"0-1700",0)</f>
        <v>0-1700</v>
      </c>
      <c r="K1184" s="37" t="str">
        <f>IF(AND($H1184&gt;0, $H1184&lt;2500),"0-2500",0)</f>
        <v>0-2500</v>
      </c>
      <c r="L1184" s="37" t="str">
        <f>IF(AND($H1184&gt;0, $H1184&lt;3500),"0-3500",0)</f>
        <v>0-3500</v>
      </c>
    </row>
    <row r="1185" spans="1:12" hidden="1" x14ac:dyDescent="0.3">
      <c r="A1185" s="32" t="s">
        <v>7</v>
      </c>
      <c r="B1185" s="32">
        <v>2017</v>
      </c>
      <c r="C1185" s="32" t="s">
        <v>168</v>
      </c>
      <c r="D1185" s="32" t="s">
        <v>8</v>
      </c>
      <c r="E1185" s="32" t="s">
        <v>224</v>
      </c>
      <c r="F1185" s="33" t="s">
        <v>518</v>
      </c>
      <c r="G1185" s="32" t="s">
        <v>10</v>
      </c>
      <c r="H1185" s="34">
        <v>662.25</v>
      </c>
      <c r="I1185" s="37" t="str">
        <f>IF(AND($H1185&gt;0, $H1185&lt;900),"0-900",0)</f>
        <v>0-900</v>
      </c>
      <c r="J1185" s="37" t="str">
        <f>IF(AND($H1185&gt;0, $H1185&lt;1700),"0-1700",0)</f>
        <v>0-1700</v>
      </c>
      <c r="K1185" s="37" t="str">
        <f>IF(AND($H1185&gt;0, $H1185&lt;2500),"0-2500",0)</f>
        <v>0-2500</v>
      </c>
      <c r="L1185" s="37" t="str">
        <f>IF(AND($H1185&gt;0, $H1185&lt;3500),"0-3500",0)</f>
        <v>0-3500</v>
      </c>
    </row>
    <row r="1186" spans="1:12" hidden="1" x14ac:dyDescent="0.3">
      <c r="A1186" s="32" t="s">
        <v>7</v>
      </c>
      <c r="B1186" s="32">
        <v>2017</v>
      </c>
      <c r="C1186" s="32" t="s">
        <v>168</v>
      </c>
      <c r="D1186" s="32" t="s">
        <v>8</v>
      </c>
      <c r="E1186" s="32" t="s">
        <v>291</v>
      </c>
      <c r="F1186" s="33" t="s">
        <v>522</v>
      </c>
      <c r="G1186" s="32" t="s">
        <v>10</v>
      </c>
      <c r="H1186" s="34">
        <v>664.45</v>
      </c>
      <c r="I1186" s="37" t="str">
        <f>IF(AND($H1186&gt;0, $H1186&lt;900),"0-900",0)</f>
        <v>0-900</v>
      </c>
      <c r="J1186" s="37" t="str">
        <f>IF(AND($H1186&gt;0, $H1186&lt;1700),"0-1700",0)</f>
        <v>0-1700</v>
      </c>
      <c r="K1186" s="37" t="str">
        <f>IF(AND($H1186&gt;0, $H1186&lt;2500),"0-2500",0)</f>
        <v>0-2500</v>
      </c>
      <c r="L1186" s="37" t="str">
        <f>IF(AND($H1186&gt;0, $H1186&lt;3500),"0-3500",0)</f>
        <v>0-3500</v>
      </c>
    </row>
    <row r="1187" spans="1:12" hidden="1" x14ac:dyDescent="0.3">
      <c r="A1187" s="32" t="s">
        <v>7</v>
      </c>
      <c r="B1187" s="32">
        <v>2017</v>
      </c>
      <c r="C1187" s="32" t="s">
        <v>168</v>
      </c>
      <c r="D1187" s="32" t="s">
        <v>8</v>
      </c>
      <c r="E1187" s="32" t="s">
        <v>405</v>
      </c>
      <c r="F1187" s="33" t="s">
        <v>524</v>
      </c>
      <c r="G1187" s="32" t="s">
        <v>10</v>
      </c>
      <c r="H1187" s="34">
        <v>665.2</v>
      </c>
      <c r="I1187" s="37" t="str">
        <f>IF(AND($H1187&gt;0, $H1187&lt;900),"0-900",0)</f>
        <v>0-900</v>
      </c>
      <c r="J1187" s="37" t="str">
        <f>IF(AND($H1187&gt;0, $H1187&lt;1700),"0-1700",0)</f>
        <v>0-1700</v>
      </c>
      <c r="K1187" s="37" t="str">
        <f>IF(AND($H1187&gt;0, $H1187&lt;2500),"0-2500",0)</f>
        <v>0-2500</v>
      </c>
      <c r="L1187" s="37" t="str">
        <f>IF(AND($H1187&gt;0, $H1187&lt;3500),"0-3500",0)</f>
        <v>0-3500</v>
      </c>
    </row>
    <row r="1188" spans="1:12" hidden="1" x14ac:dyDescent="0.3">
      <c r="A1188" s="32" t="s">
        <v>7</v>
      </c>
      <c r="B1188" s="32">
        <v>2017</v>
      </c>
      <c r="C1188" s="32" t="s">
        <v>167</v>
      </c>
      <c r="D1188" s="32" t="s">
        <v>8</v>
      </c>
      <c r="E1188" s="32" t="s">
        <v>345</v>
      </c>
      <c r="F1188" s="33" t="s">
        <v>530</v>
      </c>
      <c r="G1188" s="32" t="s">
        <v>10</v>
      </c>
      <c r="H1188" s="34">
        <v>665.63</v>
      </c>
      <c r="I1188" s="37" t="str">
        <f>IF(AND($H1188&gt;0, $H1188&lt;900),"0-900",0)</f>
        <v>0-900</v>
      </c>
      <c r="J1188" s="37" t="str">
        <f>IF(AND($H1188&gt;0, $H1188&lt;1700),"0-1700",0)</f>
        <v>0-1700</v>
      </c>
      <c r="K1188" s="37" t="str">
        <f>IF(AND($H1188&gt;0, $H1188&lt;2500),"0-2500",0)</f>
        <v>0-2500</v>
      </c>
      <c r="L1188" s="37" t="str">
        <f>IF(AND($H1188&gt;0, $H1188&lt;3500),"0-3500",0)</f>
        <v>0-3500</v>
      </c>
    </row>
    <row r="1189" spans="1:12" hidden="1" x14ac:dyDescent="0.3">
      <c r="A1189" s="32" t="s">
        <v>7</v>
      </c>
      <c r="B1189" s="32">
        <v>2017</v>
      </c>
      <c r="C1189" s="32" t="s">
        <v>168</v>
      </c>
      <c r="D1189" s="32" t="s">
        <v>8</v>
      </c>
      <c r="E1189" s="32" t="s">
        <v>417</v>
      </c>
      <c r="F1189" s="33" t="s">
        <v>519</v>
      </c>
      <c r="G1189" s="32" t="s">
        <v>10</v>
      </c>
      <c r="H1189" s="34">
        <v>666.44</v>
      </c>
      <c r="I1189" s="37" t="str">
        <f>IF(AND($H1189&gt;0, $H1189&lt;900),"0-900",0)</f>
        <v>0-900</v>
      </c>
      <c r="J1189" s="37" t="str">
        <f>IF(AND($H1189&gt;0, $H1189&lt;1700),"0-1700",0)</f>
        <v>0-1700</v>
      </c>
      <c r="K1189" s="37" t="str">
        <f>IF(AND($H1189&gt;0, $H1189&lt;2500),"0-2500",0)</f>
        <v>0-2500</v>
      </c>
      <c r="L1189" s="37" t="str">
        <f>IF(AND($H1189&gt;0, $H1189&lt;3500),"0-3500",0)</f>
        <v>0-3500</v>
      </c>
    </row>
    <row r="1190" spans="1:12" hidden="1" x14ac:dyDescent="0.3">
      <c r="A1190" s="32" t="s">
        <v>7</v>
      </c>
      <c r="B1190" s="32">
        <v>2017</v>
      </c>
      <c r="C1190" s="32" t="s">
        <v>169</v>
      </c>
      <c r="D1190" s="32" t="s">
        <v>8</v>
      </c>
      <c r="E1190" s="32" t="s">
        <v>365</v>
      </c>
      <c r="F1190" s="33" t="s">
        <v>510</v>
      </c>
      <c r="G1190" s="32" t="s">
        <v>10</v>
      </c>
      <c r="H1190" s="34">
        <v>669</v>
      </c>
      <c r="I1190" s="37" t="str">
        <f>IF(AND($H1190&gt;0, $H1190&lt;900),"0-900",0)</f>
        <v>0-900</v>
      </c>
      <c r="J1190" s="37" t="str">
        <f>IF(AND($H1190&gt;0, $H1190&lt;1700),"0-1700",0)</f>
        <v>0-1700</v>
      </c>
      <c r="K1190" s="37" t="str">
        <f>IF(AND($H1190&gt;0, $H1190&lt;2500),"0-2500",0)</f>
        <v>0-2500</v>
      </c>
      <c r="L1190" s="37" t="str">
        <f>IF(AND($H1190&gt;0, $H1190&lt;3500),"0-3500",0)</f>
        <v>0-3500</v>
      </c>
    </row>
    <row r="1191" spans="1:12" hidden="1" x14ac:dyDescent="0.3">
      <c r="A1191" s="32" t="s">
        <v>7</v>
      </c>
      <c r="B1191" s="32">
        <v>2017</v>
      </c>
      <c r="C1191" s="32" t="s">
        <v>168</v>
      </c>
      <c r="D1191" s="32" t="s">
        <v>8</v>
      </c>
      <c r="E1191" s="32" t="s">
        <v>329</v>
      </c>
      <c r="F1191" s="33" t="s">
        <v>512</v>
      </c>
      <c r="G1191" s="32" t="s">
        <v>10</v>
      </c>
      <c r="H1191" s="34">
        <v>669.76</v>
      </c>
      <c r="I1191" s="37" t="str">
        <f>IF(AND($H1191&gt;0, $H1191&lt;900),"0-900",0)</f>
        <v>0-900</v>
      </c>
      <c r="J1191" s="37" t="str">
        <f>IF(AND($H1191&gt;0, $H1191&lt;1700),"0-1700",0)</f>
        <v>0-1700</v>
      </c>
      <c r="K1191" s="37" t="str">
        <f>IF(AND($H1191&gt;0, $H1191&lt;2500),"0-2500",0)</f>
        <v>0-2500</v>
      </c>
      <c r="L1191" s="37" t="str">
        <f>IF(AND($H1191&gt;0, $H1191&lt;3500),"0-3500",0)</f>
        <v>0-3500</v>
      </c>
    </row>
    <row r="1192" spans="1:12" hidden="1" x14ac:dyDescent="0.3">
      <c r="A1192" s="32" t="s">
        <v>7</v>
      </c>
      <c r="B1192" s="32">
        <v>2017</v>
      </c>
      <c r="C1192" s="32" t="s">
        <v>168</v>
      </c>
      <c r="D1192" s="32" t="s">
        <v>8</v>
      </c>
      <c r="E1192" s="32" t="s">
        <v>398</v>
      </c>
      <c r="F1192" s="33" t="s">
        <v>516</v>
      </c>
      <c r="G1192" s="32" t="s">
        <v>10</v>
      </c>
      <c r="H1192" s="34">
        <v>671.36</v>
      </c>
      <c r="I1192" s="37" t="str">
        <f>IF(AND($H1192&gt;0, $H1192&lt;900),"0-900",0)</f>
        <v>0-900</v>
      </c>
      <c r="J1192" s="37" t="str">
        <f>IF(AND($H1192&gt;0, $H1192&lt;1700),"0-1700",0)</f>
        <v>0-1700</v>
      </c>
      <c r="K1192" s="37" t="str">
        <f>IF(AND($H1192&gt;0, $H1192&lt;2500),"0-2500",0)</f>
        <v>0-2500</v>
      </c>
      <c r="L1192" s="37" t="str">
        <f>IF(AND($H1192&gt;0, $H1192&lt;3500),"0-3500",0)</f>
        <v>0-3500</v>
      </c>
    </row>
    <row r="1193" spans="1:12" hidden="1" x14ac:dyDescent="0.3">
      <c r="A1193" s="32" t="s">
        <v>7</v>
      </c>
      <c r="B1193" s="32">
        <v>2017</v>
      </c>
      <c r="C1193" s="32" t="s">
        <v>169</v>
      </c>
      <c r="D1193" s="32" t="s">
        <v>8</v>
      </c>
      <c r="E1193" s="32" t="s">
        <v>223</v>
      </c>
      <c r="F1193" s="33" t="s">
        <v>518</v>
      </c>
      <c r="G1193" s="32" t="s">
        <v>10</v>
      </c>
      <c r="H1193" s="34">
        <v>671.68</v>
      </c>
      <c r="I1193" s="37" t="str">
        <f>IF(AND($H1193&gt;0, $H1193&lt;900),"0-900",0)</f>
        <v>0-900</v>
      </c>
      <c r="J1193" s="37" t="str">
        <f>IF(AND($H1193&gt;0, $H1193&lt;1700),"0-1700",0)</f>
        <v>0-1700</v>
      </c>
      <c r="K1193" s="37" t="str">
        <f>IF(AND($H1193&gt;0, $H1193&lt;2500),"0-2500",0)</f>
        <v>0-2500</v>
      </c>
      <c r="L1193" s="37" t="str">
        <f>IF(AND($H1193&gt;0, $H1193&lt;3500),"0-3500",0)</f>
        <v>0-3500</v>
      </c>
    </row>
    <row r="1194" spans="1:12" hidden="1" x14ac:dyDescent="0.3">
      <c r="A1194" s="32" t="s">
        <v>7</v>
      </c>
      <c r="B1194" s="32">
        <v>2017</v>
      </c>
      <c r="C1194" s="32" t="s">
        <v>168</v>
      </c>
      <c r="D1194" s="32" t="s">
        <v>8</v>
      </c>
      <c r="E1194" s="32" t="s">
        <v>248</v>
      </c>
      <c r="F1194" s="33" t="s">
        <v>520</v>
      </c>
      <c r="G1194" s="32" t="s">
        <v>10</v>
      </c>
      <c r="H1194" s="34">
        <v>671.75</v>
      </c>
      <c r="I1194" s="37" t="str">
        <f>IF(AND($H1194&gt;0, $H1194&lt;900),"0-900",0)</f>
        <v>0-900</v>
      </c>
      <c r="J1194" s="37" t="str">
        <f>IF(AND($H1194&gt;0, $H1194&lt;1700),"0-1700",0)</f>
        <v>0-1700</v>
      </c>
      <c r="K1194" s="37" t="str">
        <f>IF(AND($H1194&gt;0, $H1194&lt;2500),"0-2500",0)</f>
        <v>0-2500</v>
      </c>
      <c r="L1194" s="37" t="str">
        <f>IF(AND($H1194&gt;0, $H1194&lt;3500),"0-3500",0)</f>
        <v>0-3500</v>
      </c>
    </row>
    <row r="1195" spans="1:12" hidden="1" x14ac:dyDescent="0.3">
      <c r="A1195" s="32" t="s">
        <v>7</v>
      </c>
      <c r="B1195" s="32">
        <v>2017</v>
      </c>
      <c r="C1195" s="32" t="s">
        <v>168</v>
      </c>
      <c r="D1195" s="32" t="s">
        <v>8</v>
      </c>
      <c r="E1195" s="32" t="s">
        <v>387</v>
      </c>
      <c r="F1195" s="33" t="s">
        <v>516</v>
      </c>
      <c r="G1195" s="32" t="s">
        <v>10</v>
      </c>
      <c r="H1195" s="34">
        <v>672.5</v>
      </c>
      <c r="I1195" s="37" t="str">
        <f>IF(AND($H1195&gt;0, $H1195&lt;900),"0-900",0)</f>
        <v>0-900</v>
      </c>
      <c r="J1195" s="37" t="str">
        <f>IF(AND($H1195&gt;0, $H1195&lt;1700),"0-1700",0)</f>
        <v>0-1700</v>
      </c>
      <c r="K1195" s="37" t="str">
        <f>IF(AND($H1195&gt;0, $H1195&lt;2500),"0-2500",0)</f>
        <v>0-2500</v>
      </c>
      <c r="L1195" s="37" t="str">
        <f>IF(AND($H1195&gt;0, $H1195&lt;3500),"0-3500",0)</f>
        <v>0-3500</v>
      </c>
    </row>
    <row r="1196" spans="1:12" hidden="1" x14ac:dyDescent="0.3">
      <c r="A1196" s="32" t="s">
        <v>7</v>
      </c>
      <c r="B1196" s="32">
        <v>2017</v>
      </c>
      <c r="C1196" s="32" t="s">
        <v>168</v>
      </c>
      <c r="D1196" s="32" t="s">
        <v>8</v>
      </c>
      <c r="E1196" s="32" t="s">
        <v>184</v>
      </c>
      <c r="F1196" s="33" t="s">
        <v>521</v>
      </c>
      <c r="G1196" s="32" t="s">
        <v>10</v>
      </c>
      <c r="H1196" s="34">
        <v>673.75</v>
      </c>
      <c r="I1196" s="37" t="str">
        <f>IF(AND($H1196&gt;0, $H1196&lt;900),"0-900",0)</f>
        <v>0-900</v>
      </c>
      <c r="J1196" s="37" t="str">
        <f>IF(AND($H1196&gt;0, $H1196&lt;1700),"0-1700",0)</f>
        <v>0-1700</v>
      </c>
      <c r="K1196" s="37" t="str">
        <f>IF(AND($H1196&gt;0, $H1196&lt;2500),"0-2500",0)</f>
        <v>0-2500</v>
      </c>
      <c r="L1196" s="37" t="str">
        <f>IF(AND($H1196&gt;0, $H1196&lt;3500),"0-3500",0)</f>
        <v>0-3500</v>
      </c>
    </row>
    <row r="1197" spans="1:12" hidden="1" x14ac:dyDescent="0.3">
      <c r="A1197" s="32" t="s">
        <v>7</v>
      </c>
      <c r="B1197" s="32">
        <v>2017</v>
      </c>
      <c r="C1197" s="32" t="s">
        <v>168</v>
      </c>
      <c r="D1197" s="32" t="s">
        <v>8</v>
      </c>
      <c r="E1197" s="32" t="s">
        <v>210</v>
      </c>
      <c r="F1197" s="33" t="s">
        <v>526</v>
      </c>
      <c r="G1197" s="32" t="s">
        <v>10</v>
      </c>
      <c r="H1197" s="34">
        <v>674.04</v>
      </c>
      <c r="I1197" s="37" t="str">
        <f>IF(AND($H1197&gt;0, $H1197&lt;900),"0-900",0)</f>
        <v>0-900</v>
      </c>
      <c r="J1197" s="37" t="str">
        <f>IF(AND($H1197&gt;0, $H1197&lt;1700),"0-1700",0)</f>
        <v>0-1700</v>
      </c>
      <c r="K1197" s="37" t="str">
        <f>IF(AND($H1197&gt;0, $H1197&lt;2500),"0-2500",0)</f>
        <v>0-2500</v>
      </c>
      <c r="L1197" s="37" t="str">
        <f>IF(AND($H1197&gt;0, $H1197&lt;3500),"0-3500",0)</f>
        <v>0-3500</v>
      </c>
    </row>
    <row r="1198" spans="1:12" hidden="1" x14ac:dyDescent="0.3">
      <c r="A1198" s="32" t="s">
        <v>7</v>
      </c>
      <c r="B1198" s="32">
        <v>2017</v>
      </c>
      <c r="C1198" s="32" t="s">
        <v>169</v>
      </c>
      <c r="D1198" s="32" t="s">
        <v>8</v>
      </c>
      <c r="E1198" s="32" t="s">
        <v>390</v>
      </c>
      <c r="F1198" s="33" t="s">
        <v>516</v>
      </c>
      <c r="G1198" s="32" t="s">
        <v>10</v>
      </c>
      <c r="H1198" s="34">
        <v>675.13</v>
      </c>
      <c r="I1198" s="37" t="str">
        <f>IF(AND($H1198&gt;0, $H1198&lt;900),"0-900",0)</f>
        <v>0-900</v>
      </c>
      <c r="J1198" s="37" t="str">
        <f>IF(AND($H1198&gt;0, $H1198&lt;1700),"0-1700",0)</f>
        <v>0-1700</v>
      </c>
      <c r="K1198" s="37" t="str">
        <f>IF(AND($H1198&gt;0, $H1198&lt;2500),"0-2500",0)</f>
        <v>0-2500</v>
      </c>
      <c r="L1198" s="37" t="str">
        <f>IF(AND($H1198&gt;0, $H1198&lt;3500),"0-3500",0)</f>
        <v>0-3500</v>
      </c>
    </row>
    <row r="1199" spans="1:12" hidden="1" x14ac:dyDescent="0.3">
      <c r="A1199" s="32" t="s">
        <v>7</v>
      </c>
      <c r="B1199" s="32">
        <v>2017</v>
      </c>
      <c r="C1199" s="32" t="s">
        <v>167</v>
      </c>
      <c r="D1199" s="32" t="s">
        <v>8</v>
      </c>
      <c r="E1199" s="32" t="s">
        <v>271</v>
      </c>
      <c r="F1199" s="33" t="s">
        <v>527</v>
      </c>
      <c r="G1199" s="32" t="s">
        <v>10</v>
      </c>
      <c r="H1199" s="34">
        <v>676.33</v>
      </c>
      <c r="I1199" s="37" t="str">
        <f>IF(AND($H1199&gt;0, $H1199&lt;900),"0-900",0)</f>
        <v>0-900</v>
      </c>
      <c r="J1199" s="37" t="str">
        <f>IF(AND($H1199&gt;0, $H1199&lt;1700),"0-1700",0)</f>
        <v>0-1700</v>
      </c>
      <c r="K1199" s="37" t="str">
        <f>IF(AND($H1199&gt;0, $H1199&lt;2500),"0-2500",0)</f>
        <v>0-2500</v>
      </c>
      <c r="L1199" s="37" t="str">
        <f>IF(AND($H1199&gt;0, $H1199&lt;3500),"0-3500",0)</f>
        <v>0-3500</v>
      </c>
    </row>
    <row r="1200" spans="1:12" hidden="1" x14ac:dyDescent="0.3">
      <c r="A1200" s="32" t="s">
        <v>7</v>
      </c>
      <c r="B1200" s="32">
        <v>2017</v>
      </c>
      <c r="C1200" s="32" t="s">
        <v>169</v>
      </c>
      <c r="D1200" s="32" t="s">
        <v>8</v>
      </c>
      <c r="E1200" s="32" t="s">
        <v>261</v>
      </c>
      <c r="F1200" s="33" t="s">
        <v>520</v>
      </c>
      <c r="G1200" s="32" t="s">
        <v>10</v>
      </c>
      <c r="H1200" s="34">
        <v>677.72</v>
      </c>
      <c r="I1200" s="37" t="str">
        <f>IF(AND($H1200&gt;0, $H1200&lt;900),"0-900",0)</f>
        <v>0-900</v>
      </c>
      <c r="J1200" s="37" t="str">
        <f>IF(AND($H1200&gt;0, $H1200&lt;1700),"0-1700",0)</f>
        <v>0-1700</v>
      </c>
      <c r="K1200" s="37" t="str">
        <f>IF(AND($H1200&gt;0, $H1200&lt;2500),"0-2500",0)</f>
        <v>0-2500</v>
      </c>
      <c r="L1200" s="37" t="str">
        <f>IF(AND($H1200&gt;0, $H1200&lt;3500),"0-3500",0)</f>
        <v>0-3500</v>
      </c>
    </row>
    <row r="1201" spans="1:12" hidden="1" x14ac:dyDescent="0.3">
      <c r="A1201" s="32" t="s">
        <v>7</v>
      </c>
      <c r="B1201" s="32">
        <v>2017</v>
      </c>
      <c r="C1201" s="32" t="s">
        <v>168</v>
      </c>
      <c r="D1201" s="32" t="s">
        <v>8</v>
      </c>
      <c r="E1201" s="32" t="s">
        <v>306</v>
      </c>
      <c r="F1201" s="33" t="s">
        <v>525</v>
      </c>
      <c r="G1201" s="32" t="s">
        <v>10</v>
      </c>
      <c r="H1201" s="34">
        <v>677.75</v>
      </c>
      <c r="I1201" s="37" t="str">
        <f>IF(AND($H1201&gt;0, $H1201&lt;900),"0-900",0)</f>
        <v>0-900</v>
      </c>
      <c r="J1201" s="37" t="str">
        <f>IF(AND($H1201&gt;0, $H1201&lt;1700),"0-1700",0)</f>
        <v>0-1700</v>
      </c>
      <c r="K1201" s="37" t="str">
        <f>IF(AND($H1201&gt;0, $H1201&lt;2500),"0-2500",0)</f>
        <v>0-2500</v>
      </c>
      <c r="L1201" s="37" t="str">
        <f>IF(AND($H1201&gt;0, $H1201&lt;3500),"0-3500",0)</f>
        <v>0-3500</v>
      </c>
    </row>
    <row r="1202" spans="1:12" hidden="1" x14ac:dyDescent="0.3">
      <c r="A1202" s="32" t="s">
        <v>7</v>
      </c>
      <c r="B1202" s="32">
        <v>2017</v>
      </c>
      <c r="C1202" s="32" t="s">
        <v>169</v>
      </c>
      <c r="D1202" s="32" t="s">
        <v>8</v>
      </c>
      <c r="E1202" s="32" t="s">
        <v>212</v>
      </c>
      <c r="F1202" s="33" t="s">
        <v>526</v>
      </c>
      <c r="G1202" s="32" t="s">
        <v>10</v>
      </c>
      <c r="H1202" s="34">
        <v>679.05</v>
      </c>
      <c r="I1202" s="37" t="str">
        <f>IF(AND($H1202&gt;0, $H1202&lt;900),"0-900",0)</f>
        <v>0-900</v>
      </c>
      <c r="J1202" s="37" t="str">
        <f>IF(AND($H1202&gt;0, $H1202&lt;1700),"0-1700",0)</f>
        <v>0-1700</v>
      </c>
      <c r="K1202" s="37" t="str">
        <f>IF(AND($H1202&gt;0, $H1202&lt;2500),"0-2500",0)</f>
        <v>0-2500</v>
      </c>
      <c r="L1202" s="37" t="str">
        <f>IF(AND($H1202&gt;0, $H1202&lt;3500),"0-3500",0)</f>
        <v>0-3500</v>
      </c>
    </row>
    <row r="1203" spans="1:12" hidden="1" x14ac:dyDescent="0.3">
      <c r="A1203" s="32" t="s">
        <v>7</v>
      </c>
      <c r="B1203" s="32">
        <v>2017</v>
      </c>
      <c r="C1203" s="32" t="s">
        <v>169</v>
      </c>
      <c r="D1203" s="32" t="s">
        <v>8</v>
      </c>
      <c r="E1203" s="32" t="s">
        <v>292</v>
      </c>
      <c r="F1203" s="33" t="s">
        <v>522</v>
      </c>
      <c r="G1203" s="32" t="s">
        <v>10</v>
      </c>
      <c r="H1203" s="34">
        <v>679.52</v>
      </c>
      <c r="I1203" s="37" t="str">
        <f>IF(AND($H1203&gt;0, $H1203&lt;900),"0-900",0)</f>
        <v>0-900</v>
      </c>
      <c r="J1203" s="37" t="str">
        <f>IF(AND($H1203&gt;0, $H1203&lt;1700),"0-1700",0)</f>
        <v>0-1700</v>
      </c>
      <c r="K1203" s="37" t="str">
        <f>IF(AND($H1203&gt;0, $H1203&lt;2500),"0-2500",0)</f>
        <v>0-2500</v>
      </c>
      <c r="L1203" s="37" t="str">
        <f>IF(AND($H1203&gt;0, $H1203&lt;3500),"0-3500",0)</f>
        <v>0-3500</v>
      </c>
    </row>
    <row r="1204" spans="1:12" hidden="1" x14ac:dyDescent="0.3">
      <c r="A1204" s="32" t="s">
        <v>7</v>
      </c>
      <c r="B1204" s="32">
        <v>2017</v>
      </c>
      <c r="C1204" s="32" t="s">
        <v>167</v>
      </c>
      <c r="D1204" s="32" t="s">
        <v>8</v>
      </c>
      <c r="E1204" s="32" t="s">
        <v>237</v>
      </c>
      <c r="F1204" s="33" t="s">
        <v>520</v>
      </c>
      <c r="G1204" s="32" t="s">
        <v>10</v>
      </c>
      <c r="H1204" s="34">
        <v>680.25</v>
      </c>
      <c r="I1204" s="37" t="str">
        <f>IF(AND($H1204&gt;0, $H1204&lt;900),"0-900",0)</f>
        <v>0-900</v>
      </c>
      <c r="J1204" s="37" t="str">
        <f>IF(AND($H1204&gt;0, $H1204&lt;1700),"0-1700",0)</f>
        <v>0-1700</v>
      </c>
      <c r="K1204" s="37" t="str">
        <f>IF(AND($H1204&gt;0, $H1204&lt;2500),"0-2500",0)</f>
        <v>0-2500</v>
      </c>
      <c r="L1204" s="37" t="str">
        <f>IF(AND($H1204&gt;0, $H1204&lt;3500),"0-3500",0)</f>
        <v>0-3500</v>
      </c>
    </row>
    <row r="1205" spans="1:12" hidden="1" x14ac:dyDescent="0.3">
      <c r="A1205" s="32" t="s">
        <v>7</v>
      </c>
      <c r="B1205" s="32">
        <v>2017</v>
      </c>
      <c r="C1205" s="32" t="s">
        <v>169</v>
      </c>
      <c r="D1205" s="32" t="s">
        <v>8</v>
      </c>
      <c r="E1205" s="32" t="s">
        <v>351</v>
      </c>
      <c r="F1205" s="33" t="s">
        <v>523</v>
      </c>
      <c r="G1205" s="32" t="s">
        <v>10</v>
      </c>
      <c r="H1205" s="34">
        <v>680.3</v>
      </c>
      <c r="I1205" s="37" t="str">
        <f>IF(AND($H1205&gt;0, $H1205&lt;900),"0-900",0)</f>
        <v>0-900</v>
      </c>
      <c r="J1205" s="37" t="str">
        <f>IF(AND($H1205&gt;0, $H1205&lt;1700),"0-1700",0)</f>
        <v>0-1700</v>
      </c>
      <c r="K1205" s="37" t="str">
        <f>IF(AND($H1205&gt;0, $H1205&lt;2500),"0-2500",0)</f>
        <v>0-2500</v>
      </c>
      <c r="L1205" s="37" t="str">
        <f>IF(AND($H1205&gt;0, $H1205&lt;3500),"0-3500",0)</f>
        <v>0-3500</v>
      </c>
    </row>
    <row r="1206" spans="1:12" hidden="1" x14ac:dyDescent="0.3">
      <c r="A1206" s="32" t="s">
        <v>7</v>
      </c>
      <c r="B1206" s="32">
        <v>2017</v>
      </c>
      <c r="C1206" s="32" t="s">
        <v>169</v>
      </c>
      <c r="D1206" s="32" t="s">
        <v>8</v>
      </c>
      <c r="E1206" s="32" t="s">
        <v>364</v>
      </c>
      <c r="F1206" s="33" t="s">
        <v>510</v>
      </c>
      <c r="G1206" s="32" t="s">
        <v>10</v>
      </c>
      <c r="H1206" s="34">
        <v>680.35</v>
      </c>
      <c r="I1206" s="37" t="str">
        <f>IF(AND($H1206&gt;0, $H1206&lt;900),"0-900",0)</f>
        <v>0-900</v>
      </c>
      <c r="J1206" s="37" t="str">
        <f>IF(AND($H1206&gt;0, $H1206&lt;1700),"0-1700",0)</f>
        <v>0-1700</v>
      </c>
      <c r="K1206" s="37" t="str">
        <f>IF(AND($H1206&gt;0, $H1206&lt;2500),"0-2500",0)</f>
        <v>0-2500</v>
      </c>
      <c r="L1206" s="37" t="str">
        <f>IF(AND($H1206&gt;0, $H1206&lt;3500),"0-3500",0)</f>
        <v>0-3500</v>
      </c>
    </row>
    <row r="1207" spans="1:12" hidden="1" x14ac:dyDescent="0.3">
      <c r="A1207" s="32" t="s">
        <v>7</v>
      </c>
      <c r="B1207" s="32">
        <v>2017</v>
      </c>
      <c r="C1207" s="32" t="s">
        <v>169</v>
      </c>
      <c r="D1207" s="32" t="s">
        <v>8</v>
      </c>
      <c r="E1207" s="32" t="s">
        <v>189</v>
      </c>
      <c r="F1207" s="33" t="s">
        <v>521</v>
      </c>
      <c r="G1207" s="32" t="s">
        <v>10</v>
      </c>
      <c r="H1207" s="34">
        <v>680.94</v>
      </c>
      <c r="I1207" s="37" t="str">
        <f>IF(AND($H1207&gt;0, $H1207&lt;900),"0-900",0)</f>
        <v>0-900</v>
      </c>
      <c r="J1207" s="37" t="str">
        <f>IF(AND($H1207&gt;0, $H1207&lt;1700),"0-1700",0)</f>
        <v>0-1700</v>
      </c>
      <c r="K1207" s="37" t="str">
        <f>IF(AND($H1207&gt;0, $H1207&lt;2500),"0-2500",0)</f>
        <v>0-2500</v>
      </c>
      <c r="L1207" s="37" t="str">
        <f>IF(AND($H1207&gt;0, $H1207&lt;3500),"0-3500",0)</f>
        <v>0-3500</v>
      </c>
    </row>
    <row r="1208" spans="1:12" hidden="1" x14ac:dyDescent="0.3">
      <c r="A1208" s="32" t="s">
        <v>7</v>
      </c>
      <c r="B1208" s="32">
        <v>2017</v>
      </c>
      <c r="C1208" s="32" t="s">
        <v>168</v>
      </c>
      <c r="D1208" s="32" t="s">
        <v>8</v>
      </c>
      <c r="E1208" s="32" t="s">
        <v>272</v>
      </c>
      <c r="F1208" s="33" t="s">
        <v>527</v>
      </c>
      <c r="G1208" s="32" t="s">
        <v>10</v>
      </c>
      <c r="H1208" s="34">
        <v>682.18</v>
      </c>
      <c r="I1208" s="37" t="str">
        <f>IF(AND($H1208&gt;0, $H1208&lt;900),"0-900",0)</f>
        <v>0-900</v>
      </c>
      <c r="J1208" s="37" t="str">
        <f>IF(AND($H1208&gt;0, $H1208&lt;1700),"0-1700",0)</f>
        <v>0-1700</v>
      </c>
      <c r="K1208" s="37" t="str">
        <f>IF(AND($H1208&gt;0, $H1208&lt;2500),"0-2500",0)</f>
        <v>0-2500</v>
      </c>
      <c r="L1208" s="37" t="str">
        <f>IF(AND($H1208&gt;0, $H1208&lt;3500),"0-3500",0)</f>
        <v>0-3500</v>
      </c>
    </row>
    <row r="1209" spans="1:12" hidden="1" x14ac:dyDescent="0.3">
      <c r="A1209" s="32" t="s">
        <v>7</v>
      </c>
      <c r="B1209" s="32">
        <v>2017</v>
      </c>
      <c r="C1209" s="32" t="s">
        <v>169</v>
      </c>
      <c r="D1209" s="32" t="s">
        <v>8</v>
      </c>
      <c r="E1209" s="32" t="s">
        <v>412</v>
      </c>
      <c r="F1209" s="33" t="s">
        <v>519</v>
      </c>
      <c r="G1209" s="32" t="s">
        <v>10</v>
      </c>
      <c r="H1209" s="34">
        <v>689.95</v>
      </c>
      <c r="I1209" s="37" t="str">
        <f>IF(AND($H1209&gt;0, $H1209&lt;900),"0-900",0)</f>
        <v>0-900</v>
      </c>
      <c r="J1209" s="37" t="str">
        <f>IF(AND($H1209&gt;0, $H1209&lt;1700),"0-1700",0)</f>
        <v>0-1700</v>
      </c>
      <c r="K1209" s="37" t="str">
        <f>IF(AND($H1209&gt;0, $H1209&lt;2500),"0-2500",0)</f>
        <v>0-2500</v>
      </c>
      <c r="L1209" s="37" t="str">
        <f>IF(AND($H1209&gt;0, $H1209&lt;3500),"0-3500",0)</f>
        <v>0-3500</v>
      </c>
    </row>
    <row r="1210" spans="1:12" hidden="1" x14ac:dyDescent="0.3">
      <c r="A1210" s="32" t="s">
        <v>7</v>
      </c>
      <c r="B1210" s="32">
        <v>2017</v>
      </c>
      <c r="C1210" s="32" t="s">
        <v>168</v>
      </c>
      <c r="D1210" s="32" t="s">
        <v>8</v>
      </c>
      <c r="E1210" s="32" t="s">
        <v>196</v>
      </c>
      <c r="F1210" s="33" t="s">
        <v>521</v>
      </c>
      <c r="G1210" s="32" t="s">
        <v>10</v>
      </c>
      <c r="H1210" s="34">
        <v>690.72</v>
      </c>
      <c r="I1210" s="37" t="str">
        <f>IF(AND($H1210&gt;0, $H1210&lt;900),"0-900",0)</f>
        <v>0-900</v>
      </c>
      <c r="J1210" s="37" t="str">
        <f>IF(AND($H1210&gt;0, $H1210&lt;1700),"0-1700",0)</f>
        <v>0-1700</v>
      </c>
      <c r="K1210" s="37" t="str">
        <f>IF(AND($H1210&gt;0, $H1210&lt;2500),"0-2500",0)</f>
        <v>0-2500</v>
      </c>
      <c r="L1210" s="37" t="str">
        <f>IF(AND($H1210&gt;0, $H1210&lt;3500),"0-3500",0)</f>
        <v>0-3500</v>
      </c>
    </row>
    <row r="1211" spans="1:12" hidden="1" x14ac:dyDescent="0.3">
      <c r="A1211" s="32" t="s">
        <v>7</v>
      </c>
      <c r="B1211" s="32">
        <v>2017</v>
      </c>
      <c r="C1211" s="32" t="s">
        <v>168</v>
      </c>
      <c r="D1211" s="32" t="s">
        <v>8</v>
      </c>
      <c r="E1211" s="32" t="s">
        <v>252</v>
      </c>
      <c r="F1211" s="33" t="s">
        <v>520</v>
      </c>
      <c r="G1211" s="32" t="s">
        <v>10</v>
      </c>
      <c r="H1211" s="34">
        <v>695.16</v>
      </c>
      <c r="I1211" s="37" t="str">
        <f>IF(AND($H1211&gt;0, $H1211&lt;900),"0-900",0)</f>
        <v>0-900</v>
      </c>
      <c r="J1211" s="37" t="str">
        <f>IF(AND($H1211&gt;0, $H1211&lt;1700),"0-1700",0)</f>
        <v>0-1700</v>
      </c>
      <c r="K1211" s="37" t="str">
        <f>IF(AND($H1211&gt;0, $H1211&lt;2500),"0-2500",0)</f>
        <v>0-2500</v>
      </c>
      <c r="L1211" s="37" t="str">
        <f>IF(AND($H1211&gt;0, $H1211&lt;3500),"0-3500",0)</f>
        <v>0-3500</v>
      </c>
    </row>
    <row r="1212" spans="1:12" hidden="1" x14ac:dyDescent="0.3">
      <c r="A1212" s="32" t="s">
        <v>7</v>
      </c>
      <c r="B1212" s="32">
        <v>2017</v>
      </c>
      <c r="C1212" s="32" t="s">
        <v>169</v>
      </c>
      <c r="D1212" s="32" t="s">
        <v>8</v>
      </c>
      <c r="E1212" s="32" t="s">
        <v>226</v>
      </c>
      <c r="F1212" s="33" t="s">
        <v>518</v>
      </c>
      <c r="G1212" s="32" t="s">
        <v>10</v>
      </c>
      <c r="H1212" s="34">
        <v>696.04</v>
      </c>
      <c r="I1212" s="37" t="str">
        <f>IF(AND($H1212&gt;0, $H1212&lt;900),"0-900",0)</f>
        <v>0-900</v>
      </c>
      <c r="J1212" s="37" t="str">
        <f>IF(AND($H1212&gt;0, $H1212&lt;1700),"0-1700",0)</f>
        <v>0-1700</v>
      </c>
      <c r="K1212" s="37" t="str">
        <f>IF(AND($H1212&gt;0, $H1212&lt;2500),"0-2500",0)</f>
        <v>0-2500</v>
      </c>
      <c r="L1212" s="37" t="str">
        <f>IF(AND($H1212&gt;0, $H1212&lt;3500),"0-3500",0)</f>
        <v>0-3500</v>
      </c>
    </row>
    <row r="1213" spans="1:12" hidden="1" x14ac:dyDescent="0.3">
      <c r="A1213" s="32" t="s">
        <v>7</v>
      </c>
      <c r="B1213" s="32">
        <v>2017</v>
      </c>
      <c r="C1213" s="32" t="s">
        <v>168</v>
      </c>
      <c r="D1213" s="32" t="s">
        <v>8</v>
      </c>
      <c r="E1213" s="32" t="s">
        <v>414</v>
      </c>
      <c r="F1213" s="33" t="s">
        <v>519</v>
      </c>
      <c r="G1213" s="32" t="s">
        <v>10</v>
      </c>
      <c r="H1213" s="34">
        <v>696.41</v>
      </c>
      <c r="I1213" s="37" t="str">
        <f>IF(AND($H1213&gt;0, $H1213&lt;900),"0-900",0)</f>
        <v>0-900</v>
      </c>
      <c r="J1213" s="37" t="str">
        <f>IF(AND($H1213&gt;0, $H1213&lt;1700),"0-1700",0)</f>
        <v>0-1700</v>
      </c>
      <c r="K1213" s="37" t="str">
        <f>IF(AND($H1213&gt;0, $H1213&lt;2500),"0-2500",0)</f>
        <v>0-2500</v>
      </c>
      <c r="L1213" s="37" t="str">
        <f>IF(AND($H1213&gt;0, $H1213&lt;3500),"0-3500",0)</f>
        <v>0-3500</v>
      </c>
    </row>
    <row r="1214" spans="1:12" hidden="1" x14ac:dyDescent="0.3">
      <c r="A1214" s="32" t="s">
        <v>7</v>
      </c>
      <c r="B1214" s="32">
        <v>2017</v>
      </c>
      <c r="C1214" s="32" t="s">
        <v>169</v>
      </c>
      <c r="D1214" s="32" t="s">
        <v>8</v>
      </c>
      <c r="E1214" s="32" t="s">
        <v>385</v>
      </c>
      <c r="F1214" s="33" t="s">
        <v>516</v>
      </c>
      <c r="G1214" s="32" t="s">
        <v>10</v>
      </c>
      <c r="H1214" s="34">
        <v>697.59</v>
      </c>
      <c r="I1214" s="37" t="str">
        <f>IF(AND($H1214&gt;0, $H1214&lt;900),"0-900",0)</f>
        <v>0-900</v>
      </c>
      <c r="J1214" s="37" t="str">
        <f>IF(AND($H1214&gt;0, $H1214&lt;1700),"0-1700",0)</f>
        <v>0-1700</v>
      </c>
      <c r="K1214" s="37" t="str">
        <f>IF(AND($H1214&gt;0, $H1214&lt;2500),"0-2500",0)</f>
        <v>0-2500</v>
      </c>
      <c r="L1214" s="37" t="str">
        <f>IF(AND($H1214&gt;0, $H1214&lt;3500),"0-3500",0)</f>
        <v>0-3500</v>
      </c>
    </row>
    <row r="1215" spans="1:12" hidden="1" x14ac:dyDescent="0.3">
      <c r="A1215" s="32" t="s">
        <v>7</v>
      </c>
      <c r="B1215" s="32">
        <v>2017</v>
      </c>
      <c r="C1215" s="32" t="s">
        <v>168</v>
      </c>
      <c r="D1215" s="32" t="s">
        <v>8</v>
      </c>
      <c r="E1215" s="32" t="s">
        <v>406</v>
      </c>
      <c r="F1215" s="33" t="s">
        <v>524</v>
      </c>
      <c r="G1215" s="32" t="s">
        <v>10</v>
      </c>
      <c r="H1215" s="34">
        <v>699.11</v>
      </c>
      <c r="I1215" s="37" t="str">
        <f>IF(AND($H1215&gt;0, $H1215&lt;900),"0-900",0)</f>
        <v>0-900</v>
      </c>
      <c r="J1215" s="37" t="str">
        <f>IF(AND($H1215&gt;0, $H1215&lt;1700),"0-1700",0)</f>
        <v>0-1700</v>
      </c>
      <c r="K1215" s="37" t="str">
        <f>IF(AND($H1215&gt;0, $H1215&lt;2500),"0-2500",0)</f>
        <v>0-2500</v>
      </c>
      <c r="L1215" s="37" t="str">
        <f>IF(AND($H1215&gt;0, $H1215&lt;3500),"0-3500",0)</f>
        <v>0-3500</v>
      </c>
    </row>
    <row r="1216" spans="1:12" hidden="1" x14ac:dyDescent="0.3">
      <c r="A1216" s="32" t="s">
        <v>7</v>
      </c>
      <c r="B1216" s="32">
        <v>2017</v>
      </c>
      <c r="C1216" s="32" t="s">
        <v>167</v>
      </c>
      <c r="D1216" s="32" t="s">
        <v>8</v>
      </c>
      <c r="E1216" s="32" t="s">
        <v>318</v>
      </c>
      <c r="F1216" s="33" t="s">
        <v>528</v>
      </c>
      <c r="G1216" s="32" t="s">
        <v>10</v>
      </c>
      <c r="H1216" s="34">
        <v>699.2</v>
      </c>
      <c r="I1216" s="37" t="str">
        <f>IF(AND($H1216&gt;0, $H1216&lt;900),"0-900",0)</f>
        <v>0-900</v>
      </c>
      <c r="J1216" s="37" t="str">
        <f>IF(AND($H1216&gt;0, $H1216&lt;1700),"0-1700",0)</f>
        <v>0-1700</v>
      </c>
      <c r="K1216" s="37" t="str">
        <f>IF(AND($H1216&gt;0, $H1216&lt;2500),"0-2500",0)</f>
        <v>0-2500</v>
      </c>
      <c r="L1216" s="37" t="str">
        <f>IF(AND($H1216&gt;0, $H1216&lt;3500),"0-3500",0)</f>
        <v>0-3500</v>
      </c>
    </row>
    <row r="1217" spans="1:12" hidden="1" x14ac:dyDescent="0.3">
      <c r="A1217" s="32" t="s">
        <v>7</v>
      </c>
      <c r="B1217" s="32">
        <v>2017</v>
      </c>
      <c r="C1217" s="32" t="s">
        <v>169</v>
      </c>
      <c r="D1217" s="32" t="s">
        <v>8</v>
      </c>
      <c r="E1217" s="32" t="s">
        <v>391</v>
      </c>
      <c r="F1217" s="33" t="s">
        <v>516</v>
      </c>
      <c r="G1217" s="32" t="s">
        <v>10</v>
      </c>
      <c r="H1217" s="34">
        <v>699.76</v>
      </c>
      <c r="I1217" s="37" t="str">
        <f>IF(AND($H1217&gt;0, $H1217&lt;900),"0-900",0)</f>
        <v>0-900</v>
      </c>
      <c r="J1217" s="37" t="str">
        <f>IF(AND($H1217&gt;0, $H1217&lt;1700),"0-1700",0)</f>
        <v>0-1700</v>
      </c>
      <c r="K1217" s="37" t="str">
        <f>IF(AND($H1217&gt;0, $H1217&lt;2500),"0-2500",0)</f>
        <v>0-2500</v>
      </c>
      <c r="L1217" s="37" t="str">
        <f>IF(AND($H1217&gt;0, $H1217&lt;3500),"0-3500",0)</f>
        <v>0-3500</v>
      </c>
    </row>
    <row r="1218" spans="1:12" hidden="1" x14ac:dyDescent="0.3">
      <c r="A1218" s="32" t="s">
        <v>7</v>
      </c>
      <c r="B1218" s="32">
        <v>2017</v>
      </c>
      <c r="C1218" s="32" t="s">
        <v>168</v>
      </c>
      <c r="D1218" s="32" t="s">
        <v>8</v>
      </c>
      <c r="E1218" s="32" t="s">
        <v>388</v>
      </c>
      <c r="F1218" s="33" t="s">
        <v>516</v>
      </c>
      <c r="G1218" s="32" t="s">
        <v>10</v>
      </c>
      <c r="H1218" s="34">
        <v>700.05</v>
      </c>
      <c r="I1218" s="37" t="str">
        <f>IF(AND($H1218&gt;0, $H1218&lt;900),"0-900",0)</f>
        <v>0-900</v>
      </c>
      <c r="J1218" s="37" t="str">
        <f>IF(AND($H1218&gt;0, $H1218&lt;1700),"0-1700",0)</f>
        <v>0-1700</v>
      </c>
      <c r="K1218" s="37" t="str">
        <f>IF(AND($H1218&gt;0, $H1218&lt;2500),"0-2500",0)</f>
        <v>0-2500</v>
      </c>
      <c r="L1218" s="37" t="str">
        <f>IF(AND($H1218&gt;0, $H1218&lt;3500),"0-3500",0)</f>
        <v>0-3500</v>
      </c>
    </row>
    <row r="1219" spans="1:12" hidden="1" x14ac:dyDescent="0.3">
      <c r="A1219" s="32" t="s">
        <v>7</v>
      </c>
      <c r="B1219" s="32">
        <v>2017</v>
      </c>
      <c r="C1219" s="32" t="s">
        <v>168</v>
      </c>
      <c r="D1219" s="32" t="s">
        <v>8</v>
      </c>
      <c r="E1219" s="32" t="s">
        <v>332</v>
      </c>
      <c r="F1219" s="33" t="s">
        <v>530</v>
      </c>
      <c r="G1219" s="32" t="s">
        <v>10</v>
      </c>
      <c r="H1219" s="34">
        <v>701.15</v>
      </c>
      <c r="I1219" s="37" t="str">
        <f>IF(AND($H1219&gt;0, $H1219&lt;900),"0-900",0)</f>
        <v>0-900</v>
      </c>
      <c r="J1219" s="37" t="str">
        <f>IF(AND($H1219&gt;0, $H1219&lt;1700),"0-1700",0)</f>
        <v>0-1700</v>
      </c>
      <c r="K1219" s="37" t="str">
        <f>IF(AND($H1219&gt;0, $H1219&lt;2500),"0-2500",0)</f>
        <v>0-2500</v>
      </c>
      <c r="L1219" s="37" t="str">
        <f>IF(AND($H1219&gt;0, $H1219&lt;3500),"0-3500",0)</f>
        <v>0-3500</v>
      </c>
    </row>
    <row r="1220" spans="1:12" hidden="1" x14ac:dyDescent="0.3">
      <c r="A1220" s="32" t="s">
        <v>7</v>
      </c>
      <c r="B1220" s="32">
        <v>2017</v>
      </c>
      <c r="C1220" s="32" t="s">
        <v>169</v>
      </c>
      <c r="D1220" s="32" t="s">
        <v>8</v>
      </c>
      <c r="E1220" s="32" t="s">
        <v>294</v>
      </c>
      <c r="F1220" s="33" t="s">
        <v>522</v>
      </c>
      <c r="G1220" s="32" t="s">
        <v>10</v>
      </c>
      <c r="H1220" s="34">
        <v>702.26</v>
      </c>
      <c r="I1220" s="37" t="str">
        <f>IF(AND($H1220&gt;0, $H1220&lt;900),"0-900",0)</f>
        <v>0-900</v>
      </c>
      <c r="J1220" s="37" t="str">
        <f>IF(AND($H1220&gt;0, $H1220&lt;1700),"0-1700",0)</f>
        <v>0-1700</v>
      </c>
      <c r="K1220" s="37" t="str">
        <f>IF(AND($H1220&gt;0, $H1220&lt;2500),"0-2500",0)</f>
        <v>0-2500</v>
      </c>
      <c r="L1220" s="37" t="str">
        <f>IF(AND($H1220&gt;0, $H1220&lt;3500),"0-3500",0)</f>
        <v>0-3500</v>
      </c>
    </row>
    <row r="1221" spans="1:12" hidden="1" x14ac:dyDescent="0.3">
      <c r="A1221" s="32" t="s">
        <v>7</v>
      </c>
      <c r="B1221" s="32">
        <v>2017</v>
      </c>
      <c r="C1221" s="32" t="s">
        <v>168</v>
      </c>
      <c r="D1221" s="32" t="s">
        <v>8</v>
      </c>
      <c r="E1221" s="32" t="s">
        <v>397</v>
      </c>
      <c r="F1221" s="33" t="s">
        <v>516</v>
      </c>
      <c r="G1221" s="32" t="s">
        <v>10</v>
      </c>
      <c r="H1221" s="34">
        <v>703.23</v>
      </c>
      <c r="I1221" s="37" t="str">
        <f>IF(AND($H1221&gt;0, $H1221&lt;900),"0-900",0)</f>
        <v>0-900</v>
      </c>
      <c r="J1221" s="37" t="str">
        <f>IF(AND($H1221&gt;0, $H1221&lt;1700),"0-1700",0)</f>
        <v>0-1700</v>
      </c>
      <c r="K1221" s="37" t="str">
        <f>IF(AND($H1221&gt;0, $H1221&lt;2500),"0-2500",0)</f>
        <v>0-2500</v>
      </c>
      <c r="L1221" s="37" t="str">
        <f>IF(AND($H1221&gt;0, $H1221&lt;3500),"0-3500",0)</f>
        <v>0-3500</v>
      </c>
    </row>
    <row r="1222" spans="1:12" hidden="1" x14ac:dyDescent="0.3">
      <c r="A1222" s="32" t="s">
        <v>7</v>
      </c>
      <c r="B1222" s="32">
        <v>2017</v>
      </c>
      <c r="C1222" s="32" t="s">
        <v>169</v>
      </c>
      <c r="D1222" s="32" t="s">
        <v>8</v>
      </c>
      <c r="E1222" s="32" t="s">
        <v>404</v>
      </c>
      <c r="F1222" s="33" t="s">
        <v>516</v>
      </c>
      <c r="G1222" s="32" t="s">
        <v>10</v>
      </c>
      <c r="H1222" s="34">
        <v>704.97</v>
      </c>
      <c r="I1222" s="37" t="str">
        <f>IF(AND($H1222&gt;0, $H1222&lt;900),"0-900",0)</f>
        <v>0-900</v>
      </c>
      <c r="J1222" s="37" t="str">
        <f>IF(AND($H1222&gt;0, $H1222&lt;1700),"0-1700",0)</f>
        <v>0-1700</v>
      </c>
      <c r="K1222" s="37" t="str">
        <f>IF(AND($H1222&gt;0, $H1222&lt;2500),"0-2500",0)</f>
        <v>0-2500</v>
      </c>
      <c r="L1222" s="37" t="str">
        <f>IF(AND($H1222&gt;0, $H1222&lt;3500),"0-3500",0)</f>
        <v>0-3500</v>
      </c>
    </row>
    <row r="1223" spans="1:12" hidden="1" x14ac:dyDescent="0.3">
      <c r="A1223" s="32" t="s">
        <v>7</v>
      </c>
      <c r="B1223" s="32">
        <v>2017</v>
      </c>
      <c r="C1223" s="32" t="s">
        <v>168</v>
      </c>
      <c r="D1223" s="32" t="s">
        <v>8</v>
      </c>
      <c r="E1223" s="32" t="s">
        <v>295</v>
      </c>
      <c r="F1223" s="33" t="s">
        <v>522</v>
      </c>
      <c r="G1223" s="32" t="s">
        <v>10</v>
      </c>
      <c r="H1223" s="34">
        <v>705.37</v>
      </c>
      <c r="I1223" s="37" t="str">
        <f>IF(AND($H1223&gt;0, $H1223&lt;900),"0-900",0)</f>
        <v>0-900</v>
      </c>
      <c r="J1223" s="37" t="str">
        <f>IF(AND($H1223&gt;0, $H1223&lt;1700),"0-1700",0)</f>
        <v>0-1700</v>
      </c>
      <c r="K1223" s="37" t="str">
        <f>IF(AND($H1223&gt;0, $H1223&lt;2500),"0-2500",0)</f>
        <v>0-2500</v>
      </c>
      <c r="L1223" s="37" t="str">
        <f>IF(AND($H1223&gt;0, $H1223&lt;3500),"0-3500",0)</f>
        <v>0-3500</v>
      </c>
    </row>
    <row r="1224" spans="1:12" hidden="1" x14ac:dyDescent="0.3">
      <c r="A1224" s="32" t="s">
        <v>7</v>
      </c>
      <c r="B1224" s="32">
        <v>2017</v>
      </c>
      <c r="C1224" s="32" t="s">
        <v>169</v>
      </c>
      <c r="D1224" s="32" t="s">
        <v>8</v>
      </c>
      <c r="E1224" s="32" t="s">
        <v>329</v>
      </c>
      <c r="F1224" s="33" t="s">
        <v>512</v>
      </c>
      <c r="G1224" s="32" t="s">
        <v>10</v>
      </c>
      <c r="H1224" s="34">
        <v>706.36</v>
      </c>
      <c r="I1224" s="37" t="str">
        <f>IF(AND($H1224&gt;0, $H1224&lt;900),"0-900",0)</f>
        <v>0-900</v>
      </c>
      <c r="J1224" s="37" t="str">
        <f>IF(AND($H1224&gt;0, $H1224&lt;1700),"0-1700",0)</f>
        <v>0-1700</v>
      </c>
      <c r="K1224" s="37" t="str">
        <f>IF(AND($H1224&gt;0, $H1224&lt;2500),"0-2500",0)</f>
        <v>0-2500</v>
      </c>
      <c r="L1224" s="37" t="str">
        <f>IF(AND($H1224&gt;0, $H1224&lt;3500),"0-3500",0)</f>
        <v>0-3500</v>
      </c>
    </row>
    <row r="1225" spans="1:12" hidden="1" x14ac:dyDescent="0.3">
      <c r="A1225" s="32" t="s">
        <v>7</v>
      </c>
      <c r="B1225" s="32">
        <v>2017</v>
      </c>
      <c r="C1225" s="32" t="s">
        <v>168</v>
      </c>
      <c r="D1225" s="32" t="s">
        <v>8</v>
      </c>
      <c r="E1225" s="32" t="s">
        <v>416</v>
      </c>
      <c r="F1225" s="33" t="s">
        <v>519</v>
      </c>
      <c r="G1225" s="32" t="s">
        <v>10</v>
      </c>
      <c r="H1225" s="34">
        <v>706.54</v>
      </c>
      <c r="I1225" s="37" t="str">
        <f>IF(AND($H1225&gt;0, $H1225&lt;900),"0-900",0)</f>
        <v>0-900</v>
      </c>
      <c r="J1225" s="37" t="str">
        <f>IF(AND($H1225&gt;0, $H1225&lt;1700),"0-1700",0)</f>
        <v>0-1700</v>
      </c>
      <c r="K1225" s="37" t="str">
        <f>IF(AND($H1225&gt;0, $H1225&lt;2500),"0-2500",0)</f>
        <v>0-2500</v>
      </c>
      <c r="L1225" s="37" t="str">
        <f>IF(AND($H1225&gt;0, $H1225&lt;3500),"0-3500",0)</f>
        <v>0-3500</v>
      </c>
    </row>
    <row r="1226" spans="1:12" hidden="1" x14ac:dyDescent="0.3">
      <c r="A1226" s="32" t="s">
        <v>7</v>
      </c>
      <c r="B1226" s="32">
        <v>2017</v>
      </c>
      <c r="C1226" s="32" t="s">
        <v>167</v>
      </c>
      <c r="D1226" s="32" t="s">
        <v>8</v>
      </c>
      <c r="E1226" s="32" t="s">
        <v>200</v>
      </c>
      <c r="F1226" s="33" t="s">
        <v>521</v>
      </c>
      <c r="G1226" s="32" t="s">
        <v>10</v>
      </c>
      <c r="H1226" s="34">
        <v>706.79</v>
      </c>
      <c r="I1226" s="37" t="str">
        <f>IF(AND($H1226&gt;0, $H1226&lt;900),"0-900",0)</f>
        <v>0-900</v>
      </c>
      <c r="J1226" s="37" t="str">
        <f>IF(AND($H1226&gt;0, $H1226&lt;1700),"0-1700",0)</f>
        <v>0-1700</v>
      </c>
      <c r="K1226" s="37" t="str">
        <f>IF(AND($H1226&gt;0, $H1226&lt;2500),"0-2500",0)</f>
        <v>0-2500</v>
      </c>
      <c r="L1226" s="37" t="str">
        <f>IF(AND($H1226&gt;0, $H1226&lt;3500),"0-3500",0)</f>
        <v>0-3500</v>
      </c>
    </row>
    <row r="1227" spans="1:12" hidden="1" x14ac:dyDescent="0.3">
      <c r="A1227" s="32" t="s">
        <v>7</v>
      </c>
      <c r="B1227" s="32">
        <v>2017</v>
      </c>
      <c r="C1227" s="32" t="s">
        <v>169</v>
      </c>
      <c r="D1227" s="32" t="s">
        <v>8</v>
      </c>
      <c r="E1227" s="32" t="s">
        <v>411</v>
      </c>
      <c r="F1227" s="33" t="s">
        <v>524</v>
      </c>
      <c r="G1227" s="32" t="s">
        <v>10</v>
      </c>
      <c r="H1227" s="34">
        <v>707.58</v>
      </c>
      <c r="I1227" s="37" t="str">
        <f>IF(AND($H1227&gt;0, $H1227&lt;900),"0-900",0)</f>
        <v>0-900</v>
      </c>
      <c r="J1227" s="37" t="str">
        <f>IF(AND($H1227&gt;0, $H1227&lt;1700),"0-1700",0)</f>
        <v>0-1700</v>
      </c>
      <c r="K1227" s="37" t="str">
        <f>IF(AND($H1227&gt;0, $H1227&lt;2500),"0-2500",0)</f>
        <v>0-2500</v>
      </c>
      <c r="L1227" s="37" t="str">
        <f>IF(AND($H1227&gt;0, $H1227&lt;3500),"0-3500",0)</f>
        <v>0-3500</v>
      </c>
    </row>
    <row r="1228" spans="1:12" hidden="1" x14ac:dyDescent="0.3">
      <c r="A1228" s="32" t="s">
        <v>7</v>
      </c>
      <c r="B1228" s="32">
        <v>2017</v>
      </c>
      <c r="C1228" s="32" t="s">
        <v>167</v>
      </c>
      <c r="D1228" s="32" t="s">
        <v>8</v>
      </c>
      <c r="E1228" s="32" t="s">
        <v>179</v>
      </c>
      <c r="F1228" s="33" t="s">
        <v>521</v>
      </c>
      <c r="G1228" s="32" t="s">
        <v>10</v>
      </c>
      <c r="H1228" s="34">
        <v>708.23</v>
      </c>
      <c r="I1228" s="37" t="str">
        <f>IF(AND($H1228&gt;0, $H1228&lt;900),"0-900",0)</f>
        <v>0-900</v>
      </c>
      <c r="J1228" s="37" t="str">
        <f>IF(AND($H1228&gt;0, $H1228&lt;1700),"0-1700",0)</f>
        <v>0-1700</v>
      </c>
      <c r="K1228" s="37" t="str">
        <f>IF(AND($H1228&gt;0, $H1228&lt;2500),"0-2500",0)</f>
        <v>0-2500</v>
      </c>
      <c r="L1228" s="37" t="str">
        <f>IF(AND($H1228&gt;0, $H1228&lt;3500),"0-3500",0)</f>
        <v>0-3500</v>
      </c>
    </row>
    <row r="1229" spans="1:12" hidden="1" x14ac:dyDescent="0.3">
      <c r="A1229" s="32" t="s">
        <v>7</v>
      </c>
      <c r="B1229" s="32">
        <v>2017</v>
      </c>
      <c r="C1229" s="32" t="s">
        <v>167</v>
      </c>
      <c r="D1229" s="32" t="s">
        <v>8</v>
      </c>
      <c r="E1229" s="32" t="s">
        <v>421</v>
      </c>
      <c r="F1229" s="33" t="s">
        <v>529</v>
      </c>
      <c r="G1229" s="32" t="s">
        <v>10</v>
      </c>
      <c r="H1229" s="34">
        <v>708.75</v>
      </c>
      <c r="I1229" s="37" t="str">
        <f>IF(AND($H1229&gt;0, $H1229&lt;900),"0-900",0)</f>
        <v>0-900</v>
      </c>
      <c r="J1229" s="37" t="str">
        <f>IF(AND($H1229&gt;0, $H1229&lt;1700),"0-1700",0)</f>
        <v>0-1700</v>
      </c>
      <c r="K1229" s="37" t="str">
        <f>IF(AND($H1229&gt;0, $H1229&lt;2500),"0-2500",0)</f>
        <v>0-2500</v>
      </c>
      <c r="L1229" s="37" t="str">
        <f>IF(AND($H1229&gt;0, $H1229&lt;3500),"0-3500",0)</f>
        <v>0-3500</v>
      </c>
    </row>
    <row r="1230" spans="1:12" hidden="1" x14ac:dyDescent="0.3">
      <c r="A1230" s="32" t="s">
        <v>7</v>
      </c>
      <c r="B1230" s="32">
        <v>2017</v>
      </c>
      <c r="C1230" s="32" t="s">
        <v>167</v>
      </c>
      <c r="D1230" s="32" t="s">
        <v>8</v>
      </c>
      <c r="E1230" s="32" t="s">
        <v>188</v>
      </c>
      <c r="F1230" s="33" t="s">
        <v>521</v>
      </c>
      <c r="G1230" s="32" t="s">
        <v>10</v>
      </c>
      <c r="H1230" s="34">
        <v>712.01</v>
      </c>
      <c r="I1230" s="37" t="str">
        <f>IF(AND($H1230&gt;0, $H1230&lt;900),"0-900",0)</f>
        <v>0-900</v>
      </c>
      <c r="J1230" s="37" t="str">
        <f>IF(AND($H1230&gt;0, $H1230&lt;1700),"0-1700",0)</f>
        <v>0-1700</v>
      </c>
      <c r="K1230" s="37" t="str">
        <f>IF(AND($H1230&gt;0, $H1230&lt;2500),"0-2500",0)</f>
        <v>0-2500</v>
      </c>
      <c r="L1230" s="37" t="str">
        <f>IF(AND($H1230&gt;0, $H1230&lt;3500),"0-3500",0)</f>
        <v>0-3500</v>
      </c>
    </row>
    <row r="1231" spans="1:12" hidden="1" x14ac:dyDescent="0.3">
      <c r="A1231" s="32" t="s">
        <v>7</v>
      </c>
      <c r="B1231" s="32">
        <v>2017</v>
      </c>
      <c r="C1231" s="32" t="s">
        <v>169</v>
      </c>
      <c r="D1231" s="32" t="s">
        <v>8</v>
      </c>
      <c r="E1231" s="32" t="s">
        <v>405</v>
      </c>
      <c r="F1231" s="33" t="s">
        <v>524</v>
      </c>
      <c r="G1231" s="32" t="s">
        <v>10</v>
      </c>
      <c r="H1231" s="34">
        <v>712.59</v>
      </c>
      <c r="I1231" s="37" t="str">
        <f>IF(AND($H1231&gt;0, $H1231&lt;900),"0-900",0)</f>
        <v>0-900</v>
      </c>
      <c r="J1231" s="37" t="str">
        <f>IF(AND($H1231&gt;0, $H1231&lt;1700),"0-1700",0)</f>
        <v>0-1700</v>
      </c>
      <c r="K1231" s="37" t="str">
        <f>IF(AND($H1231&gt;0, $H1231&lt;2500),"0-2500",0)</f>
        <v>0-2500</v>
      </c>
      <c r="L1231" s="37" t="str">
        <f>IF(AND($H1231&gt;0, $H1231&lt;3500),"0-3500",0)</f>
        <v>0-3500</v>
      </c>
    </row>
    <row r="1232" spans="1:12" hidden="1" x14ac:dyDescent="0.3">
      <c r="A1232" s="32" t="s">
        <v>7</v>
      </c>
      <c r="B1232" s="32">
        <v>2017</v>
      </c>
      <c r="C1232" s="32" t="s">
        <v>167</v>
      </c>
      <c r="D1232" s="32" t="s">
        <v>8</v>
      </c>
      <c r="E1232" s="32" t="s">
        <v>330</v>
      </c>
      <c r="F1232" s="33" t="s">
        <v>530</v>
      </c>
      <c r="G1232" s="32" t="s">
        <v>10</v>
      </c>
      <c r="H1232" s="34">
        <v>714.24</v>
      </c>
      <c r="I1232" s="37" t="str">
        <f>IF(AND($H1232&gt;0, $H1232&lt;900),"0-900",0)</f>
        <v>0-900</v>
      </c>
      <c r="J1232" s="37" t="str">
        <f>IF(AND($H1232&gt;0, $H1232&lt;1700),"0-1700",0)</f>
        <v>0-1700</v>
      </c>
      <c r="K1232" s="37" t="str">
        <f>IF(AND($H1232&gt;0, $H1232&lt;2500),"0-2500",0)</f>
        <v>0-2500</v>
      </c>
      <c r="L1232" s="37" t="str">
        <f>IF(AND($H1232&gt;0, $H1232&lt;3500),"0-3500",0)</f>
        <v>0-3500</v>
      </c>
    </row>
    <row r="1233" spans="1:12" hidden="1" x14ac:dyDescent="0.3">
      <c r="A1233" s="32" t="s">
        <v>7</v>
      </c>
      <c r="B1233" s="32">
        <v>2017</v>
      </c>
      <c r="C1233" s="32" t="s">
        <v>167</v>
      </c>
      <c r="D1233" s="32" t="s">
        <v>8</v>
      </c>
      <c r="E1233" s="32" t="s">
        <v>283</v>
      </c>
      <c r="F1233" s="33" t="s">
        <v>527</v>
      </c>
      <c r="G1233" s="32" t="s">
        <v>10</v>
      </c>
      <c r="H1233" s="34">
        <v>714.43</v>
      </c>
      <c r="I1233" s="37" t="str">
        <f>IF(AND($H1233&gt;0, $H1233&lt;900),"0-900",0)</f>
        <v>0-900</v>
      </c>
      <c r="J1233" s="37" t="str">
        <f>IF(AND($H1233&gt;0, $H1233&lt;1700),"0-1700",0)</f>
        <v>0-1700</v>
      </c>
      <c r="K1233" s="37" t="str">
        <f>IF(AND($H1233&gt;0, $H1233&lt;2500),"0-2500",0)</f>
        <v>0-2500</v>
      </c>
      <c r="L1233" s="37" t="str">
        <f>IF(AND($H1233&gt;0, $H1233&lt;3500),"0-3500",0)</f>
        <v>0-3500</v>
      </c>
    </row>
    <row r="1234" spans="1:12" hidden="1" x14ac:dyDescent="0.3">
      <c r="A1234" s="32" t="s">
        <v>7</v>
      </c>
      <c r="B1234" s="32">
        <v>2017</v>
      </c>
      <c r="C1234" s="32" t="s">
        <v>169</v>
      </c>
      <c r="D1234" s="32" t="s">
        <v>8</v>
      </c>
      <c r="E1234" s="32" t="s">
        <v>195</v>
      </c>
      <c r="F1234" s="33" t="s">
        <v>521</v>
      </c>
      <c r="G1234" s="32" t="s">
        <v>10</v>
      </c>
      <c r="H1234" s="34">
        <v>716.48</v>
      </c>
      <c r="I1234" s="37" t="str">
        <f>IF(AND($H1234&gt;0, $H1234&lt;900),"0-900",0)</f>
        <v>0-900</v>
      </c>
      <c r="J1234" s="37" t="str">
        <f>IF(AND($H1234&gt;0, $H1234&lt;1700),"0-1700",0)</f>
        <v>0-1700</v>
      </c>
      <c r="K1234" s="37" t="str">
        <f>IF(AND($H1234&gt;0, $H1234&lt;2500),"0-2500",0)</f>
        <v>0-2500</v>
      </c>
      <c r="L1234" s="37" t="str">
        <f>IF(AND($H1234&gt;0, $H1234&lt;3500),"0-3500",0)</f>
        <v>0-3500</v>
      </c>
    </row>
    <row r="1235" spans="1:12" hidden="1" x14ac:dyDescent="0.3">
      <c r="A1235" s="32" t="s">
        <v>7</v>
      </c>
      <c r="B1235" s="32">
        <v>2017</v>
      </c>
      <c r="C1235" s="32" t="s">
        <v>169</v>
      </c>
      <c r="D1235" s="32" t="s">
        <v>8</v>
      </c>
      <c r="E1235" s="32" t="s">
        <v>273</v>
      </c>
      <c r="F1235" s="33" t="s">
        <v>527</v>
      </c>
      <c r="G1235" s="32" t="s">
        <v>10</v>
      </c>
      <c r="H1235" s="34">
        <v>717.97</v>
      </c>
      <c r="I1235" s="37" t="str">
        <f>IF(AND($H1235&gt;0, $H1235&lt;900),"0-900",0)</f>
        <v>0-900</v>
      </c>
      <c r="J1235" s="37" t="str">
        <f>IF(AND($H1235&gt;0, $H1235&lt;1700),"0-1700",0)</f>
        <v>0-1700</v>
      </c>
      <c r="K1235" s="37" t="str">
        <f>IF(AND($H1235&gt;0, $H1235&lt;2500),"0-2500",0)</f>
        <v>0-2500</v>
      </c>
      <c r="L1235" s="37" t="str">
        <f>IF(AND($H1235&gt;0, $H1235&lt;3500),"0-3500",0)</f>
        <v>0-3500</v>
      </c>
    </row>
    <row r="1236" spans="1:12" hidden="1" x14ac:dyDescent="0.3">
      <c r="A1236" s="32" t="s">
        <v>7</v>
      </c>
      <c r="B1236" s="32">
        <v>2017</v>
      </c>
      <c r="C1236" s="32" t="s">
        <v>169</v>
      </c>
      <c r="D1236" s="32" t="s">
        <v>8</v>
      </c>
      <c r="E1236" s="32" t="s">
        <v>356</v>
      </c>
      <c r="F1236" s="33" t="s">
        <v>523</v>
      </c>
      <c r="G1236" s="32" t="s">
        <v>10</v>
      </c>
      <c r="H1236" s="34">
        <v>719.54</v>
      </c>
      <c r="I1236" s="37" t="str">
        <f>IF(AND($H1236&gt;0, $H1236&lt;900),"0-900",0)</f>
        <v>0-900</v>
      </c>
      <c r="J1236" s="37" t="str">
        <f>IF(AND($H1236&gt;0, $H1236&lt;1700),"0-1700",0)</f>
        <v>0-1700</v>
      </c>
      <c r="K1236" s="37" t="str">
        <f>IF(AND($H1236&gt;0, $H1236&lt;2500),"0-2500",0)</f>
        <v>0-2500</v>
      </c>
      <c r="L1236" s="37" t="str">
        <f>IF(AND($H1236&gt;0, $H1236&lt;3500),"0-3500",0)</f>
        <v>0-3500</v>
      </c>
    </row>
    <row r="1237" spans="1:12" hidden="1" x14ac:dyDescent="0.3">
      <c r="A1237" s="32" t="s">
        <v>7</v>
      </c>
      <c r="B1237" s="32">
        <v>2017</v>
      </c>
      <c r="C1237" s="32" t="s">
        <v>168</v>
      </c>
      <c r="D1237" s="32" t="s">
        <v>8</v>
      </c>
      <c r="E1237" s="32" t="s">
        <v>286</v>
      </c>
      <c r="F1237" s="33" t="s">
        <v>531</v>
      </c>
      <c r="G1237" s="32" t="s">
        <v>10</v>
      </c>
      <c r="H1237" s="34">
        <v>719.98</v>
      </c>
      <c r="I1237" s="37" t="str">
        <f>IF(AND($H1237&gt;0, $H1237&lt;900),"0-900",0)</f>
        <v>0-900</v>
      </c>
      <c r="J1237" s="37" t="str">
        <f>IF(AND($H1237&gt;0, $H1237&lt;1700),"0-1700",0)</f>
        <v>0-1700</v>
      </c>
      <c r="K1237" s="37" t="str">
        <f>IF(AND($H1237&gt;0, $H1237&lt;2500),"0-2500",0)</f>
        <v>0-2500</v>
      </c>
      <c r="L1237" s="37" t="str">
        <f>IF(AND($H1237&gt;0, $H1237&lt;3500),"0-3500",0)</f>
        <v>0-3500</v>
      </c>
    </row>
    <row r="1238" spans="1:12" hidden="1" x14ac:dyDescent="0.3">
      <c r="A1238" s="32" t="s">
        <v>7</v>
      </c>
      <c r="B1238" s="32">
        <v>2017</v>
      </c>
      <c r="C1238" s="32" t="s">
        <v>169</v>
      </c>
      <c r="D1238" s="32" t="s">
        <v>8</v>
      </c>
      <c r="E1238" s="32" t="s">
        <v>255</v>
      </c>
      <c r="F1238" s="33" t="s">
        <v>520</v>
      </c>
      <c r="G1238" s="32" t="s">
        <v>10</v>
      </c>
      <c r="H1238" s="34">
        <v>721.29</v>
      </c>
      <c r="I1238" s="37" t="str">
        <f>IF(AND($H1238&gt;0, $H1238&lt;900),"0-900",0)</f>
        <v>0-900</v>
      </c>
      <c r="J1238" s="37" t="str">
        <f>IF(AND($H1238&gt;0, $H1238&lt;1700),"0-1700",0)</f>
        <v>0-1700</v>
      </c>
      <c r="K1238" s="37" t="str">
        <f>IF(AND($H1238&gt;0, $H1238&lt;2500),"0-2500",0)</f>
        <v>0-2500</v>
      </c>
      <c r="L1238" s="37" t="str">
        <f>IF(AND($H1238&gt;0, $H1238&lt;3500),"0-3500",0)</f>
        <v>0-3500</v>
      </c>
    </row>
    <row r="1239" spans="1:12" hidden="1" x14ac:dyDescent="0.3">
      <c r="A1239" s="32" t="s">
        <v>7</v>
      </c>
      <c r="B1239" s="32">
        <v>2017</v>
      </c>
      <c r="C1239" s="32" t="s">
        <v>169</v>
      </c>
      <c r="D1239" s="32" t="s">
        <v>8</v>
      </c>
      <c r="E1239" s="32" t="s">
        <v>386</v>
      </c>
      <c r="F1239" s="33" t="s">
        <v>516</v>
      </c>
      <c r="G1239" s="32" t="s">
        <v>10</v>
      </c>
      <c r="H1239" s="34">
        <v>721.4</v>
      </c>
      <c r="I1239" s="37" t="str">
        <f>IF(AND($H1239&gt;0, $H1239&lt;900),"0-900",0)</f>
        <v>0-900</v>
      </c>
      <c r="J1239" s="37" t="str">
        <f>IF(AND($H1239&gt;0, $H1239&lt;1700),"0-1700",0)</f>
        <v>0-1700</v>
      </c>
      <c r="K1239" s="37" t="str">
        <f>IF(AND($H1239&gt;0, $H1239&lt;2500),"0-2500",0)</f>
        <v>0-2500</v>
      </c>
      <c r="L1239" s="37" t="str">
        <f>IF(AND($H1239&gt;0, $H1239&lt;3500),"0-3500",0)</f>
        <v>0-3500</v>
      </c>
    </row>
    <row r="1240" spans="1:12" hidden="1" x14ac:dyDescent="0.3">
      <c r="A1240" s="32" t="s">
        <v>7</v>
      </c>
      <c r="B1240" s="32">
        <v>2017</v>
      </c>
      <c r="C1240" s="32" t="s">
        <v>168</v>
      </c>
      <c r="D1240" s="32" t="s">
        <v>8</v>
      </c>
      <c r="E1240" s="32" t="s">
        <v>340</v>
      </c>
      <c r="F1240" s="33" t="s">
        <v>530</v>
      </c>
      <c r="G1240" s="32" t="s">
        <v>10</v>
      </c>
      <c r="H1240" s="34">
        <v>722.67</v>
      </c>
      <c r="I1240" s="37" t="str">
        <f>IF(AND($H1240&gt;0, $H1240&lt;900),"0-900",0)</f>
        <v>0-900</v>
      </c>
      <c r="J1240" s="37" t="str">
        <f>IF(AND($H1240&gt;0, $H1240&lt;1700),"0-1700",0)</f>
        <v>0-1700</v>
      </c>
      <c r="K1240" s="37" t="str">
        <f>IF(AND($H1240&gt;0, $H1240&lt;2500),"0-2500",0)</f>
        <v>0-2500</v>
      </c>
      <c r="L1240" s="37" t="str">
        <f>IF(AND($H1240&gt;0, $H1240&lt;3500),"0-3500",0)</f>
        <v>0-3500</v>
      </c>
    </row>
    <row r="1241" spans="1:12" hidden="1" x14ac:dyDescent="0.3">
      <c r="A1241" s="32" t="s">
        <v>7</v>
      </c>
      <c r="B1241" s="32">
        <v>2017</v>
      </c>
      <c r="C1241" s="32" t="s">
        <v>168</v>
      </c>
      <c r="D1241" s="32" t="s">
        <v>8</v>
      </c>
      <c r="E1241" s="32" t="s">
        <v>174</v>
      </c>
      <c r="F1241" s="33" t="s">
        <v>521</v>
      </c>
      <c r="G1241" s="32" t="s">
        <v>10</v>
      </c>
      <c r="H1241" s="34">
        <v>729.01</v>
      </c>
      <c r="I1241" s="37" t="str">
        <f>IF(AND($H1241&gt;0, $H1241&lt;900),"0-900",0)</f>
        <v>0-900</v>
      </c>
      <c r="J1241" s="37" t="str">
        <f>IF(AND($H1241&gt;0, $H1241&lt;1700),"0-1700",0)</f>
        <v>0-1700</v>
      </c>
      <c r="K1241" s="37" t="str">
        <f>IF(AND($H1241&gt;0, $H1241&lt;2500),"0-2500",0)</f>
        <v>0-2500</v>
      </c>
      <c r="L1241" s="37" t="str">
        <f>IF(AND($H1241&gt;0, $H1241&lt;3500),"0-3500",0)</f>
        <v>0-3500</v>
      </c>
    </row>
    <row r="1242" spans="1:12" hidden="1" x14ac:dyDescent="0.3">
      <c r="A1242" s="32" t="s">
        <v>7</v>
      </c>
      <c r="B1242" s="32">
        <v>2017</v>
      </c>
      <c r="C1242" s="32" t="s">
        <v>169</v>
      </c>
      <c r="D1242" s="32" t="s">
        <v>8</v>
      </c>
      <c r="E1242" s="32" t="s">
        <v>359</v>
      </c>
      <c r="F1242" s="33" t="s">
        <v>507</v>
      </c>
      <c r="G1242" s="32" t="s">
        <v>10</v>
      </c>
      <c r="H1242" s="34">
        <v>731.86</v>
      </c>
      <c r="I1242" s="37" t="str">
        <f>IF(AND($H1242&gt;0, $H1242&lt;900),"0-900",0)</f>
        <v>0-900</v>
      </c>
      <c r="J1242" s="37" t="str">
        <f>IF(AND($H1242&gt;0, $H1242&lt;1700),"0-1700",0)</f>
        <v>0-1700</v>
      </c>
      <c r="K1242" s="37" t="str">
        <f>IF(AND($H1242&gt;0, $H1242&lt;2500),"0-2500",0)</f>
        <v>0-2500</v>
      </c>
      <c r="L1242" s="37" t="str">
        <f>IF(AND($H1242&gt;0, $H1242&lt;3500),"0-3500",0)</f>
        <v>0-3500</v>
      </c>
    </row>
    <row r="1243" spans="1:12" hidden="1" x14ac:dyDescent="0.3">
      <c r="A1243" s="32" t="s">
        <v>7</v>
      </c>
      <c r="B1243" s="32">
        <v>2017</v>
      </c>
      <c r="C1243" s="32" t="s">
        <v>168</v>
      </c>
      <c r="D1243" s="32" t="s">
        <v>8</v>
      </c>
      <c r="E1243" s="32" t="s">
        <v>423</v>
      </c>
      <c r="F1243" s="33" t="s">
        <v>529</v>
      </c>
      <c r="G1243" s="32" t="s">
        <v>10</v>
      </c>
      <c r="H1243" s="34">
        <v>732.08</v>
      </c>
      <c r="I1243" s="37" t="str">
        <f>IF(AND($H1243&gt;0, $H1243&lt;900),"0-900",0)</f>
        <v>0-900</v>
      </c>
      <c r="J1243" s="37" t="str">
        <f>IF(AND($H1243&gt;0, $H1243&lt;1700),"0-1700",0)</f>
        <v>0-1700</v>
      </c>
      <c r="K1243" s="37" t="str">
        <f>IF(AND($H1243&gt;0, $H1243&lt;2500),"0-2500",0)</f>
        <v>0-2500</v>
      </c>
      <c r="L1243" s="37" t="str">
        <f>IF(AND($H1243&gt;0, $H1243&lt;3500),"0-3500",0)</f>
        <v>0-3500</v>
      </c>
    </row>
    <row r="1244" spans="1:12" hidden="1" x14ac:dyDescent="0.3">
      <c r="A1244" s="32" t="s">
        <v>7</v>
      </c>
      <c r="B1244" s="32">
        <v>2017</v>
      </c>
      <c r="C1244" s="32" t="s">
        <v>169</v>
      </c>
      <c r="D1244" s="32" t="s">
        <v>8</v>
      </c>
      <c r="E1244" s="32" t="s">
        <v>291</v>
      </c>
      <c r="F1244" s="33" t="s">
        <v>522</v>
      </c>
      <c r="G1244" s="32" t="s">
        <v>10</v>
      </c>
      <c r="H1244" s="34">
        <v>732.4</v>
      </c>
      <c r="I1244" s="37" t="str">
        <f>IF(AND($H1244&gt;0, $H1244&lt;900),"0-900",0)</f>
        <v>0-900</v>
      </c>
      <c r="J1244" s="37" t="str">
        <f>IF(AND($H1244&gt;0, $H1244&lt;1700),"0-1700",0)</f>
        <v>0-1700</v>
      </c>
      <c r="K1244" s="37" t="str">
        <f>IF(AND($H1244&gt;0, $H1244&lt;2500),"0-2500",0)</f>
        <v>0-2500</v>
      </c>
      <c r="L1244" s="37" t="str">
        <f>IF(AND($H1244&gt;0, $H1244&lt;3500),"0-3500",0)</f>
        <v>0-3500</v>
      </c>
    </row>
    <row r="1245" spans="1:12" hidden="1" x14ac:dyDescent="0.3">
      <c r="A1245" s="32" t="s">
        <v>7</v>
      </c>
      <c r="B1245" s="32">
        <v>2017</v>
      </c>
      <c r="C1245" s="32" t="s">
        <v>169</v>
      </c>
      <c r="D1245" s="32" t="s">
        <v>8</v>
      </c>
      <c r="E1245" s="32" t="s">
        <v>209</v>
      </c>
      <c r="F1245" s="33" t="s">
        <v>526</v>
      </c>
      <c r="G1245" s="32" t="s">
        <v>10</v>
      </c>
      <c r="H1245" s="34">
        <v>732.63</v>
      </c>
      <c r="I1245" s="37" t="str">
        <f>IF(AND($H1245&gt;0, $H1245&lt;900),"0-900",0)</f>
        <v>0-900</v>
      </c>
      <c r="J1245" s="37" t="str">
        <f>IF(AND($H1245&gt;0, $H1245&lt;1700),"0-1700",0)</f>
        <v>0-1700</v>
      </c>
      <c r="K1245" s="37" t="str">
        <f>IF(AND($H1245&gt;0, $H1245&lt;2500),"0-2500",0)</f>
        <v>0-2500</v>
      </c>
      <c r="L1245" s="37" t="str">
        <f>IF(AND($H1245&gt;0, $H1245&lt;3500),"0-3500",0)</f>
        <v>0-3500</v>
      </c>
    </row>
    <row r="1246" spans="1:12" hidden="1" x14ac:dyDescent="0.3">
      <c r="A1246" s="32" t="s">
        <v>7</v>
      </c>
      <c r="B1246" s="32">
        <v>2017</v>
      </c>
      <c r="C1246" s="32" t="s">
        <v>169</v>
      </c>
      <c r="D1246" s="32" t="s">
        <v>8</v>
      </c>
      <c r="E1246" s="32" t="s">
        <v>417</v>
      </c>
      <c r="F1246" s="33" t="s">
        <v>519</v>
      </c>
      <c r="G1246" s="32" t="s">
        <v>10</v>
      </c>
      <c r="H1246" s="34">
        <v>733.67</v>
      </c>
      <c r="I1246" s="37" t="str">
        <f>IF(AND($H1246&gt;0, $H1246&lt;900),"0-900",0)</f>
        <v>0-900</v>
      </c>
      <c r="J1246" s="37" t="str">
        <f>IF(AND($H1246&gt;0, $H1246&lt;1700),"0-1700",0)</f>
        <v>0-1700</v>
      </c>
      <c r="K1246" s="37" t="str">
        <f>IF(AND($H1246&gt;0, $H1246&lt;2500),"0-2500",0)</f>
        <v>0-2500</v>
      </c>
      <c r="L1246" s="37" t="str">
        <f>IF(AND($H1246&gt;0, $H1246&lt;3500),"0-3500",0)</f>
        <v>0-3500</v>
      </c>
    </row>
    <row r="1247" spans="1:12" hidden="1" x14ac:dyDescent="0.3">
      <c r="A1247" s="32" t="s">
        <v>7</v>
      </c>
      <c r="B1247" s="32">
        <v>2017</v>
      </c>
      <c r="C1247" s="32" t="s">
        <v>169</v>
      </c>
      <c r="D1247" s="32" t="s">
        <v>8</v>
      </c>
      <c r="E1247" s="32" t="s">
        <v>379</v>
      </c>
      <c r="F1247" s="33" t="s">
        <v>513</v>
      </c>
      <c r="G1247" s="32" t="s">
        <v>10</v>
      </c>
      <c r="H1247" s="34">
        <v>734.11</v>
      </c>
      <c r="I1247" s="37" t="str">
        <f>IF(AND($H1247&gt;0, $H1247&lt;900),"0-900",0)</f>
        <v>0-900</v>
      </c>
      <c r="J1247" s="37" t="str">
        <f>IF(AND($H1247&gt;0, $H1247&lt;1700),"0-1700",0)</f>
        <v>0-1700</v>
      </c>
      <c r="K1247" s="37" t="str">
        <f>IF(AND($H1247&gt;0, $H1247&lt;2500),"0-2500",0)</f>
        <v>0-2500</v>
      </c>
      <c r="L1247" s="37" t="str">
        <f>IF(AND($H1247&gt;0, $H1247&lt;3500),"0-3500",0)</f>
        <v>0-3500</v>
      </c>
    </row>
    <row r="1248" spans="1:12" hidden="1" x14ac:dyDescent="0.3">
      <c r="A1248" s="32" t="s">
        <v>7</v>
      </c>
      <c r="B1248" s="32">
        <v>2017</v>
      </c>
      <c r="C1248" s="32" t="s">
        <v>169</v>
      </c>
      <c r="D1248" s="32" t="s">
        <v>8</v>
      </c>
      <c r="E1248" s="32" t="s">
        <v>199</v>
      </c>
      <c r="F1248" s="33" t="s">
        <v>521</v>
      </c>
      <c r="G1248" s="32" t="s">
        <v>10</v>
      </c>
      <c r="H1248" s="34">
        <v>735.98</v>
      </c>
      <c r="I1248" s="37" t="str">
        <f>IF(AND($H1248&gt;0, $H1248&lt;900),"0-900",0)</f>
        <v>0-900</v>
      </c>
      <c r="J1248" s="37" t="str">
        <f>IF(AND($H1248&gt;0, $H1248&lt;1700),"0-1700",0)</f>
        <v>0-1700</v>
      </c>
      <c r="K1248" s="37" t="str">
        <f>IF(AND($H1248&gt;0, $H1248&lt;2500),"0-2500",0)</f>
        <v>0-2500</v>
      </c>
      <c r="L1248" s="37" t="str">
        <f>IF(AND($H1248&gt;0, $H1248&lt;3500),"0-3500",0)</f>
        <v>0-3500</v>
      </c>
    </row>
    <row r="1249" spans="1:12" hidden="1" x14ac:dyDescent="0.3">
      <c r="A1249" s="32" t="s">
        <v>7</v>
      </c>
      <c r="B1249" s="32">
        <v>2017</v>
      </c>
      <c r="C1249" s="32" t="s">
        <v>167</v>
      </c>
      <c r="D1249" s="32" t="s">
        <v>8</v>
      </c>
      <c r="E1249" s="32" t="s">
        <v>238</v>
      </c>
      <c r="F1249" s="33" t="s">
        <v>520</v>
      </c>
      <c r="G1249" s="32" t="s">
        <v>10</v>
      </c>
      <c r="H1249" s="34">
        <v>737.14</v>
      </c>
      <c r="I1249" s="37" t="str">
        <f>IF(AND($H1249&gt;0, $H1249&lt;900),"0-900",0)</f>
        <v>0-900</v>
      </c>
      <c r="J1249" s="37" t="str">
        <f>IF(AND($H1249&gt;0, $H1249&lt;1700),"0-1700",0)</f>
        <v>0-1700</v>
      </c>
      <c r="K1249" s="37" t="str">
        <f>IF(AND($H1249&gt;0, $H1249&lt;2500),"0-2500",0)</f>
        <v>0-2500</v>
      </c>
      <c r="L1249" s="37" t="str">
        <f>IF(AND($H1249&gt;0, $H1249&lt;3500),"0-3500",0)</f>
        <v>0-3500</v>
      </c>
    </row>
    <row r="1250" spans="1:12" hidden="1" x14ac:dyDescent="0.3">
      <c r="A1250" s="32" t="s">
        <v>7</v>
      </c>
      <c r="B1250" s="32">
        <v>2017</v>
      </c>
      <c r="C1250" s="32" t="s">
        <v>168</v>
      </c>
      <c r="D1250" s="32" t="s">
        <v>8</v>
      </c>
      <c r="E1250" s="32" t="s">
        <v>305</v>
      </c>
      <c r="F1250" s="33" t="s">
        <v>525</v>
      </c>
      <c r="G1250" s="32" t="s">
        <v>10</v>
      </c>
      <c r="H1250" s="34">
        <v>738.1</v>
      </c>
      <c r="I1250" s="37" t="str">
        <f>IF(AND($H1250&gt;0, $H1250&lt;900),"0-900",0)</f>
        <v>0-900</v>
      </c>
      <c r="J1250" s="37" t="str">
        <f>IF(AND($H1250&gt;0, $H1250&lt;1700),"0-1700",0)</f>
        <v>0-1700</v>
      </c>
      <c r="K1250" s="37" t="str">
        <f>IF(AND($H1250&gt;0, $H1250&lt;2500),"0-2500",0)</f>
        <v>0-2500</v>
      </c>
      <c r="L1250" s="37" t="str">
        <f>IF(AND($H1250&gt;0, $H1250&lt;3500),"0-3500",0)</f>
        <v>0-3500</v>
      </c>
    </row>
    <row r="1251" spans="1:12" hidden="1" x14ac:dyDescent="0.3">
      <c r="A1251" s="32" t="s">
        <v>7</v>
      </c>
      <c r="B1251" s="32">
        <v>2017</v>
      </c>
      <c r="C1251" s="32" t="s">
        <v>167</v>
      </c>
      <c r="D1251" s="32" t="s">
        <v>8</v>
      </c>
      <c r="E1251" s="32" t="s">
        <v>170</v>
      </c>
      <c r="F1251" s="33" t="s">
        <v>521</v>
      </c>
      <c r="G1251" s="32" t="s">
        <v>10</v>
      </c>
      <c r="H1251" s="34">
        <v>738.12</v>
      </c>
      <c r="I1251" s="37" t="str">
        <f>IF(AND($H1251&gt;0, $H1251&lt;900),"0-900",0)</f>
        <v>0-900</v>
      </c>
      <c r="J1251" s="37" t="str">
        <f>IF(AND($H1251&gt;0, $H1251&lt;1700),"0-1700",0)</f>
        <v>0-1700</v>
      </c>
      <c r="K1251" s="37" t="str">
        <f>IF(AND($H1251&gt;0, $H1251&lt;2500),"0-2500",0)</f>
        <v>0-2500</v>
      </c>
      <c r="L1251" s="37" t="str">
        <f>IF(AND($H1251&gt;0, $H1251&lt;3500),"0-3500",0)</f>
        <v>0-3500</v>
      </c>
    </row>
    <row r="1252" spans="1:12" hidden="1" x14ac:dyDescent="0.3">
      <c r="A1252" s="32" t="s">
        <v>7</v>
      </c>
      <c r="B1252" s="32">
        <v>2017</v>
      </c>
      <c r="C1252" s="32" t="s">
        <v>169</v>
      </c>
      <c r="D1252" s="32" t="s">
        <v>8</v>
      </c>
      <c r="E1252" s="32" t="s">
        <v>251</v>
      </c>
      <c r="F1252" s="33" t="s">
        <v>520</v>
      </c>
      <c r="G1252" s="32" t="s">
        <v>10</v>
      </c>
      <c r="H1252" s="34">
        <v>738.73</v>
      </c>
      <c r="I1252" s="37" t="str">
        <f>IF(AND($H1252&gt;0, $H1252&lt;900),"0-900",0)</f>
        <v>0-900</v>
      </c>
      <c r="J1252" s="37" t="str">
        <f>IF(AND($H1252&gt;0, $H1252&lt;1700),"0-1700",0)</f>
        <v>0-1700</v>
      </c>
      <c r="K1252" s="37" t="str">
        <f>IF(AND($H1252&gt;0, $H1252&lt;2500),"0-2500",0)</f>
        <v>0-2500</v>
      </c>
      <c r="L1252" s="37" t="str">
        <f>IF(AND($H1252&gt;0, $H1252&lt;3500),"0-3500",0)</f>
        <v>0-3500</v>
      </c>
    </row>
    <row r="1253" spans="1:12" hidden="1" x14ac:dyDescent="0.3">
      <c r="A1253" s="32" t="s">
        <v>7</v>
      </c>
      <c r="B1253" s="32">
        <v>2017</v>
      </c>
      <c r="C1253" s="32" t="s">
        <v>169</v>
      </c>
      <c r="D1253" s="32" t="s">
        <v>8</v>
      </c>
      <c r="E1253" s="32" t="s">
        <v>293</v>
      </c>
      <c r="F1253" s="33" t="s">
        <v>522</v>
      </c>
      <c r="G1253" s="32" t="s">
        <v>10</v>
      </c>
      <c r="H1253" s="34">
        <v>738.88</v>
      </c>
      <c r="I1253" s="37" t="str">
        <f>IF(AND($H1253&gt;0, $H1253&lt;900),"0-900",0)</f>
        <v>0-900</v>
      </c>
      <c r="J1253" s="37" t="str">
        <f>IF(AND($H1253&gt;0, $H1253&lt;1700),"0-1700",0)</f>
        <v>0-1700</v>
      </c>
      <c r="K1253" s="37" t="str">
        <f>IF(AND($H1253&gt;0, $H1253&lt;2500),"0-2500",0)</f>
        <v>0-2500</v>
      </c>
      <c r="L1253" s="37" t="str">
        <f>IF(AND($H1253&gt;0, $H1253&lt;3500),"0-3500",0)</f>
        <v>0-3500</v>
      </c>
    </row>
    <row r="1254" spans="1:12" hidden="1" x14ac:dyDescent="0.3">
      <c r="A1254" s="32" t="s">
        <v>7</v>
      </c>
      <c r="B1254" s="32">
        <v>2017</v>
      </c>
      <c r="C1254" s="32" t="s">
        <v>167</v>
      </c>
      <c r="D1254" s="32" t="s">
        <v>8</v>
      </c>
      <c r="E1254" s="32" t="s">
        <v>194</v>
      </c>
      <c r="F1254" s="33" t="s">
        <v>521</v>
      </c>
      <c r="G1254" s="32" t="s">
        <v>10</v>
      </c>
      <c r="H1254" s="34">
        <v>739.04</v>
      </c>
      <c r="I1254" s="37" t="str">
        <f>IF(AND($H1254&gt;0, $H1254&lt;900),"0-900",0)</f>
        <v>0-900</v>
      </c>
      <c r="J1254" s="37" t="str">
        <f>IF(AND($H1254&gt;0, $H1254&lt;1700),"0-1700",0)</f>
        <v>0-1700</v>
      </c>
      <c r="K1254" s="37" t="str">
        <f>IF(AND($H1254&gt;0, $H1254&lt;2500),"0-2500",0)</f>
        <v>0-2500</v>
      </c>
      <c r="L1254" s="37" t="str">
        <f>IF(AND($H1254&gt;0, $H1254&lt;3500),"0-3500",0)</f>
        <v>0-3500</v>
      </c>
    </row>
    <row r="1255" spans="1:12" hidden="1" x14ac:dyDescent="0.3">
      <c r="A1255" s="32" t="s">
        <v>7</v>
      </c>
      <c r="B1255" s="32">
        <v>2017</v>
      </c>
      <c r="C1255" s="32" t="s">
        <v>169</v>
      </c>
      <c r="D1255" s="32" t="s">
        <v>8</v>
      </c>
      <c r="E1255" s="32" t="s">
        <v>355</v>
      </c>
      <c r="F1255" s="33" t="s">
        <v>523</v>
      </c>
      <c r="G1255" s="32" t="s">
        <v>10</v>
      </c>
      <c r="H1255" s="34">
        <v>739.67</v>
      </c>
      <c r="I1255" s="37" t="str">
        <f>IF(AND($H1255&gt;0, $H1255&lt;900),"0-900",0)</f>
        <v>0-900</v>
      </c>
      <c r="J1255" s="37" t="str">
        <f>IF(AND($H1255&gt;0, $H1255&lt;1700),"0-1700",0)</f>
        <v>0-1700</v>
      </c>
      <c r="K1255" s="37" t="str">
        <f>IF(AND($H1255&gt;0, $H1255&lt;2500),"0-2500",0)</f>
        <v>0-2500</v>
      </c>
      <c r="L1255" s="37" t="str">
        <f>IF(AND($H1255&gt;0, $H1255&lt;3500),"0-3500",0)</f>
        <v>0-3500</v>
      </c>
    </row>
    <row r="1256" spans="1:12" hidden="1" x14ac:dyDescent="0.3">
      <c r="A1256" s="32" t="s">
        <v>7</v>
      </c>
      <c r="B1256" s="32">
        <v>2017</v>
      </c>
      <c r="C1256" s="32" t="s">
        <v>168</v>
      </c>
      <c r="D1256" s="32" t="s">
        <v>8</v>
      </c>
      <c r="E1256" s="32" t="s">
        <v>299</v>
      </c>
      <c r="F1256" s="33" t="s">
        <v>525</v>
      </c>
      <c r="G1256" s="32" t="s">
        <v>10</v>
      </c>
      <c r="H1256" s="34">
        <v>741.64</v>
      </c>
      <c r="I1256" s="37" t="str">
        <f>IF(AND($H1256&gt;0, $H1256&lt;900),"0-900",0)</f>
        <v>0-900</v>
      </c>
      <c r="J1256" s="37" t="str">
        <f>IF(AND($H1256&gt;0, $H1256&lt;1700),"0-1700",0)</f>
        <v>0-1700</v>
      </c>
      <c r="K1256" s="37" t="str">
        <f>IF(AND($H1256&gt;0, $H1256&lt;2500),"0-2500",0)</f>
        <v>0-2500</v>
      </c>
      <c r="L1256" s="37" t="str">
        <f>IF(AND($H1256&gt;0, $H1256&lt;3500),"0-3500",0)</f>
        <v>0-3500</v>
      </c>
    </row>
    <row r="1257" spans="1:12" hidden="1" x14ac:dyDescent="0.3">
      <c r="A1257" s="32" t="s">
        <v>7</v>
      </c>
      <c r="B1257" s="32">
        <v>2017</v>
      </c>
      <c r="C1257" s="32" t="s">
        <v>169</v>
      </c>
      <c r="D1257" s="32" t="s">
        <v>8</v>
      </c>
      <c r="E1257" s="32" t="s">
        <v>207</v>
      </c>
      <c r="F1257" s="33" t="s">
        <v>521</v>
      </c>
      <c r="G1257" s="32" t="s">
        <v>10</v>
      </c>
      <c r="H1257" s="34">
        <v>745.74</v>
      </c>
      <c r="I1257" s="37" t="str">
        <f>IF(AND($H1257&gt;0, $H1257&lt;900),"0-900",0)</f>
        <v>0-900</v>
      </c>
      <c r="J1257" s="37" t="str">
        <f>IF(AND($H1257&gt;0, $H1257&lt;1700),"0-1700",0)</f>
        <v>0-1700</v>
      </c>
      <c r="K1257" s="37" t="str">
        <f>IF(AND($H1257&gt;0, $H1257&lt;2500),"0-2500",0)</f>
        <v>0-2500</v>
      </c>
      <c r="L1257" s="37" t="str">
        <f>IF(AND($H1257&gt;0, $H1257&lt;3500),"0-3500",0)</f>
        <v>0-3500</v>
      </c>
    </row>
    <row r="1258" spans="1:12" hidden="1" x14ac:dyDescent="0.3">
      <c r="A1258" s="32" t="s">
        <v>7</v>
      </c>
      <c r="B1258" s="32">
        <v>2017</v>
      </c>
      <c r="C1258" s="32" t="s">
        <v>168</v>
      </c>
      <c r="D1258" s="32" t="s">
        <v>8</v>
      </c>
      <c r="E1258" s="32" t="s">
        <v>287</v>
      </c>
      <c r="F1258" s="33" t="s">
        <v>531</v>
      </c>
      <c r="G1258" s="32" t="s">
        <v>10</v>
      </c>
      <c r="H1258" s="34">
        <v>748.69</v>
      </c>
      <c r="I1258" s="37" t="str">
        <f>IF(AND($H1258&gt;0, $H1258&lt;900),"0-900",0)</f>
        <v>0-900</v>
      </c>
      <c r="J1258" s="37" t="str">
        <f>IF(AND($H1258&gt;0, $H1258&lt;1700),"0-1700",0)</f>
        <v>0-1700</v>
      </c>
      <c r="K1258" s="37" t="str">
        <f>IF(AND($H1258&gt;0, $H1258&lt;2500),"0-2500",0)</f>
        <v>0-2500</v>
      </c>
      <c r="L1258" s="37" t="str">
        <f>IF(AND($H1258&gt;0, $H1258&lt;3500),"0-3500",0)</f>
        <v>0-3500</v>
      </c>
    </row>
    <row r="1259" spans="1:12" hidden="1" x14ac:dyDescent="0.3">
      <c r="A1259" s="32" t="s">
        <v>7</v>
      </c>
      <c r="B1259" s="32">
        <v>2017</v>
      </c>
      <c r="C1259" s="32" t="s">
        <v>169</v>
      </c>
      <c r="D1259" s="32" t="s">
        <v>8</v>
      </c>
      <c r="E1259" s="32" t="s">
        <v>190</v>
      </c>
      <c r="F1259" s="33" t="s">
        <v>521</v>
      </c>
      <c r="G1259" s="32" t="s">
        <v>10</v>
      </c>
      <c r="H1259" s="34">
        <v>750.96</v>
      </c>
      <c r="I1259" s="37" t="str">
        <f>IF(AND($H1259&gt;0, $H1259&lt;900),"0-900",0)</f>
        <v>0-900</v>
      </c>
      <c r="J1259" s="37" t="str">
        <f>IF(AND($H1259&gt;0, $H1259&lt;1700),"0-1700",0)</f>
        <v>0-1700</v>
      </c>
      <c r="K1259" s="37" t="str">
        <f>IF(AND($H1259&gt;0, $H1259&lt;2500),"0-2500",0)</f>
        <v>0-2500</v>
      </c>
      <c r="L1259" s="37" t="str">
        <f>IF(AND($H1259&gt;0, $H1259&lt;3500),"0-3500",0)</f>
        <v>0-3500</v>
      </c>
    </row>
    <row r="1260" spans="1:12" hidden="1" x14ac:dyDescent="0.3">
      <c r="A1260" s="32" t="s">
        <v>7</v>
      </c>
      <c r="B1260" s="32">
        <v>2017</v>
      </c>
      <c r="C1260" s="32" t="s">
        <v>168</v>
      </c>
      <c r="D1260" s="32" t="s">
        <v>8</v>
      </c>
      <c r="E1260" s="32" t="s">
        <v>266</v>
      </c>
      <c r="F1260" s="33" t="s">
        <v>515</v>
      </c>
      <c r="G1260" s="32" t="s">
        <v>10</v>
      </c>
      <c r="H1260" s="34">
        <v>752.23</v>
      </c>
      <c r="I1260" s="37" t="str">
        <f>IF(AND($H1260&gt;0, $H1260&lt;900),"0-900",0)</f>
        <v>0-900</v>
      </c>
      <c r="J1260" s="37" t="str">
        <f>IF(AND($H1260&gt;0, $H1260&lt;1700),"0-1700",0)</f>
        <v>0-1700</v>
      </c>
      <c r="K1260" s="37" t="str">
        <f>IF(AND($H1260&gt;0, $H1260&lt;2500),"0-2500",0)</f>
        <v>0-2500</v>
      </c>
      <c r="L1260" s="37" t="str">
        <f>IF(AND($H1260&gt;0, $H1260&lt;3500),"0-3500",0)</f>
        <v>0-3500</v>
      </c>
    </row>
    <row r="1261" spans="1:12" hidden="1" x14ac:dyDescent="0.3">
      <c r="A1261" s="32" t="s">
        <v>7</v>
      </c>
      <c r="B1261" s="32">
        <v>2017</v>
      </c>
      <c r="C1261" s="32" t="s">
        <v>168</v>
      </c>
      <c r="D1261" s="32" t="s">
        <v>8</v>
      </c>
      <c r="E1261" s="32" t="s">
        <v>422</v>
      </c>
      <c r="F1261" s="33" t="s">
        <v>529</v>
      </c>
      <c r="G1261" s="32" t="s">
        <v>10</v>
      </c>
      <c r="H1261" s="34">
        <v>752.23</v>
      </c>
      <c r="I1261" s="37" t="str">
        <f>IF(AND($H1261&gt;0, $H1261&lt;900),"0-900",0)</f>
        <v>0-900</v>
      </c>
      <c r="J1261" s="37" t="str">
        <f>IF(AND($H1261&gt;0, $H1261&lt;1700),"0-1700",0)</f>
        <v>0-1700</v>
      </c>
      <c r="K1261" s="37" t="str">
        <f>IF(AND($H1261&gt;0, $H1261&lt;2500),"0-2500",0)</f>
        <v>0-2500</v>
      </c>
      <c r="L1261" s="37" t="str">
        <f>IF(AND($H1261&gt;0, $H1261&lt;3500),"0-3500",0)</f>
        <v>0-3500</v>
      </c>
    </row>
    <row r="1262" spans="1:12" hidden="1" x14ac:dyDescent="0.3">
      <c r="A1262" s="32" t="s">
        <v>7</v>
      </c>
      <c r="B1262" s="32">
        <v>2017</v>
      </c>
      <c r="C1262" s="32" t="s">
        <v>169</v>
      </c>
      <c r="D1262" s="32" t="s">
        <v>8</v>
      </c>
      <c r="E1262" s="32" t="s">
        <v>393</v>
      </c>
      <c r="F1262" s="33" t="s">
        <v>516</v>
      </c>
      <c r="G1262" s="32" t="s">
        <v>10</v>
      </c>
      <c r="H1262" s="34">
        <v>754.64</v>
      </c>
      <c r="I1262" s="37" t="str">
        <f>IF(AND($H1262&gt;0, $H1262&lt;900),"0-900",0)</f>
        <v>0-900</v>
      </c>
      <c r="J1262" s="37" t="str">
        <f>IF(AND($H1262&gt;0, $H1262&lt;1700),"0-1700",0)</f>
        <v>0-1700</v>
      </c>
      <c r="K1262" s="37" t="str">
        <f>IF(AND($H1262&gt;0, $H1262&lt;2500),"0-2500",0)</f>
        <v>0-2500</v>
      </c>
      <c r="L1262" s="37" t="str">
        <f>IF(AND($H1262&gt;0, $H1262&lt;3500),"0-3500",0)</f>
        <v>0-3500</v>
      </c>
    </row>
    <row r="1263" spans="1:12" hidden="1" x14ac:dyDescent="0.3">
      <c r="A1263" s="32" t="s">
        <v>7</v>
      </c>
      <c r="B1263" s="32">
        <v>2017</v>
      </c>
      <c r="C1263" s="32" t="s">
        <v>169</v>
      </c>
      <c r="D1263" s="32" t="s">
        <v>8</v>
      </c>
      <c r="E1263" s="32" t="s">
        <v>288</v>
      </c>
      <c r="F1263" s="33" t="s">
        <v>531</v>
      </c>
      <c r="G1263" s="32" t="s">
        <v>10</v>
      </c>
      <c r="H1263" s="34">
        <v>756.43</v>
      </c>
      <c r="I1263" s="37" t="str">
        <f>IF(AND($H1263&gt;0, $H1263&lt;900),"0-900",0)</f>
        <v>0-900</v>
      </c>
      <c r="J1263" s="37" t="str">
        <f>IF(AND($H1263&gt;0, $H1263&lt;1700),"0-1700",0)</f>
        <v>0-1700</v>
      </c>
      <c r="K1263" s="37" t="str">
        <f>IF(AND($H1263&gt;0, $H1263&lt;2500),"0-2500",0)</f>
        <v>0-2500</v>
      </c>
      <c r="L1263" s="37" t="str">
        <f>IF(AND($H1263&gt;0, $H1263&lt;3500),"0-3500",0)</f>
        <v>0-3500</v>
      </c>
    </row>
    <row r="1264" spans="1:12" hidden="1" x14ac:dyDescent="0.3">
      <c r="A1264" s="32" t="s">
        <v>7</v>
      </c>
      <c r="B1264" s="32">
        <v>2017</v>
      </c>
      <c r="C1264" s="32" t="s">
        <v>168</v>
      </c>
      <c r="D1264" s="32" t="s">
        <v>8</v>
      </c>
      <c r="E1264" s="32" t="s">
        <v>186</v>
      </c>
      <c r="F1264" s="33" t="s">
        <v>521</v>
      </c>
      <c r="G1264" s="32" t="s">
        <v>10</v>
      </c>
      <c r="H1264" s="34">
        <v>756.68</v>
      </c>
      <c r="I1264" s="37" t="str">
        <f>IF(AND($H1264&gt;0, $H1264&lt;900),"0-900",0)</f>
        <v>0-900</v>
      </c>
      <c r="J1264" s="37" t="str">
        <f>IF(AND($H1264&gt;0, $H1264&lt;1700),"0-1700",0)</f>
        <v>0-1700</v>
      </c>
      <c r="K1264" s="37" t="str">
        <f>IF(AND($H1264&gt;0, $H1264&lt;2500),"0-2500",0)</f>
        <v>0-2500</v>
      </c>
      <c r="L1264" s="37" t="str">
        <f>IF(AND($H1264&gt;0, $H1264&lt;3500),"0-3500",0)</f>
        <v>0-3500</v>
      </c>
    </row>
    <row r="1265" spans="1:12" hidden="1" x14ac:dyDescent="0.3">
      <c r="A1265" s="32" t="s">
        <v>7</v>
      </c>
      <c r="B1265" s="32">
        <v>2017</v>
      </c>
      <c r="C1265" s="32" t="s">
        <v>169</v>
      </c>
      <c r="D1265" s="32" t="s">
        <v>8</v>
      </c>
      <c r="E1265" s="32" t="s">
        <v>210</v>
      </c>
      <c r="F1265" s="33" t="s">
        <v>526</v>
      </c>
      <c r="G1265" s="32" t="s">
        <v>10</v>
      </c>
      <c r="H1265" s="34">
        <v>756.7</v>
      </c>
      <c r="I1265" s="37" t="str">
        <f>IF(AND($H1265&gt;0, $H1265&lt;900),"0-900",0)</f>
        <v>0-900</v>
      </c>
      <c r="J1265" s="37" t="str">
        <f>IF(AND($H1265&gt;0, $H1265&lt;1700),"0-1700",0)</f>
        <v>0-1700</v>
      </c>
      <c r="K1265" s="37" t="str">
        <f>IF(AND($H1265&gt;0, $H1265&lt;2500),"0-2500",0)</f>
        <v>0-2500</v>
      </c>
      <c r="L1265" s="37" t="str">
        <f>IF(AND($H1265&gt;0, $H1265&lt;3500),"0-3500",0)</f>
        <v>0-3500</v>
      </c>
    </row>
    <row r="1266" spans="1:12" hidden="1" x14ac:dyDescent="0.3">
      <c r="A1266" s="32" t="s">
        <v>7</v>
      </c>
      <c r="B1266" s="32">
        <v>2017</v>
      </c>
      <c r="C1266" s="32" t="s">
        <v>168</v>
      </c>
      <c r="D1266" s="32" t="s">
        <v>8</v>
      </c>
      <c r="E1266" s="32" t="s">
        <v>300</v>
      </c>
      <c r="F1266" s="33" t="s">
        <v>525</v>
      </c>
      <c r="G1266" s="32" t="s">
        <v>10</v>
      </c>
      <c r="H1266" s="34">
        <v>756.83</v>
      </c>
      <c r="I1266" s="37" t="str">
        <f>IF(AND($H1266&gt;0, $H1266&lt;900),"0-900",0)</f>
        <v>0-900</v>
      </c>
      <c r="J1266" s="37" t="str">
        <f>IF(AND($H1266&gt;0, $H1266&lt;1700),"0-1700",0)</f>
        <v>0-1700</v>
      </c>
      <c r="K1266" s="37" t="str">
        <f>IF(AND($H1266&gt;0, $H1266&lt;2500),"0-2500",0)</f>
        <v>0-2500</v>
      </c>
      <c r="L1266" s="37" t="str">
        <f>IF(AND($H1266&gt;0, $H1266&lt;3500),"0-3500",0)</f>
        <v>0-3500</v>
      </c>
    </row>
    <row r="1267" spans="1:12" hidden="1" x14ac:dyDescent="0.3">
      <c r="A1267" s="32" t="s">
        <v>7</v>
      </c>
      <c r="B1267" s="32">
        <v>2017</v>
      </c>
      <c r="C1267" s="32" t="s">
        <v>169</v>
      </c>
      <c r="D1267" s="32" t="s">
        <v>8</v>
      </c>
      <c r="E1267" s="32" t="s">
        <v>406</v>
      </c>
      <c r="F1267" s="33" t="s">
        <v>524</v>
      </c>
      <c r="G1267" s="32" t="s">
        <v>10</v>
      </c>
      <c r="H1267" s="34">
        <v>757.21</v>
      </c>
      <c r="I1267" s="37" t="str">
        <f>IF(AND($H1267&gt;0, $H1267&lt;900),"0-900",0)</f>
        <v>0-900</v>
      </c>
      <c r="J1267" s="37" t="str">
        <f>IF(AND($H1267&gt;0, $H1267&lt;1700),"0-1700",0)</f>
        <v>0-1700</v>
      </c>
      <c r="K1267" s="37" t="str">
        <f>IF(AND($H1267&gt;0, $H1267&lt;2500),"0-2500",0)</f>
        <v>0-2500</v>
      </c>
      <c r="L1267" s="37" t="str">
        <f>IF(AND($H1267&gt;0, $H1267&lt;3500),"0-3500",0)</f>
        <v>0-3500</v>
      </c>
    </row>
    <row r="1268" spans="1:12" hidden="1" x14ac:dyDescent="0.3">
      <c r="A1268" s="32" t="s">
        <v>7</v>
      </c>
      <c r="B1268" s="32">
        <v>2017</v>
      </c>
      <c r="C1268" s="32" t="s">
        <v>169</v>
      </c>
      <c r="D1268" s="32" t="s">
        <v>8</v>
      </c>
      <c r="E1268" s="32" t="s">
        <v>416</v>
      </c>
      <c r="F1268" s="33" t="s">
        <v>519</v>
      </c>
      <c r="G1268" s="32" t="s">
        <v>10</v>
      </c>
      <c r="H1268" s="34">
        <v>757.64</v>
      </c>
      <c r="I1268" s="37" t="str">
        <f>IF(AND($H1268&gt;0, $H1268&lt;900),"0-900",0)</f>
        <v>0-900</v>
      </c>
      <c r="J1268" s="37" t="str">
        <f>IF(AND($H1268&gt;0, $H1268&lt;1700),"0-1700",0)</f>
        <v>0-1700</v>
      </c>
      <c r="K1268" s="37" t="str">
        <f>IF(AND($H1268&gt;0, $H1268&lt;2500),"0-2500",0)</f>
        <v>0-2500</v>
      </c>
      <c r="L1268" s="37" t="str">
        <f>IF(AND($H1268&gt;0, $H1268&lt;3500),"0-3500",0)</f>
        <v>0-3500</v>
      </c>
    </row>
    <row r="1269" spans="1:12" hidden="1" x14ac:dyDescent="0.3">
      <c r="A1269" s="32" t="s">
        <v>7</v>
      </c>
      <c r="B1269" s="32">
        <v>2017</v>
      </c>
      <c r="C1269" s="32" t="s">
        <v>168</v>
      </c>
      <c r="D1269" s="32" t="s">
        <v>8</v>
      </c>
      <c r="E1269" s="32" t="s">
        <v>319</v>
      </c>
      <c r="F1269" s="33" t="s">
        <v>528</v>
      </c>
      <c r="G1269" s="32" t="s">
        <v>10</v>
      </c>
      <c r="H1269" s="34">
        <v>757.89</v>
      </c>
      <c r="I1269" s="37" t="str">
        <f>IF(AND($H1269&gt;0, $H1269&lt;900),"0-900",0)</f>
        <v>0-900</v>
      </c>
      <c r="J1269" s="37" t="str">
        <f>IF(AND($H1269&gt;0, $H1269&lt;1700),"0-1700",0)</f>
        <v>0-1700</v>
      </c>
      <c r="K1269" s="37" t="str">
        <f>IF(AND($H1269&gt;0, $H1269&lt;2500),"0-2500",0)</f>
        <v>0-2500</v>
      </c>
      <c r="L1269" s="37" t="str">
        <f>IF(AND($H1269&gt;0, $H1269&lt;3500),"0-3500",0)</f>
        <v>0-3500</v>
      </c>
    </row>
    <row r="1270" spans="1:12" hidden="1" x14ac:dyDescent="0.3">
      <c r="A1270" s="32" t="s">
        <v>7</v>
      </c>
      <c r="B1270" s="32">
        <v>2017</v>
      </c>
      <c r="C1270" s="32" t="s">
        <v>169</v>
      </c>
      <c r="D1270" s="32" t="s">
        <v>8</v>
      </c>
      <c r="E1270" s="32" t="s">
        <v>414</v>
      </c>
      <c r="F1270" s="33" t="s">
        <v>519</v>
      </c>
      <c r="G1270" s="32" t="s">
        <v>10</v>
      </c>
      <c r="H1270" s="34">
        <v>761.92</v>
      </c>
      <c r="I1270" s="37" t="str">
        <f>IF(AND($H1270&gt;0, $H1270&lt;900),"0-900",0)</f>
        <v>0-900</v>
      </c>
      <c r="J1270" s="37" t="str">
        <f>IF(AND($H1270&gt;0, $H1270&lt;1700),"0-1700",0)</f>
        <v>0-1700</v>
      </c>
      <c r="K1270" s="37" t="str">
        <f>IF(AND($H1270&gt;0, $H1270&lt;2500),"0-2500",0)</f>
        <v>0-2500</v>
      </c>
      <c r="L1270" s="37" t="str">
        <f>IF(AND($H1270&gt;0, $H1270&lt;3500),"0-3500",0)</f>
        <v>0-3500</v>
      </c>
    </row>
    <row r="1271" spans="1:12" hidden="1" x14ac:dyDescent="0.3">
      <c r="A1271" s="32" t="s">
        <v>7</v>
      </c>
      <c r="B1271" s="32">
        <v>2017</v>
      </c>
      <c r="C1271" s="32" t="s">
        <v>169</v>
      </c>
      <c r="D1271" s="32" t="s">
        <v>8</v>
      </c>
      <c r="E1271" s="32" t="s">
        <v>289</v>
      </c>
      <c r="F1271" s="33" t="s">
        <v>531</v>
      </c>
      <c r="G1271" s="32" t="s">
        <v>10</v>
      </c>
      <c r="H1271" s="34">
        <v>763.53</v>
      </c>
      <c r="I1271" s="37" t="str">
        <f>IF(AND($H1271&gt;0, $H1271&lt;900),"0-900",0)</f>
        <v>0-900</v>
      </c>
      <c r="J1271" s="37" t="str">
        <f>IF(AND($H1271&gt;0, $H1271&lt;1700),"0-1700",0)</f>
        <v>0-1700</v>
      </c>
      <c r="K1271" s="37" t="str">
        <f>IF(AND($H1271&gt;0, $H1271&lt;2500),"0-2500",0)</f>
        <v>0-2500</v>
      </c>
      <c r="L1271" s="37" t="str">
        <f>IF(AND($H1271&gt;0, $H1271&lt;3500),"0-3500",0)</f>
        <v>0-3500</v>
      </c>
    </row>
    <row r="1272" spans="1:12" hidden="1" x14ac:dyDescent="0.3">
      <c r="A1272" s="32" t="s">
        <v>7</v>
      </c>
      <c r="B1272" s="32">
        <v>2017</v>
      </c>
      <c r="C1272" s="32" t="s">
        <v>169</v>
      </c>
      <c r="D1272" s="32" t="s">
        <v>8</v>
      </c>
      <c r="E1272" s="32" t="s">
        <v>409</v>
      </c>
      <c r="F1272" s="33" t="s">
        <v>524</v>
      </c>
      <c r="G1272" s="32" t="s">
        <v>10</v>
      </c>
      <c r="H1272" s="34">
        <v>764.14</v>
      </c>
      <c r="I1272" s="37" t="str">
        <f>IF(AND($H1272&gt;0, $H1272&lt;900),"0-900",0)</f>
        <v>0-900</v>
      </c>
      <c r="J1272" s="37" t="str">
        <f>IF(AND($H1272&gt;0, $H1272&lt;1700),"0-1700",0)</f>
        <v>0-1700</v>
      </c>
      <c r="K1272" s="37" t="str">
        <f>IF(AND($H1272&gt;0, $H1272&lt;2500),"0-2500",0)</f>
        <v>0-2500</v>
      </c>
      <c r="L1272" s="37" t="str">
        <f>IF(AND($H1272&gt;0, $H1272&lt;3500),"0-3500",0)</f>
        <v>0-3500</v>
      </c>
    </row>
    <row r="1273" spans="1:12" hidden="1" x14ac:dyDescent="0.3">
      <c r="A1273" s="32" t="s">
        <v>7</v>
      </c>
      <c r="B1273" s="32">
        <v>2017</v>
      </c>
      <c r="C1273" s="32" t="s">
        <v>169</v>
      </c>
      <c r="D1273" s="32" t="s">
        <v>8</v>
      </c>
      <c r="E1273" s="32" t="s">
        <v>295</v>
      </c>
      <c r="F1273" s="33" t="s">
        <v>522</v>
      </c>
      <c r="G1273" s="32" t="s">
        <v>10</v>
      </c>
      <c r="H1273" s="34">
        <v>765.96</v>
      </c>
      <c r="I1273" s="37" t="str">
        <f>IF(AND($H1273&gt;0, $H1273&lt;900),"0-900",0)</f>
        <v>0-900</v>
      </c>
      <c r="J1273" s="37" t="str">
        <f>IF(AND($H1273&gt;0, $H1273&lt;1700),"0-1700",0)</f>
        <v>0-1700</v>
      </c>
      <c r="K1273" s="37" t="str">
        <f>IF(AND($H1273&gt;0, $H1273&lt;2500),"0-2500",0)</f>
        <v>0-2500</v>
      </c>
      <c r="L1273" s="37" t="str">
        <f>IF(AND($H1273&gt;0, $H1273&lt;3500),"0-3500",0)</f>
        <v>0-3500</v>
      </c>
    </row>
    <row r="1274" spans="1:12" hidden="1" x14ac:dyDescent="0.3">
      <c r="A1274" s="32" t="s">
        <v>7</v>
      </c>
      <c r="B1274" s="32">
        <v>2017</v>
      </c>
      <c r="C1274" s="32" t="s">
        <v>169</v>
      </c>
      <c r="D1274" s="32" t="s">
        <v>8</v>
      </c>
      <c r="E1274" s="32" t="s">
        <v>290</v>
      </c>
      <c r="F1274" s="33" t="s">
        <v>531</v>
      </c>
      <c r="G1274" s="32" t="s">
        <v>10</v>
      </c>
      <c r="H1274" s="34">
        <v>767.96</v>
      </c>
      <c r="I1274" s="37" t="str">
        <f>IF(AND($H1274&gt;0, $H1274&lt;900),"0-900",0)</f>
        <v>0-900</v>
      </c>
      <c r="J1274" s="37" t="str">
        <f>IF(AND($H1274&gt;0, $H1274&lt;1700),"0-1700",0)</f>
        <v>0-1700</v>
      </c>
      <c r="K1274" s="37" t="str">
        <f>IF(AND($H1274&gt;0, $H1274&lt;2500),"0-2500",0)</f>
        <v>0-2500</v>
      </c>
      <c r="L1274" s="37" t="str">
        <f>IF(AND($H1274&gt;0, $H1274&lt;3500),"0-3500",0)</f>
        <v>0-3500</v>
      </c>
    </row>
    <row r="1275" spans="1:12" hidden="1" x14ac:dyDescent="0.3">
      <c r="A1275" s="32" t="s">
        <v>7</v>
      </c>
      <c r="B1275" s="32">
        <v>2017</v>
      </c>
      <c r="C1275" s="32" t="s">
        <v>168</v>
      </c>
      <c r="D1275" s="32" t="s">
        <v>8</v>
      </c>
      <c r="E1275" s="32" t="s">
        <v>289</v>
      </c>
      <c r="F1275" s="33" t="s">
        <v>531</v>
      </c>
      <c r="G1275" s="32" t="s">
        <v>10</v>
      </c>
      <c r="H1275" s="34">
        <v>769.11</v>
      </c>
      <c r="I1275" s="37" t="str">
        <f>IF(AND($H1275&gt;0, $H1275&lt;900),"0-900",0)</f>
        <v>0-900</v>
      </c>
      <c r="J1275" s="37" t="str">
        <f>IF(AND($H1275&gt;0, $H1275&lt;1700),"0-1700",0)</f>
        <v>0-1700</v>
      </c>
      <c r="K1275" s="37" t="str">
        <f>IF(AND($H1275&gt;0, $H1275&lt;2500),"0-2500",0)</f>
        <v>0-2500</v>
      </c>
      <c r="L1275" s="37" t="str">
        <f>IF(AND($H1275&gt;0, $H1275&lt;3500),"0-3500",0)</f>
        <v>0-3500</v>
      </c>
    </row>
    <row r="1276" spans="1:12" hidden="1" x14ac:dyDescent="0.3">
      <c r="A1276" s="32" t="s">
        <v>7</v>
      </c>
      <c r="B1276" s="32">
        <v>2017</v>
      </c>
      <c r="C1276" s="32" t="s">
        <v>168</v>
      </c>
      <c r="D1276" s="32" t="s">
        <v>8</v>
      </c>
      <c r="E1276" s="32" t="s">
        <v>317</v>
      </c>
      <c r="F1276" s="33" t="s">
        <v>528</v>
      </c>
      <c r="G1276" s="32" t="s">
        <v>10</v>
      </c>
      <c r="H1276" s="34">
        <v>771.15</v>
      </c>
      <c r="I1276" s="37" t="str">
        <f>IF(AND($H1276&gt;0, $H1276&lt;900),"0-900",0)</f>
        <v>0-900</v>
      </c>
      <c r="J1276" s="37" t="str">
        <f>IF(AND($H1276&gt;0, $H1276&lt;1700),"0-1700",0)</f>
        <v>0-1700</v>
      </c>
      <c r="K1276" s="37" t="str">
        <f>IF(AND($H1276&gt;0, $H1276&lt;2500),"0-2500",0)</f>
        <v>0-2500</v>
      </c>
      <c r="L1276" s="37" t="str">
        <f>IF(AND($H1276&gt;0, $H1276&lt;3500),"0-3500",0)</f>
        <v>0-3500</v>
      </c>
    </row>
    <row r="1277" spans="1:12" hidden="1" x14ac:dyDescent="0.3">
      <c r="A1277" s="32" t="s">
        <v>7</v>
      </c>
      <c r="B1277" s="32">
        <v>2017</v>
      </c>
      <c r="C1277" s="32" t="s">
        <v>169</v>
      </c>
      <c r="D1277" s="32" t="s">
        <v>8</v>
      </c>
      <c r="E1277" s="32" t="s">
        <v>286</v>
      </c>
      <c r="F1277" s="33" t="s">
        <v>531</v>
      </c>
      <c r="G1277" s="32" t="s">
        <v>10</v>
      </c>
      <c r="H1277" s="34">
        <v>772.09</v>
      </c>
      <c r="I1277" s="37" t="str">
        <f>IF(AND($H1277&gt;0, $H1277&lt;900),"0-900",0)</f>
        <v>0-900</v>
      </c>
      <c r="J1277" s="37" t="str">
        <f>IF(AND($H1277&gt;0, $H1277&lt;1700),"0-1700",0)</f>
        <v>0-1700</v>
      </c>
      <c r="K1277" s="37" t="str">
        <f>IF(AND($H1277&gt;0, $H1277&lt;2500),"0-2500",0)</f>
        <v>0-2500</v>
      </c>
      <c r="L1277" s="37" t="str">
        <f>IF(AND($H1277&gt;0, $H1277&lt;3500),"0-3500",0)</f>
        <v>0-3500</v>
      </c>
    </row>
    <row r="1278" spans="1:12" hidden="1" x14ac:dyDescent="0.3">
      <c r="A1278" s="32" t="s">
        <v>7</v>
      </c>
      <c r="B1278" s="32">
        <v>2017</v>
      </c>
      <c r="C1278" s="32" t="s">
        <v>169</v>
      </c>
      <c r="D1278" s="32" t="s">
        <v>8</v>
      </c>
      <c r="E1278" s="32" t="s">
        <v>376</v>
      </c>
      <c r="F1278" s="33" t="s">
        <v>513</v>
      </c>
      <c r="G1278" s="32" t="s">
        <v>10</v>
      </c>
      <c r="H1278" s="34">
        <v>772.09</v>
      </c>
      <c r="I1278" s="37" t="str">
        <f>IF(AND($H1278&gt;0, $H1278&lt;900),"0-900",0)</f>
        <v>0-900</v>
      </c>
      <c r="J1278" s="37" t="str">
        <f>IF(AND($H1278&gt;0, $H1278&lt;1700),"0-1700",0)</f>
        <v>0-1700</v>
      </c>
      <c r="K1278" s="37" t="str">
        <f>IF(AND($H1278&gt;0, $H1278&lt;2500),"0-2500",0)</f>
        <v>0-2500</v>
      </c>
      <c r="L1278" s="37" t="str">
        <f>IF(AND($H1278&gt;0, $H1278&lt;3500),"0-3500",0)</f>
        <v>0-3500</v>
      </c>
    </row>
    <row r="1279" spans="1:12" hidden="1" x14ac:dyDescent="0.3">
      <c r="A1279" s="32" t="s">
        <v>7</v>
      </c>
      <c r="B1279" s="32">
        <v>2017</v>
      </c>
      <c r="C1279" s="32" t="s">
        <v>168</v>
      </c>
      <c r="D1279" s="32" t="s">
        <v>8</v>
      </c>
      <c r="E1279" s="32" t="s">
        <v>303</v>
      </c>
      <c r="F1279" s="33" t="s">
        <v>525</v>
      </c>
      <c r="G1279" s="32" t="s">
        <v>10</v>
      </c>
      <c r="H1279" s="34">
        <v>772.55</v>
      </c>
      <c r="I1279" s="37" t="str">
        <f>IF(AND($H1279&gt;0, $H1279&lt;900),"0-900",0)</f>
        <v>0-900</v>
      </c>
      <c r="J1279" s="37" t="str">
        <f>IF(AND($H1279&gt;0, $H1279&lt;1700),"0-1700",0)</f>
        <v>0-1700</v>
      </c>
      <c r="K1279" s="37" t="str">
        <f>IF(AND($H1279&gt;0, $H1279&lt;2500),"0-2500",0)</f>
        <v>0-2500</v>
      </c>
      <c r="L1279" s="37" t="str">
        <f>IF(AND($H1279&gt;0, $H1279&lt;3500),"0-3500",0)</f>
        <v>0-3500</v>
      </c>
    </row>
    <row r="1280" spans="1:12" hidden="1" x14ac:dyDescent="0.3">
      <c r="A1280" s="32" t="s">
        <v>7</v>
      </c>
      <c r="B1280" s="32">
        <v>2017</v>
      </c>
      <c r="C1280" s="32" t="s">
        <v>168</v>
      </c>
      <c r="D1280" s="32" t="s">
        <v>8</v>
      </c>
      <c r="E1280" s="32" t="s">
        <v>241</v>
      </c>
      <c r="F1280" s="33" t="s">
        <v>520</v>
      </c>
      <c r="G1280" s="32" t="s">
        <v>10</v>
      </c>
      <c r="H1280" s="34">
        <v>772.96</v>
      </c>
      <c r="I1280" s="37" t="str">
        <f>IF(AND($H1280&gt;0, $H1280&lt;900),"0-900",0)</f>
        <v>0-900</v>
      </c>
      <c r="J1280" s="37" t="str">
        <f>IF(AND($H1280&gt;0, $H1280&lt;1700),"0-1700",0)</f>
        <v>0-1700</v>
      </c>
      <c r="K1280" s="37" t="str">
        <f>IF(AND($H1280&gt;0, $H1280&lt;2500),"0-2500",0)</f>
        <v>0-2500</v>
      </c>
      <c r="L1280" s="37" t="str">
        <f>IF(AND($H1280&gt;0, $H1280&lt;3500),"0-3500",0)</f>
        <v>0-3500</v>
      </c>
    </row>
    <row r="1281" spans="1:12" hidden="1" x14ac:dyDescent="0.3">
      <c r="A1281" s="32" t="s">
        <v>7</v>
      </c>
      <c r="B1281" s="32">
        <v>2017</v>
      </c>
      <c r="C1281" s="32" t="s">
        <v>169</v>
      </c>
      <c r="D1281" s="32" t="s">
        <v>8</v>
      </c>
      <c r="E1281" s="32" t="s">
        <v>224</v>
      </c>
      <c r="F1281" s="33" t="s">
        <v>518</v>
      </c>
      <c r="G1281" s="32" t="s">
        <v>10</v>
      </c>
      <c r="H1281" s="34">
        <v>773.39</v>
      </c>
      <c r="I1281" s="37" t="str">
        <f>IF(AND($H1281&gt;0, $H1281&lt;900),"0-900",0)</f>
        <v>0-900</v>
      </c>
      <c r="J1281" s="37" t="str">
        <f>IF(AND($H1281&gt;0, $H1281&lt;1700),"0-1700",0)</f>
        <v>0-1700</v>
      </c>
      <c r="K1281" s="37" t="str">
        <f>IF(AND($H1281&gt;0, $H1281&lt;2500),"0-2500",0)</f>
        <v>0-2500</v>
      </c>
      <c r="L1281" s="37" t="str">
        <f>IF(AND($H1281&gt;0, $H1281&lt;3500),"0-3500",0)</f>
        <v>0-3500</v>
      </c>
    </row>
    <row r="1282" spans="1:12" hidden="1" x14ac:dyDescent="0.3">
      <c r="A1282" s="32" t="s">
        <v>7</v>
      </c>
      <c r="B1282" s="32">
        <v>2017</v>
      </c>
      <c r="C1282" s="32" t="s">
        <v>169</v>
      </c>
      <c r="D1282" s="32" t="s">
        <v>8</v>
      </c>
      <c r="E1282" s="32" t="s">
        <v>211</v>
      </c>
      <c r="F1282" s="33" t="s">
        <v>526</v>
      </c>
      <c r="G1282" s="32" t="s">
        <v>10</v>
      </c>
      <c r="H1282" s="34">
        <v>776.58</v>
      </c>
      <c r="I1282" s="37" t="str">
        <f>IF(AND($H1282&gt;0, $H1282&lt;900),"0-900",0)</f>
        <v>0-900</v>
      </c>
      <c r="J1282" s="37" t="str">
        <f>IF(AND($H1282&gt;0, $H1282&lt;1700),"0-1700",0)</f>
        <v>0-1700</v>
      </c>
      <c r="K1282" s="37" t="str">
        <f>IF(AND($H1282&gt;0, $H1282&lt;2500),"0-2500",0)</f>
        <v>0-2500</v>
      </c>
      <c r="L1282" s="37" t="str">
        <f>IF(AND($H1282&gt;0, $H1282&lt;3500),"0-3500",0)</f>
        <v>0-3500</v>
      </c>
    </row>
    <row r="1283" spans="1:12" hidden="1" x14ac:dyDescent="0.3">
      <c r="A1283" s="32" t="s">
        <v>7</v>
      </c>
      <c r="B1283" s="32">
        <v>2017</v>
      </c>
      <c r="C1283" s="32" t="s">
        <v>169</v>
      </c>
      <c r="D1283" s="32" t="s">
        <v>8</v>
      </c>
      <c r="E1283" s="32" t="s">
        <v>202</v>
      </c>
      <c r="F1283" s="33" t="s">
        <v>521</v>
      </c>
      <c r="G1283" s="32" t="s">
        <v>10</v>
      </c>
      <c r="H1283" s="34">
        <v>778.08</v>
      </c>
      <c r="I1283" s="37" t="str">
        <f>IF(AND($H1283&gt;0, $H1283&lt;900),"0-900",0)</f>
        <v>0-900</v>
      </c>
      <c r="J1283" s="37" t="str">
        <f>IF(AND($H1283&gt;0, $H1283&lt;1700),"0-1700",0)</f>
        <v>0-1700</v>
      </c>
      <c r="K1283" s="37" t="str">
        <f>IF(AND($H1283&gt;0, $H1283&lt;2500),"0-2500",0)</f>
        <v>0-2500</v>
      </c>
      <c r="L1283" s="37" t="str">
        <f>IF(AND($H1283&gt;0, $H1283&lt;3500),"0-3500",0)</f>
        <v>0-3500</v>
      </c>
    </row>
    <row r="1284" spans="1:12" hidden="1" x14ac:dyDescent="0.3">
      <c r="A1284" s="32" t="s">
        <v>7</v>
      </c>
      <c r="B1284" s="32">
        <v>2017</v>
      </c>
      <c r="C1284" s="32" t="s">
        <v>169</v>
      </c>
      <c r="D1284" s="32" t="s">
        <v>8</v>
      </c>
      <c r="E1284" s="32" t="s">
        <v>423</v>
      </c>
      <c r="F1284" s="33" t="s">
        <v>529</v>
      </c>
      <c r="G1284" s="32" t="s">
        <v>10</v>
      </c>
      <c r="H1284" s="34">
        <v>783.98</v>
      </c>
      <c r="I1284" s="37" t="str">
        <f>IF(AND($H1284&gt;0, $H1284&lt;900),"0-900",0)</f>
        <v>0-900</v>
      </c>
      <c r="J1284" s="37" t="str">
        <f>IF(AND($H1284&gt;0, $H1284&lt;1700),"0-1700",0)</f>
        <v>0-1700</v>
      </c>
      <c r="K1284" s="37" t="str">
        <f>IF(AND($H1284&gt;0, $H1284&lt;2500),"0-2500",0)</f>
        <v>0-2500</v>
      </c>
      <c r="L1284" s="37" t="str">
        <f>IF(AND($H1284&gt;0, $H1284&lt;3500),"0-3500",0)</f>
        <v>0-3500</v>
      </c>
    </row>
    <row r="1285" spans="1:12" hidden="1" x14ac:dyDescent="0.3">
      <c r="A1285" s="32" t="s">
        <v>7</v>
      </c>
      <c r="B1285" s="32">
        <v>2017</v>
      </c>
      <c r="C1285" s="32" t="s">
        <v>169</v>
      </c>
      <c r="D1285" s="32" t="s">
        <v>8</v>
      </c>
      <c r="E1285" s="32" t="s">
        <v>266</v>
      </c>
      <c r="F1285" s="33" t="s">
        <v>515</v>
      </c>
      <c r="G1285" s="32" t="s">
        <v>10</v>
      </c>
      <c r="H1285" s="34">
        <v>786.61</v>
      </c>
      <c r="I1285" s="37" t="str">
        <f>IF(AND($H1285&gt;0, $H1285&lt;900),"0-900",0)</f>
        <v>0-900</v>
      </c>
      <c r="J1285" s="37" t="str">
        <f>IF(AND($H1285&gt;0, $H1285&lt;1700),"0-1700",0)</f>
        <v>0-1700</v>
      </c>
      <c r="K1285" s="37" t="str">
        <f>IF(AND($H1285&gt;0, $H1285&lt;2500),"0-2500",0)</f>
        <v>0-2500</v>
      </c>
      <c r="L1285" s="37" t="str">
        <f>IF(AND($H1285&gt;0, $H1285&lt;3500),"0-3500",0)</f>
        <v>0-3500</v>
      </c>
    </row>
    <row r="1286" spans="1:12" hidden="1" x14ac:dyDescent="0.3">
      <c r="A1286" s="32" t="s">
        <v>7</v>
      </c>
      <c r="B1286" s="32">
        <v>2017</v>
      </c>
      <c r="C1286" s="32" t="s">
        <v>167</v>
      </c>
      <c r="D1286" s="32" t="s">
        <v>8</v>
      </c>
      <c r="E1286" s="32" t="s">
        <v>247</v>
      </c>
      <c r="F1286" s="33" t="s">
        <v>520</v>
      </c>
      <c r="G1286" s="32" t="s">
        <v>10</v>
      </c>
      <c r="H1286" s="34">
        <v>786.87</v>
      </c>
      <c r="I1286" s="37" t="str">
        <f>IF(AND($H1286&gt;0, $H1286&lt;900),"0-900",0)</f>
        <v>0-900</v>
      </c>
      <c r="J1286" s="37" t="str">
        <f>IF(AND($H1286&gt;0, $H1286&lt;1700),"0-1700",0)</f>
        <v>0-1700</v>
      </c>
      <c r="K1286" s="37" t="str">
        <f>IF(AND($H1286&gt;0, $H1286&lt;2500),"0-2500",0)</f>
        <v>0-2500</v>
      </c>
      <c r="L1286" s="37" t="str">
        <f>IF(AND($H1286&gt;0, $H1286&lt;3500),"0-3500",0)</f>
        <v>0-3500</v>
      </c>
    </row>
    <row r="1287" spans="1:12" hidden="1" x14ac:dyDescent="0.3">
      <c r="A1287" s="32" t="s">
        <v>7</v>
      </c>
      <c r="B1287" s="32">
        <v>2017</v>
      </c>
      <c r="C1287" s="32" t="s">
        <v>169</v>
      </c>
      <c r="D1287" s="32" t="s">
        <v>8</v>
      </c>
      <c r="E1287" s="32" t="s">
        <v>317</v>
      </c>
      <c r="F1287" s="33" t="s">
        <v>528</v>
      </c>
      <c r="G1287" s="32" t="s">
        <v>10</v>
      </c>
      <c r="H1287" s="34">
        <v>787.14</v>
      </c>
      <c r="I1287" s="37" t="str">
        <f>IF(AND($H1287&gt;0, $H1287&lt;900),"0-900",0)</f>
        <v>0-900</v>
      </c>
      <c r="J1287" s="37" t="str">
        <f>IF(AND($H1287&gt;0, $H1287&lt;1700),"0-1700",0)</f>
        <v>0-1700</v>
      </c>
      <c r="K1287" s="37" t="str">
        <f>IF(AND($H1287&gt;0, $H1287&lt;2500),"0-2500",0)</f>
        <v>0-2500</v>
      </c>
      <c r="L1287" s="37" t="str">
        <f>IF(AND($H1287&gt;0, $H1287&lt;3500),"0-3500",0)</f>
        <v>0-3500</v>
      </c>
    </row>
    <row r="1288" spans="1:12" hidden="1" x14ac:dyDescent="0.3">
      <c r="A1288" s="32" t="s">
        <v>7</v>
      </c>
      <c r="B1288" s="32">
        <v>2017</v>
      </c>
      <c r="C1288" s="32" t="s">
        <v>169</v>
      </c>
      <c r="D1288" s="32" t="s">
        <v>8</v>
      </c>
      <c r="E1288" s="32" t="s">
        <v>196</v>
      </c>
      <c r="F1288" s="33" t="s">
        <v>521</v>
      </c>
      <c r="G1288" s="32" t="s">
        <v>10</v>
      </c>
      <c r="H1288" s="34">
        <v>788.65</v>
      </c>
      <c r="I1288" s="37" t="str">
        <f>IF(AND($H1288&gt;0, $H1288&lt;900),"0-900",0)</f>
        <v>0-900</v>
      </c>
      <c r="J1288" s="37" t="str">
        <f>IF(AND($H1288&gt;0, $H1288&lt;1700),"0-1700",0)</f>
        <v>0-1700</v>
      </c>
      <c r="K1288" s="37" t="str">
        <f>IF(AND($H1288&gt;0, $H1288&lt;2500),"0-2500",0)</f>
        <v>0-2500</v>
      </c>
      <c r="L1288" s="37" t="str">
        <f>IF(AND($H1288&gt;0, $H1288&lt;3500),"0-3500",0)</f>
        <v>0-3500</v>
      </c>
    </row>
    <row r="1289" spans="1:12" hidden="1" x14ac:dyDescent="0.3">
      <c r="A1289" s="32" t="s">
        <v>7</v>
      </c>
      <c r="B1289" s="32">
        <v>2017</v>
      </c>
      <c r="C1289" s="32" t="s">
        <v>169</v>
      </c>
      <c r="D1289" s="32" t="s">
        <v>8</v>
      </c>
      <c r="E1289" s="32" t="s">
        <v>272</v>
      </c>
      <c r="F1289" s="33" t="s">
        <v>527</v>
      </c>
      <c r="G1289" s="32" t="s">
        <v>10</v>
      </c>
      <c r="H1289" s="34">
        <v>791.53</v>
      </c>
      <c r="I1289" s="37" t="str">
        <f>IF(AND($H1289&gt;0, $H1289&lt;900),"0-900",0)</f>
        <v>0-900</v>
      </c>
      <c r="J1289" s="37" t="str">
        <f>IF(AND($H1289&gt;0, $H1289&lt;1700),"0-1700",0)</f>
        <v>0-1700</v>
      </c>
      <c r="K1289" s="37" t="str">
        <f>IF(AND($H1289&gt;0, $H1289&lt;2500),"0-2500",0)</f>
        <v>0-2500</v>
      </c>
      <c r="L1289" s="37" t="str">
        <f>IF(AND($H1289&gt;0, $H1289&lt;3500),"0-3500",0)</f>
        <v>0-3500</v>
      </c>
    </row>
    <row r="1290" spans="1:12" hidden="1" x14ac:dyDescent="0.3">
      <c r="A1290" s="32" t="s">
        <v>7</v>
      </c>
      <c r="B1290" s="32">
        <v>2017</v>
      </c>
      <c r="C1290" s="32" t="s">
        <v>168</v>
      </c>
      <c r="D1290" s="32" t="s">
        <v>8</v>
      </c>
      <c r="E1290" s="32" t="s">
        <v>310</v>
      </c>
      <c r="F1290" s="33" t="s">
        <v>525</v>
      </c>
      <c r="G1290" s="32" t="s">
        <v>10</v>
      </c>
      <c r="H1290" s="34">
        <v>792.03</v>
      </c>
      <c r="I1290" s="37" t="str">
        <f>IF(AND($H1290&gt;0, $H1290&lt;900),"0-900",0)</f>
        <v>0-900</v>
      </c>
      <c r="J1290" s="37" t="str">
        <f>IF(AND($H1290&gt;0, $H1290&lt;1700),"0-1700",0)</f>
        <v>0-1700</v>
      </c>
      <c r="K1290" s="37" t="str">
        <f>IF(AND($H1290&gt;0, $H1290&lt;2500),"0-2500",0)</f>
        <v>0-2500</v>
      </c>
      <c r="L1290" s="37" t="str">
        <f>IF(AND($H1290&gt;0, $H1290&lt;3500),"0-3500",0)</f>
        <v>0-3500</v>
      </c>
    </row>
    <row r="1291" spans="1:12" hidden="1" x14ac:dyDescent="0.3">
      <c r="A1291" s="32" t="s">
        <v>7</v>
      </c>
      <c r="B1291" s="32">
        <v>2017</v>
      </c>
      <c r="C1291" s="32" t="s">
        <v>168</v>
      </c>
      <c r="D1291" s="32" t="s">
        <v>8</v>
      </c>
      <c r="E1291" s="32" t="s">
        <v>369</v>
      </c>
      <c r="F1291" s="33" t="s">
        <v>510</v>
      </c>
      <c r="G1291" s="32" t="s">
        <v>10</v>
      </c>
      <c r="H1291" s="34">
        <v>792.06</v>
      </c>
      <c r="I1291" s="37" t="str">
        <f>IF(AND($H1291&gt;0, $H1291&lt;900),"0-900",0)</f>
        <v>0-900</v>
      </c>
      <c r="J1291" s="37" t="str">
        <f>IF(AND($H1291&gt;0, $H1291&lt;1700),"0-1700",0)</f>
        <v>0-1700</v>
      </c>
      <c r="K1291" s="37" t="str">
        <f>IF(AND($H1291&gt;0, $H1291&lt;2500),"0-2500",0)</f>
        <v>0-2500</v>
      </c>
      <c r="L1291" s="37" t="str">
        <f>IF(AND($H1291&gt;0, $H1291&lt;3500),"0-3500",0)</f>
        <v>0-3500</v>
      </c>
    </row>
    <row r="1292" spans="1:12" hidden="1" x14ac:dyDescent="0.3">
      <c r="A1292" s="32" t="s">
        <v>7</v>
      </c>
      <c r="B1292" s="32">
        <v>2017</v>
      </c>
      <c r="C1292" s="32" t="s">
        <v>167</v>
      </c>
      <c r="D1292" s="32" t="s">
        <v>8</v>
      </c>
      <c r="E1292" s="32" t="s">
        <v>260</v>
      </c>
      <c r="F1292" s="33" t="s">
        <v>520</v>
      </c>
      <c r="G1292" s="32" t="s">
        <v>10</v>
      </c>
      <c r="H1292" s="34">
        <v>795.93</v>
      </c>
      <c r="I1292" s="37" t="str">
        <f>IF(AND($H1292&gt;0, $H1292&lt;900),"0-900",0)</f>
        <v>0-900</v>
      </c>
      <c r="J1292" s="37" t="str">
        <f>IF(AND($H1292&gt;0, $H1292&lt;1700),"0-1700",0)</f>
        <v>0-1700</v>
      </c>
      <c r="K1292" s="37" t="str">
        <f>IF(AND($H1292&gt;0, $H1292&lt;2500),"0-2500",0)</f>
        <v>0-2500</v>
      </c>
      <c r="L1292" s="37" t="str">
        <f>IF(AND($H1292&gt;0, $H1292&lt;3500),"0-3500",0)</f>
        <v>0-3500</v>
      </c>
    </row>
    <row r="1293" spans="1:12" hidden="1" x14ac:dyDescent="0.3">
      <c r="A1293" s="32" t="s">
        <v>7</v>
      </c>
      <c r="B1293" s="32">
        <v>2017</v>
      </c>
      <c r="C1293" s="32" t="s">
        <v>167</v>
      </c>
      <c r="D1293" s="32" t="s">
        <v>8</v>
      </c>
      <c r="E1293" s="32" t="s">
        <v>85</v>
      </c>
      <c r="F1293" s="33" t="s">
        <v>9</v>
      </c>
      <c r="G1293" s="32" t="s">
        <v>10</v>
      </c>
      <c r="H1293" s="34">
        <v>796</v>
      </c>
      <c r="I1293" s="37" t="str">
        <f>IF(AND($H1293&gt;0, $H1293&lt;900),"0-900",0)</f>
        <v>0-900</v>
      </c>
      <c r="J1293" s="37" t="str">
        <f>IF(AND($H1293&gt;0, $H1293&lt;1700),"0-1700",0)</f>
        <v>0-1700</v>
      </c>
      <c r="K1293" s="37" t="str">
        <f>IF(AND($H1293&gt;0, $H1293&lt;2500),"0-2500",0)</f>
        <v>0-2500</v>
      </c>
      <c r="L1293" s="37" t="str">
        <f>IF(AND($H1293&gt;0, $H1293&lt;3500),"0-3500",0)</f>
        <v>0-3500</v>
      </c>
    </row>
    <row r="1294" spans="1:12" hidden="1" x14ac:dyDescent="0.3">
      <c r="A1294" s="32" t="s">
        <v>7</v>
      </c>
      <c r="B1294" s="32">
        <v>2017</v>
      </c>
      <c r="C1294" s="32" t="s">
        <v>169</v>
      </c>
      <c r="D1294" s="32" t="s">
        <v>8</v>
      </c>
      <c r="E1294" s="32" t="s">
        <v>184</v>
      </c>
      <c r="F1294" s="33" t="s">
        <v>521</v>
      </c>
      <c r="G1294" s="32" t="s">
        <v>10</v>
      </c>
      <c r="H1294" s="34">
        <v>796.63</v>
      </c>
      <c r="I1294" s="37" t="str">
        <f>IF(AND($H1294&gt;0, $H1294&lt;900),"0-900",0)</f>
        <v>0-900</v>
      </c>
      <c r="J1294" s="37" t="str">
        <f>IF(AND($H1294&gt;0, $H1294&lt;1700),"0-1700",0)</f>
        <v>0-1700</v>
      </c>
      <c r="K1294" s="37" t="str">
        <f>IF(AND($H1294&gt;0, $H1294&lt;2500),"0-2500",0)</f>
        <v>0-2500</v>
      </c>
      <c r="L1294" s="37" t="str">
        <f>IF(AND($H1294&gt;0, $H1294&lt;3500),"0-3500",0)</f>
        <v>0-3500</v>
      </c>
    </row>
    <row r="1295" spans="1:12" hidden="1" x14ac:dyDescent="0.3">
      <c r="A1295" s="32" t="s">
        <v>7</v>
      </c>
      <c r="B1295" s="32">
        <v>2017</v>
      </c>
      <c r="C1295" s="32" t="s">
        <v>168</v>
      </c>
      <c r="D1295" s="32" t="s">
        <v>8</v>
      </c>
      <c r="E1295" s="32" t="s">
        <v>281</v>
      </c>
      <c r="F1295" s="33" t="s">
        <v>527</v>
      </c>
      <c r="G1295" s="32" t="s">
        <v>10</v>
      </c>
      <c r="H1295" s="34">
        <v>797.74</v>
      </c>
      <c r="I1295" s="37" t="str">
        <f>IF(AND($H1295&gt;0, $H1295&lt;900),"0-900",0)</f>
        <v>0-900</v>
      </c>
      <c r="J1295" s="37" t="str">
        <f>IF(AND($H1295&gt;0, $H1295&lt;1700),"0-1700",0)</f>
        <v>0-1700</v>
      </c>
      <c r="K1295" s="37" t="str">
        <f>IF(AND($H1295&gt;0, $H1295&lt;2500),"0-2500",0)</f>
        <v>0-2500</v>
      </c>
      <c r="L1295" s="37" t="str">
        <f>IF(AND($H1295&gt;0, $H1295&lt;3500),"0-3500",0)</f>
        <v>0-3500</v>
      </c>
    </row>
    <row r="1296" spans="1:12" hidden="1" x14ac:dyDescent="0.3">
      <c r="A1296" s="32" t="s">
        <v>7</v>
      </c>
      <c r="B1296" s="32">
        <v>2017</v>
      </c>
      <c r="C1296" s="32" t="s">
        <v>169</v>
      </c>
      <c r="D1296" s="32" t="s">
        <v>8</v>
      </c>
      <c r="E1296" s="32" t="s">
        <v>239</v>
      </c>
      <c r="F1296" s="33" t="s">
        <v>520</v>
      </c>
      <c r="G1296" s="32" t="s">
        <v>10</v>
      </c>
      <c r="H1296" s="34">
        <v>798.71</v>
      </c>
      <c r="I1296" s="37" t="str">
        <f>IF(AND($H1296&gt;0, $H1296&lt;900),"0-900",0)</f>
        <v>0-900</v>
      </c>
      <c r="J1296" s="37" t="str">
        <f>IF(AND($H1296&gt;0, $H1296&lt;1700),"0-1700",0)</f>
        <v>0-1700</v>
      </c>
      <c r="K1296" s="37" t="str">
        <f>IF(AND($H1296&gt;0, $H1296&lt;2500),"0-2500",0)</f>
        <v>0-2500</v>
      </c>
      <c r="L1296" s="37" t="str">
        <f>IF(AND($H1296&gt;0, $H1296&lt;3500),"0-3500",0)</f>
        <v>0-3500</v>
      </c>
    </row>
    <row r="1297" spans="1:12" hidden="1" x14ac:dyDescent="0.3">
      <c r="A1297" s="32" t="s">
        <v>7</v>
      </c>
      <c r="B1297" s="32">
        <v>2017</v>
      </c>
      <c r="C1297" s="32" t="s">
        <v>168</v>
      </c>
      <c r="D1297" s="32" t="s">
        <v>8</v>
      </c>
      <c r="E1297" s="32" t="s">
        <v>307</v>
      </c>
      <c r="F1297" s="33" t="s">
        <v>525</v>
      </c>
      <c r="G1297" s="32" t="s">
        <v>10</v>
      </c>
      <c r="H1297" s="34">
        <v>801.93</v>
      </c>
      <c r="I1297" s="37" t="str">
        <f>IF(AND($H1297&gt;0, $H1297&lt;900),"0-900",0)</f>
        <v>0-900</v>
      </c>
      <c r="J1297" s="37" t="str">
        <f>IF(AND($H1297&gt;0, $H1297&lt;1700),"0-1700",0)</f>
        <v>0-1700</v>
      </c>
      <c r="K1297" s="37" t="str">
        <f>IF(AND($H1297&gt;0, $H1297&lt;2500),"0-2500",0)</f>
        <v>0-2500</v>
      </c>
      <c r="L1297" s="37" t="str">
        <f>IF(AND($H1297&gt;0, $H1297&lt;3500),"0-3500",0)</f>
        <v>0-3500</v>
      </c>
    </row>
    <row r="1298" spans="1:12" hidden="1" x14ac:dyDescent="0.3">
      <c r="A1298" s="32" t="s">
        <v>7</v>
      </c>
      <c r="B1298" s="32">
        <v>2017</v>
      </c>
      <c r="C1298" s="32" t="s">
        <v>167</v>
      </c>
      <c r="D1298" s="32" t="s">
        <v>8</v>
      </c>
      <c r="E1298" s="32" t="s">
        <v>171</v>
      </c>
      <c r="F1298" s="33" t="s">
        <v>521</v>
      </c>
      <c r="G1298" s="32" t="s">
        <v>10</v>
      </c>
      <c r="H1298" s="34">
        <v>806.32</v>
      </c>
      <c r="I1298" s="37" t="str">
        <f>IF(AND($H1298&gt;0, $H1298&lt;900),"0-900",0)</f>
        <v>0-900</v>
      </c>
      <c r="J1298" s="37" t="str">
        <f>IF(AND($H1298&gt;0, $H1298&lt;1700),"0-1700",0)</f>
        <v>0-1700</v>
      </c>
      <c r="K1298" s="37" t="str">
        <f>IF(AND($H1298&gt;0, $H1298&lt;2500),"0-2500",0)</f>
        <v>0-2500</v>
      </c>
      <c r="L1298" s="37" t="str">
        <f>IF(AND($H1298&gt;0, $H1298&lt;3500),"0-3500",0)</f>
        <v>0-3500</v>
      </c>
    </row>
    <row r="1299" spans="1:12" hidden="1" x14ac:dyDescent="0.3">
      <c r="A1299" s="32" t="s">
        <v>7</v>
      </c>
      <c r="B1299" s="32">
        <v>2017</v>
      </c>
      <c r="C1299" s="32" t="s">
        <v>167</v>
      </c>
      <c r="D1299" s="32" t="s">
        <v>8</v>
      </c>
      <c r="E1299" s="32" t="s">
        <v>270</v>
      </c>
      <c r="F1299" s="33" t="s">
        <v>527</v>
      </c>
      <c r="G1299" s="32" t="s">
        <v>10</v>
      </c>
      <c r="H1299" s="34">
        <v>806.35</v>
      </c>
      <c r="I1299" s="37" t="str">
        <f>IF(AND($H1299&gt;0, $H1299&lt;900),"0-900",0)</f>
        <v>0-900</v>
      </c>
      <c r="J1299" s="37" t="str">
        <f>IF(AND($H1299&gt;0, $H1299&lt;1700),"0-1700",0)</f>
        <v>0-1700</v>
      </c>
      <c r="K1299" s="37" t="str">
        <f>IF(AND($H1299&gt;0, $H1299&lt;2500),"0-2500",0)</f>
        <v>0-2500</v>
      </c>
      <c r="L1299" s="37" t="str">
        <f>IF(AND($H1299&gt;0, $H1299&lt;3500),"0-3500",0)</f>
        <v>0-3500</v>
      </c>
    </row>
    <row r="1300" spans="1:12" hidden="1" x14ac:dyDescent="0.3">
      <c r="A1300" s="32" t="s">
        <v>7</v>
      </c>
      <c r="B1300" s="32">
        <v>2017</v>
      </c>
      <c r="C1300" s="32" t="s">
        <v>168</v>
      </c>
      <c r="D1300" s="32" t="s">
        <v>8</v>
      </c>
      <c r="E1300" s="32" t="s">
        <v>392</v>
      </c>
      <c r="F1300" s="33" t="s">
        <v>516</v>
      </c>
      <c r="G1300" s="32" t="s">
        <v>10</v>
      </c>
      <c r="H1300" s="34">
        <v>808.15</v>
      </c>
      <c r="I1300" s="37" t="str">
        <f>IF(AND($H1300&gt;0, $H1300&lt;900),"0-900",0)</f>
        <v>0-900</v>
      </c>
      <c r="J1300" s="37" t="str">
        <f>IF(AND($H1300&gt;0, $H1300&lt;1700),"0-1700",0)</f>
        <v>0-1700</v>
      </c>
      <c r="K1300" s="37" t="str">
        <f>IF(AND($H1300&gt;0, $H1300&lt;2500),"0-2500",0)</f>
        <v>0-2500</v>
      </c>
      <c r="L1300" s="37" t="str">
        <f>IF(AND($H1300&gt;0, $H1300&lt;3500),"0-3500",0)</f>
        <v>0-3500</v>
      </c>
    </row>
    <row r="1301" spans="1:12" hidden="1" x14ac:dyDescent="0.3">
      <c r="A1301" s="32" t="s">
        <v>7</v>
      </c>
      <c r="B1301" s="32">
        <v>2017</v>
      </c>
      <c r="C1301" s="32" t="s">
        <v>169</v>
      </c>
      <c r="D1301" s="32" t="s">
        <v>8</v>
      </c>
      <c r="E1301" s="32" t="s">
        <v>299</v>
      </c>
      <c r="F1301" s="33" t="s">
        <v>525</v>
      </c>
      <c r="G1301" s="32" t="s">
        <v>10</v>
      </c>
      <c r="H1301" s="34">
        <v>812.32</v>
      </c>
      <c r="I1301" s="37" t="str">
        <f>IF(AND($H1301&gt;0, $H1301&lt;900),"0-900",0)</f>
        <v>0-900</v>
      </c>
      <c r="J1301" s="37" t="str">
        <f>IF(AND($H1301&gt;0, $H1301&lt;1700),"0-1700",0)</f>
        <v>0-1700</v>
      </c>
      <c r="K1301" s="37" t="str">
        <f>IF(AND($H1301&gt;0, $H1301&lt;2500),"0-2500",0)</f>
        <v>0-2500</v>
      </c>
      <c r="L1301" s="37" t="str">
        <f>IF(AND($H1301&gt;0, $H1301&lt;3500),"0-3500",0)</f>
        <v>0-3500</v>
      </c>
    </row>
    <row r="1302" spans="1:12" hidden="1" x14ac:dyDescent="0.3">
      <c r="A1302" s="32" t="s">
        <v>7</v>
      </c>
      <c r="B1302" s="32">
        <v>2017</v>
      </c>
      <c r="C1302" s="32" t="s">
        <v>168</v>
      </c>
      <c r="D1302" s="32" t="s">
        <v>8</v>
      </c>
      <c r="E1302" s="32" t="s">
        <v>304</v>
      </c>
      <c r="F1302" s="33" t="s">
        <v>525</v>
      </c>
      <c r="G1302" s="32" t="s">
        <v>10</v>
      </c>
      <c r="H1302" s="34">
        <v>813.6</v>
      </c>
      <c r="I1302" s="37" t="str">
        <f>IF(AND($H1302&gt;0, $H1302&lt;900),"0-900",0)</f>
        <v>0-900</v>
      </c>
      <c r="J1302" s="37" t="str">
        <f>IF(AND($H1302&gt;0, $H1302&lt;1700),"0-1700",0)</f>
        <v>0-1700</v>
      </c>
      <c r="K1302" s="37" t="str">
        <f>IF(AND($H1302&gt;0, $H1302&lt;2500),"0-2500",0)</f>
        <v>0-2500</v>
      </c>
      <c r="L1302" s="37" t="str">
        <f>IF(AND($H1302&gt;0, $H1302&lt;3500),"0-3500",0)</f>
        <v>0-3500</v>
      </c>
    </row>
    <row r="1303" spans="1:12" hidden="1" x14ac:dyDescent="0.3">
      <c r="A1303" s="32" t="s">
        <v>7</v>
      </c>
      <c r="B1303" s="32">
        <v>2017</v>
      </c>
      <c r="C1303" s="32" t="s">
        <v>167</v>
      </c>
      <c r="D1303" s="32" t="s">
        <v>8</v>
      </c>
      <c r="E1303" s="32" t="s">
        <v>276</v>
      </c>
      <c r="F1303" s="33" t="s">
        <v>527</v>
      </c>
      <c r="G1303" s="32" t="s">
        <v>10</v>
      </c>
      <c r="H1303" s="34">
        <v>814.55</v>
      </c>
      <c r="I1303" s="37" t="str">
        <f>IF(AND($H1303&gt;0, $H1303&lt;900),"0-900",0)</f>
        <v>0-900</v>
      </c>
      <c r="J1303" s="37" t="str">
        <f>IF(AND($H1303&gt;0, $H1303&lt;1700),"0-1700",0)</f>
        <v>0-1700</v>
      </c>
      <c r="K1303" s="37" t="str">
        <f>IF(AND($H1303&gt;0, $H1303&lt;2500),"0-2500",0)</f>
        <v>0-2500</v>
      </c>
      <c r="L1303" s="37" t="str">
        <f>IF(AND($H1303&gt;0, $H1303&lt;3500),"0-3500",0)</f>
        <v>0-3500</v>
      </c>
    </row>
    <row r="1304" spans="1:12" hidden="1" x14ac:dyDescent="0.3">
      <c r="A1304" s="32" t="s">
        <v>7</v>
      </c>
      <c r="B1304" s="32">
        <v>2017</v>
      </c>
      <c r="C1304" s="32" t="s">
        <v>169</v>
      </c>
      <c r="D1304" s="32" t="s">
        <v>8</v>
      </c>
      <c r="E1304" s="32" t="s">
        <v>287</v>
      </c>
      <c r="F1304" s="33" t="s">
        <v>531</v>
      </c>
      <c r="G1304" s="32" t="s">
        <v>10</v>
      </c>
      <c r="H1304" s="34">
        <v>819.68</v>
      </c>
      <c r="I1304" s="37" t="str">
        <f>IF(AND($H1304&gt;0, $H1304&lt;900),"0-900",0)</f>
        <v>0-900</v>
      </c>
      <c r="J1304" s="37" t="str">
        <f>IF(AND($H1304&gt;0, $H1304&lt;1700),"0-1700",0)</f>
        <v>0-1700</v>
      </c>
      <c r="K1304" s="37" t="str">
        <f>IF(AND($H1304&gt;0, $H1304&lt;2500),"0-2500",0)</f>
        <v>0-2500</v>
      </c>
      <c r="L1304" s="37" t="str">
        <f>IF(AND($H1304&gt;0, $H1304&lt;3500),"0-3500",0)</f>
        <v>0-3500</v>
      </c>
    </row>
    <row r="1305" spans="1:12" hidden="1" x14ac:dyDescent="0.3">
      <c r="A1305" s="32" t="s">
        <v>7</v>
      </c>
      <c r="B1305" s="32">
        <v>2017</v>
      </c>
      <c r="C1305" s="32" t="s">
        <v>167</v>
      </c>
      <c r="D1305" s="32" t="s">
        <v>8</v>
      </c>
      <c r="E1305" s="32" t="s">
        <v>177</v>
      </c>
      <c r="F1305" s="33" t="s">
        <v>521</v>
      </c>
      <c r="G1305" s="32" t="s">
        <v>10</v>
      </c>
      <c r="H1305" s="34">
        <v>819.71</v>
      </c>
      <c r="I1305" s="37" t="str">
        <f>IF(AND($H1305&gt;0, $H1305&lt;900),"0-900",0)</f>
        <v>0-900</v>
      </c>
      <c r="J1305" s="37" t="str">
        <f>IF(AND($H1305&gt;0, $H1305&lt;1700),"0-1700",0)</f>
        <v>0-1700</v>
      </c>
      <c r="K1305" s="37" t="str">
        <f>IF(AND($H1305&gt;0, $H1305&lt;2500),"0-2500",0)</f>
        <v>0-2500</v>
      </c>
      <c r="L1305" s="37" t="str">
        <f>IF(AND($H1305&gt;0, $H1305&lt;3500),"0-3500",0)</f>
        <v>0-3500</v>
      </c>
    </row>
    <row r="1306" spans="1:12" hidden="1" x14ac:dyDescent="0.3">
      <c r="A1306" s="32" t="s">
        <v>7</v>
      </c>
      <c r="B1306" s="32">
        <v>2017</v>
      </c>
      <c r="C1306" s="32" t="s">
        <v>168</v>
      </c>
      <c r="D1306" s="32" t="s">
        <v>8</v>
      </c>
      <c r="E1306" s="32" t="s">
        <v>316</v>
      </c>
      <c r="F1306" s="33" t="s">
        <v>528</v>
      </c>
      <c r="G1306" s="32" t="s">
        <v>10</v>
      </c>
      <c r="H1306" s="34">
        <v>825.18</v>
      </c>
      <c r="I1306" s="37" t="str">
        <f>IF(AND($H1306&gt;0, $H1306&lt;900),"0-900",0)</f>
        <v>0-900</v>
      </c>
      <c r="J1306" s="37" t="str">
        <f>IF(AND($H1306&gt;0, $H1306&lt;1700),"0-1700",0)</f>
        <v>0-1700</v>
      </c>
      <c r="K1306" s="37" t="str">
        <f>IF(AND($H1306&gt;0, $H1306&lt;2500),"0-2500",0)</f>
        <v>0-2500</v>
      </c>
      <c r="L1306" s="37" t="str">
        <f>IF(AND($H1306&gt;0, $H1306&lt;3500),"0-3500",0)</f>
        <v>0-3500</v>
      </c>
    </row>
    <row r="1307" spans="1:12" hidden="1" x14ac:dyDescent="0.3">
      <c r="A1307" s="32" t="s">
        <v>7</v>
      </c>
      <c r="B1307" s="32">
        <v>2017</v>
      </c>
      <c r="C1307" s="32" t="s">
        <v>169</v>
      </c>
      <c r="D1307" s="32" t="s">
        <v>8</v>
      </c>
      <c r="E1307" s="32" t="s">
        <v>182</v>
      </c>
      <c r="F1307" s="33" t="s">
        <v>521</v>
      </c>
      <c r="G1307" s="32" t="s">
        <v>10</v>
      </c>
      <c r="H1307" s="34">
        <v>826.29</v>
      </c>
      <c r="I1307" s="37" t="str">
        <f>IF(AND($H1307&gt;0, $H1307&lt;900),"0-900",0)</f>
        <v>0-900</v>
      </c>
      <c r="J1307" s="37" t="str">
        <f>IF(AND($H1307&gt;0, $H1307&lt;1700),"0-1700",0)</f>
        <v>0-1700</v>
      </c>
      <c r="K1307" s="37" t="str">
        <f>IF(AND($H1307&gt;0, $H1307&lt;2500),"0-2500",0)</f>
        <v>0-2500</v>
      </c>
      <c r="L1307" s="37" t="str">
        <f>IF(AND($H1307&gt;0, $H1307&lt;3500),"0-3500",0)</f>
        <v>0-3500</v>
      </c>
    </row>
    <row r="1308" spans="1:12" hidden="1" x14ac:dyDescent="0.3">
      <c r="A1308" s="32" t="s">
        <v>7</v>
      </c>
      <c r="B1308" s="32">
        <v>2017</v>
      </c>
      <c r="C1308" s="32" t="s">
        <v>169</v>
      </c>
      <c r="D1308" s="32" t="s">
        <v>8</v>
      </c>
      <c r="E1308" s="32" t="s">
        <v>392</v>
      </c>
      <c r="F1308" s="33" t="s">
        <v>516</v>
      </c>
      <c r="G1308" s="32" t="s">
        <v>10</v>
      </c>
      <c r="H1308" s="34">
        <v>827.84</v>
      </c>
      <c r="I1308" s="37" t="str">
        <f>IF(AND($H1308&gt;0, $H1308&lt;900),"0-900",0)</f>
        <v>0-900</v>
      </c>
      <c r="J1308" s="37" t="str">
        <f>IF(AND($H1308&gt;0, $H1308&lt;1700),"0-1700",0)</f>
        <v>0-1700</v>
      </c>
      <c r="K1308" s="37" t="str">
        <f>IF(AND($H1308&gt;0, $H1308&lt;2500),"0-2500",0)</f>
        <v>0-2500</v>
      </c>
      <c r="L1308" s="37" t="str">
        <f>IF(AND($H1308&gt;0, $H1308&lt;3500),"0-3500",0)</f>
        <v>0-3500</v>
      </c>
    </row>
    <row r="1309" spans="1:12" hidden="1" x14ac:dyDescent="0.3">
      <c r="A1309" s="32" t="s">
        <v>7</v>
      </c>
      <c r="B1309" s="32">
        <v>2017</v>
      </c>
      <c r="C1309" s="32" t="s">
        <v>168</v>
      </c>
      <c r="D1309" s="32" t="s">
        <v>8</v>
      </c>
      <c r="E1309" s="32" t="s">
        <v>257</v>
      </c>
      <c r="F1309" s="33" t="s">
        <v>520</v>
      </c>
      <c r="G1309" s="32" t="s">
        <v>10</v>
      </c>
      <c r="H1309" s="34">
        <v>829.08</v>
      </c>
      <c r="I1309" s="37" t="str">
        <f>IF(AND($H1309&gt;0, $H1309&lt;900),"0-900",0)</f>
        <v>0-900</v>
      </c>
      <c r="J1309" s="37" t="str">
        <f>IF(AND($H1309&gt;0, $H1309&lt;1700),"0-1700",0)</f>
        <v>0-1700</v>
      </c>
      <c r="K1309" s="37" t="str">
        <f>IF(AND($H1309&gt;0, $H1309&lt;2500),"0-2500",0)</f>
        <v>0-2500</v>
      </c>
      <c r="L1309" s="37" t="str">
        <f>IF(AND($H1309&gt;0, $H1309&lt;3500),"0-3500",0)</f>
        <v>0-3500</v>
      </c>
    </row>
    <row r="1310" spans="1:12" hidden="1" x14ac:dyDescent="0.3">
      <c r="A1310" s="32" t="s">
        <v>7</v>
      </c>
      <c r="B1310" s="32">
        <v>2017</v>
      </c>
      <c r="C1310" s="32" t="s">
        <v>167</v>
      </c>
      <c r="D1310" s="32" t="s">
        <v>8</v>
      </c>
      <c r="E1310" s="32" t="s">
        <v>244</v>
      </c>
      <c r="F1310" s="33" t="s">
        <v>520</v>
      </c>
      <c r="G1310" s="32" t="s">
        <v>10</v>
      </c>
      <c r="H1310" s="34">
        <v>829.24</v>
      </c>
      <c r="I1310" s="37" t="str">
        <f>IF(AND($H1310&gt;0, $H1310&lt;900),"0-900",0)</f>
        <v>0-900</v>
      </c>
      <c r="J1310" s="37" t="str">
        <f>IF(AND($H1310&gt;0, $H1310&lt;1700),"0-1700",0)</f>
        <v>0-1700</v>
      </c>
      <c r="K1310" s="37" t="str">
        <f>IF(AND($H1310&gt;0, $H1310&lt;2500),"0-2500",0)</f>
        <v>0-2500</v>
      </c>
      <c r="L1310" s="37" t="str">
        <f>IF(AND($H1310&gt;0, $H1310&lt;3500),"0-3500",0)</f>
        <v>0-3500</v>
      </c>
    </row>
    <row r="1311" spans="1:12" hidden="1" x14ac:dyDescent="0.3">
      <c r="A1311" s="32" t="s">
        <v>7</v>
      </c>
      <c r="B1311" s="32">
        <v>2017</v>
      </c>
      <c r="C1311" s="32" t="s">
        <v>169</v>
      </c>
      <c r="D1311" s="32" t="s">
        <v>8</v>
      </c>
      <c r="E1311" s="32" t="s">
        <v>332</v>
      </c>
      <c r="F1311" s="33" t="s">
        <v>530</v>
      </c>
      <c r="G1311" s="32" t="s">
        <v>10</v>
      </c>
      <c r="H1311" s="34">
        <v>831.29</v>
      </c>
      <c r="I1311" s="37" t="str">
        <f>IF(AND($H1311&gt;0, $H1311&lt;900),"0-900",0)</f>
        <v>0-900</v>
      </c>
      <c r="J1311" s="37" t="str">
        <f>IF(AND($H1311&gt;0, $H1311&lt;1700),"0-1700",0)</f>
        <v>0-1700</v>
      </c>
      <c r="K1311" s="37" t="str">
        <f>IF(AND($H1311&gt;0, $H1311&lt;2500),"0-2500",0)</f>
        <v>0-2500</v>
      </c>
      <c r="L1311" s="37" t="str">
        <f>IF(AND($H1311&gt;0, $H1311&lt;3500),"0-3500",0)</f>
        <v>0-3500</v>
      </c>
    </row>
    <row r="1312" spans="1:12" hidden="1" x14ac:dyDescent="0.3">
      <c r="A1312" s="32" t="s">
        <v>7</v>
      </c>
      <c r="B1312" s="32">
        <v>2017</v>
      </c>
      <c r="C1312" s="32" t="s">
        <v>167</v>
      </c>
      <c r="D1312" s="32" t="s">
        <v>8</v>
      </c>
      <c r="E1312" s="32" t="s">
        <v>11</v>
      </c>
      <c r="F1312" s="33" t="s">
        <v>9</v>
      </c>
      <c r="G1312" s="32" t="s">
        <v>10</v>
      </c>
      <c r="H1312" s="34">
        <v>831.54</v>
      </c>
      <c r="I1312" s="37" t="str">
        <f>IF(AND($H1312&gt;0, $H1312&lt;900),"0-900",0)</f>
        <v>0-900</v>
      </c>
      <c r="J1312" s="37" t="str">
        <f>IF(AND($H1312&gt;0, $H1312&lt;1700),"0-1700",0)</f>
        <v>0-1700</v>
      </c>
      <c r="K1312" s="37" t="str">
        <f>IF(AND($H1312&gt;0, $H1312&lt;2500),"0-2500",0)</f>
        <v>0-2500</v>
      </c>
      <c r="L1312" s="37" t="str">
        <f>IF(AND($H1312&gt;0, $H1312&lt;3500),"0-3500",0)</f>
        <v>0-3500</v>
      </c>
    </row>
    <row r="1313" spans="1:12" hidden="1" x14ac:dyDescent="0.3">
      <c r="A1313" s="32" t="s">
        <v>7</v>
      </c>
      <c r="B1313" s="32">
        <v>2017</v>
      </c>
      <c r="C1313" s="32" t="s">
        <v>168</v>
      </c>
      <c r="D1313" s="32" t="s">
        <v>8</v>
      </c>
      <c r="E1313" s="32" t="s">
        <v>197</v>
      </c>
      <c r="F1313" s="33" t="s">
        <v>521</v>
      </c>
      <c r="G1313" s="32" t="s">
        <v>10</v>
      </c>
      <c r="H1313" s="34">
        <v>833.1</v>
      </c>
      <c r="I1313" s="37" t="str">
        <f>IF(AND($H1313&gt;0, $H1313&lt;900),"0-900",0)</f>
        <v>0-900</v>
      </c>
      <c r="J1313" s="37" t="str">
        <f>IF(AND($H1313&gt;0, $H1313&lt;1700),"0-1700",0)</f>
        <v>0-1700</v>
      </c>
      <c r="K1313" s="37" t="str">
        <f>IF(AND($H1313&gt;0, $H1313&lt;2500),"0-2500",0)</f>
        <v>0-2500</v>
      </c>
      <c r="L1313" s="37" t="str">
        <f>IF(AND($H1313&gt;0, $H1313&lt;3500),"0-3500",0)</f>
        <v>0-3500</v>
      </c>
    </row>
    <row r="1314" spans="1:12" hidden="1" x14ac:dyDescent="0.3">
      <c r="A1314" s="32" t="s">
        <v>7</v>
      </c>
      <c r="B1314" s="32">
        <v>2017</v>
      </c>
      <c r="C1314" s="32" t="s">
        <v>167</v>
      </c>
      <c r="D1314" s="32" t="s">
        <v>8</v>
      </c>
      <c r="E1314" s="32" t="s">
        <v>420</v>
      </c>
      <c r="F1314" s="33" t="s">
        <v>529</v>
      </c>
      <c r="G1314" s="32" t="s">
        <v>10</v>
      </c>
      <c r="H1314" s="34">
        <v>835.23</v>
      </c>
      <c r="I1314" s="37" t="str">
        <f>IF(AND($H1314&gt;0, $H1314&lt;900),"0-900",0)</f>
        <v>0-900</v>
      </c>
      <c r="J1314" s="37" t="str">
        <f>IF(AND($H1314&gt;0, $H1314&lt;1700),"0-1700",0)</f>
        <v>0-1700</v>
      </c>
      <c r="K1314" s="37" t="str">
        <f>IF(AND($H1314&gt;0, $H1314&lt;2500),"0-2500",0)</f>
        <v>0-2500</v>
      </c>
      <c r="L1314" s="37" t="str">
        <f>IF(AND($H1314&gt;0, $H1314&lt;3500),"0-3500",0)</f>
        <v>0-3500</v>
      </c>
    </row>
    <row r="1315" spans="1:12" hidden="1" x14ac:dyDescent="0.3">
      <c r="A1315" s="32" t="s">
        <v>7</v>
      </c>
      <c r="B1315" s="32">
        <v>2017</v>
      </c>
      <c r="C1315" s="32" t="s">
        <v>169</v>
      </c>
      <c r="D1315" s="32" t="s">
        <v>8</v>
      </c>
      <c r="E1315" s="32" t="s">
        <v>403</v>
      </c>
      <c r="F1315" s="33" t="s">
        <v>516</v>
      </c>
      <c r="G1315" s="32" t="s">
        <v>10</v>
      </c>
      <c r="H1315" s="34">
        <v>836.38</v>
      </c>
      <c r="I1315" s="37" t="str">
        <f>IF(AND($H1315&gt;0, $H1315&lt;900),"0-900",0)</f>
        <v>0-900</v>
      </c>
      <c r="J1315" s="37" t="str">
        <f>IF(AND($H1315&gt;0, $H1315&lt;1700),"0-1700",0)</f>
        <v>0-1700</v>
      </c>
      <c r="K1315" s="37" t="str">
        <f>IF(AND($H1315&gt;0, $H1315&lt;2500),"0-2500",0)</f>
        <v>0-2500</v>
      </c>
      <c r="L1315" s="37" t="str">
        <f>IF(AND($H1315&gt;0, $H1315&lt;3500),"0-3500",0)</f>
        <v>0-3500</v>
      </c>
    </row>
    <row r="1316" spans="1:12" hidden="1" x14ac:dyDescent="0.3">
      <c r="A1316" s="32" t="s">
        <v>7</v>
      </c>
      <c r="B1316" s="32">
        <v>2017</v>
      </c>
      <c r="C1316" s="32" t="s">
        <v>169</v>
      </c>
      <c r="D1316" s="32" t="s">
        <v>8</v>
      </c>
      <c r="E1316" s="32" t="s">
        <v>340</v>
      </c>
      <c r="F1316" s="33" t="s">
        <v>530</v>
      </c>
      <c r="G1316" s="32" t="s">
        <v>10</v>
      </c>
      <c r="H1316" s="34">
        <v>836.59</v>
      </c>
      <c r="I1316" s="37" t="str">
        <f>IF(AND($H1316&gt;0, $H1316&lt;900),"0-900",0)</f>
        <v>0-900</v>
      </c>
      <c r="J1316" s="37" t="str">
        <f>IF(AND($H1316&gt;0, $H1316&lt;1700),"0-1700",0)</f>
        <v>0-1700</v>
      </c>
      <c r="K1316" s="37" t="str">
        <f>IF(AND($H1316&gt;0, $H1316&lt;2500),"0-2500",0)</f>
        <v>0-2500</v>
      </c>
      <c r="L1316" s="37" t="str">
        <f>IF(AND($H1316&gt;0, $H1316&lt;3500),"0-3500",0)</f>
        <v>0-3500</v>
      </c>
    </row>
    <row r="1317" spans="1:12" hidden="1" x14ac:dyDescent="0.3">
      <c r="A1317" s="32" t="s">
        <v>7</v>
      </c>
      <c r="B1317" s="32">
        <v>2017</v>
      </c>
      <c r="C1317" s="32" t="s">
        <v>169</v>
      </c>
      <c r="D1317" s="32" t="s">
        <v>8</v>
      </c>
      <c r="E1317" s="32" t="s">
        <v>245</v>
      </c>
      <c r="F1317" s="33" t="s">
        <v>520</v>
      </c>
      <c r="G1317" s="32" t="s">
        <v>10</v>
      </c>
      <c r="H1317" s="34">
        <v>839.96</v>
      </c>
      <c r="I1317" s="37" t="str">
        <f>IF(AND($H1317&gt;0, $H1317&lt;900),"0-900",0)</f>
        <v>0-900</v>
      </c>
      <c r="J1317" s="37" t="str">
        <f>IF(AND($H1317&gt;0, $H1317&lt;1700),"0-1700",0)</f>
        <v>0-1700</v>
      </c>
      <c r="K1317" s="37" t="str">
        <f>IF(AND($H1317&gt;0, $H1317&lt;2500),"0-2500",0)</f>
        <v>0-2500</v>
      </c>
      <c r="L1317" s="37" t="str">
        <f>IF(AND($H1317&gt;0, $H1317&lt;3500),"0-3500",0)</f>
        <v>0-3500</v>
      </c>
    </row>
    <row r="1318" spans="1:12" hidden="1" x14ac:dyDescent="0.3">
      <c r="A1318" s="32" t="s">
        <v>7</v>
      </c>
      <c r="B1318" s="32">
        <v>2017</v>
      </c>
      <c r="C1318" s="32" t="s">
        <v>169</v>
      </c>
      <c r="D1318" s="32" t="s">
        <v>8</v>
      </c>
      <c r="E1318" s="32" t="s">
        <v>174</v>
      </c>
      <c r="F1318" s="33" t="s">
        <v>521</v>
      </c>
      <c r="G1318" s="32" t="s">
        <v>10</v>
      </c>
      <c r="H1318" s="34">
        <v>844.22</v>
      </c>
      <c r="I1318" s="37" t="str">
        <f>IF(AND($H1318&gt;0, $H1318&lt;900),"0-900",0)</f>
        <v>0-900</v>
      </c>
      <c r="J1318" s="37" t="str">
        <f>IF(AND($H1318&gt;0, $H1318&lt;1700),"0-1700",0)</f>
        <v>0-1700</v>
      </c>
      <c r="K1318" s="37" t="str">
        <f>IF(AND($H1318&gt;0, $H1318&lt;2500),"0-2500",0)</f>
        <v>0-2500</v>
      </c>
      <c r="L1318" s="37" t="str">
        <f>IF(AND($H1318&gt;0, $H1318&lt;3500),"0-3500",0)</f>
        <v>0-3500</v>
      </c>
    </row>
    <row r="1319" spans="1:12" hidden="1" x14ac:dyDescent="0.3">
      <c r="A1319" s="32" t="s">
        <v>7</v>
      </c>
      <c r="B1319" s="32">
        <v>2017</v>
      </c>
      <c r="C1319" s="32" t="s">
        <v>168</v>
      </c>
      <c r="D1319" s="32" t="s">
        <v>8</v>
      </c>
      <c r="E1319" s="32" t="s">
        <v>345</v>
      </c>
      <c r="F1319" s="33" t="s">
        <v>530</v>
      </c>
      <c r="G1319" s="32" t="s">
        <v>10</v>
      </c>
      <c r="H1319" s="34">
        <v>847.41</v>
      </c>
      <c r="I1319" s="37" t="str">
        <f>IF(AND($H1319&gt;0, $H1319&lt;900),"0-900",0)</f>
        <v>0-900</v>
      </c>
      <c r="J1319" s="37" t="str">
        <f>IF(AND($H1319&gt;0, $H1319&lt;1700),"0-1700",0)</f>
        <v>0-1700</v>
      </c>
      <c r="K1319" s="37" t="str">
        <f>IF(AND($H1319&gt;0, $H1319&lt;2500),"0-2500",0)</f>
        <v>0-2500</v>
      </c>
      <c r="L1319" s="37" t="str">
        <f>IF(AND($H1319&gt;0, $H1319&lt;3500),"0-3500",0)</f>
        <v>0-3500</v>
      </c>
    </row>
    <row r="1320" spans="1:12" hidden="1" x14ac:dyDescent="0.3">
      <c r="A1320" s="32" t="s">
        <v>7</v>
      </c>
      <c r="B1320" s="32">
        <v>2017</v>
      </c>
      <c r="C1320" s="32" t="s">
        <v>167</v>
      </c>
      <c r="D1320" s="32" t="s">
        <v>8</v>
      </c>
      <c r="E1320" s="32" t="s">
        <v>275</v>
      </c>
      <c r="F1320" s="33" t="s">
        <v>527</v>
      </c>
      <c r="G1320" s="32" t="s">
        <v>10</v>
      </c>
      <c r="H1320" s="34">
        <v>847.96</v>
      </c>
      <c r="I1320" s="37" t="str">
        <f>IF(AND($H1320&gt;0, $H1320&lt;900),"0-900",0)</f>
        <v>0-900</v>
      </c>
      <c r="J1320" s="37" t="str">
        <f>IF(AND($H1320&gt;0, $H1320&lt;1700),"0-1700",0)</f>
        <v>0-1700</v>
      </c>
      <c r="K1320" s="37" t="str">
        <f>IF(AND($H1320&gt;0, $H1320&lt;2500),"0-2500",0)</f>
        <v>0-2500</v>
      </c>
      <c r="L1320" s="37" t="str">
        <f>IF(AND($H1320&gt;0, $H1320&lt;3500),"0-3500",0)</f>
        <v>0-3500</v>
      </c>
    </row>
    <row r="1321" spans="1:12" hidden="1" x14ac:dyDescent="0.3">
      <c r="A1321" s="32" t="s">
        <v>7</v>
      </c>
      <c r="B1321" s="32">
        <v>2017</v>
      </c>
      <c r="C1321" s="32" t="s">
        <v>169</v>
      </c>
      <c r="D1321" s="32" t="s">
        <v>8</v>
      </c>
      <c r="E1321" s="32" t="s">
        <v>300</v>
      </c>
      <c r="F1321" s="33" t="s">
        <v>525</v>
      </c>
      <c r="G1321" s="32" t="s">
        <v>10</v>
      </c>
      <c r="H1321" s="34">
        <v>849.13</v>
      </c>
      <c r="I1321" s="37" t="str">
        <f>IF(AND($H1321&gt;0, $H1321&lt;900),"0-900",0)</f>
        <v>0-900</v>
      </c>
      <c r="J1321" s="37" t="str">
        <f>IF(AND($H1321&gt;0, $H1321&lt;1700),"0-1700",0)</f>
        <v>0-1700</v>
      </c>
      <c r="K1321" s="37" t="str">
        <f>IF(AND($H1321&gt;0, $H1321&lt;2500),"0-2500",0)</f>
        <v>0-2500</v>
      </c>
      <c r="L1321" s="37" t="str">
        <f>IF(AND($H1321&gt;0, $H1321&lt;3500),"0-3500",0)</f>
        <v>0-3500</v>
      </c>
    </row>
    <row r="1322" spans="1:12" hidden="1" x14ac:dyDescent="0.3">
      <c r="A1322" s="32" t="s">
        <v>7</v>
      </c>
      <c r="B1322" s="32">
        <v>2017</v>
      </c>
      <c r="C1322" s="32" t="s">
        <v>169</v>
      </c>
      <c r="D1322" s="32" t="s">
        <v>8</v>
      </c>
      <c r="E1322" s="32" t="s">
        <v>252</v>
      </c>
      <c r="F1322" s="33" t="s">
        <v>520</v>
      </c>
      <c r="G1322" s="32" t="s">
        <v>10</v>
      </c>
      <c r="H1322" s="34">
        <v>851.97</v>
      </c>
      <c r="I1322" s="37" t="str">
        <f>IF(AND($H1322&gt;0, $H1322&lt;900),"0-900",0)</f>
        <v>0-900</v>
      </c>
      <c r="J1322" s="37" t="str">
        <f>IF(AND($H1322&gt;0, $H1322&lt;1700),"0-1700",0)</f>
        <v>0-1700</v>
      </c>
      <c r="K1322" s="37" t="str">
        <f>IF(AND($H1322&gt;0, $H1322&lt;2500),"0-2500",0)</f>
        <v>0-2500</v>
      </c>
      <c r="L1322" s="37" t="str">
        <f>IF(AND($H1322&gt;0, $H1322&lt;3500),"0-3500",0)</f>
        <v>0-3500</v>
      </c>
    </row>
    <row r="1323" spans="1:12" hidden="1" x14ac:dyDescent="0.3">
      <c r="A1323" s="32" t="s">
        <v>7</v>
      </c>
      <c r="B1323" s="32">
        <v>2017</v>
      </c>
      <c r="C1323" s="32" t="s">
        <v>169</v>
      </c>
      <c r="D1323" s="32" t="s">
        <v>8</v>
      </c>
      <c r="E1323" s="32" t="s">
        <v>305</v>
      </c>
      <c r="F1323" s="33" t="s">
        <v>525</v>
      </c>
      <c r="G1323" s="32" t="s">
        <v>10</v>
      </c>
      <c r="H1323" s="34">
        <v>853.49</v>
      </c>
      <c r="I1323" s="37" t="str">
        <f>IF(AND($H1323&gt;0, $H1323&lt;900),"0-900",0)</f>
        <v>0-900</v>
      </c>
      <c r="J1323" s="37" t="str">
        <f>IF(AND($H1323&gt;0, $H1323&lt;1700),"0-1700",0)</f>
        <v>0-1700</v>
      </c>
      <c r="K1323" s="37" t="str">
        <f>IF(AND($H1323&gt;0, $H1323&lt;2500),"0-2500",0)</f>
        <v>0-2500</v>
      </c>
      <c r="L1323" s="37" t="str">
        <f>IF(AND($H1323&gt;0, $H1323&lt;3500),"0-3500",0)</f>
        <v>0-3500</v>
      </c>
    </row>
    <row r="1324" spans="1:12" hidden="1" x14ac:dyDescent="0.3">
      <c r="A1324" s="32" t="s">
        <v>7</v>
      </c>
      <c r="B1324" s="32">
        <v>2017</v>
      </c>
      <c r="C1324" s="32" t="s">
        <v>169</v>
      </c>
      <c r="D1324" s="32" t="s">
        <v>8</v>
      </c>
      <c r="E1324" s="32" t="s">
        <v>303</v>
      </c>
      <c r="F1324" s="33" t="s">
        <v>525</v>
      </c>
      <c r="G1324" s="32" t="s">
        <v>10</v>
      </c>
      <c r="H1324" s="34">
        <v>853.91</v>
      </c>
      <c r="I1324" s="37" t="str">
        <f>IF(AND($H1324&gt;0, $H1324&lt;900),"0-900",0)</f>
        <v>0-900</v>
      </c>
      <c r="J1324" s="37" t="str">
        <f>IF(AND($H1324&gt;0, $H1324&lt;1700),"0-1700",0)</f>
        <v>0-1700</v>
      </c>
      <c r="K1324" s="37" t="str">
        <f>IF(AND($H1324&gt;0, $H1324&lt;2500),"0-2500",0)</f>
        <v>0-2500</v>
      </c>
      <c r="L1324" s="37" t="str">
        <f>IF(AND($H1324&gt;0, $H1324&lt;3500),"0-3500",0)</f>
        <v>0-3500</v>
      </c>
    </row>
    <row r="1325" spans="1:12" hidden="1" x14ac:dyDescent="0.3">
      <c r="A1325" s="32" t="s">
        <v>7</v>
      </c>
      <c r="B1325" s="32">
        <v>2017</v>
      </c>
      <c r="C1325" s="32" t="s">
        <v>169</v>
      </c>
      <c r="D1325" s="32" t="s">
        <v>8</v>
      </c>
      <c r="E1325" s="32" t="s">
        <v>319</v>
      </c>
      <c r="F1325" s="33" t="s">
        <v>528</v>
      </c>
      <c r="G1325" s="32" t="s">
        <v>10</v>
      </c>
      <c r="H1325" s="34">
        <v>854.1</v>
      </c>
      <c r="I1325" s="37" t="str">
        <f>IF(AND($H1325&gt;0, $H1325&lt;900),"0-900",0)</f>
        <v>0-900</v>
      </c>
      <c r="J1325" s="37" t="str">
        <f>IF(AND($H1325&gt;0, $H1325&lt;1700),"0-1700",0)</f>
        <v>0-1700</v>
      </c>
      <c r="K1325" s="37" t="str">
        <f>IF(AND($H1325&gt;0, $H1325&lt;2500),"0-2500",0)</f>
        <v>0-2500</v>
      </c>
      <c r="L1325" s="37" t="str">
        <f>IF(AND($H1325&gt;0, $H1325&lt;3500),"0-3500",0)</f>
        <v>0-3500</v>
      </c>
    </row>
    <row r="1326" spans="1:12" hidden="1" x14ac:dyDescent="0.3">
      <c r="A1326" s="32" t="s">
        <v>7</v>
      </c>
      <c r="B1326" s="32">
        <v>2017</v>
      </c>
      <c r="C1326" s="32" t="s">
        <v>167</v>
      </c>
      <c r="D1326" s="32" t="s">
        <v>8</v>
      </c>
      <c r="E1326" s="32" t="s">
        <v>82</v>
      </c>
      <c r="F1326" s="33" t="s">
        <v>9</v>
      </c>
      <c r="G1326" s="32" t="s">
        <v>10</v>
      </c>
      <c r="H1326" s="34">
        <v>854.12</v>
      </c>
      <c r="I1326" s="37" t="str">
        <f>IF(AND($H1326&gt;0, $H1326&lt;900),"0-900",0)</f>
        <v>0-900</v>
      </c>
      <c r="J1326" s="37" t="str">
        <f>IF(AND($H1326&gt;0, $H1326&lt;1700),"0-1700",0)</f>
        <v>0-1700</v>
      </c>
      <c r="K1326" s="37" t="str">
        <f>IF(AND($H1326&gt;0, $H1326&lt;2500),"0-2500",0)</f>
        <v>0-2500</v>
      </c>
      <c r="L1326" s="37" t="str">
        <f>IF(AND($H1326&gt;0, $H1326&lt;3500),"0-3500",0)</f>
        <v>0-3500</v>
      </c>
    </row>
    <row r="1327" spans="1:12" hidden="1" x14ac:dyDescent="0.3">
      <c r="A1327" s="32" t="s">
        <v>7</v>
      </c>
      <c r="B1327" s="32">
        <v>2017</v>
      </c>
      <c r="C1327" s="32" t="s">
        <v>168</v>
      </c>
      <c r="D1327" s="32" t="s">
        <v>8</v>
      </c>
      <c r="E1327" s="32" t="s">
        <v>249</v>
      </c>
      <c r="F1327" s="33" t="s">
        <v>520</v>
      </c>
      <c r="G1327" s="32" t="s">
        <v>10</v>
      </c>
      <c r="H1327" s="34">
        <v>854.35</v>
      </c>
      <c r="I1327" s="37" t="str">
        <f>IF(AND($H1327&gt;0, $H1327&lt;900),"0-900",0)</f>
        <v>0-900</v>
      </c>
      <c r="J1327" s="37" t="str">
        <f>IF(AND($H1327&gt;0, $H1327&lt;1700),"0-1700",0)</f>
        <v>0-1700</v>
      </c>
      <c r="K1327" s="37" t="str">
        <f>IF(AND($H1327&gt;0, $H1327&lt;2500),"0-2500",0)</f>
        <v>0-2500</v>
      </c>
      <c r="L1327" s="37" t="str">
        <f>IF(AND($H1327&gt;0, $H1327&lt;3500),"0-3500",0)</f>
        <v>0-3500</v>
      </c>
    </row>
    <row r="1328" spans="1:12" hidden="1" x14ac:dyDescent="0.3">
      <c r="A1328" s="32" t="s">
        <v>7</v>
      </c>
      <c r="B1328" s="32">
        <v>2017</v>
      </c>
      <c r="C1328" s="32" t="s">
        <v>169</v>
      </c>
      <c r="D1328" s="32" t="s">
        <v>8</v>
      </c>
      <c r="E1328" s="32" t="s">
        <v>186</v>
      </c>
      <c r="F1328" s="33" t="s">
        <v>521</v>
      </c>
      <c r="G1328" s="32" t="s">
        <v>10</v>
      </c>
      <c r="H1328" s="34">
        <v>855.76</v>
      </c>
      <c r="I1328" s="37" t="str">
        <f>IF(AND($H1328&gt;0, $H1328&lt;900),"0-900",0)</f>
        <v>0-900</v>
      </c>
      <c r="J1328" s="37" t="str">
        <f>IF(AND($H1328&gt;0, $H1328&lt;1700),"0-1700",0)</f>
        <v>0-1700</v>
      </c>
      <c r="K1328" s="37" t="str">
        <f>IF(AND($H1328&gt;0, $H1328&lt;2500),"0-2500",0)</f>
        <v>0-2500</v>
      </c>
      <c r="L1328" s="37" t="str">
        <f>IF(AND($H1328&gt;0, $H1328&lt;3500),"0-3500",0)</f>
        <v>0-3500</v>
      </c>
    </row>
    <row r="1329" spans="1:12" hidden="1" x14ac:dyDescent="0.3">
      <c r="A1329" s="32" t="s">
        <v>7</v>
      </c>
      <c r="B1329" s="32">
        <v>2017</v>
      </c>
      <c r="C1329" s="32" t="s">
        <v>167</v>
      </c>
      <c r="D1329" s="32" t="s">
        <v>8</v>
      </c>
      <c r="E1329" s="32" t="s">
        <v>178</v>
      </c>
      <c r="F1329" s="33" t="s">
        <v>521</v>
      </c>
      <c r="G1329" s="32" t="s">
        <v>10</v>
      </c>
      <c r="H1329" s="34">
        <v>858</v>
      </c>
      <c r="I1329" s="37" t="str">
        <f>IF(AND($H1329&gt;0, $H1329&lt;900),"0-900",0)</f>
        <v>0-900</v>
      </c>
      <c r="J1329" s="37" t="str">
        <f>IF(AND($H1329&gt;0, $H1329&lt;1700),"0-1700",0)</f>
        <v>0-1700</v>
      </c>
      <c r="K1329" s="37" t="str">
        <f>IF(AND($H1329&gt;0, $H1329&lt;2500),"0-2500",0)</f>
        <v>0-2500</v>
      </c>
      <c r="L1329" s="37" t="str">
        <f>IF(AND($H1329&gt;0, $H1329&lt;3500),"0-3500",0)</f>
        <v>0-3500</v>
      </c>
    </row>
    <row r="1330" spans="1:12" hidden="1" x14ac:dyDescent="0.3">
      <c r="A1330" s="32" t="s">
        <v>7</v>
      </c>
      <c r="B1330" s="32">
        <v>2017</v>
      </c>
      <c r="C1330" s="32" t="s">
        <v>168</v>
      </c>
      <c r="D1330" s="32" t="s">
        <v>8</v>
      </c>
      <c r="E1330" s="32" t="s">
        <v>271</v>
      </c>
      <c r="F1330" s="33" t="s">
        <v>527</v>
      </c>
      <c r="G1330" s="32" t="s">
        <v>10</v>
      </c>
      <c r="H1330" s="34">
        <v>858.3</v>
      </c>
      <c r="I1330" s="37" t="str">
        <f>IF(AND($H1330&gt;0, $H1330&lt;900),"0-900",0)</f>
        <v>0-900</v>
      </c>
      <c r="J1330" s="37" t="str">
        <f>IF(AND($H1330&gt;0, $H1330&lt;1700),"0-1700",0)</f>
        <v>0-1700</v>
      </c>
      <c r="K1330" s="37" t="str">
        <f>IF(AND($H1330&gt;0, $H1330&lt;2500),"0-2500",0)</f>
        <v>0-2500</v>
      </c>
      <c r="L1330" s="37" t="str">
        <f>IF(AND($H1330&gt;0, $H1330&lt;3500),"0-3500",0)</f>
        <v>0-3500</v>
      </c>
    </row>
    <row r="1331" spans="1:12" hidden="1" x14ac:dyDescent="0.3">
      <c r="A1331" s="32" t="s">
        <v>7</v>
      </c>
      <c r="B1331" s="32">
        <v>2017</v>
      </c>
      <c r="C1331" s="32" t="s">
        <v>168</v>
      </c>
      <c r="D1331" s="32" t="s">
        <v>8</v>
      </c>
      <c r="E1331" s="32" t="s">
        <v>254</v>
      </c>
      <c r="F1331" s="33" t="s">
        <v>520</v>
      </c>
      <c r="G1331" s="32" t="s">
        <v>10</v>
      </c>
      <c r="H1331" s="34">
        <v>860.75</v>
      </c>
      <c r="I1331" s="37" t="str">
        <f>IF(AND($H1331&gt;0, $H1331&lt;900),"0-900",0)</f>
        <v>0-900</v>
      </c>
      <c r="J1331" s="37" t="str">
        <f>IF(AND($H1331&gt;0, $H1331&lt;1700),"0-1700",0)</f>
        <v>0-1700</v>
      </c>
      <c r="K1331" s="37" t="str">
        <f>IF(AND($H1331&gt;0, $H1331&lt;2500),"0-2500",0)</f>
        <v>0-2500</v>
      </c>
      <c r="L1331" s="37" t="str">
        <f>IF(AND($H1331&gt;0, $H1331&lt;3500),"0-3500",0)</f>
        <v>0-3500</v>
      </c>
    </row>
    <row r="1332" spans="1:12" hidden="1" x14ac:dyDescent="0.3">
      <c r="A1332" s="32" t="s">
        <v>7</v>
      </c>
      <c r="B1332" s="32">
        <v>2017</v>
      </c>
      <c r="C1332" s="32" t="s">
        <v>169</v>
      </c>
      <c r="D1332" s="32" t="s">
        <v>8</v>
      </c>
      <c r="E1332" s="32" t="s">
        <v>208</v>
      </c>
      <c r="F1332" s="33" t="s">
        <v>516</v>
      </c>
      <c r="G1332" s="32" t="s">
        <v>10</v>
      </c>
      <c r="H1332" s="34">
        <v>861.8</v>
      </c>
      <c r="I1332" s="37" t="str">
        <f>IF(AND($H1332&gt;0, $H1332&lt;900),"0-900",0)</f>
        <v>0-900</v>
      </c>
      <c r="J1332" s="37" t="str">
        <f>IF(AND($H1332&gt;0, $H1332&lt;1700),"0-1700",0)</f>
        <v>0-1700</v>
      </c>
      <c r="K1332" s="37" t="str">
        <f>IF(AND($H1332&gt;0, $H1332&lt;2500),"0-2500",0)</f>
        <v>0-2500</v>
      </c>
      <c r="L1332" s="37" t="str">
        <f>IF(AND($H1332&gt;0, $H1332&lt;3500),"0-3500",0)</f>
        <v>0-3500</v>
      </c>
    </row>
    <row r="1333" spans="1:12" hidden="1" x14ac:dyDescent="0.3">
      <c r="A1333" s="32" t="s">
        <v>7</v>
      </c>
      <c r="B1333" s="32">
        <v>2017</v>
      </c>
      <c r="C1333" s="32" t="s">
        <v>168</v>
      </c>
      <c r="D1333" s="32" t="s">
        <v>8</v>
      </c>
      <c r="E1333" s="32" t="s">
        <v>302</v>
      </c>
      <c r="F1333" s="33" t="s">
        <v>525</v>
      </c>
      <c r="G1333" s="32" t="s">
        <v>10</v>
      </c>
      <c r="H1333" s="34">
        <v>862.57</v>
      </c>
      <c r="I1333" s="37" t="str">
        <f>IF(AND($H1333&gt;0, $H1333&lt;900),"0-900",0)</f>
        <v>0-900</v>
      </c>
      <c r="J1333" s="37" t="str">
        <f>IF(AND($H1333&gt;0, $H1333&lt;1700),"0-1700",0)</f>
        <v>0-1700</v>
      </c>
      <c r="K1333" s="37" t="str">
        <f>IF(AND($H1333&gt;0, $H1333&lt;2500),"0-2500",0)</f>
        <v>0-2500</v>
      </c>
      <c r="L1333" s="37" t="str">
        <f>IF(AND($H1333&gt;0, $H1333&lt;3500),"0-3500",0)</f>
        <v>0-3500</v>
      </c>
    </row>
    <row r="1334" spans="1:12" hidden="1" x14ac:dyDescent="0.3">
      <c r="A1334" s="32" t="s">
        <v>7</v>
      </c>
      <c r="B1334" s="32">
        <v>2017</v>
      </c>
      <c r="C1334" s="32" t="s">
        <v>168</v>
      </c>
      <c r="D1334" s="32" t="s">
        <v>8</v>
      </c>
      <c r="E1334" s="32" t="s">
        <v>342</v>
      </c>
      <c r="F1334" s="33" t="s">
        <v>530</v>
      </c>
      <c r="G1334" s="32" t="s">
        <v>10</v>
      </c>
      <c r="H1334" s="34">
        <v>866.76</v>
      </c>
      <c r="I1334" s="37" t="str">
        <f>IF(AND($H1334&gt;0, $H1334&lt;900),"0-900",0)</f>
        <v>0-900</v>
      </c>
      <c r="J1334" s="37" t="str">
        <f>IF(AND($H1334&gt;0, $H1334&lt;1700),"0-1700",0)</f>
        <v>0-1700</v>
      </c>
      <c r="K1334" s="37" t="str">
        <f>IF(AND($H1334&gt;0, $H1334&lt;2500),"0-2500",0)</f>
        <v>0-2500</v>
      </c>
      <c r="L1334" s="37" t="str">
        <f>IF(AND($H1334&gt;0, $H1334&lt;3500),"0-3500",0)</f>
        <v>0-3500</v>
      </c>
    </row>
    <row r="1335" spans="1:12" hidden="1" x14ac:dyDescent="0.3">
      <c r="A1335" s="32" t="s">
        <v>7</v>
      </c>
      <c r="B1335" s="32">
        <v>2017</v>
      </c>
      <c r="C1335" s="32" t="s">
        <v>169</v>
      </c>
      <c r="D1335" s="32" t="s">
        <v>8</v>
      </c>
      <c r="E1335" s="32" t="s">
        <v>372</v>
      </c>
      <c r="F1335" s="33" t="s">
        <v>510</v>
      </c>
      <c r="G1335" s="32" t="s">
        <v>10</v>
      </c>
      <c r="H1335" s="34">
        <v>870.35</v>
      </c>
      <c r="I1335" s="37" t="str">
        <f>IF(AND($H1335&gt;0, $H1335&lt;900),"0-900",0)</f>
        <v>0-900</v>
      </c>
      <c r="J1335" s="37" t="str">
        <f>IF(AND($H1335&gt;0, $H1335&lt;1700),"0-1700",0)</f>
        <v>0-1700</v>
      </c>
      <c r="K1335" s="37" t="str">
        <f>IF(AND($H1335&gt;0, $H1335&lt;2500),"0-2500",0)</f>
        <v>0-2500</v>
      </c>
      <c r="L1335" s="37" t="str">
        <f>IF(AND($H1335&gt;0, $H1335&lt;3500),"0-3500",0)</f>
        <v>0-3500</v>
      </c>
    </row>
    <row r="1336" spans="1:12" hidden="1" x14ac:dyDescent="0.3">
      <c r="A1336" s="32" t="s">
        <v>7</v>
      </c>
      <c r="B1336" s="32">
        <v>2017</v>
      </c>
      <c r="C1336" s="32" t="s">
        <v>167</v>
      </c>
      <c r="D1336" s="32" t="s">
        <v>8</v>
      </c>
      <c r="E1336" s="32" t="s">
        <v>49</v>
      </c>
      <c r="F1336" s="33" t="s">
        <v>9</v>
      </c>
      <c r="G1336" s="32" t="s">
        <v>10</v>
      </c>
      <c r="H1336" s="34">
        <v>870.5</v>
      </c>
      <c r="I1336" s="37" t="str">
        <f>IF(AND($H1336&gt;0, $H1336&lt;900),"0-900",0)</f>
        <v>0-900</v>
      </c>
      <c r="J1336" s="37" t="str">
        <f>IF(AND($H1336&gt;0, $H1336&lt;1700),"0-1700",0)</f>
        <v>0-1700</v>
      </c>
      <c r="K1336" s="37" t="str">
        <f>IF(AND($H1336&gt;0, $H1336&lt;2500),"0-2500",0)</f>
        <v>0-2500</v>
      </c>
      <c r="L1336" s="37" t="str">
        <f>IF(AND($H1336&gt;0, $H1336&lt;3500),"0-3500",0)</f>
        <v>0-3500</v>
      </c>
    </row>
    <row r="1337" spans="1:12" hidden="1" x14ac:dyDescent="0.3">
      <c r="A1337" s="32" t="s">
        <v>7</v>
      </c>
      <c r="B1337" s="32">
        <v>2017</v>
      </c>
      <c r="C1337" s="32" t="s">
        <v>168</v>
      </c>
      <c r="D1337" s="32" t="s">
        <v>8</v>
      </c>
      <c r="E1337" s="32" t="s">
        <v>181</v>
      </c>
      <c r="F1337" s="33" t="s">
        <v>521</v>
      </c>
      <c r="G1337" s="32" t="s">
        <v>10</v>
      </c>
      <c r="H1337" s="34">
        <v>870.69</v>
      </c>
      <c r="I1337" s="37" t="str">
        <f>IF(AND($H1337&gt;0, $H1337&lt;900),"0-900",0)</f>
        <v>0-900</v>
      </c>
      <c r="J1337" s="37" t="str">
        <f>IF(AND($H1337&gt;0, $H1337&lt;1700),"0-1700",0)</f>
        <v>0-1700</v>
      </c>
      <c r="K1337" s="37" t="str">
        <f>IF(AND($H1337&gt;0, $H1337&lt;2500),"0-2500",0)</f>
        <v>0-2500</v>
      </c>
      <c r="L1337" s="37" t="str">
        <f>IF(AND($H1337&gt;0, $H1337&lt;3500),"0-3500",0)</f>
        <v>0-3500</v>
      </c>
    </row>
    <row r="1338" spans="1:12" hidden="1" x14ac:dyDescent="0.3">
      <c r="A1338" s="32" t="s">
        <v>7</v>
      </c>
      <c r="B1338" s="32">
        <v>2017</v>
      </c>
      <c r="C1338" s="32" t="s">
        <v>167</v>
      </c>
      <c r="D1338" s="32" t="s">
        <v>8</v>
      </c>
      <c r="E1338" s="32" t="s">
        <v>101</v>
      </c>
      <c r="F1338" s="33" t="s">
        <v>9</v>
      </c>
      <c r="G1338" s="32" t="s">
        <v>10</v>
      </c>
      <c r="H1338" s="34">
        <v>874.77</v>
      </c>
      <c r="I1338" s="37" t="str">
        <f>IF(AND($H1338&gt;0, $H1338&lt;900),"0-900",0)</f>
        <v>0-900</v>
      </c>
      <c r="J1338" s="37" t="str">
        <f>IF(AND($H1338&gt;0, $H1338&lt;1700),"0-1700",0)</f>
        <v>0-1700</v>
      </c>
      <c r="K1338" s="37" t="str">
        <f>IF(AND($H1338&gt;0, $H1338&lt;2500),"0-2500",0)</f>
        <v>0-2500</v>
      </c>
      <c r="L1338" s="37" t="str">
        <f>IF(AND($H1338&gt;0, $H1338&lt;3500),"0-3500",0)</f>
        <v>0-3500</v>
      </c>
    </row>
    <row r="1339" spans="1:12" hidden="1" x14ac:dyDescent="0.3">
      <c r="A1339" s="32" t="s">
        <v>7</v>
      </c>
      <c r="B1339" s="32">
        <v>2017</v>
      </c>
      <c r="C1339" s="32" t="s">
        <v>169</v>
      </c>
      <c r="D1339" s="32" t="s">
        <v>8</v>
      </c>
      <c r="E1339" s="32" t="s">
        <v>310</v>
      </c>
      <c r="F1339" s="33" t="s">
        <v>525</v>
      </c>
      <c r="G1339" s="32" t="s">
        <v>10</v>
      </c>
      <c r="H1339" s="34">
        <v>877.23</v>
      </c>
      <c r="I1339" s="37" t="str">
        <f>IF(AND($H1339&gt;0, $H1339&lt;900),"0-900",0)</f>
        <v>0-900</v>
      </c>
      <c r="J1339" s="37" t="str">
        <f>IF(AND($H1339&gt;0, $H1339&lt;1700),"0-1700",0)</f>
        <v>0-1700</v>
      </c>
      <c r="K1339" s="37" t="str">
        <f>IF(AND($H1339&gt;0, $H1339&lt;2500),"0-2500",0)</f>
        <v>0-2500</v>
      </c>
      <c r="L1339" s="37" t="str">
        <f>IF(AND($H1339&gt;0, $H1339&lt;3500),"0-3500",0)</f>
        <v>0-3500</v>
      </c>
    </row>
    <row r="1340" spans="1:12" hidden="1" x14ac:dyDescent="0.3">
      <c r="A1340" s="32" t="s">
        <v>7</v>
      </c>
      <c r="B1340" s="32">
        <v>2017</v>
      </c>
      <c r="C1340" s="32" t="s">
        <v>167</v>
      </c>
      <c r="D1340" s="32" t="s">
        <v>8</v>
      </c>
      <c r="E1340" s="32" t="s">
        <v>84</v>
      </c>
      <c r="F1340" s="33" t="s">
        <v>9</v>
      </c>
      <c r="G1340" s="32" t="s">
        <v>10</v>
      </c>
      <c r="H1340" s="34">
        <v>881.76</v>
      </c>
      <c r="I1340" s="37" t="str">
        <f>IF(AND($H1340&gt;0, $H1340&lt;900),"0-900",0)</f>
        <v>0-900</v>
      </c>
      <c r="J1340" s="37" t="str">
        <f>IF(AND($H1340&gt;0, $H1340&lt;1700),"0-1700",0)</f>
        <v>0-1700</v>
      </c>
      <c r="K1340" s="37" t="str">
        <f>IF(AND($H1340&gt;0, $H1340&lt;2500),"0-2500",0)</f>
        <v>0-2500</v>
      </c>
      <c r="L1340" s="37" t="str">
        <f>IF(AND($H1340&gt;0, $H1340&lt;3500),"0-3500",0)</f>
        <v>0-3500</v>
      </c>
    </row>
    <row r="1341" spans="1:12" hidden="1" x14ac:dyDescent="0.3">
      <c r="A1341" s="32" t="s">
        <v>7</v>
      </c>
      <c r="B1341" s="32">
        <v>2017</v>
      </c>
      <c r="C1341" s="32" t="s">
        <v>167</v>
      </c>
      <c r="D1341" s="32" t="s">
        <v>8</v>
      </c>
      <c r="E1341" s="32" t="s">
        <v>425</v>
      </c>
      <c r="F1341" s="33" t="s">
        <v>529</v>
      </c>
      <c r="G1341" s="32" t="s">
        <v>10</v>
      </c>
      <c r="H1341" s="34">
        <v>882.4</v>
      </c>
      <c r="I1341" s="37" t="str">
        <f>IF(AND($H1341&gt;0, $H1341&lt;900),"0-900",0)</f>
        <v>0-900</v>
      </c>
      <c r="J1341" s="37" t="str">
        <f>IF(AND($H1341&gt;0, $H1341&lt;1700),"0-1700",0)</f>
        <v>0-1700</v>
      </c>
      <c r="K1341" s="37" t="str">
        <f>IF(AND($H1341&gt;0, $H1341&lt;2500),"0-2500",0)</f>
        <v>0-2500</v>
      </c>
      <c r="L1341" s="37" t="str">
        <f>IF(AND($H1341&gt;0, $H1341&lt;3500),"0-3500",0)</f>
        <v>0-3500</v>
      </c>
    </row>
    <row r="1342" spans="1:12" hidden="1" x14ac:dyDescent="0.3">
      <c r="A1342" s="32" t="s">
        <v>7</v>
      </c>
      <c r="B1342" s="32">
        <v>2017</v>
      </c>
      <c r="C1342" s="32" t="s">
        <v>168</v>
      </c>
      <c r="D1342" s="32" t="s">
        <v>8</v>
      </c>
      <c r="E1342" s="32" t="s">
        <v>187</v>
      </c>
      <c r="F1342" s="33" t="s">
        <v>521</v>
      </c>
      <c r="G1342" s="32" t="s">
        <v>10</v>
      </c>
      <c r="H1342" s="34">
        <v>883.18</v>
      </c>
      <c r="I1342" s="37" t="str">
        <f>IF(AND($H1342&gt;0, $H1342&lt;900),"0-900",0)</f>
        <v>0-900</v>
      </c>
      <c r="J1342" s="37" t="str">
        <f>IF(AND($H1342&gt;0, $H1342&lt;1700),"0-1700",0)</f>
        <v>0-1700</v>
      </c>
      <c r="K1342" s="37" t="str">
        <f>IF(AND($H1342&gt;0, $H1342&lt;2500),"0-2500",0)</f>
        <v>0-2500</v>
      </c>
      <c r="L1342" s="37" t="str">
        <f>IF(AND($H1342&gt;0, $H1342&lt;3500),"0-3500",0)</f>
        <v>0-3500</v>
      </c>
    </row>
    <row r="1343" spans="1:12" hidden="1" x14ac:dyDescent="0.3">
      <c r="A1343" s="32" t="s">
        <v>7</v>
      </c>
      <c r="B1343" s="32">
        <v>2017</v>
      </c>
      <c r="C1343" s="32" t="s">
        <v>168</v>
      </c>
      <c r="D1343" s="32" t="s">
        <v>8</v>
      </c>
      <c r="E1343" s="32" t="s">
        <v>180</v>
      </c>
      <c r="F1343" s="33" t="s">
        <v>521</v>
      </c>
      <c r="G1343" s="32" t="s">
        <v>10</v>
      </c>
      <c r="H1343" s="34">
        <v>886.63</v>
      </c>
      <c r="I1343" s="37" t="str">
        <f>IF(AND($H1343&gt;0, $H1343&lt;900),"0-900",0)</f>
        <v>0-900</v>
      </c>
      <c r="J1343" s="37" t="str">
        <f>IF(AND($H1343&gt;0, $H1343&lt;1700),"0-1700",0)</f>
        <v>0-1700</v>
      </c>
      <c r="K1343" s="37" t="str">
        <f>IF(AND($H1343&gt;0, $H1343&lt;2500),"0-2500",0)</f>
        <v>0-2500</v>
      </c>
      <c r="L1343" s="37" t="str">
        <f>IF(AND($H1343&gt;0, $H1343&lt;3500),"0-3500",0)</f>
        <v>0-3500</v>
      </c>
    </row>
    <row r="1344" spans="1:12" hidden="1" x14ac:dyDescent="0.3">
      <c r="A1344" s="32" t="s">
        <v>7</v>
      </c>
      <c r="B1344" s="32">
        <v>2017</v>
      </c>
      <c r="C1344" s="32" t="s">
        <v>167</v>
      </c>
      <c r="D1344" s="32" t="s">
        <v>8</v>
      </c>
      <c r="E1344" s="32" t="s">
        <v>282</v>
      </c>
      <c r="F1344" s="33" t="s">
        <v>527</v>
      </c>
      <c r="G1344" s="32" t="s">
        <v>10</v>
      </c>
      <c r="H1344" s="34">
        <v>886.86</v>
      </c>
      <c r="I1344" s="37" t="str">
        <f>IF(AND($H1344&gt;0, $H1344&lt;900),"0-900",0)</f>
        <v>0-900</v>
      </c>
      <c r="J1344" s="37" t="str">
        <f>IF(AND($H1344&gt;0, $H1344&lt;1700),"0-1700",0)</f>
        <v>0-1700</v>
      </c>
      <c r="K1344" s="37" t="str">
        <f>IF(AND($H1344&gt;0, $H1344&lt;2500),"0-2500",0)</f>
        <v>0-2500</v>
      </c>
      <c r="L1344" s="37" t="str">
        <f>IF(AND($H1344&gt;0, $H1344&lt;3500),"0-3500",0)</f>
        <v>0-3500</v>
      </c>
    </row>
    <row r="1345" spans="1:12" hidden="1" x14ac:dyDescent="0.3">
      <c r="A1345" s="32" t="s">
        <v>7</v>
      </c>
      <c r="B1345" s="32">
        <v>2017</v>
      </c>
      <c r="C1345" s="32" t="s">
        <v>168</v>
      </c>
      <c r="D1345" s="32" t="s">
        <v>8</v>
      </c>
      <c r="E1345" s="32" t="s">
        <v>338</v>
      </c>
      <c r="F1345" s="33" t="s">
        <v>530</v>
      </c>
      <c r="G1345" s="32" t="s">
        <v>10</v>
      </c>
      <c r="H1345" s="34">
        <v>887.05</v>
      </c>
      <c r="I1345" s="37" t="str">
        <f>IF(AND($H1345&gt;0, $H1345&lt;900),"0-900",0)</f>
        <v>0-900</v>
      </c>
      <c r="J1345" s="37" t="str">
        <f>IF(AND($H1345&gt;0, $H1345&lt;1700),"0-1700",0)</f>
        <v>0-1700</v>
      </c>
      <c r="K1345" s="37" t="str">
        <f>IF(AND($H1345&gt;0, $H1345&lt;2500),"0-2500",0)</f>
        <v>0-2500</v>
      </c>
      <c r="L1345" s="37" t="str">
        <f>IF(AND($H1345&gt;0, $H1345&lt;3500),"0-3500",0)</f>
        <v>0-3500</v>
      </c>
    </row>
    <row r="1346" spans="1:12" hidden="1" x14ac:dyDescent="0.3">
      <c r="A1346" s="32" t="s">
        <v>7</v>
      </c>
      <c r="B1346" s="32">
        <v>2017</v>
      </c>
      <c r="C1346" s="32" t="s">
        <v>169</v>
      </c>
      <c r="D1346" s="32" t="s">
        <v>8</v>
      </c>
      <c r="E1346" s="32" t="s">
        <v>336</v>
      </c>
      <c r="F1346" s="33" t="s">
        <v>530</v>
      </c>
      <c r="G1346" s="32" t="s">
        <v>10</v>
      </c>
      <c r="H1346" s="34">
        <v>890.1</v>
      </c>
      <c r="I1346" s="37" t="str">
        <f>IF(AND($H1346&gt;0, $H1346&lt;900),"0-900",0)</f>
        <v>0-900</v>
      </c>
      <c r="J1346" s="37" t="str">
        <f>IF(AND($H1346&gt;0, $H1346&lt;1700),"0-1700",0)</f>
        <v>0-1700</v>
      </c>
      <c r="K1346" s="37" t="str">
        <f>IF(AND($H1346&gt;0, $H1346&lt;2500),"0-2500",0)</f>
        <v>0-2500</v>
      </c>
      <c r="L1346" s="37" t="str">
        <f>IF(AND($H1346&gt;0, $H1346&lt;3500),"0-3500",0)</f>
        <v>0-3500</v>
      </c>
    </row>
    <row r="1347" spans="1:12" hidden="1" x14ac:dyDescent="0.3">
      <c r="A1347" s="32" t="s">
        <v>7</v>
      </c>
      <c r="B1347" s="32">
        <v>2017</v>
      </c>
      <c r="C1347" s="32" t="s">
        <v>169</v>
      </c>
      <c r="D1347" s="32" t="s">
        <v>8</v>
      </c>
      <c r="E1347" s="32" t="s">
        <v>422</v>
      </c>
      <c r="F1347" s="33" t="s">
        <v>529</v>
      </c>
      <c r="G1347" s="32" t="s">
        <v>10</v>
      </c>
      <c r="H1347" s="34">
        <v>892.22</v>
      </c>
      <c r="I1347" s="37" t="str">
        <f>IF(AND($H1347&gt;0, $H1347&lt;900),"0-900",0)</f>
        <v>0-900</v>
      </c>
      <c r="J1347" s="37" t="str">
        <f>IF(AND($H1347&gt;0, $H1347&lt;1700),"0-1700",0)</f>
        <v>0-1700</v>
      </c>
      <c r="K1347" s="37" t="str">
        <f>IF(AND($H1347&gt;0, $H1347&lt;2500),"0-2500",0)</f>
        <v>0-2500</v>
      </c>
      <c r="L1347" s="37" t="str">
        <f>IF(AND($H1347&gt;0, $H1347&lt;3500),"0-3500",0)</f>
        <v>0-3500</v>
      </c>
    </row>
    <row r="1348" spans="1:12" hidden="1" x14ac:dyDescent="0.3">
      <c r="A1348" s="32" t="s">
        <v>7</v>
      </c>
      <c r="B1348" s="32">
        <v>2017</v>
      </c>
      <c r="C1348" s="32" t="s">
        <v>167</v>
      </c>
      <c r="D1348" s="32" t="s">
        <v>8</v>
      </c>
      <c r="E1348" s="32" t="s">
        <v>280</v>
      </c>
      <c r="F1348" s="33" t="s">
        <v>527</v>
      </c>
      <c r="G1348" s="32" t="s">
        <v>10</v>
      </c>
      <c r="H1348" s="34">
        <v>893.09</v>
      </c>
      <c r="I1348" s="37" t="str">
        <f>IF(AND($H1348&gt;0, $H1348&lt;900),"0-900",0)</f>
        <v>0-900</v>
      </c>
      <c r="J1348" s="37" t="str">
        <f>IF(AND($H1348&gt;0, $H1348&lt;1700),"0-1700",0)</f>
        <v>0-1700</v>
      </c>
      <c r="K1348" s="37" t="str">
        <f>IF(AND($H1348&gt;0, $H1348&lt;2500),"0-2500",0)</f>
        <v>0-2500</v>
      </c>
      <c r="L1348" s="37" t="str">
        <f>IF(AND($H1348&gt;0, $H1348&lt;3500),"0-3500",0)</f>
        <v>0-3500</v>
      </c>
    </row>
    <row r="1349" spans="1:12" hidden="1" x14ac:dyDescent="0.3">
      <c r="A1349" s="32" t="s">
        <v>7</v>
      </c>
      <c r="B1349" s="32">
        <v>2017</v>
      </c>
      <c r="C1349" s="32" t="s">
        <v>168</v>
      </c>
      <c r="D1349" s="32" t="s">
        <v>8</v>
      </c>
      <c r="E1349" s="32" t="s">
        <v>258</v>
      </c>
      <c r="F1349" s="33" t="s">
        <v>520</v>
      </c>
      <c r="G1349" s="32" t="s">
        <v>10</v>
      </c>
      <c r="H1349" s="34">
        <v>893.13</v>
      </c>
      <c r="I1349" s="37" t="str">
        <f>IF(AND($H1349&gt;0, $H1349&lt;900),"0-900",0)</f>
        <v>0-900</v>
      </c>
      <c r="J1349" s="37" t="str">
        <f>IF(AND($H1349&gt;0, $H1349&lt;1700),"0-1700",0)</f>
        <v>0-1700</v>
      </c>
      <c r="K1349" s="37" t="str">
        <f>IF(AND($H1349&gt;0, $H1349&lt;2500),"0-2500",0)</f>
        <v>0-2500</v>
      </c>
      <c r="L1349" s="37" t="str">
        <f>IF(AND($H1349&gt;0, $H1349&lt;3500),"0-3500",0)</f>
        <v>0-3500</v>
      </c>
    </row>
    <row r="1350" spans="1:12" hidden="1" x14ac:dyDescent="0.3">
      <c r="A1350" s="32" t="s">
        <v>7</v>
      </c>
      <c r="B1350" s="32">
        <v>2017</v>
      </c>
      <c r="C1350" s="32" t="s">
        <v>169</v>
      </c>
      <c r="D1350" s="32" t="s">
        <v>8</v>
      </c>
      <c r="E1350" s="32" t="s">
        <v>185</v>
      </c>
      <c r="F1350" s="33" t="s">
        <v>521</v>
      </c>
      <c r="G1350" s="32" t="s">
        <v>10</v>
      </c>
      <c r="H1350" s="34">
        <v>893.74</v>
      </c>
      <c r="I1350" s="37" t="str">
        <f>IF(AND($H1350&gt;0, $H1350&lt;900),"0-900",0)</f>
        <v>0-900</v>
      </c>
      <c r="J1350" s="37" t="str">
        <f>IF(AND($H1350&gt;0, $H1350&lt;1700),"0-1700",0)</f>
        <v>0-1700</v>
      </c>
      <c r="K1350" s="37" t="str">
        <f>IF(AND($H1350&gt;0, $H1350&lt;2500),"0-2500",0)</f>
        <v>0-2500</v>
      </c>
      <c r="L1350" s="37" t="str">
        <f>IF(AND($H1350&gt;0, $H1350&lt;3500),"0-3500",0)</f>
        <v>0-3500</v>
      </c>
    </row>
    <row r="1351" spans="1:12" hidden="1" x14ac:dyDescent="0.3">
      <c r="A1351" s="32" t="s">
        <v>7</v>
      </c>
      <c r="B1351" s="32">
        <v>2017</v>
      </c>
      <c r="C1351" s="32" t="s">
        <v>168</v>
      </c>
      <c r="D1351" s="32" t="s">
        <v>8</v>
      </c>
      <c r="E1351" s="32" t="s">
        <v>318</v>
      </c>
      <c r="F1351" s="33" t="s">
        <v>528</v>
      </c>
      <c r="G1351" s="32" t="s">
        <v>10</v>
      </c>
      <c r="H1351" s="34">
        <v>895.91</v>
      </c>
      <c r="I1351" s="37" t="str">
        <f>IF(AND($H1351&gt;0, $H1351&lt;900),"0-900",0)</f>
        <v>0-900</v>
      </c>
      <c r="J1351" s="37" t="str">
        <f>IF(AND($H1351&gt;0, $H1351&lt;1700),"0-1700",0)</f>
        <v>0-1700</v>
      </c>
      <c r="K1351" s="37" t="str">
        <f>IF(AND($H1351&gt;0, $H1351&lt;2500),"0-2500",0)</f>
        <v>0-2500</v>
      </c>
      <c r="L1351" s="37" t="str">
        <f>IF(AND($H1351&gt;0, $H1351&lt;3500),"0-3500",0)</f>
        <v>0-3500</v>
      </c>
    </row>
    <row r="1352" spans="1:12" hidden="1" x14ac:dyDescent="0.3">
      <c r="A1352" s="32" t="s">
        <v>7</v>
      </c>
      <c r="B1352" s="32">
        <v>2017</v>
      </c>
      <c r="C1352" s="32" t="s">
        <v>169</v>
      </c>
      <c r="D1352" s="32" t="s">
        <v>8</v>
      </c>
      <c r="E1352" s="32" t="s">
        <v>304</v>
      </c>
      <c r="F1352" s="33" t="s">
        <v>525</v>
      </c>
      <c r="G1352" s="32" t="s">
        <v>10</v>
      </c>
      <c r="H1352" s="34">
        <v>897.61</v>
      </c>
      <c r="I1352" s="37" t="str">
        <f>IF(AND($H1352&gt;0, $H1352&lt;900),"0-900",0)</f>
        <v>0-900</v>
      </c>
      <c r="J1352" s="37" t="str">
        <f>IF(AND($H1352&gt;0, $H1352&lt;1700),"0-1700",0)</f>
        <v>0-1700</v>
      </c>
      <c r="K1352" s="37" t="str">
        <f>IF(AND($H1352&gt;0, $H1352&lt;2500),"0-2500",0)</f>
        <v>0-2500</v>
      </c>
      <c r="L1352" s="37" t="str">
        <f>IF(AND($H1352&gt;0, $H1352&lt;3500),"0-3500",0)</f>
        <v>0-3500</v>
      </c>
    </row>
    <row r="1353" spans="1:12" hidden="1" x14ac:dyDescent="0.3">
      <c r="A1353" s="32" t="s">
        <v>7</v>
      </c>
      <c r="B1353" s="32">
        <v>2017</v>
      </c>
      <c r="C1353" s="32" t="s">
        <v>168</v>
      </c>
      <c r="D1353" s="32" t="s">
        <v>8</v>
      </c>
      <c r="E1353" s="32" t="s">
        <v>237</v>
      </c>
      <c r="F1353" s="33" t="s">
        <v>520</v>
      </c>
      <c r="G1353" s="32" t="s">
        <v>10</v>
      </c>
      <c r="H1353" s="34">
        <v>897.7</v>
      </c>
      <c r="I1353" s="37" t="str">
        <f>IF(AND($H1353&gt;0, $H1353&lt;900),"0-900",0)</f>
        <v>0-900</v>
      </c>
      <c r="J1353" s="37" t="str">
        <f>IF(AND($H1353&gt;0, $H1353&lt;1700),"0-1700",0)</f>
        <v>0-1700</v>
      </c>
      <c r="K1353" s="37" t="str">
        <f>IF(AND($H1353&gt;0, $H1353&lt;2500),"0-2500",0)</f>
        <v>0-2500</v>
      </c>
      <c r="L1353" s="37" t="str">
        <f>IF(AND($H1353&gt;0, $H1353&lt;3500),"0-3500",0)</f>
        <v>0-3500</v>
      </c>
    </row>
    <row r="1354" spans="1:12" hidden="1" x14ac:dyDescent="0.3">
      <c r="A1354" s="32" t="s">
        <v>7</v>
      </c>
      <c r="B1354" s="32">
        <v>2017</v>
      </c>
      <c r="C1354" s="32" t="s">
        <v>168</v>
      </c>
      <c r="D1354" s="32" t="s">
        <v>8</v>
      </c>
      <c r="E1354" s="32" t="s">
        <v>247</v>
      </c>
      <c r="F1354" s="33" t="s">
        <v>520</v>
      </c>
      <c r="G1354" s="32" t="s">
        <v>10</v>
      </c>
      <c r="H1354" s="34">
        <v>902.87</v>
      </c>
      <c r="I1354" s="15"/>
      <c r="J1354" s="15" t="str">
        <f>IF(AND($H1354&gt;0, $H1354&lt;1700),"0-1700",0)</f>
        <v>0-1700</v>
      </c>
      <c r="K1354" s="15" t="str">
        <f>IF(AND($H1354&gt;0, $H1354&lt;2500),"0-2500",0)</f>
        <v>0-2500</v>
      </c>
      <c r="L1354" s="15" t="str">
        <f>IF(AND($H1354&gt;0, $H1354&lt;3500),"0-3500",0)</f>
        <v>0-3500</v>
      </c>
    </row>
    <row r="1355" spans="1:12" hidden="1" x14ac:dyDescent="0.3">
      <c r="A1355" s="32" t="s">
        <v>7</v>
      </c>
      <c r="B1355" s="32">
        <v>2017</v>
      </c>
      <c r="C1355" s="32" t="s">
        <v>169</v>
      </c>
      <c r="D1355" s="32" t="s">
        <v>8</v>
      </c>
      <c r="E1355" s="32" t="s">
        <v>197</v>
      </c>
      <c r="F1355" s="33" t="s">
        <v>521</v>
      </c>
      <c r="G1355" s="32" t="s">
        <v>10</v>
      </c>
      <c r="H1355" s="34">
        <v>905.98</v>
      </c>
      <c r="I1355" s="15"/>
      <c r="J1355" s="15" t="str">
        <f>IF(AND($H1355&gt;0, $H1355&lt;1700),"0-1700",0)</f>
        <v>0-1700</v>
      </c>
      <c r="K1355" s="15" t="str">
        <f>IF(AND($H1355&gt;0, $H1355&lt;2500),"0-2500",0)</f>
        <v>0-2500</v>
      </c>
      <c r="L1355" s="15" t="str">
        <f>IF(AND($H1355&gt;0, $H1355&lt;3500),"0-3500",0)</f>
        <v>0-3500</v>
      </c>
    </row>
    <row r="1356" spans="1:12" hidden="1" x14ac:dyDescent="0.3">
      <c r="A1356" s="32" t="s">
        <v>7</v>
      </c>
      <c r="B1356" s="32">
        <v>2017</v>
      </c>
      <c r="C1356" s="32" t="s">
        <v>168</v>
      </c>
      <c r="D1356" s="32" t="s">
        <v>8</v>
      </c>
      <c r="E1356" s="32" t="s">
        <v>429</v>
      </c>
      <c r="F1356" s="33" t="s">
        <v>529</v>
      </c>
      <c r="G1356" s="32" t="s">
        <v>10</v>
      </c>
      <c r="H1356" s="34">
        <v>908.27</v>
      </c>
      <c r="I1356" s="15"/>
      <c r="J1356" s="15" t="str">
        <f>IF(AND($H1356&gt;0, $H1356&lt;1700),"0-1700",0)</f>
        <v>0-1700</v>
      </c>
      <c r="K1356" s="15" t="str">
        <f>IF(AND($H1356&gt;0, $H1356&lt;2500),"0-2500",0)</f>
        <v>0-2500</v>
      </c>
      <c r="L1356" s="15" t="str">
        <f>IF(AND($H1356&gt;0, $H1356&lt;3500),"0-3500",0)</f>
        <v>0-3500</v>
      </c>
    </row>
    <row r="1357" spans="1:12" hidden="1" x14ac:dyDescent="0.3">
      <c r="A1357" s="32" t="s">
        <v>7</v>
      </c>
      <c r="B1357" s="32">
        <v>2017</v>
      </c>
      <c r="C1357" s="32" t="s">
        <v>169</v>
      </c>
      <c r="D1357" s="32" t="s">
        <v>8</v>
      </c>
      <c r="E1357" s="32" t="s">
        <v>241</v>
      </c>
      <c r="F1357" s="33" t="s">
        <v>520</v>
      </c>
      <c r="G1357" s="32" t="s">
        <v>10</v>
      </c>
      <c r="H1357" s="34">
        <v>908.35</v>
      </c>
      <c r="I1357" s="15"/>
      <c r="J1357" s="15" t="str">
        <f>IF(AND($H1357&gt;0, $H1357&lt;1700),"0-1700",0)</f>
        <v>0-1700</v>
      </c>
      <c r="K1357" s="15" t="str">
        <f>IF(AND($H1357&gt;0, $H1357&lt;2500),"0-2500",0)</f>
        <v>0-2500</v>
      </c>
      <c r="L1357" s="15" t="str">
        <f>IF(AND($H1357&gt;0, $H1357&lt;3500),"0-3500",0)</f>
        <v>0-3500</v>
      </c>
    </row>
    <row r="1358" spans="1:12" hidden="1" x14ac:dyDescent="0.3">
      <c r="A1358" s="32" t="s">
        <v>7</v>
      </c>
      <c r="B1358" s="32">
        <v>2017</v>
      </c>
      <c r="C1358" s="32" t="s">
        <v>168</v>
      </c>
      <c r="D1358" s="32" t="s">
        <v>8</v>
      </c>
      <c r="E1358" s="32" t="s">
        <v>179</v>
      </c>
      <c r="F1358" s="33" t="s">
        <v>521</v>
      </c>
      <c r="G1358" s="32" t="s">
        <v>10</v>
      </c>
      <c r="H1358" s="34">
        <v>916.4</v>
      </c>
      <c r="I1358" s="15"/>
      <c r="J1358" s="15" t="str">
        <f>IF(AND($H1358&gt;0, $H1358&lt;1700),"0-1700",0)</f>
        <v>0-1700</v>
      </c>
      <c r="K1358" s="15" t="str">
        <f>IF(AND($H1358&gt;0, $H1358&lt;2500),"0-2500",0)</f>
        <v>0-2500</v>
      </c>
      <c r="L1358" s="15" t="str">
        <f>IF(AND($H1358&gt;0, $H1358&lt;3500),"0-3500",0)</f>
        <v>0-3500</v>
      </c>
    </row>
    <row r="1359" spans="1:12" hidden="1" x14ac:dyDescent="0.3">
      <c r="A1359" s="32" t="s">
        <v>7</v>
      </c>
      <c r="B1359" s="32">
        <v>2017</v>
      </c>
      <c r="C1359" s="32" t="s">
        <v>168</v>
      </c>
      <c r="D1359" s="32" t="s">
        <v>8</v>
      </c>
      <c r="E1359" s="32" t="s">
        <v>201</v>
      </c>
      <c r="F1359" s="33" t="s">
        <v>521</v>
      </c>
      <c r="G1359" s="32" t="s">
        <v>10</v>
      </c>
      <c r="H1359" s="34">
        <v>919.57</v>
      </c>
      <c r="I1359" s="15"/>
      <c r="J1359" s="15" t="str">
        <f>IF(AND($H1359&gt;0, $H1359&lt;1700),"0-1700",0)</f>
        <v>0-1700</v>
      </c>
      <c r="K1359" s="15" t="str">
        <f>IF(AND($H1359&gt;0, $H1359&lt;2500),"0-2500",0)</f>
        <v>0-2500</v>
      </c>
      <c r="L1359" s="15" t="str">
        <f>IF(AND($H1359&gt;0, $H1359&lt;3500),"0-3500",0)</f>
        <v>0-3500</v>
      </c>
    </row>
    <row r="1360" spans="1:12" hidden="1" x14ac:dyDescent="0.3">
      <c r="A1360" s="32" t="s">
        <v>7</v>
      </c>
      <c r="B1360" s="32">
        <v>2017</v>
      </c>
      <c r="C1360" s="32" t="s">
        <v>169</v>
      </c>
      <c r="D1360" s="32" t="s">
        <v>8</v>
      </c>
      <c r="E1360" s="32" t="s">
        <v>316</v>
      </c>
      <c r="F1360" s="33" t="s">
        <v>528</v>
      </c>
      <c r="G1360" s="32" t="s">
        <v>10</v>
      </c>
      <c r="H1360" s="34">
        <v>920.91</v>
      </c>
      <c r="I1360" s="15"/>
      <c r="J1360" s="15" t="str">
        <f>IF(AND($H1360&gt;0, $H1360&lt;1700),"0-1700",0)</f>
        <v>0-1700</v>
      </c>
      <c r="K1360" s="15" t="str">
        <f>IF(AND($H1360&gt;0, $H1360&lt;2500),"0-2500",0)</f>
        <v>0-2500</v>
      </c>
      <c r="L1360" s="15" t="str">
        <f>IF(AND($H1360&gt;0, $H1360&lt;3500),"0-3500",0)</f>
        <v>0-3500</v>
      </c>
    </row>
    <row r="1361" spans="1:12" hidden="1" x14ac:dyDescent="0.3">
      <c r="A1361" s="32" t="s">
        <v>7</v>
      </c>
      <c r="B1361" s="32">
        <v>2017</v>
      </c>
      <c r="C1361" s="32" t="s">
        <v>169</v>
      </c>
      <c r="D1361" s="32" t="s">
        <v>8</v>
      </c>
      <c r="E1361" s="32" t="s">
        <v>307</v>
      </c>
      <c r="F1361" s="33" t="s">
        <v>525</v>
      </c>
      <c r="G1361" s="32" t="s">
        <v>10</v>
      </c>
      <c r="H1361" s="34">
        <v>921.41</v>
      </c>
      <c r="I1361" s="15"/>
      <c r="J1361" s="15" t="str">
        <f>IF(AND($H1361&gt;0, $H1361&lt;1700),"0-1700",0)</f>
        <v>0-1700</v>
      </c>
      <c r="K1361" s="15" t="str">
        <f>IF(AND($H1361&gt;0, $H1361&lt;2500),"0-2500",0)</f>
        <v>0-2500</v>
      </c>
      <c r="L1361" s="15" t="str">
        <f>IF(AND($H1361&gt;0, $H1361&lt;3500),"0-3500",0)</f>
        <v>0-3500</v>
      </c>
    </row>
    <row r="1362" spans="1:12" hidden="1" x14ac:dyDescent="0.3">
      <c r="A1362" s="32" t="s">
        <v>7</v>
      </c>
      <c r="B1362" s="32">
        <v>2017</v>
      </c>
      <c r="C1362" s="32" t="s">
        <v>168</v>
      </c>
      <c r="D1362" s="32" t="s">
        <v>8</v>
      </c>
      <c r="E1362" s="32" t="s">
        <v>421</v>
      </c>
      <c r="F1362" s="33" t="s">
        <v>529</v>
      </c>
      <c r="G1362" s="32" t="s">
        <v>10</v>
      </c>
      <c r="H1362" s="34">
        <v>923.7</v>
      </c>
      <c r="I1362" s="15"/>
      <c r="J1362" s="15" t="str">
        <f>IF(AND($H1362&gt;0, $H1362&lt;1700),"0-1700",0)</f>
        <v>0-1700</v>
      </c>
      <c r="K1362" s="15" t="str">
        <f>IF(AND($H1362&gt;0, $H1362&lt;2500),"0-2500",0)</f>
        <v>0-2500</v>
      </c>
      <c r="L1362" s="15" t="str">
        <f>IF(AND($H1362&gt;0, $H1362&lt;3500),"0-3500",0)</f>
        <v>0-3500</v>
      </c>
    </row>
    <row r="1363" spans="1:12" hidden="1" x14ac:dyDescent="0.3">
      <c r="A1363" s="32" t="s">
        <v>7</v>
      </c>
      <c r="B1363" s="32">
        <v>2017</v>
      </c>
      <c r="C1363" s="32" t="s">
        <v>167</v>
      </c>
      <c r="D1363" s="32" t="s">
        <v>8</v>
      </c>
      <c r="E1363" s="32" t="s">
        <v>172</v>
      </c>
      <c r="F1363" s="33" t="s">
        <v>521</v>
      </c>
      <c r="G1363" s="32" t="s">
        <v>10</v>
      </c>
      <c r="H1363" s="34">
        <v>924.01</v>
      </c>
      <c r="I1363" s="15"/>
      <c r="J1363" s="15" t="str">
        <f>IF(AND($H1363&gt;0, $H1363&lt;1700),"0-1700",0)</f>
        <v>0-1700</v>
      </c>
      <c r="K1363" s="15" t="str">
        <f>IF(AND($H1363&gt;0, $H1363&lt;2500),"0-2500",0)</f>
        <v>0-2500</v>
      </c>
      <c r="L1363" s="15" t="str">
        <f>IF(AND($H1363&gt;0, $H1363&lt;3500),"0-3500",0)</f>
        <v>0-3500</v>
      </c>
    </row>
    <row r="1364" spans="1:12" hidden="1" x14ac:dyDescent="0.3">
      <c r="A1364" s="32" t="s">
        <v>7</v>
      </c>
      <c r="B1364" s="32">
        <v>2017</v>
      </c>
      <c r="C1364" s="32" t="s">
        <v>168</v>
      </c>
      <c r="D1364" s="32" t="s">
        <v>8</v>
      </c>
      <c r="E1364" s="32" t="s">
        <v>330</v>
      </c>
      <c r="F1364" s="33" t="s">
        <v>530</v>
      </c>
      <c r="G1364" s="32" t="s">
        <v>10</v>
      </c>
      <c r="H1364" s="34">
        <v>928.13</v>
      </c>
      <c r="I1364" s="15"/>
      <c r="J1364" s="15" t="str">
        <f>IF(AND($H1364&gt;0, $H1364&lt;1700),"0-1700",0)</f>
        <v>0-1700</v>
      </c>
      <c r="K1364" s="15" t="str">
        <f>IF(AND($H1364&gt;0, $H1364&lt;2500),"0-2500",0)</f>
        <v>0-2500</v>
      </c>
      <c r="L1364" s="15" t="str">
        <f>IF(AND($H1364&gt;0, $H1364&lt;3500),"0-3500",0)</f>
        <v>0-3500</v>
      </c>
    </row>
    <row r="1365" spans="1:12" hidden="1" x14ac:dyDescent="0.3">
      <c r="A1365" s="32" t="s">
        <v>7</v>
      </c>
      <c r="B1365" s="32">
        <v>2017</v>
      </c>
      <c r="C1365" s="32" t="s">
        <v>167</v>
      </c>
      <c r="D1365" s="32" t="s">
        <v>8</v>
      </c>
      <c r="E1365" s="32" t="s">
        <v>331</v>
      </c>
      <c r="F1365" s="33" t="s">
        <v>530</v>
      </c>
      <c r="G1365" s="32" t="s">
        <v>10</v>
      </c>
      <c r="H1365" s="34">
        <v>933.29</v>
      </c>
      <c r="I1365" s="15"/>
      <c r="J1365" s="15" t="str">
        <f>IF(AND($H1365&gt;0, $H1365&lt;1700),"0-1700",0)</f>
        <v>0-1700</v>
      </c>
      <c r="K1365" s="15" t="str">
        <f>IF(AND($H1365&gt;0, $H1365&lt;2500),"0-2500",0)</f>
        <v>0-2500</v>
      </c>
      <c r="L1365" s="15" t="str">
        <f>IF(AND($H1365&gt;0, $H1365&lt;3500),"0-3500",0)</f>
        <v>0-3500</v>
      </c>
    </row>
    <row r="1366" spans="1:12" hidden="1" x14ac:dyDescent="0.3">
      <c r="A1366" s="32" t="s">
        <v>7</v>
      </c>
      <c r="B1366" s="32">
        <v>2017</v>
      </c>
      <c r="C1366" s="32" t="s">
        <v>168</v>
      </c>
      <c r="D1366" s="32" t="s">
        <v>8</v>
      </c>
      <c r="E1366" s="32" t="s">
        <v>194</v>
      </c>
      <c r="F1366" s="33" t="s">
        <v>521</v>
      </c>
      <c r="G1366" s="32" t="s">
        <v>10</v>
      </c>
      <c r="H1366" s="34">
        <v>935.26</v>
      </c>
      <c r="I1366" s="15"/>
      <c r="J1366" s="15" t="str">
        <f>IF(AND($H1366&gt;0, $H1366&lt;1700),"0-1700",0)</f>
        <v>0-1700</v>
      </c>
      <c r="K1366" s="15" t="str">
        <f>IF(AND($H1366&gt;0, $H1366&lt;2500),"0-2500",0)</f>
        <v>0-2500</v>
      </c>
      <c r="L1366" s="15" t="str">
        <f>IF(AND($H1366&gt;0, $H1366&lt;3500),"0-3500",0)</f>
        <v>0-3500</v>
      </c>
    </row>
    <row r="1367" spans="1:12" hidden="1" x14ac:dyDescent="0.3">
      <c r="A1367" s="32" t="s">
        <v>7</v>
      </c>
      <c r="B1367" s="32">
        <v>2017</v>
      </c>
      <c r="C1367" s="32" t="s">
        <v>169</v>
      </c>
      <c r="D1367" s="32" t="s">
        <v>8</v>
      </c>
      <c r="E1367" s="32" t="s">
        <v>281</v>
      </c>
      <c r="F1367" s="33" t="s">
        <v>527</v>
      </c>
      <c r="G1367" s="32" t="s">
        <v>10</v>
      </c>
      <c r="H1367" s="34">
        <v>937.96</v>
      </c>
      <c r="I1367" s="15"/>
      <c r="J1367" s="15" t="str">
        <f>IF(AND($H1367&gt;0, $H1367&lt;1700),"0-1700",0)</f>
        <v>0-1700</v>
      </c>
      <c r="K1367" s="15" t="str">
        <f>IF(AND($H1367&gt;0, $H1367&lt;2500),"0-2500",0)</f>
        <v>0-2500</v>
      </c>
      <c r="L1367" s="15" t="str">
        <f>IF(AND($H1367&gt;0, $H1367&lt;3500),"0-3500",0)</f>
        <v>0-3500</v>
      </c>
    </row>
    <row r="1368" spans="1:12" hidden="1" x14ac:dyDescent="0.3">
      <c r="A1368" s="32" t="s">
        <v>7</v>
      </c>
      <c r="B1368" s="32">
        <v>2017</v>
      </c>
      <c r="C1368" s="32" t="s">
        <v>168</v>
      </c>
      <c r="D1368" s="32" t="s">
        <v>8</v>
      </c>
      <c r="E1368" s="32" t="s">
        <v>283</v>
      </c>
      <c r="F1368" s="33" t="s">
        <v>527</v>
      </c>
      <c r="G1368" s="32" t="s">
        <v>10</v>
      </c>
      <c r="H1368" s="34">
        <v>939.5</v>
      </c>
      <c r="I1368" s="15"/>
      <c r="J1368" s="15" t="str">
        <f>IF(AND($H1368&gt;0, $H1368&lt;1700),"0-1700",0)</f>
        <v>0-1700</v>
      </c>
      <c r="K1368" s="15" t="str">
        <f>IF(AND($H1368&gt;0, $H1368&lt;2500),"0-2500",0)</f>
        <v>0-2500</v>
      </c>
      <c r="L1368" s="15" t="str">
        <f>IF(AND($H1368&gt;0, $H1368&lt;3500),"0-3500",0)</f>
        <v>0-3500</v>
      </c>
    </row>
    <row r="1369" spans="1:12" hidden="1" x14ac:dyDescent="0.3">
      <c r="A1369" s="32" t="s">
        <v>7</v>
      </c>
      <c r="B1369" s="32">
        <v>2017</v>
      </c>
      <c r="C1369" s="32" t="s">
        <v>167</v>
      </c>
      <c r="D1369" s="32" t="s">
        <v>8</v>
      </c>
      <c r="E1369" s="32" t="s">
        <v>80</v>
      </c>
      <c r="F1369" s="33" t="s">
        <v>9</v>
      </c>
      <c r="G1369" s="32" t="s">
        <v>10</v>
      </c>
      <c r="H1369" s="34">
        <v>939.73</v>
      </c>
      <c r="I1369" s="15"/>
      <c r="J1369" s="15" t="str">
        <f>IF(AND($H1369&gt;0, $H1369&lt;1700),"0-1700",0)</f>
        <v>0-1700</v>
      </c>
      <c r="K1369" s="15" t="str">
        <f>IF(AND($H1369&gt;0, $H1369&lt;2500),"0-2500",0)</f>
        <v>0-2500</v>
      </c>
      <c r="L1369" s="15" t="str">
        <f>IF(AND($H1369&gt;0, $H1369&lt;3500),"0-3500",0)</f>
        <v>0-3500</v>
      </c>
    </row>
    <row r="1370" spans="1:12" hidden="1" x14ac:dyDescent="0.3">
      <c r="A1370" s="32" t="s">
        <v>7</v>
      </c>
      <c r="B1370" s="32">
        <v>2017</v>
      </c>
      <c r="C1370" s="32" t="s">
        <v>169</v>
      </c>
      <c r="D1370" s="32" t="s">
        <v>8</v>
      </c>
      <c r="E1370" s="32" t="s">
        <v>284</v>
      </c>
      <c r="F1370" s="33" t="s">
        <v>527</v>
      </c>
      <c r="G1370" s="32" t="s">
        <v>10</v>
      </c>
      <c r="H1370" s="34">
        <v>941.14</v>
      </c>
      <c r="I1370" s="15"/>
      <c r="J1370" s="15" t="str">
        <f>IF(AND($H1370&gt;0, $H1370&lt;1700),"0-1700",0)</f>
        <v>0-1700</v>
      </c>
      <c r="K1370" s="15" t="str">
        <f>IF(AND($H1370&gt;0, $H1370&lt;2500),"0-2500",0)</f>
        <v>0-2500</v>
      </c>
      <c r="L1370" s="15" t="str">
        <f>IF(AND($H1370&gt;0, $H1370&lt;3500),"0-3500",0)</f>
        <v>0-3500</v>
      </c>
    </row>
    <row r="1371" spans="1:12" hidden="1" x14ac:dyDescent="0.3">
      <c r="A1371" s="32" t="s">
        <v>7</v>
      </c>
      <c r="B1371" s="32">
        <v>2017</v>
      </c>
      <c r="C1371" s="32" t="s">
        <v>169</v>
      </c>
      <c r="D1371" s="32" t="s">
        <v>8</v>
      </c>
      <c r="E1371" s="32" t="s">
        <v>366</v>
      </c>
      <c r="F1371" s="33" t="s">
        <v>510</v>
      </c>
      <c r="G1371" s="32" t="s">
        <v>10</v>
      </c>
      <c r="H1371" s="34">
        <v>942.67</v>
      </c>
      <c r="I1371" s="15"/>
      <c r="J1371" s="15" t="str">
        <f>IF(AND($H1371&gt;0, $H1371&lt;1700),"0-1700",0)</f>
        <v>0-1700</v>
      </c>
      <c r="K1371" s="15" t="str">
        <f>IF(AND($H1371&gt;0, $H1371&lt;2500),"0-2500",0)</f>
        <v>0-2500</v>
      </c>
      <c r="L1371" s="15" t="str">
        <f>IF(AND($H1371&gt;0, $H1371&lt;3500),"0-3500",0)</f>
        <v>0-3500</v>
      </c>
    </row>
    <row r="1372" spans="1:12" hidden="1" x14ac:dyDescent="0.3">
      <c r="A1372" s="32" t="s">
        <v>7</v>
      </c>
      <c r="B1372" s="32">
        <v>2017</v>
      </c>
      <c r="C1372" s="32" t="s">
        <v>167</v>
      </c>
      <c r="D1372" s="32" t="s">
        <v>8</v>
      </c>
      <c r="E1372" s="32" t="s">
        <v>74</v>
      </c>
      <c r="F1372" s="33" t="s">
        <v>9</v>
      </c>
      <c r="G1372" s="32" t="s">
        <v>10</v>
      </c>
      <c r="H1372" s="34">
        <v>943.05</v>
      </c>
      <c r="I1372" s="15"/>
      <c r="J1372" s="15" t="str">
        <f>IF(AND($H1372&gt;0, $H1372&lt;1700),"0-1700",0)</f>
        <v>0-1700</v>
      </c>
      <c r="K1372" s="15" t="str">
        <f>IF(AND($H1372&gt;0, $H1372&lt;2500),"0-2500",0)</f>
        <v>0-2500</v>
      </c>
      <c r="L1372" s="15" t="str">
        <f>IF(AND($H1372&gt;0, $H1372&lt;3500),"0-3500",0)</f>
        <v>0-3500</v>
      </c>
    </row>
    <row r="1373" spans="1:12" hidden="1" x14ac:dyDescent="0.3">
      <c r="A1373" s="32" t="s">
        <v>7</v>
      </c>
      <c r="B1373" s="32">
        <v>2017</v>
      </c>
      <c r="C1373" s="32" t="s">
        <v>168</v>
      </c>
      <c r="D1373" s="32" t="s">
        <v>8</v>
      </c>
      <c r="E1373" s="32" t="s">
        <v>96</v>
      </c>
      <c r="F1373" s="33" t="s">
        <v>9</v>
      </c>
      <c r="G1373" s="32" t="s">
        <v>10</v>
      </c>
      <c r="H1373" s="34">
        <v>944.84</v>
      </c>
      <c r="I1373" s="15"/>
      <c r="J1373" s="15" t="str">
        <f>IF(AND($H1373&gt;0, $H1373&lt;1700),"0-1700",0)</f>
        <v>0-1700</v>
      </c>
      <c r="K1373" s="15" t="str">
        <f>IF(AND($H1373&gt;0, $H1373&lt;2500),"0-2500",0)</f>
        <v>0-2500</v>
      </c>
      <c r="L1373" s="15" t="str">
        <f>IF(AND($H1373&gt;0, $H1373&lt;3500),"0-3500",0)</f>
        <v>0-3500</v>
      </c>
    </row>
    <row r="1374" spans="1:12" hidden="1" x14ac:dyDescent="0.3">
      <c r="A1374" s="32" t="s">
        <v>7</v>
      </c>
      <c r="B1374" s="32">
        <v>2017</v>
      </c>
      <c r="C1374" s="32" t="s">
        <v>169</v>
      </c>
      <c r="D1374" s="32" t="s">
        <v>8</v>
      </c>
      <c r="E1374" s="32" t="s">
        <v>302</v>
      </c>
      <c r="F1374" s="33" t="s">
        <v>525</v>
      </c>
      <c r="G1374" s="32" t="s">
        <v>10</v>
      </c>
      <c r="H1374" s="34">
        <v>945.13</v>
      </c>
      <c r="I1374" s="15"/>
      <c r="J1374" s="15" t="str">
        <f>IF(AND($H1374&gt;0, $H1374&lt;1700),"0-1700",0)</f>
        <v>0-1700</v>
      </c>
      <c r="K1374" s="15" t="str">
        <f>IF(AND($H1374&gt;0, $H1374&lt;2500),"0-2500",0)</f>
        <v>0-2500</v>
      </c>
      <c r="L1374" s="15" t="str">
        <f>IF(AND($H1374&gt;0, $H1374&lt;3500),"0-3500",0)</f>
        <v>0-3500</v>
      </c>
    </row>
    <row r="1375" spans="1:12" hidden="1" x14ac:dyDescent="0.3">
      <c r="A1375" s="32" t="s">
        <v>7</v>
      </c>
      <c r="B1375" s="32">
        <v>2017</v>
      </c>
      <c r="C1375" s="32" t="s">
        <v>168</v>
      </c>
      <c r="D1375" s="32" t="s">
        <v>8</v>
      </c>
      <c r="E1375" s="32" t="s">
        <v>242</v>
      </c>
      <c r="F1375" s="33" t="s">
        <v>520</v>
      </c>
      <c r="G1375" s="32" t="s">
        <v>10</v>
      </c>
      <c r="H1375" s="34">
        <v>947.46</v>
      </c>
      <c r="I1375" s="15"/>
      <c r="J1375" s="15" t="str">
        <f>IF(AND($H1375&gt;0, $H1375&lt;1700),"0-1700",0)</f>
        <v>0-1700</v>
      </c>
      <c r="K1375" s="15" t="str">
        <f>IF(AND($H1375&gt;0, $H1375&lt;2500),"0-2500",0)</f>
        <v>0-2500</v>
      </c>
      <c r="L1375" s="15" t="str">
        <f>IF(AND($H1375&gt;0, $H1375&lt;3500),"0-3500",0)</f>
        <v>0-3500</v>
      </c>
    </row>
    <row r="1376" spans="1:12" hidden="1" x14ac:dyDescent="0.3">
      <c r="A1376" s="32" t="s">
        <v>7</v>
      </c>
      <c r="B1376" s="32">
        <v>2017</v>
      </c>
      <c r="C1376" s="32" t="s">
        <v>168</v>
      </c>
      <c r="D1376" s="32" t="s">
        <v>8</v>
      </c>
      <c r="E1376" s="32" t="s">
        <v>170</v>
      </c>
      <c r="F1376" s="33" t="s">
        <v>521</v>
      </c>
      <c r="G1376" s="32" t="s">
        <v>10</v>
      </c>
      <c r="H1376" s="34">
        <v>950.65</v>
      </c>
      <c r="I1376" s="15"/>
      <c r="J1376" s="15" t="str">
        <f>IF(AND($H1376&gt;0, $H1376&lt;1700),"0-1700",0)</f>
        <v>0-1700</v>
      </c>
      <c r="K1376" s="15" t="str">
        <f>IF(AND($H1376&gt;0, $H1376&lt;2500),"0-2500",0)</f>
        <v>0-2500</v>
      </c>
      <c r="L1376" s="15" t="str">
        <f>IF(AND($H1376&gt;0, $H1376&lt;3500),"0-3500",0)</f>
        <v>0-3500</v>
      </c>
    </row>
    <row r="1377" spans="1:12" hidden="1" x14ac:dyDescent="0.3">
      <c r="A1377" s="32" t="s">
        <v>7</v>
      </c>
      <c r="B1377" s="32">
        <v>2017</v>
      </c>
      <c r="C1377" s="32" t="s">
        <v>167</v>
      </c>
      <c r="D1377" s="32" t="s">
        <v>8</v>
      </c>
      <c r="E1377" s="32" t="s">
        <v>65</v>
      </c>
      <c r="F1377" s="33" t="s">
        <v>9</v>
      </c>
      <c r="G1377" s="32" t="s">
        <v>10</v>
      </c>
      <c r="H1377" s="34">
        <v>950.78</v>
      </c>
      <c r="I1377" s="15"/>
      <c r="J1377" s="15" t="str">
        <f>IF(AND($H1377&gt;0, $H1377&lt;1700),"0-1700",0)</f>
        <v>0-1700</v>
      </c>
      <c r="K1377" s="15" t="str">
        <f>IF(AND($H1377&gt;0, $H1377&lt;2500),"0-2500",0)</f>
        <v>0-2500</v>
      </c>
      <c r="L1377" s="15" t="str">
        <f>IF(AND($H1377&gt;0, $H1377&lt;3500),"0-3500",0)</f>
        <v>0-3500</v>
      </c>
    </row>
    <row r="1378" spans="1:12" hidden="1" x14ac:dyDescent="0.3">
      <c r="A1378" s="32" t="s">
        <v>7</v>
      </c>
      <c r="B1378" s="32">
        <v>2017</v>
      </c>
      <c r="C1378" s="32" t="s">
        <v>169</v>
      </c>
      <c r="D1378" s="32" t="s">
        <v>8</v>
      </c>
      <c r="E1378" s="32" t="s">
        <v>257</v>
      </c>
      <c r="F1378" s="33" t="s">
        <v>520</v>
      </c>
      <c r="G1378" s="32" t="s">
        <v>10</v>
      </c>
      <c r="H1378" s="34">
        <v>953.72</v>
      </c>
      <c r="I1378" s="15"/>
      <c r="J1378" s="15" t="str">
        <f>IF(AND($H1378&gt;0, $H1378&lt;1700),"0-1700",0)</f>
        <v>0-1700</v>
      </c>
      <c r="K1378" s="15" t="str">
        <f>IF(AND($H1378&gt;0, $H1378&lt;2500),"0-2500",0)</f>
        <v>0-2500</v>
      </c>
      <c r="L1378" s="15" t="str">
        <f>IF(AND($H1378&gt;0, $H1378&lt;3500),"0-3500",0)</f>
        <v>0-3500</v>
      </c>
    </row>
    <row r="1379" spans="1:12" hidden="1" x14ac:dyDescent="0.3">
      <c r="A1379" s="32" t="s">
        <v>7</v>
      </c>
      <c r="B1379" s="32">
        <v>2017</v>
      </c>
      <c r="C1379" s="32" t="s">
        <v>169</v>
      </c>
      <c r="D1379" s="32" t="s">
        <v>8</v>
      </c>
      <c r="E1379" s="32" t="s">
        <v>237</v>
      </c>
      <c r="F1379" s="33" t="s">
        <v>520</v>
      </c>
      <c r="G1379" s="32" t="s">
        <v>10</v>
      </c>
      <c r="H1379" s="34">
        <v>956.31</v>
      </c>
      <c r="I1379" s="15"/>
      <c r="J1379" s="15" t="str">
        <f>IF(AND($H1379&gt;0, $H1379&lt;1700),"0-1700",0)</f>
        <v>0-1700</v>
      </c>
      <c r="K1379" s="15" t="str">
        <f>IF(AND($H1379&gt;0, $H1379&lt;2500),"0-2500",0)</f>
        <v>0-2500</v>
      </c>
      <c r="L1379" s="15" t="str">
        <f>IF(AND($H1379&gt;0, $H1379&lt;3500),"0-3500",0)</f>
        <v>0-3500</v>
      </c>
    </row>
    <row r="1380" spans="1:12" hidden="1" x14ac:dyDescent="0.3">
      <c r="A1380" s="32" t="s">
        <v>7</v>
      </c>
      <c r="B1380" s="32">
        <v>2017</v>
      </c>
      <c r="C1380" s="32" t="s">
        <v>167</v>
      </c>
      <c r="D1380" s="32" t="s">
        <v>8</v>
      </c>
      <c r="E1380" s="32" t="s">
        <v>55</v>
      </c>
      <c r="F1380" s="33" t="s">
        <v>9</v>
      </c>
      <c r="G1380" s="32" t="s">
        <v>10</v>
      </c>
      <c r="H1380" s="34">
        <v>957.98</v>
      </c>
      <c r="I1380" s="15"/>
      <c r="J1380" s="15" t="str">
        <f>IF(AND($H1380&gt;0, $H1380&lt;1700),"0-1700",0)</f>
        <v>0-1700</v>
      </c>
      <c r="K1380" s="15" t="str">
        <f>IF(AND($H1380&gt;0, $H1380&lt;2500),"0-2500",0)</f>
        <v>0-2500</v>
      </c>
      <c r="L1380" s="15" t="str">
        <f>IF(AND($H1380&gt;0, $H1380&lt;3500),"0-3500",0)</f>
        <v>0-3500</v>
      </c>
    </row>
    <row r="1381" spans="1:12" hidden="1" x14ac:dyDescent="0.3">
      <c r="A1381" s="32" t="s">
        <v>7</v>
      </c>
      <c r="B1381" s="32">
        <v>2017</v>
      </c>
      <c r="C1381" s="32" t="s">
        <v>167</v>
      </c>
      <c r="D1381" s="32" t="s">
        <v>8</v>
      </c>
      <c r="E1381" s="32" t="s">
        <v>111</v>
      </c>
      <c r="F1381" s="33" t="s">
        <v>9</v>
      </c>
      <c r="G1381" s="32" t="s">
        <v>10</v>
      </c>
      <c r="H1381" s="34">
        <v>958.24</v>
      </c>
      <c r="I1381" s="15"/>
      <c r="J1381" s="15" t="str">
        <f>IF(AND($H1381&gt;0, $H1381&lt;1700),"0-1700",0)</f>
        <v>0-1700</v>
      </c>
      <c r="K1381" s="15" t="str">
        <f>IF(AND($H1381&gt;0, $H1381&lt;2500),"0-2500",0)</f>
        <v>0-2500</v>
      </c>
      <c r="L1381" s="15" t="str">
        <f>IF(AND($H1381&gt;0, $H1381&lt;3500),"0-3500",0)</f>
        <v>0-3500</v>
      </c>
    </row>
    <row r="1382" spans="1:12" hidden="1" x14ac:dyDescent="0.3">
      <c r="A1382" s="32" t="s">
        <v>7</v>
      </c>
      <c r="B1382" s="32">
        <v>2017</v>
      </c>
      <c r="C1382" s="32" t="s">
        <v>167</v>
      </c>
      <c r="D1382" s="32" t="s">
        <v>8</v>
      </c>
      <c r="E1382" s="32" t="s">
        <v>15</v>
      </c>
      <c r="F1382" s="33" t="s">
        <v>9</v>
      </c>
      <c r="G1382" s="32" t="s">
        <v>10</v>
      </c>
      <c r="H1382" s="34">
        <v>959.05</v>
      </c>
      <c r="I1382" s="15"/>
      <c r="J1382" s="15" t="str">
        <f>IF(AND($H1382&gt;0, $H1382&lt;1700),"0-1700",0)</f>
        <v>0-1700</v>
      </c>
      <c r="K1382" s="15" t="str">
        <f>IF(AND($H1382&gt;0, $H1382&lt;2500),"0-2500",0)</f>
        <v>0-2500</v>
      </c>
      <c r="L1382" s="15" t="str">
        <f>IF(AND($H1382&gt;0, $H1382&lt;3500),"0-3500",0)</f>
        <v>0-3500</v>
      </c>
    </row>
    <row r="1383" spans="1:12" hidden="1" x14ac:dyDescent="0.3">
      <c r="A1383" s="32" t="s">
        <v>7</v>
      </c>
      <c r="B1383" s="32">
        <v>2017</v>
      </c>
      <c r="C1383" s="32" t="s">
        <v>168</v>
      </c>
      <c r="D1383" s="32" t="s">
        <v>8</v>
      </c>
      <c r="E1383" s="32" t="s">
        <v>259</v>
      </c>
      <c r="F1383" s="33" t="s">
        <v>520</v>
      </c>
      <c r="G1383" s="32" t="s">
        <v>10</v>
      </c>
      <c r="H1383" s="34">
        <v>959.14</v>
      </c>
      <c r="I1383" s="15"/>
      <c r="J1383" s="15" t="str">
        <f>IF(AND($H1383&gt;0, $H1383&lt;1700),"0-1700",0)</f>
        <v>0-1700</v>
      </c>
      <c r="K1383" s="15" t="str">
        <f>IF(AND($H1383&gt;0, $H1383&lt;2500),"0-2500",0)</f>
        <v>0-2500</v>
      </c>
      <c r="L1383" s="15" t="str">
        <f>IF(AND($H1383&gt;0, $H1383&lt;3500),"0-3500",0)</f>
        <v>0-3500</v>
      </c>
    </row>
    <row r="1384" spans="1:12" hidden="1" x14ac:dyDescent="0.3">
      <c r="A1384" s="32" t="s">
        <v>7</v>
      </c>
      <c r="B1384" s="32">
        <v>2017</v>
      </c>
      <c r="C1384" s="32" t="s">
        <v>168</v>
      </c>
      <c r="D1384" s="32" t="s">
        <v>8</v>
      </c>
      <c r="E1384" s="32" t="s">
        <v>277</v>
      </c>
      <c r="F1384" s="33" t="s">
        <v>527</v>
      </c>
      <c r="G1384" s="32" t="s">
        <v>10</v>
      </c>
      <c r="H1384" s="34">
        <v>960.13</v>
      </c>
      <c r="I1384" s="15"/>
      <c r="J1384" s="15" t="str">
        <f>IF(AND($H1384&gt;0, $H1384&lt;1700),"0-1700",0)</f>
        <v>0-1700</v>
      </c>
      <c r="K1384" s="15" t="str">
        <f>IF(AND($H1384&gt;0, $H1384&lt;2500),"0-2500",0)</f>
        <v>0-2500</v>
      </c>
      <c r="L1384" s="15" t="str">
        <f>IF(AND($H1384&gt;0, $H1384&lt;3500),"0-3500",0)</f>
        <v>0-3500</v>
      </c>
    </row>
    <row r="1385" spans="1:12" hidden="1" x14ac:dyDescent="0.3">
      <c r="A1385" s="32" t="s">
        <v>7</v>
      </c>
      <c r="B1385" s="32">
        <v>2017</v>
      </c>
      <c r="C1385" s="32" t="s">
        <v>167</v>
      </c>
      <c r="D1385" s="32" t="s">
        <v>8</v>
      </c>
      <c r="E1385" s="32" t="s">
        <v>203</v>
      </c>
      <c r="F1385" s="33" t="s">
        <v>521</v>
      </c>
      <c r="G1385" s="32" t="s">
        <v>10</v>
      </c>
      <c r="H1385" s="34">
        <v>961.09</v>
      </c>
      <c r="I1385" s="15"/>
      <c r="J1385" s="15" t="str">
        <f>IF(AND($H1385&gt;0, $H1385&lt;1700),"0-1700",0)</f>
        <v>0-1700</v>
      </c>
      <c r="K1385" s="15" t="str">
        <f>IF(AND($H1385&gt;0, $H1385&lt;2500),"0-2500",0)</f>
        <v>0-2500</v>
      </c>
      <c r="L1385" s="15" t="str">
        <f>IF(AND($H1385&gt;0, $H1385&lt;3500),"0-3500",0)</f>
        <v>0-3500</v>
      </c>
    </row>
    <row r="1386" spans="1:12" hidden="1" x14ac:dyDescent="0.3">
      <c r="A1386" s="32" t="s">
        <v>7</v>
      </c>
      <c r="B1386" s="32">
        <v>2017</v>
      </c>
      <c r="C1386" s="32" t="s">
        <v>167</v>
      </c>
      <c r="D1386" s="32" t="s">
        <v>8</v>
      </c>
      <c r="E1386" s="32" t="s">
        <v>75</v>
      </c>
      <c r="F1386" s="33" t="s">
        <v>9</v>
      </c>
      <c r="G1386" s="32" t="s">
        <v>10</v>
      </c>
      <c r="H1386" s="34">
        <v>961.49</v>
      </c>
      <c r="I1386" s="15"/>
      <c r="J1386" s="15" t="str">
        <f>IF(AND($H1386&gt;0, $H1386&lt;1700),"0-1700",0)</f>
        <v>0-1700</v>
      </c>
      <c r="K1386" s="15" t="str">
        <f>IF(AND($H1386&gt;0, $H1386&lt;2500),"0-2500",0)</f>
        <v>0-2500</v>
      </c>
      <c r="L1386" s="15" t="str">
        <f>IF(AND($H1386&gt;0, $H1386&lt;3500),"0-3500",0)</f>
        <v>0-3500</v>
      </c>
    </row>
    <row r="1387" spans="1:12" hidden="1" x14ac:dyDescent="0.3">
      <c r="A1387" s="32" t="s">
        <v>7</v>
      </c>
      <c r="B1387" s="32">
        <v>2017</v>
      </c>
      <c r="C1387" s="32" t="s">
        <v>167</v>
      </c>
      <c r="D1387" s="32" t="s">
        <v>8</v>
      </c>
      <c r="E1387" s="32" t="s">
        <v>94</v>
      </c>
      <c r="F1387" s="33" t="s">
        <v>9</v>
      </c>
      <c r="G1387" s="32" t="s">
        <v>10</v>
      </c>
      <c r="H1387" s="34">
        <v>963.78</v>
      </c>
      <c r="I1387" s="15"/>
      <c r="J1387" s="15" t="str">
        <f>IF(AND($H1387&gt;0, $H1387&lt;1700),"0-1700",0)</f>
        <v>0-1700</v>
      </c>
      <c r="K1387" s="15" t="str">
        <f>IF(AND($H1387&gt;0, $H1387&lt;2500),"0-2500",0)</f>
        <v>0-2500</v>
      </c>
      <c r="L1387" s="15" t="str">
        <f>IF(AND($H1387&gt;0, $H1387&lt;3500),"0-3500",0)</f>
        <v>0-3500</v>
      </c>
    </row>
    <row r="1388" spans="1:12" hidden="1" x14ac:dyDescent="0.3">
      <c r="A1388" s="32" t="s">
        <v>7</v>
      </c>
      <c r="B1388" s="32">
        <v>2017</v>
      </c>
      <c r="C1388" s="32" t="s">
        <v>169</v>
      </c>
      <c r="D1388" s="32" t="s">
        <v>8</v>
      </c>
      <c r="E1388" s="32" t="s">
        <v>249</v>
      </c>
      <c r="F1388" s="33" t="s">
        <v>520</v>
      </c>
      <c r="G1388" s="32" t="s">
        <v>10</v>
      </c>
      <c r="H1388" s="34">
        <v>966.1</v>
      </c>
      <c r="I1388" s="15"/>
      <c r="J1388" s="15" t="str">
        <f>IF(AND($H1388&gt;0, $H1388&lt;1700),"0-1700",0)</f>
        <v>0-1700</v>
      </c>
      <c r="K1388" s="15" t="str">
        <f>IF(AND($H1388&gt;0, $H1388&lt;2500),"0-2500",0)</f>
        <v>0-2500</v>
      </c>
      <c r="L1388" s="15" t="str">
        <f>IF(AND($H1388&gt;0, $H1388&lt;3500),"0-3500",0)</f>
        <v>0-3500</v>
      </c>
    </row>
    <row r="1389" spans="1:12" hidden="1" x14ac:dyDescent="0.3">
      <c r="A1389" s="32" t="s">
        <v>7</v>
      </c>
      <c r="B1389" s="32">
        <v>2017</v>
      </c>
      <c r="C1389" s="32" t="s">
        <v>167</v>
      </c>
      <c r="D1389" s="32" t="s">
        <v>8</v>
      </c>
      <c r="E1389" s="32" t="s">
        <v>279</v>
      </c>
      <c r="F1389" s="33" t="s">
        <v>527</v>
      </c>
      <c r="G1389" s="32" t="s">
        <v>10</v>
      </c>
      <c r="H1389" s="34">
        <v>967.74</v>
      </c>
      <c r="I1389" s="15"/>
      <c r="J1389" s="15" t="str">
        <f>IF(AND($H1389&gt;0, $H1389&lt;1700),"0-1700",0)</f>
        <v>0-1700</v>
      </c>
      <c r="K1389" s="15" t="str">
        <f>IF(AND($H1389&gt;0, $H1389&lt;2500),"0-2500",0)</f>
        <v>0-2500</v>
      </c>
      <c r="L1389" s="15" t="str">
        <f>IF(AND($H1389&gt;0, $H1389&lt;3500),"0-3500",0)</f>
        <v>0-3500</v>
      </c>
    </row>
    <row r="1390" spans="1:12" hidden="1" x14ac:dyDescent="0.3">
      <c r="A1390" s="32" t="s">
        <v>7</v>
      </c>
      <c r="B1390" s="32">
        <v>2017</v>
      </c>
      <c r="C1390" s="32" t="s">
        <v>168</v>
      </c>
      <c r="D1390" s="32" t="s">
        <v>8</v>
      </c>
      <c r="E1390" s="32" t="s">
        <v>192</v>
      </c>
      <c r="F1390" s="33" t="s">
        <v>521</v>
      </c>
      <c r="G1390" s="32" t="s">
        <v>10</v>
      </c>
      <c r="H1390" s="34">
        <v>969.33</v>
      </c>
      <c r="I1390" s="15"/>
      <c r="J1390" s="15" t="str">
        <f>IF(AND($H1390&gt;0, $H1390&lt;1700),"0-1700",0)</f>
        <v>0-1700</v>
      </c>
      <c r="K1390" s="15" t="str">
        <f>IF(AND($H1390&gt;0, $H1390&lt;2500),"0-2500",0)</f>
        <v>0-2500</v>
      </c>
      <c r="L1390" s="15" t="str">
        <f>IF(AND($H1390&gt;0, $H1390&lt;3500),"0-3500",0)</f>
        <v>0-3500</v>
      </c>
    </row>
    <row r="1391" spans="1:12" hidden="1" x14ac:dyDescent="0.3">
      <c r="A1391" s="32" t="s">
        <v>7</v>
      </c>
      <c r="B1391" s="32">
        <v>2017</v>
      </c>
      <c r="C1391" s="32" t="s">
        <v>167</v>
      </c>
      <c r="D1391" s="32" t="s">
        <v>8</v>
      </c>
      <c r="E1391" s="32" t="s">
        <v>114</v>
      </c>
      <c r="F1391" s="33" t="s">
        <v>9</v>
      </c>
      <c r="G1391" s="32" t="s">
        <v>10</v>
      </c>
      <c r="H1391" s="34">
        <v>970.62</v>
      </c>
      <c r="I1391" s="15"/>
      <c r="J1391" s="15" t="str">
        <f>IF(AND($H1391&gt;0, $H1391&lt;1700),"0-1700",0)</f>
        <v>0-1700</v>
      </c>
      <c r="K1391" s="15" t="str">
        <f>IF(AND($H1391&gt;0, $H1391&lt;2500),"0-2500",0)</f>
        <v>0-2500</v>
      </c>
      <c r="L1391" s="15" t="str">
        <f>IF(AND($H1391&gt;0, $H1391&lt;3500),"0-3500",0)</f>
        <v>0-3500</v>
      </c>
    </row>
    <row r="1392" spans="1:12" hidden="1" x14ac:dyDescent="0.3">
      <c r="A1392" s="32" t="s">
        <v>7</v>
      </c>
      <c r="B1392" s="32">
        <v>2017</v>
      </c>
      <c r="C1392" s="32" t="s">
        <v>169</v>
      </c>
      <c r="D1392" s="32" t="s">
        <v>8</v>
      </c>
      <c r="E1392" s="32" t="s">
        <v>181</v>
      </c>
      <c r="F1392" s="33" t="s">
        <v>521</v>
      </c>
      <c r="G1392" s="32" t="s">
        <v>10</v>
      </c>
      <c r="H1392" s="34">
        <v>973.15</v>
      </c>
      <c r="I1392" s="15"/>
      <c r="J1392" s="15" t="str">
        <f>IF(AND($H1392&gt;0, $H1392&lt;1700),"0-1700",0)</f>
        <v>0-1700</v>
      </c>
      <c r="K1392" s="15" t="str">
        <f>IF(AND($H1392&gt;0, $H1392&lt;2500),"0-2500",0)</f>
        <v>0-2500</v>
      </c>
      <c r="L1392" s="15" t="str">
        <f>IF(AND($H1392&gt;0, $H1392&lt;3500),"0-3500",0)</f>
        <v>0-3500</v>
      </c>
    </row>
    <row r="1393" spans="1:12" hidden="1" x14ac:dyDescent="0.3">
      <c r="A1393" s="32" t="s">
        <v>7</v>
      </c>
      <c r="B1393" s="32">
        <v>2017</v>
      </c>
      <c r="C1393" s="32" t="s">
        <v>167</v>
      </c>
      <c r="D1393" s="32" t="s">
        <v>8</v>
      </c>
      <c r="E1393" s="32" t="s">
        <v>105</v>
      </c>
      <c r="F1393" s="33" t="s">
        <v>9</v>
      </c>
      <c r="G1393" s="32" t="s">
        <v>10</v>
      </c>
      <c r="H1393" s="34">
        <v>973.38</v>
      </c>
      <c r="I1393" s="15"/>
      <c r="J1393" s="15" t="str">
        <f>IF(AND($H1393&gt;0, $H1393&lt;1700),"0-1700",0)</f>
        <v>0-1700</v>
      </c>
      <c r="K1393" s="15" t="str">
        <f>IF(AND($H1393&gt;0, $H1393&lt;2500),"0-2500",0)</f>
        <v>0-2500</v>
      </c>
      <c r="L1393" s="15" t="str">
        <f>IF(AND($H1393&gt;0, $H1393&lt;3500),"0-3500",0)</f>
        <v>0-3500</v>
      </c>
    </row>
    <row r="1394" spans="1:12" hidden="1" x14ac:dyDescent="0.3">
      <c r="A1394" s="32" t="s">
        <v>7</v>
      </c>
      <c r="B1394" s="32">
        <v>2017</v>
      </c>
      <c r="C1394" s="32" t="s">
        <v>167</v>
      </c>
      <c r="D1394" s="32" t="s">
        <v>8</v>
      </c>
      <c r="E1394" s="32" t="s">
        <v>53</v>
      </c>
      <c r="F1394" s="33" t="s">
        <v>9</v>
      </c>
      <c r="G1394" s="32" t="s">
        <v>10</v>
      </c>
      <c r="H1394" s="34">
        <v>974.46</v>
      </c>
      <c r="I1394" s="15"/>
      <c r="J1394" s="15" t="str">
        <f>IF(AND($H1394&gt;0, $H1394&lt;1700),"0-1700",0)</f>
        <v>0-1700</v>
      </c>
      <c r="K1394" s="15" t="str">
        <f>IF(AND($H1394&gt;0, $H1394&lt;2500),"0-2500",0)</f>
        <v>0-2500</v>
      </c>
      <c r="L1394" s="15" t="str">
        <f>IF(AND($H1394&gt;0, $H1394&lt;3500),"0-3500",0)</f>
        <v>0-3500</v>
      </c>
    </row>
    <row r="1395" spans="1:12" hidden="1" x14ac:dyDescent="0.3">
      <c r="A1395" s="32" t="s">
        <v>7</v>
      </c>
      <c r="B1395" s="32">
        <v>2017</v>
      </c>
      <c r="C1395" s="32" t="s">
        <v>168</v>
      </c>
      <c r="D1395" s="32" t="s">
        <v>8</v>
      </c>
      <c r="E1395" s="32" t="s">
        <v>335</v>
      </c>
      <c r="F1395" s="33" t="s">
        <v>530</v>
      </c>
      <c r="G1395" s="32" t="s">
        <v>10</v>
      </c>
      <c r="H1395" s="34">
        <v>976.15</v>
      </c>
      <c r="I1395" s="15"/>
      <c r="J1395" s="15" t="str">
        <f>IF(AND($H1395&gt;0, $H1395&lt;1700),"0-1700",0)</f>
        <v>0-1700</v>
      </c>
      <c r="K1395" s="15" t="str">
        <f>IF(AND($H1395&gt;0, $H1395&lt;2500),"0-2500",0)</f>
        <v>0-2500</v>
      </c>
      <c r="L1395" s="15" t="str">
        <f>IF(AND($H1395&gt;0, $H1395&lt;3500),"0-3500",0)</f>
        <v>0-3500</v>
      </c>
    </row>
    <row r="1396" spans="1:12" hidden="1" x14ac:dyDescent="0.3">
      <c r="A1396" s="32" t="s">
        <v>7</v>
      </c>
      <c r="B1396" s="32">
        <v>2017</v>
      </c>
      <c r="C1396" s="32" t="s">
        <v>167</v>
      </c>
      <c r="D1396" s="32" t="s">
        <v>8</v>
      </c>
      <c r="E1396" s="32" t="s">
        <v>51</v>
      </c>
      <c r="F1396" s="33" t="s">
        <v>9</v>
      </c>
      <c r="G1396" s="32" t="s">
        <v>10</v>
      </c>
      <c r="H1396" s="34">
        <v>976.9</v>
      </c>
      <c r="I1396" s="15"/>
      <c r="J1396" s="15" t="str">
        <f>IF(AND($H1396&gt;0, $H1396&lt;1700),"0-1700",0)</f>
        <v>0-1700</v>
      </c>
      <c r="K1396" s="15" t="str">
        <f>IF(AND($H1396&gt;0, $H1396&lt;2500),"0-2500",0)</f>
        <v>0-2500</v>
      </c>
      <c r="L1396" s="15" t="str">
        <f>IF(AND($H1396&gt;0, $H1396&lt;3500),"0-3500",0)</f>
        <v>0-3500</v>
      </c>
    </row>
    <row r="1397" spans="1:12" hidden="1" x14ac:dyDescent="0.3">
      <c r="A1397" s="32" t="s">
        <v>7</v>
      </c>
      <c r="B1397" s="32">
        <v>2017</v>
      </c>
      <c r="C1397" s="32" t="s">
        <v>169</v>
      </c>
      <c r="D1397" s="32" t="s">
        <v>8</v>
      </c>
      <c r="E1397" s="32" t="s">
        <v>254</v>
      </c>
      <c r="F1397" s="33" t="s">
        <v>520</v>
      </c>
      <c r="G1397" s="32" t="s">
        <v>10</v>
      </c>
      <c r="H1397" s="34">
        <v>977.07</v>
      </c>
      <c r="I1397" s="15"/>
      <c r="J1397" s="15" t="str">
        <f>IF(AND($H1397&gt;0, $H1397&lt;1700),"0-1700",0)</f>
        <v>0-1700</v>
      </c>
      <c r="K1397" s="15" t="str">
        <f>IF(AND($H1397&gt;0, $H1397&lt;2500),"0-2500",0)</f>
        <v>0-2500</v>
      </c>
      <c r="L1397" s="15" t="str">
        <f>IF(AND($H1397&gt;0, $H1397&lt;3500),"0-3500",0)</f>
        <v>0-3500</v>
      </c>
    </row>
    <row r="1398" spans="1:12" hidden="1" x14ac:dyDescent="0.3">
      <c r="A1398" s="32" t="s">
        <v>7</v>
      </c>
      <c r="B1398" s="32">
        <v>2017</v>
      </c>
      <c r="C1398" s="32" t="s">
        <v>169</v>
      </c>
      <c r="D1398" s="32" t="s">
        <v>8</v>
      </c>
      <c r="E1398" s="32" t="s">
        <v>179</v>
      </c>
      <c r="F1398" s="33" t="s">
        <v>521</v>
      </c>
      <c r="G1398" s="32" t="s">
        <v>10</v>
      </c>
      <c r="H1398" s="34">
        <v>980.24</v>
      </c>
      <c r="I1398" s="15"/>
      <c r="J1398" s="15" t="str">
        <f>IF(AND($H1398&gt;0, $H1398&lt;1700),"0-1700",0)</f>
        <v>0-1700</v>
      </c>
      <c r="K1398" s="15" t="str">
        <f>IF(AND($H1398&gt;0, $H1398&lt;2500),"0-2500",0)</f>
        <v>0-2500</v>
      </c>
      <c r="L1398" s="15" t="str">
        <f>IF(AND($H1398&gt;0, $H1398&lt;3500),"0-3500",0)</f>
        <v>0-3500</v>
      </c>
    </row>
    <row r="1399" spans="1:12" hidden="1" x14ac:dyDescent="0.3">
      <c r="A1399" s="32" t="s">
        <v>7</v>
      </c>
      <c r="B1399" s="32">
        <v>2017</v>
      </c>
      <c r="C1399" s="32" t="s">
        <v>168</v>
      </c>
      <c r="D1399" s="32" t="s">
        <v>8</v>
      </c>
      <c r="E1399" s="32" t="s">
        <v>250</v>
      </c>
      <c r="F1399" s="33" t="s">
        <v>520</v>
      </c>
      <c r="G1399" s="32" t="s">
        <v>10</v>
      </c>
      <c r="H1399" s="34">
        <v>981.55</v>
      </c>
      <c r="I1399" s="15"/>
      <c r="J1399" s="15" t="str">
        <f>IF(AND($H1399&gt;0, $H1399&lt;1700),"0-1700",0)</f>
        <v>0-1700</v>
      </c>
      <c r="K1399" s="15" t="str">
        <f>IF(AND($H1399&gt;0, $H1399&lt;2500),"0-2500",0)</f>
        <v>0-2500</v>
      </c>
      <c r="L1399" s="15" t="str">
        <f>IF(AND($H1399&gt;0, $H1399&lt;3500),"0-3500",0)</f>
        <v>0-3500</v>
      </c>
    </row>
    <row r="1400" spans="1:12" hidden="1" x14ac:dyDescent="0.3">
      <c r="A1400" s="32" t="s">
        <v>7</v>
      </c>
      <c r="B1400" s="32">
        <v>2017</v>
      </c>
      <c r="C1400" s="32" t="s">
        <v>167</v>
      </c>
      <c r="D1400" s="32" t="s">
        <v>8</v>
      </c>
      <c r="E1400" s="32" t="s">
        <v>102</v>
      </c>
      <c r="F1400" s="33" t="s">
        <v>9</v>
      </c>
      <c r="G1400" s="32" t="s">
        <v>10</v>
      </c>
      <c r="H1400" s="34">
        <v>982.5</v>
      </c>
      <c r="I1400" s="15"/>
      <c r="J1400" s="15" t="str">
        <f>IF(AND($H1400&gt;0, $H1400&lt;1700),"0-1700",0)</f>
        <v>0-1700</v>
      </c>
      <c r="K1400" s="15" t="str">
        <f>IF(AND($H1400&gt;0, $H1400&lt;2500),"0-2500",0)</f>
        <v>0-2500</v>
      </c>
      <c r="L1400" s="15" t="str">
        <f>IF(AND($H1400&gt;0, $H1400&lt;3500),"0-3500",0)</f>
        <v>0-3500</v>
      </c>
    </row>
    <row r="1401" spans="1:12" hidden="1" x14ac:dyDescent="0.3">
      <c r="A1401" s="32" t="s">
        <v>7</v>
      </c>
      <c r="B1401" s="32">
        <v>2017</v>
      </c>
      <c r="C1401" s="32" t="s">
        <v>169</v>
      </c>
      <c r="D1401" s="32" t="s">
        <v>8</v>
      </c>
      <c r="E1401" s="32" t="s">
        <v>170</v>
      </c>
      <c r="F1401" s="33" t="s">
        <v>521</v>
      </c>
      <c r="G1401" s="32" t="s">
        <v>10</v>
      </c>
      <c r="H1401" s="34">
        <v>986.6</v>
      </c>
      <c r="I1401" s="15"/>
      <c r="J1401" s="15" t="str">
        <f>IF(AND($H1401&gt;0, $H1401&lt;1700),"0-1700",0)</f>
        <v>0-1700</v>
      </c>
      <c r="K1401" s="15" t="str">
        <f>IF(AND($H1401&gt;0, $H1401&lt;2500),"0-2500",0)</f>
        <v>0-2500</v>
      </c>
      <c r="L1401" s="15" t="str">
        <f>IF(AND($H1401&gt;0, $H1401&lt;3500),"0-3500",0)</f>
        <v>0-3500</v>
      </c>
    </row>
    <row r="1402" spans="1:12" hidden="1" x14ac:dyDescent="0.3">
      <c r="A1402" s="32" t="s">
        <v>7</v>
      </c>
      <c r="B1402" s="32">
        <v>2017</v>
      </c>
      <c r="C1402" s="32" t="s">
        <v>168</v>
      </c>
      <c r="D1402" s="32" t="s">
        <v>8</v>
      </c>
      <c r="E1402" s="32" t="s">
        <v>238</v>
      </c>
      <c r="F1402" s="33" t="s">
        <v>520</v>
      </c>
      <c r="G1402" s="32" t="s">
        <v>10</v>
      </c>
      <c r="H1402" s="34">
        <v>987.03</v>
      </c>
      <c r="I1402" s="15"/>
      <c r="J1402" s="15" t="str">
        <f>IF(AND($H1402&gt;0, $H1402&lt;1700),"0-1700",0)</f>
        <v>0-1700</v>
      </c>
      <c r="K1402" s="15" t="str">
        <f>IF(AND($H1402&gt;0, $H1402&lt;2500),"0-2500",0)</f>
        <v>0-2500</v>
      </c>
      <c r="L1402" s="15" t="str">
        <f>IF(AND($H1402&gt;0, $H1402&lt;3500),"0-3500",0)</f>
        <v>0-3500</v>
      </c>
    </row>
    <row r="1403" spans="1:12" hidden="1" x14ac:dyDescent="0.3">
      <c r="A1403" s="32" t="s">
        <v>7</v>
      </c>
      <c r="B1403" s="32">
        <v>2017</v>
      </c>
      <c r="C1403" s="32" t="s">
        <v>169</v>
      </c>
      <c r="D1403" s="32" t="s">
        <v>8</v>
      </c>
      <c r="E1403" s="32" t="s">
        <v>369</v>
      </c>
      <c r="F1403" s="33" t="s">
        <v>510</v>
      </c>
      <c r="G1403" s="32" t="s">
        <v>10</v>
      </c>
      <c r="H1403" s="34">
        <v>988.02</v>
      </c>
      <c r="I1403" s="15"/>
      <c r="J1403" s="15" t="str">
        <f>IF(AND($H1403&gt;0, $H1403&lt;1700),"0-1700",0)</f>
        <v>0-1700</v>
      </c>
      <c r="K1403" s="15" t="str">
        <f>IF(AND($H1403&gt;0, $H1403&lt;2500),"0-2500",0)</f>
        <v>0-2500</v>
      </c>
      <c r="L1403" s="15" t="str">
        <f>IF(AND($H1403&gt;0, $H1403&lt;3500),"0-3500",0)</f>
        <v>0-3500</v>
      </c>
    </row>
    <row r="1404" spans="1:12" hidden="1" x14ac:dyDescent="0.3">
      <c r="A1404" s="32" t="s">
        <v>7</v>
      </c>
      <c r="B1404" s="32">
        <v>2017</v>
      </c>
      <c r="C1404" s="32" t="s">
        <v>167</v>
      </c>
      <c r="D1404" s="32" t="s">
        <v>8</v>
      </c>
      <c r="E1404" s="32" t="s">
        <v>96</v>
      </c>
      <c r="F1404" s="33" t="s">
        <v>9</v>
      </c>
      <c r="G1404" s="32" t="s">
        <v>10</v>
      </c>
      <c r="H1404" s="34">
        <v>989.28</v>
      </c>
      <c r="I1404" s="15"/>
      <c r="J1404" s="15" t="str">
        <f>IF(AND($H1404&gt;0, $H1404&lt;1700),"0-1700",0)</f>
        <v>0-1700</v>
      </c>
      <c r="K1404" s="15" t="str">
        <f>IF(AND($H1404&gt;0, $H1404&lt;2500),"0-2500",0)</f>
        <v>0-2500</v>
      </c>
      <c r="L1404" s="15" t="str">
        <f>IF(AND($H1404&gt;0, $H1404&lt;3500),"0-3500",0)</f>
        <v>0-3500</v>
      </c>
    </row>
    <row r="1405" spans="1:12" hidden="1" x14ac:dyDescent="0.3">
      <c r="A1405" s="32" t="s">
        <v>7</v>
      </c>
      <c r="B1405" s="32">
        <v>2017</v>
      </c>
      <c r="C1405" s="32" t="s">
        <v>167</v>
      </c>
      <c r="D1405" s="32" t="s">
        <v>8</v>
      </c>
      <c r="E1405" s="32" t="s">
        <v>73</v>
      </c>
      <c r="F1405" s="33" t="s">
        <v>9</v>
      </c>
      <c r="G1405" s="32" t="s">
        <v>10</v>
      </c>
      <c r="H1405" s="34">
        <v>991.53</v>
      </c>
      <c r="I1405" s="15"/>
      <c r="J1405" s="15" t="str">
        <f>IF(AND($H1405&gt;0, $H1405&lt;1700),"0-1700",0)</f>
        <v>0-1700</v>
      </c>
      <c r="K1405" s="15" t="str">
        <f>IF(AND($H1405&gt;0, $H1405&lt;2500),"0-2500",0)</f>
        <v>0-2500</v>
      </c>
      <c r="L1405" s="15" t="str">
        <f>IF(AND($H1405&gt;0, $H1405&lt;3500),"0-3500",0)</f>
        <v>0-3500</v>
      </c>
    </row>
    <row r="1406" spans="1:12" hidden="1" x14ac:dyDescent="0.3">
      <c r="A1406" s="32" t="s">
        <v>7</v>
      </c>
      <c r="B1406" s="32">
        <v>2017</v>
      </c>
      <c r="C1406" s="32" t="s">
        <v>169</v>
      </c>
      <c r="D1406" s="32" t="s">
        <v>8</v>
      </c>
      <c r="E1406" s="32" t="s">
        <v>345</v>
      </c>
      <c r="F1406" s="33" t="s">
        <v>530</v>
      </c>
      <c r="G1406" s="32" t="s">
        <v>10</v>
      </c>
      <c r="H1406" s="34">
        <v>992.26</v>
      </c>
      <c r="I1406" s="15"/>
      <c r="J1406" s="15" t="str">
        <f>IF(AND($H1406&gt;0, $H1406&lt;1700),"0-1700",0)</f>
        <v>0-1700</v>
      </c>
      <c r="K1406" s="15" t="str">
        <f>IF(AND($H1406&gt;0, $H1406&lt;2500),"0-2500",0)</f>
        <v>0-2500</v>
      </c>
      <c r="L1406" s="15" t="str">
        <f>IF(AND($H1406&gt;0, $H1406&lt;3500),"0-3500",0)</f>
        <v>0-3500</v>
      </c>
    </row>
    <row r="1407" spans="1:12" hidden="1" x14ac:dyDescent="0.3">
      <c r="A1407" s="32" t="s">
        <v>7</v>
      </c>
      <c r="B1407" s="32">
        <v>2017</v>
      </c>
      <c r="C1407" s="32" t="s">
        <v>168</v>
      </c>
      <c r="D1407" s="32" t="s">
        <v>8</v>
      </c>
      <c r="E1407" s="32" t="s">
        <v>177</v>
      </c>
      <c r="F1407" s="33" t="s">
        <v>521</v>
      </c>
      <c r="G1407" s="32" t="s">
        <v>10</v>
      </c>
      <c r="H1407" s="34">
        <v>992.8</v>
      </c>
      <c r="I1407" s="15"/>
      <c r="J1407" s="15" t="str">
        <f>IF(AND($H1407&gt;0, $H1407&lt;1700),"0-1700",0)</f>
        <v>0-1700</v>
      </c>
      <c r="K1407" s="15" t="str">
        <f>IF(AND($H1407&gt;0, $H1407&lt;2500),"0-2500",0)</f>
        <v>0-2500</v>
      </c>
      <c r="L1407" s="15" t="str">
        <f>IF(AND($H1407&gt;0, $H1407&lt;3500),"0-3500",0)</f>
        <v>0-3500</v>
      </c>
    </row>
    <row r="1408" spans="1:12" hidden="1" x14ac:dyDescent="0.3">
      <c r="A1408" s="32" t="s">
        <v>7</v>
      </c>
      <c r="B1408" s="32">
        <v>2017</v>
      </c>
      <c r="C1408" s="32" t="s">
        <v>168</v>
      </c>
      <c r="D1408" s="32" t="s">
        <v>8</v>
      </c>
      <c r="E1408" s="32" t="s">
        <v>333</v>
      </c>
      <c r="F1408" s="33" t="s">
        <v>530</v>
      </c>
      <c r="G1408" s="32" t="s">
        <v>10</v>
      </c>
      <c r="H1408" s="34">
        <v>997.94</v>
      </c>
      <c r="I1408" s="15"/>
      <c r="J1408" s="15" t="str">
        <f>IF(AND($H1408&gt;0, $H1408&lt;1700),"0-1700",0)</f>
        <v>0-1700</v>
      </c>
      <c r="K1408" s="15" t="str">
        <f>IF(AND($H1408&gt;0, $H1408&lt;2500),"0-2500",0)</f>
        <v>0-2500</v>
      </c>
      <c r="L1408" s="15" t="str">
        <f>IF(AND($H1408&gt;0, $H1408&lt;3500),"0-3500",0)</f>
        <v>0-3500</v>
      </c>
    </row>
    <row r="1409" spans="1:12" hidden="1" x14ac:dyDescent="0.3">
      <c r="A1409" s="32" t="s">
        <v>7</v>
      </c>
      <c r="B1409" s="32">
        <v>2017</v>
      </c>
      <c r="C1409" s="32" t="s">
        <v>168</v>
      </c>
      <c r="D1409" s="32" t="s">
        <v>8</v>
      </c>
      <c r="E1409" s="32" t="s">
        <v>339</v>
      </c>
      <c r="F1409" s="33" t="s">
        <v>530</v>
      </c>
      <c r="G1409" s="32" t="s">
        <v>10</v>
      </c>
      <c r="H1409" s="34">
        <v>998.73</v>
      </c>
      <c r="I1409" s="15"/>
      <c r="J1409" s="15" t="str">
        <f>IF(AND($H1409&gt;0, $H1409&lt;1700),"0-1700",0)</f>
        <v>0-1700</v>
      </c>
      <c r="K1409" s="15" t="str">
        <f>IF(AND($H1409&gt;0, $H1409&lt;2500),"0-2500",0)</f>
        <v>0-2500</v>
      </c>
      <c r="L1409" s="15" t="str">
        <f>IF(AND($H1409&gt;0, $H1409&lt;3500),"0-3500",0)</f>
        <v>0-3500</v>
      </c>
    </row>
    <row r="1410" spans="1:12" hidden="1" x14ac:dyDescent="0.3">
      <c r="A1410" s="32" t="s">
        <v>7</v>
      </c>
      <c r="B1410" s="32">
        <v>2017</v>
      </c>
      <c r="C1410" s="32" t="s">
        <v>169</v>
      </c>
      <c r="D1410" s="32" t="s">
        <v>8</v>
      </c>
      <c r="E1410" s="32" t="s">
        <v>342</v>
      </c>
      <c r="F1410" s="33" t="s">
        <v>530</v>
      </c>
      <c r="G1410" s="32" t="s">
        <v>10</v>
      </c>
      <c r="H1410" s="34">
        <v>998.93</v>
      </c>
      <c r="I1410" s="15"/>
      <c r="J1410" s="15" t="str">
        <f>IF(AND($H1410&gt;0, $H1410&lt;1700),"0-1700",0)</f>
        <v>0-1700</v>
      </c>
      <c r="K1410" s="15" t="str">
        <f>IF(AND($H1410&gt;0, $H1410&lt;2500),"0-2500",0)</f>
        <v>0-2500</v>
      </c>
      <c r="L1410" s="15" t="str">
        <f>IF(AND($H1410&gt;0, $H1410&lt;3500),"0-3500",0)</f>
        <v>0-3500</v>
      </c>
    </row>
    <row r="1411" spans="1:12" hidden="1" x14ac:dyDescent="0.3">
      <c r="A1411" s="32" t="s">
        <v>7</v>
      </c>
      <c r="B1411" s="32">
        <v>2017</v>
      </c>
      <c r="C1411" s="32" t="s">
        <v>167</v>
      </c>
      <c r="D1411" s="32" t="s">
        <v>8</v>
      </c>
      <c r="E1411" s="32" t="s">
        <v>98</v>
      </c>
      <c r="F1411" s="33" t="s">
        <v>9</v>
      </c>
      <c r="G1411" s="32" t="s">
        <v>10</v>
      </c>
      <c r="H1411" s="34">
        <v>999.32</v>
      </c>
      <c r="I1411" s="15"/>
      <c r="J1411" s="15" t="str">
        <f>IF(AND($H1411&gt;0, $H1411&lt;1700),"0-1700",0)</f>
        <v>0-1700</v>
      </c>
      <c r="K1411" s="15" t="str">
        <f>IF(AND($H1411&gt;0, $H1411&lt;2500),"0-2500",0)</f>
        <v>0-2500</v>
      </c>
      <c r="L1411" s="15" t="str">
        <f>IF(AND($H1411&gt;0, $H1411&lt;3500),"0-3500",0)</f>
        <v>0-3500</v>
      </c>
    </row>
    <row r="1412" spans="1:12" hidden="1" x14ac:dyDescent="0.3">
      <c r="A1412" s="32" t="s">
        <v>7</v>
      </c>
      <c r="B1412" s="32">
        <v>2017</v>
      </c>
      <c r="C1412" s="32" t="s">
        <v>169</v>
      </c>
      <c r="D1412" s="32" t="s">
        <v>8</v>
      </c>
      <c r="E1412" s="32" t="s">
        <v>271</v>
      </c>
      <c r="F1412" s="33" t="s">
        <v>527</v>
      </c>
      <c r="G1412" s="32" t="s">
        <v>10</v>
      </c>
      <c r="H1412" s="34">
        <v>1003.77</v>
      </c>
      <c r="I1412" s="15"/>
      <c r="J1412" s="15" t="str">
        <f>IF(AND($H1412&gt;0, $H1412&lt;1700),"0-1700",0)</f>
        <v>0-1700</v>
      </c>
      <c r="K1412" s="15" t="str">
        <f>IF(AND($H1412&gt;0, $H1412&lt;2500),"0-2500",0)</f>
        <v>0-2500</v>
      </c>
      <c r="L1412" s="15" t="str">
        <f>IF(AND($H1412&gt;0, $H1412&lt;3500),"0-3500",0)</f>
        <v>0-3500</v>
      </c>
    </row>
    <row r="1413" spans="1:12" hidden="1" x14ac:dyDescent="0.3">
      <c r="A1413" s="32" t="s">
        <v>7</v>
      </c>
      <c r="B1413" s="32">
        <v>2017</v>
      </c>
      <c r="C1413" s="32" t="s">
        <v>167</v>
      </c>
      <c r="D1413" s="32" t="s">
        <v>8</v>
      </c>
      <c r="E1413" s="32" t="s">
        <v>113</v>
      </c>
      <c r="F1413" s="33" t="s">
        <v>9</v>
      </c>
      <c r="G1413" s="32" t="s">
        <v>10</v>
      </c>
      <c r="H1413" s="34">
        <v>1005.03</v>
      </c>
      <c r="I1413" s="15"/>
      <c r="J1413" s="15" t="str">
        <f>IF(AND($H1413&gt;0, $H1413&lt;1700),"0-1700",0)</f>
        <v>0-1700</v>
      </c>
      <c r="K1413" s="15" t="str">
        <f>IF(AND($H1413&gt;0, $H1413&lt;2500),"0-2500",0)</f>
        <v>0-2500</v>
      </c>
      <c r="L1413" s="15" t="str">
        <f>IF(AND($H1413&gt;0, $H1413&lt;3500),"0-3500",0)</f>
        <v>0-3500</v>
      </c>
    </row>
    <row r="1414" spans="1:12" hidden="1" x14ac:dyDescent="0.3">
      <c r="A1414" s="32" t="s">
        <v>7</v>
      </c>
      <c r="B1414" s="32">
        <v>2017</v>
      </c>
      <c r="C1414" s="32" t="s">
        <v>167</v>
      </c>
      <c r="D1414" s="32" t="s">
        <v>8</v>
      </c>
      <c r="E1414" s="32" t="s">
        <v>148</v>
      </c>
      <c r="F1414" s="33" t="s">
        <v>9</v>
      </c>
      <c r="G1414" s="32" t="s">
        <v>10</v>
      </c>
      <c r="H1414" s="34">
        <v>1005.97</v>
      </c>
      <c r="I1414" s="15"/>
      <c r="J1414" s="15" t="str">
        <f>IF(AND($H1414&gt;0, $H1414&lt;1700),"0-1700",0)</f>
        <v>0-1700</v>
      </c>
      <c r="K1414" s="15" t="str">
        <f>IF(AND($H1414&gt;0, $H1414&lt;2500),"0-2500",0)</f>
        <v>0-2500</v>
      </c>
      <c r="L1414" s="15" t="str">
        <f>IF(AND($H1414&gt;0, $H1414&lt;3500),"0-3500",0)</f>
        <v>0-3500</v>
      </c>
    </row>
    <row r="1415" spans="1:12" hidden="1" x14ac:dyDescent="0.3">
      <c r="A1415" s="32" t="s">
        <v>7</v>
      </c>
      <c r="B1415" s="32">
        <v>2017</v>
      </c>
      <c r="C1415" s="32" t="s">
        <v>168</v>
      </c>
      <c r="D1415" s="32" t="s">
        <v>8</v>
      </c>
      <c r="E1415" s="32" t="s">
        <v>244</v>
      </c>
      <c r="F1415" s="33" t="s">
        <v>520</v>
      </c>
      <c r="G1415" s="32" t="s">
        <v>10</v>
      </c>
      <c r="H1415" s="34">
        <v>1009.73</v>
      </c>
      <c r="I1415" s="15"/>
      <c r="J1415" s="15" t="str">
        <f>IF(AND($H1415&gt;0, $H1415&lt;1700),"0-1700",0)</f>
        <v>0-1700</v>
      </c>
      <c r="K1415" s="15" t="str">
        <f>IF(AND($H1415&gt;0, $H1415&lt;2500),"0-2500",0)</f>
        <v>0-2500</v>
      </c>
      <c r="L1415" s="15" t="str">
        <f>IF(AND($H1415&gt;0, $H1415&lt;3500),"0-3500",0)</f>
        <v>0-3500</v>
      </c>
    </row>
    <row r="1416" spans="1:12" hidden="1" x14ac:dyDescent="0.3">
      <c r="A1416" s="32" t="s">
        <v>7</v>
      </c>
      <c r="B1416" s="32">
        <v>2017</v>
      </c>
      <c r="C1416" s="32" t="s">
        <v>168</v>
      </c>
      <c r="D1416" s="32" t="s">
        <v>8</v>
      </c>
      <c r="E1416" s="32" t="s">
        <v>260</v>
      </c>
      <c r="F1416" s="33" t="s">
        <v>520</v>
      </c>
      <c r="G1416" s="32" t="s">
        <v>10</v>
      </c>
      <c r="H1416" s="34">
        <v>1010.13</v>
      </c>
      <c r="I1416" s="15"/>
      <c r="J1416" s="15" t="str">
        <f>IF(AND($H1416&gt;0, $H1416&lt;1700),"0-1700",0)</f>
        <v>0-1700</v>
      </c>
      <c r="K1416" s="15" t="str">
        <f>IF(AND($H1416&gt;0, $H1416&lt;2500),"0-2500",0)</f>
        <v>0-2500</v>
      </c>
      <c r="L1416" s="15" t="str">
        <f>IF(AND($H1416&gt;0, $H1416&lt;3500),"0-3500",0)</f>
        <v>0-3500</v>
      </c>
    </row>
    <row r="1417" spans="1:12" hidden="1" x14ac:dyDescent="0.3">
      <c r="A1417" s="32" t="s">
        <v>7</v>
      </c>
      <c r="B1417" s="32">
        <v>2017</v>
      </c>
      <c r="C1417" s="32" t="s">
        <v>169</v>
      </c>
      <c r="D1417" s="32" t="s">
        <v>8</v>
      </c>
      <c r="E1417" s="32" t="s">
        <v>187</v>
      </c>
      <c r="F1417" s="33" t="s">
        <v>521</v>
      </c>
      <c r="G1417" s="32" t="s">
        <v>10</v>
      </c>
      <c r="H1417" s="34">
        <v>1012.22</v>
      </c>
      <c r="I1417" s="15"/>
      <c r="J1417" s="15" t="str">
        <f>IF(AND($H1417&gt;0, $H1417&lt;1700),"0-1700",0)</f>
        <v>0-1700</v>
      </c>
      <c r="K1417" s="15" t="str">
        <f>IF(AND($H1417&gt;0, $H1417&lt;2500),"0-2500",0)</f>
        <v>0-2500</v>
      </c>
      <c r="L1417" s="15" t="str">
        <f>IF(AND($H1417&gt;0, $H1417&lt;3500),"0-3500",0)</f>
        <v>0-3500</v>
      </c>
    </row>
    <row r="1418" spans="1:12" hidden="1" x14ac:dyDescent="0.3">
      <c r="A1418" s="32" t="s">
        <v>7</v>
      </c>
      <c r="B1418" s="32">
        <v>2017</v>
      </c>
      <c r="C1418" s="32" t="s">
        <v>167</v>
      </c>
      <c r="D1418" s="32" t="s">
        <v>8</v>
      </c>
      <c r="E1418" s="32" t="s">
        <v>87</v>
      </c>
      <c r="F1418" s="33" t="s">
        <v>9</v>
      </c>
      <c r="G1418" s="32" t="s">
        <v>10</v>
      </c>
      <c r="H1418" s="34">
        <v>1018.74</v>
      </c>
      <c r="I1418" s="15"/>
      <c r="J1418" s="15" t="str">
        <f>IF(AND($H1418&gt;0, $H1418&lt;1700),"0-1700",0)</f>
        <v>0-1700</v>
      </c>
      <c r="K1418" s="15" t="str">
        <f>IF(AND($H1418&gt;0, $H1418&lt;2500),"0-2500",0)</f>
        <v>0-2500</v>
      </c>
      <c r="L1418" s="15" t="str">
        <f>IF(AND($H1418&gt;0, $H1418&lt;3500),"0-3500",0)</f>
        <v>0-3500</v>
      </c>
    </row>
    <row r="1419" spans="1:12" hidden="1" x14ac:dyDescent="0.3">
      <c r="A1419" s="32" t="s">
        <v>7</v>
      </c>
      <c r="B1419" s="32">
        <v>2017</v>
      </c>
      <c r="C1419" s="32" t="s">
        <v>167</v>
      </c>
      <c r="D1419" s="32" t="s">
        <v>8</v>
      </c>
      <c r="E1419" s="32" t="s">
        <v>68</v>
      </c>
      <c r="F1419" s="33" t="s">
        <v>9</v>
      </c>
      <c r="G1419" s="32" t="s">
        <v>10</v>
      </c>
      <c r="H1419" s="34">
        <v>1019.18</v>
      </c>
      <c r="I1419" s="15"/>
      <c r="J1419" s="15" t="str">
        <f>IF(AND($H1419&gt;0, $H1419&lt;1700),"0-1700",0)</f>
        <v>0-1700</v>
      </c>
      <c r="K1419" s="15" t="str">
        <f>IF(AND($H1419&gt;0, $H1419&lt;2500),"0-2500",0)</f>
        <v>0-2500</v>
      </c>
      <c r="L1419" s="15" t="str">
        <f>IF(AND($H1419&gt;0, $H1419&lt;3500),"0-3500",0)</f>
        <v>0-3500</v>
      </c>
    </row>
    <row r="1420" spans="1:12" hidden="1" x14ac:dyDescent="0.3">
      <c r="A1420" s="32" t="s">
        <v>7</v>
      </c>
      <c r="B1420" s="32">
        <v>2017</v>
      </c>
      <c r="C1420" s="32" t="s">
        <v>169</v>
      </c>
      <c r="D1420" s="32" t="s">
        <v>8</v>
      </c>
      <c r="E1420" s="32" t="s">
        <v>318</v>
      </c>
      <c r="F1420" s="33" t="s">
        <v>528</v>
      </c>
      <c r="G1420" s="32" t="s">
        <v>10</v>
      </c>
      <c r="H1420" s="34">
        <v>1019.34</v>
      </c>
      <c r="I1420" s="15"/>
      <c r="J1420" s="15" t="str">
        <f>IF(AND($H1420&gt;0, $H1420&lt;1700),"0-1700",0)</f>
        <v>0-1700</v>
      </c>
      <c r="K1420" s="15" t="str">
        <f>IF(AND($H1420&gt;0, $H1420&lt;2500),"0-2500",0)</f>
        <v>0-2500</v>
      </c>
      <c r="L1420" s="15" t="str">
        <f>IF(AND($H1420&gt;0, $H1420&lt;3500),"0-3500",0)</f>
        <v>0-3500</v>
      </c>
    </row>
    <row r="1421" spans="1:12" hidden="1" x14ac:dyDescent="0.3">
      <c r="A1421" s="32" t="s">
        <v>7</v>
      </c>
      <c r="B1421" s="32">
        <v>2017</v>
      </c>
      <c r="C1421" s="32" t="s">
        <v>168</v>
      </c>
      <c r="D1421" s="32" t="s">
        <v>8</v>
      </c>
      <c r="E1421" s="32" t="s">
        <v>206</v>
      </c>
      <c r="F1421" s="33" t="s">
        <v>521</v>
      </c>
      <c r="G1421" s="32" t="s">
        <v>10</v>
      </c>
      <c r="H1421" s="34">
        <v>1021.61</v>
      </c>
      <c r="I1421" s="15"/>
      <c r="J1421" s="15" t="str">
        <f>IF(AND($H1421&gt;0, $H1421&lt;1700),"0-1700",0)</f>
        <v>0-1700</v>
      </c>
      <c r="K1421" s="15" t="str">
        <f>IF(AND($H1421&gt;0, $H1421&lt;2500),"0-2500",0)</f>
        <v>0-2500</v>
      </c>
      <c r="L1421" s="15" t="str">
        <f>IF(AND($H1421&gt;0, $H1421&lt;3500),"0-3500",0)</f>
        <v>0-3500</v>
      </c>
    </row>
    <row r="1422" spans="1:12" hidden="1" x14ac:dyDescent="0.3">
      <c r="A1422" s="32" t="s">
        <v>7</v>
      </c>
      <c r="B1422" s="32">
        <v>2017</v>
      </c>
      <c r="C1422" s="32" t="s">
        <v>169</v>
      </c>
      <c r="D1422" s="32" t="s">
        <v>8</v>
      </c>
      <c r="E1422" s="32" t="s">
        <v>258</v>
      </c>
      <c r="F1422" s="33" t="s">
        <v>520</v>
      </c>
      <c r="G1422" s="32" t="s">
        <v>10</v>
      </c>
      <c r="H1422" s="34">
        <v>1023.24</v>
      </c>
      <c r="I1422" s="15"/>
      <c r="J1422" s="15" t="str">
        <f>IF(AND($H1422&gt;0, $H1422&lt;1700),"0-1700",0)</f>
        <v>0-1700</v>
      </c>
      <c r="K1422" s="15" t="str">
        <f>IF(AND($H1422&gt;0, $H1422&lt;2500),"0-2500",0)</f>
        <v>0-2500</v>
      </c>
      <c r="L1422" s="15" t="str">
        <f>IF(AND($H1422&gt;0, $H1422&lt;3500),"0-3500",0)</f>
        <v>0-3500</v>
      </c>
    </row>
    <row r="1423" spans="1:12" hidden="1" x14ac:dyDescent="0.3">
      <c r="A1423" s="32" t="s">
        <v>7</v>
      </c>
      <c r="B1423" s="32">
        <v>2017</v>
      </c>
      <c r="C1423" s="32" t="s">
        <v>168</v>
      </c>
      <c r="D1423" s="32" t="s">
        <v>8</v>
      </c>
      <c r="E1423" s="32" t="s">
        <v>270</v>
      </c>
      <c r="F1423" s="33" t="s">
        <v>527</v>
      </c>
      <c r="G1423" s="32" t="s">
        <v>10</v>
      </c>
      <c r="H1423" s="34">
        <v>1023.84</v>
      </c>
      <c r="I1423" s="15"/>
      <c r="J1423" s="15" t="str">
        <f>IF(AND($H1423&gt;0, $H1423&lt;1700),"0-1700",0)</f>
        <v>0-1700</v>
      </c>
      <c r="K1423" s="15" t="str">
        <f>IF(AND($H1423&gt;0, $H1423&lt;2500),"0-2500",0)</f>
        <v>0-2500</v>
      </c>
      <c r="L1423" s="15" t="str">
        <f>IF(AND($H1423&gt;0, $H1423&lt;3500),"0-3500",0)</f>
        <v>0-3500</v>
      </c>
    </row>
    <row r="1424" spans="1:12" hidden="1" x14ac:dyDescent="0.3">
      <c r="A1424" s="32" t="s">
        <v>7</v>
      </c>
      <c r="B1424" s="32">
        <v>2017</v>
      </c>
      <c r="C1424" s="32" t="s">
        <v>169</v>
      </c>
      <c r="D1424" s="32" t="s">
        <v>8</v>
      </c>
      <c r="E1424" s="32" t="s">
        <v>250</v>
      </c>
      <c r="F1424" s="33" t="s">
        <v>520</v>
      </c>
      <c r="G1424" s="32" t="s">
        <v>10</v>
      </c>
      <c r="H1424" s="34">
        <v>1024.1400000000001</v>
      </c>
      <c r="I1424" s="15"/>
      <c r="J1424" s="15" t="str">
        <f>IF(AND($H1424&gt;0, $H1424&lt;1700),"0-1700",0)</f>
        <v>0-1700</v>
      </c>
      <c r="K1424" s="15" t="str">
        <f>IF(AND($H1424&gt;0, $H1424&lt;2500),"0-2500",0)</f>
        <v>0-2500</v>
      </c>
      <c r="L1424" s="15" t="str">
        <f>IF(AND($H1424&gt;0, $H1424&lt;3500),"0-3500",0)</f>
        <v>0-3500</v>
      </c>
    </row>
    <row r="1425" spans="1:12" hidden="1" x14ac:dyDescent="0.3">
      <c r="A1425" s="32" t="s">
        <v>7</v>
      </c>
      <c r="B1425" s="32">
        <v>2017</v>
      </c>
      <c r="C1425" s="32" t="s">
        <v>167</v>
      </c>
      <c r="D1425" s="32" t="s">
        <v>8</v>
      </c>
      <c r="E1425" s="32" t="s">
        <v>427</v>
      </c>
      <c r="F1425" s="33" t="s">
        <v>529</v>
      </c>
      <c r="G1425" s="32" t="s">
        <v>10</v>
      </c>
      <c r="H1425" s="34">
        <v>1025.48</v>
      </c>
      <c r="I1425" s="15"/>
      <c r="J1425" s="15" t="str">
        <f>IF(AND($H1425&gt;0, $H1425&lt;1700),"0-1700",0)</f>
        <v>0-1700</v>
      </c>
      <c r="K1425" s="15" t="str">
        <f>IF(AND($H1425&gt;0, $H1425&lt;2500),"0-2500",0)</f>
        <v>0-2500</v>
      </c>
      <c r="L1425" s="15" t="str">
        <f>IF(AND($H1425&gt;0, $H1425&lt;3500),"0-3500",0)</f>
        <v>0-3500</v>
      </c>
    </row>
    <row r="1426" spans="1:12" hidden="1" x14ac:dyDescent="0.3">
      <c r="A1426" s="32" t="s">
        <v>7</v>
      </c>
      <c r="B1426" s="32">
        <v>2017</v>
      </c>
      <c r="C1426" s="32" t="s">
        <v>169</v>
      </c>
      <c r="D1426" s="32" t="s">
        <v>8</v>
      </c>
      <c r="E1426" s="32" t="s">
        <v>429</v>
      </c>
      <c r="F1426" s="33" t="s">
        <v>529</v>
      </c>
      <c r="G1426" s="32" t="s">
        <v>10</v>
      </c>
      <c r="H1426" s="34">
        <v>1025.53</v>
      </c>
      <c r="I1426" s="15"/>
      <c r="J1426" s="15" t="str">
        <f>IF(AND($H1426&gt;0, $H1426&lt;1700),"0-1700",0)</f>
        <v>0-1700</v>
      </c>
      <c r="K1426" s="15" t="str">
        <f>IF(AND($H1426&gt;0, $H1426&lt;2500),"0-2500",0)</f>
        <v>0-2500</v>
      </c>
      <c r="L1426" s="15" t="str">
        <f>IF(AND($H1426&gt;0, $H1426&lt;3500),"0-3500",0)</f>
        <v>0-3500</v>
      </c>
    </row>
    <row r="1427" spans="1:12" hidden="1" x14ac:dyDescent="0.3">
      <c r="A1427" s="32" t="s">
        <v>7</v>
      </c>
      <c r="B1427" s="32">
        <v>2017</v>
      </c>
      <c r="C1427" s="32" t="s">
        <v>169</v>
      </c>
      <c r="D1427" s="32" t="s">
        <v>8</v>
      </c>
      <c r="E1427" s="32" t="s">
        <v>247</v>
      </c>
      <c r="F1427" s="33" t="s">
        <v>520</v>
      </c>
      <c r="G1427" s="32" t="s">
        <v>10</v>
      </c>
      <c r="H1427" s="34">
        <v>1025.71</v>
      </c>
      <c r="I1427" s="15"/>
      <c r="J1427" s="15" t="str">
        <f>IF(AND($H1427&gt;0, $H1427&lt;1700),"0-1700",0)</f>
        <v>0-1700</v>
      </c>
      <c r="K1427" s="15" t="str">
        <f>IF(AND($H1427&gt;0, $H1427&lt;2500),"0-2500",0)</f>
        <v>0-2500</v>
      </c>
      <c r="L1427" s="15" t="str">
        <f>IF(AND($H1427&gt;0, $H1427&lt;3500),"0-3500",0)</f>
        <v>0-3500</v>
      </c>
    </row>
    <row r="1428" spans="1:12" hidden="1" x14ac:dyDescent="0.3">
      <c r="A1428" s="32" t="s">
        <v>7</v>
      </c>
      <c r="B1428" s="32">
        <v>2017</v>
      </c>
      <c r="C1428" s="32" t="s">
        <v>167</v>
      </c>
      <c r="D1428" s="32" t="s">
        <v>8</v>
      </c>
      <c r="E1428" s="32" t="s">
        <v>21</v>
      </c>
      <c r="F1428" s="33" t="s">
        <v>9</v>
      </c>
      <c r="G1428" s="32" t="s">
        <v>10</v>
      </c>
      <c r="H1428" s="34">
        <v>1026.1099999999999</v>
      </c>
      <c r="I1428" s="15"/>
      <c r="J1428" s="15" t="str">
        <f>IF(AND($H1428&gt;0, $H1428&lt;1700),"0-1700",0)</f>
        <v>0-1700</v>
      </c>
      <c r="K1428" s="15" t="str">
        <f>IF(AND($H1428&gt;0, $H1428&lt;2500),"0-2500",0)</f>
        <v>0-2500</v>
      </c>
      <c r="L1428" s="15" t="str">
        <f>IF(AND($H1428&gt;0, $H1428&lt;3500),"0-3500",0)</f>
        <v>0-3500</v>
      </c>
    </row>
    <row r="1429" spans="1:12" hidden="1" x14ac:dyDescent="0.3">
      <c r="A1429" s="32" t="s">
        <v>7</v>
      </c>
      <c r="B1429" s="32">
        <v>2017</v>
      </c>
      <c r="C1429" s="32" t="s">
        <v>169</v>
      </c>
      <c r="D1429" s="32" t="s">
        <v>8</v>
      </c>
      <c r="E1429" s="32" t="s">
        <v>277</v>
      </c>
      <c r="F1429" s="33" t="s">
        <v>527</v>
      </c>
      <c r="G1429" s="32" t="s">
        <v>10</v>
      </c>
      <c r="H1429" s="34">
        <v>1033.9000000000001</v>
      </c>
      <c r="I1429" s="15"/>
      <c r="J1429" s="15" t="str">
        <f>IF(AND($H1429&gt;0, $H1429&lt;1700),"0-1700",0)</f>
        <v>0-1700</v>
      </c>
      <c r="K1429" s="15" t="str">
        <f>IF(AND($H1429&gt;0, $H1429&lt;2500),"0-2500",0)</f>
        <v>0-2500</v>
      </c>
      <c r="L1429" s="15" t="str">
        <f>IF(AND($H1429&gt;0, $H1429&lt;3500),"0-3500",0)</f>
        <v>0-3500</v>
      </c>
    </row>
    <row r="1430" spans="1:12" hidden="1" x14ac:dyDescent="0.3">
      <c r="A1430" s="32" t="s">
        <v>7</v>
      </c>
      <c r="B1430" s="32">
        <v>2017</v>
      </c>
      <c r="C1430" s="32" t="s">
        <v>168</v>
      </c>
      <c r="D1430" s="32" t="s">
        <v>8</v>
      </c>
      <c r="E1430" s="32" t="s">
        <v>278</v>
      </c>
      <c r="F1430" s="33" t="s">
        <v>527</v>
      </c>
      <c r="G1430" s="32" t="s">
        <v>10</v>
      </c>
      <c r="H1430" s="34">
        <v>1034.6400000000001</v>
      </c>
      <c r="I1430" s="15"/>
      <c r="J1430" s="15" t="str">
        <f>IF(AND($H1430&gt;0, $H1430&lt;1700),"0-1700",0)</f>
        <v>0-1700</v>
      </c>
      <c r="K1430" s="15" t="str">
        <f>IF(AND($H1430&gt;0, $H1430&lt;2500),"0-2500",0)</f>
        <v>0-2500</v>
      </c>
      <c r="L1430" s="15" t="str">
        <f>IF(AND($H1430&gt;0, $H1430&lt;3500),"0-3500",0)</f>
        <v>0-3500</v>
      </c>
    </row>
    <row r="1431" spans="1:12" hidden="1" x14ac:dyDescent="0.3">
      <c r="A1431" s="32" t="s">
        <v>7</v>
      </c>
      <c r="B1431" s="32">
        <v>2017</v>
      </c>
      <c r="C1431" s="32" t="s">
        <v>167</v>
      </c>
      <c r="D1431" s="32" t="s">
        <v>8</v>
      </c>
      <c r="E1431" s="32" t="s">
        <v>139</v>
      </c>
      <c r="F1431" s="33" t="s">
        <v>9</v>
      </c>
      <c r="G1431" s="32" t="s">
        <v>10</v>
      </c>
      <c r="H1431" s="34">
        <v>1035.8</v>
      </c>
      <c r="I1431" s="15"/>
      <c r="J1431" s="15" t="str">
        <f>IF(AND($H1431&gt;0, $H1431&lt;1700),"0-1700",0)</f>
        <v>0-1700</v>
      </c>
      <c r="K1431" s="15" t="str">
        <f>IF(AND($H1431&gt;0, $H1431&lt;2500),"0-2500",0)</f>
        <v>0-2500</v>
      </c>
      <c r="L1431" s="15" t="str">
        <f>IF(AND($H1431&gt;0, $H1431&lt;3500),"0-3500",0)</f>
        <v>0-3500</v>
      </c>
    </row>
    <row r="1432" spans="1:12" hidden="1" x14ac:dyDescent="0.3">
      <c r="A1432" s="32" t="s">
        <v>7</v>
      </c>
      <c r="B1432" s="32">
        <v>2017</v>
      </c>
      <c r="C1432" s="32" t="s">
        <v>167</v>
      </c>
      <c r="D1432" s="32" t="s">
        <v>8</v>
      </c>
      <c r="E1432" s="32" t="s">
        <v>48</v>
      </c>
      <c r="F1432" s="33" t="s">
        <v>9</v>
      </c>
      <c r="G1432" s="32" t="s">
        <v>10</v>
      </c>
      <c r="H1432" s="34">
        <v>1036.6600000000001</v>
      </c>
      <c r="I1432" s="15"/>
      <c r="J1432" s="15" t="str">
        <f>IF(AND($H1432&gt;0, $H1432&lt;1700),"0-1700",0)</f>
        <v>0-1700</v>
      </c>
      <c r="K1432" s="15" t="str">
        <f>IF(AND($H1432&gt;0, $H1432&lt;2500),"0-2500",0)</f>
        <v>0-2500</v>
      </c>
      <c r="L1432" s="15" t="str">
        <f>IF(AND($H1432&gt;0, $H1432&lt;3500),"0-3500",0)</f>
        <v>0-3500</v>
      </c>
    </row>
    <row r="1433" spans="1:12" hidden="1" x14ac:dyDescent="0.3">
      <c r="A1433" s="32" t="s">
        <v>7</v>
      </c>
      <c r="B1433" s="32">
        <v>2017</v>
      </c>
      <c r="C1433" s="32" t="s">
        <v>167</v>
      </c>
      <c r="D1433" s="32" t="s">
        <v>8</v>
      </c>
      <c r="E1433" s="32" t="s">
        <v>161</v>
      </c>
      <c r="F1433" s="33" t="s">
        <v>9</v>
      </c>
      <c r="G1433" s="32" t="s">
        <v>10</v>
      </c>
      <c r="H1433" s="34">
        <v>1038.95</v>
      </c>
      <c r="I1433" s="15"/>
      <c r="J1433" s="15" t="str">
        <f>IF(AND($H1433&gt;0, $H1433&lt;1700),"0-1700",0)</f>
        <v>0-1700</v>
      </c>
      <c r="K1433" s="15" t="str">
        <f>IF(AND($H1433&gt;0, $H1433&lt;2500),"0-2500",0)</f>
        <v>0-2500</v>
      </c>
      <c r="L1433" s="15" t="str">
        <f>IF(AND($H1433&gt;0, $H1433&lt;3500),"0-3500",0)</f>
        <v>0-3500</v>
      </c>
    </row>
    <row r="1434" spans="1:12" hidden="1" x14ac:dyDescent="0.3">
      <c r="A1434" s="32" t="s">
        <v>7</v>
      </c>
      <c r="B1434" s="32">
        <v>2017</v>
      </c>
      <c r="C1434" s="32" t="s">
        <v>168</v>
      </c>
      <c r="D1434" s="32" t="s">
        <v>8</v>
      </c>
      <c r="E1434" s="32" t="s">
        <v>275</v>
      </c>
      <c r="F1434" s="33" t="s">
        <v>527</v>
      </c>
      <c r="G1434" s="32" t="s">
        <v>10</v>
      </c>
      <c r="H1434" s="34">
        <v>1040.52</v>
      </c>
      <c r="I1434" s="15"/>
      <c r="J1434" s="15" t="str">
        <f>IF(AND($H1434&gt;0, $H1434&lt;1700),"0-1700",0)</f>
        <v>0-1700</v>
      </c>
      <c r="K1434" s="15" t="str">
        <f>IF(AND($H1434&gt;0, $H1434&lt;2500),"0-2500",0)</f>
        <v>0-2500</v>
      </c>
      <c r="L1434" s="15" t="str">
        <f>IF(AND($H1434&gt;0, $H1434&lt;3500),"0-3500",0)</f>
        <v>0-3500</v>
      </c>
    </row>
    <row r="1435" spans="1:12" hidden="1" x14ac:dyDescent="0.3">
      <c r="A1435" s="32" t="s">
        <v>7</v>
      </c>
      <c r="B1435" s="32">
        <v>2017</v>
      </c>
      <c r="C1435" s="32" t="s">
        <v>167</v>
      </c>
      <c r="D1435" s="32" t="s">
        <v>8</v>
      </c>
      <c r="E1435" s="32" t="s">
        <v>95</v>
      </c>
      <c r="F1435" s="33" t="s">
        <v>9</v>
      </c>
      <c r="G1435" s="32" t="s">
        <v>10</v>
      </c>
      <c r="H1435" s="34">
        <v>1040.56</v>
      </c>
      <c r="I1435" s="15"/>
      <c r="J1435" s="15" t="str">
        <f>IF(AND($H1435&gt;0, $H1435&lt;1700),"0-1700",0)</f>
        <v>0-1700</v>
      </c>
      <c r="K1435" s="15" t="str">
        <f>IF(AND($H1435&gt;0, $H1435&lt;2500),"0-2500",0)</f>
        <v>0-2500</v>
      </c>
      <c r="L1435" s="15" t="str">
        <f>IF(AND($H1435&gt;0, $H1435&lt;3500),"0-3500",0)</f>
        <v>0-3500</v>
      </c>
    </row>
    <row r="1436" spans="1:12" hidden="1" x14ac:dyDescent="0.3">
      <c r="A1436" s="32" t="s">
        <v>7</v>
      </c>
      <c r="B1436" s="32">
        <v>2017</v>
      </c>
      <c r="C1436" s="32" t="s">
        <v>169</v>
      </c>
      <c r="D1436" s="32" t="s">
        <v>8</v>
      </c>
      <c r="E1436" s="32" t="s">
        <v>330</v>
      </c>
      <c r="F1436" s="33" t="s">
        <v>530</v>
      </c>
      <c r="G1436" s="32" t="s">
        <v>10</v>
      </c>
      <c r="H1436" s="34">
        <v>1040.8</v>
      </c>
      <c r="I1436" s="15"/>
      <c r="J1436" s="15" t="str">
        <f>IF(AND($H1436&gt;0, $H1436&lt;1700),"0-1700",0)</f>
        <v>0-1700</v>
      </c>
      <c r="K1436" s="15" t="str">
        <f>IF(AND($H1436&gt;0, $H1436&lt;2500),"0-2500",0)</f>
        <v>0-2500</v>
      </c>
      <c r="L1436" s="15" t="str">
        <f>IF(AND($H1436&gt;0, $H1436&lt;3500),"0-3500",0)</f>
        <v>0-3500</v>
      </c>
    </row>
    <row r="1437" spans="1:12" hidden="1" x14ac:dyDescent="0.3">
      <c r="A1437" s="32" t="s">
        <v>7</v>
      </c>
      <c r="B1437" s="32">
        <v>2017</v>
      </c>
      <c r="C1437" s="32" t="s">
        <v>167</v>
      </c>
      <c r="D1437" s="32" t="s">
        <v>8</v>
      </c>
      <c r="E1437" s="32" t="s">
        <v>116</v>
      </c>
      <c r="F1437" s="33" t="s">
        <v>9</v>
      </c>
      <c r="G1437" s="32" t="s">
        <v>10</v>
      </c>
      <c r="H1437" s="34">
        <v>1042.48</v>
      </c>
      <c r="I1437" s="15"/>
      <c r="J1437" s="15" t="str">
        <f>IF(AND($H1437&gt;0, $H1437&lt;1700),"0-1700",0)</f>
        <v>0-1700</v>
      </c>
      <c r="K1437" s="15" t="str">
        <f>IF(AND($H1437&gt;0, $H1437&lt;2500),"0-2500",0)</f>
        <v>0-2500</v>
      </c>
      <c r="L1437" s="15" t="str">
        <f>IF(AND($H1437&gt;0, $H1437&lt;3500),"0-3500",0)</f>
        <v>0-3500</v>
      </c>
    </row>
    <row r="1438" spans="1:12" hidden="1" x14ac:dyDescent="0.3">
      <c r="A1438" s="32" t="s">
        <v>7</v>
      </c>
      <c r="B1438" s="32">
        <v>2017</v>
      </c>
      <c r="C1438" s="32" t="s">
        <v>168</v>
      </c>
      <c r="D1438" s="32" t="s">
        <v>8</v>
      </c>
      <c r="E1438" s="32" t="s">
        <v>27</v>
      </c>
      <c r="F1438" s="33" t="s">
        <v>9</v>
      </c>
      <c r="G1438" s="32" t="s">
        <v>10</v>
      </c>
      <c r="H1438" s="34">
        <v>1042.72</v>
      </c>
      <c r="I1438" s="15"/>
      <c r="J1438" s="15" t="str">
        <f>IF(AND($H1438&gt;0, $H1438&lt;1700),"0-1700",0)</f>
        <v>0-1700</v>
      </c>
      <c r="K1438" s="15" t="str">
        <f>IF(AND($H1438&gt;0, $H1438&lt;2500),"0-2500",0)</f>
        <v>0-2500</v>
      </c>
      <c r="L1438" s="15" t="str">
        <f>IF(AND($H1438&gt;0, $H1438&lt;3500),"0-3500",0)</f>
        <v>0-3500</v>
      </c>
    </row>
    <row r="1439" spans="1:12" hidden="1" x14ac:dyDescent="0.3">
      <c r="A1439" s="32" t="s">
        <v>7</v>
      </c>
      <c r="B1439" s="32">
        <v>2017</v>
      </c>
      <c r="C1439" s="32" t="s">
        <v>169</v>
      </c>
      <c r="D1439" s="32" t="s">
        <v>8</v>
      </c>
      <c r="E1439" s="32" t="s">
        <v>177</v>
      </c>
      <c r="F1439" s="33" t="s">
        <v>521</v>
      </c>
      <c r="G1439" s="32" t="s">
        <v>10</v>
      </c>
      <c r="H1439" s="34">
        <v>1045.6199999999999</v>
      </c>
      <c r="I1439" s="15"/>
      <c r="J1439" s="15" t="str">
        <f>IF(AND($H1439&gt;0, $H1439&lt;1700),"0-1700",0)</f>
        <v>0-1700</v>
      </c>
      <c r="K1439" s="15" t="str">
        <f>IF(AND($H1439&gt;0, $H1439&lt;2500),"0-2500",0)</f>
        <v>0-2500</v>
      </c>
      <c r="L1439" s="15" t="str">
        <f>IF(AND($H1439&gt;0, $H1439&lt;3500),"0-3500",0)</f>
        <v>0-3500</v>
      </c>
    </row>
    <row r="1440" spans="1:12" hidden="1" x14ac:dyDescent="0.3">
      <c r="A1440" s="32" t="s">
        <v>7</v>
      </c>
      <c r="B1440" s="32">
        <v>2017</v>
      </c>
      <c r="C1440" s="32" t="s">
        <v>167</v>
      </c>
      <c r="D1440" s="32" t="s">
        <v>8</v>
      </c>
      <c r="E1440" s="32" t="s">
        <v>77</v>
      </c>
      <c r="F1440" s="33" t="s">
        <v>9</v>
      </c>
      <c r="G1440" s="32" t="s">
        <v>10</v>
      </c>
      <c r="H1440" s="34">
        <v>1046.8900000000001</v>
      </c>
      <c r="I1440" s="15"/>
      <c r="J1440" s="15" t="str">
        <f>IF(AND($H1440&gt;0, $H1440&lt;1700),"0-1700",0)</f>
        <v>0-1700</v>
      </c>
      <c r="K1440" s="15" t="str">
        <f>IF(AND($H1440&gt;0, $H1440&lt;2500),"0-2500",0)</f>
        <v>0-2500</v>
      </c>
      <c r="L1440" s="15" t="str">
        <f>IF(AND($H1440&gt;0, $H1440&lt;3500),"0-3500",0)</f>
        <v>0-3500</v>
      </c>
    </row>
    <row r="1441" spans="1:12" hidden="1" x14ac:dyDescent="0.3">
      <c r="A1441" s="32" t="s">
        <v>7</v>
      </c>
      <c r="B1441" s="32">
        <v>2017</v>
      </c>
      <c r="C1441" s="32" t="s">
        <v>169</v>
      </c>
      <c r="D1441" s="32" t="s">
        <v>8</v>
      </c>
      <c r="E1441" s="32" t="s">
        <v>333</v>
      </c>
      <c r="F1441" s="33" t="s">
        <v>530</v>
      </c>
      <c r="G1441" s="32" t="s">
        <v>10</v>
      </c>
      <c r="H1441" s="34">
        <v>1049.1600000000001</v>
      </c>
      <c r="I1441" s="15"/>
      <c r="J1441" s="15" t="str">
        <f>IF(AND($H1441&gt;0, $H1441&lt;1700),"0-1700",0)</f>
        <v>0-1700</v>
      </c>
      <c r="K1441" s="15" t="str">
        <f>IF(AND($H1441&gt;0, $H1441&lt;2500),"0-2500",0)</f>
        <v>0-2500</v>
      </c>
      <c r="L1441" s="15" t="str">
        <f>IF(AND($H1441&gt;0, $H1441&lt;3500),"0-3500",0)</f>
        <v>0-3500</v>
      </c>
    </row>
    <row r="1442" spans="1:12" hidden="1" x14ac:dyDescent="0.3">
      <c r="A1442" s="32" t="s">
        <v>7</v>
      </c>
      <c r="B1442" s="32">
        <v>2017</v>
      </c>
      <c r="C1442" s="32" t="s">
        <v>168</v>
      </c>
      <c r="D1442" s="32" t="s">
        <v>8</v>
      </c>
      <c r="E1442" s="32" t="s">
        <v>276</v>
      </c>
      <c r="F1442" s="33" t="s">
        <v>527</v>
      </c>
      <c r="G1442" s="32" t="s">
        <v>10</v>
      </c>
      <c r="H1442" s="34">
        <v>1049.69</v>
      </c>
      <c r="I1442" s="15"/>
      <c r="J1442" s="15" t="str">
        <f>IF(AND($H1442&gt;0, $H1442&lt;1700),"0-1700",0)</f>
        <v>0-1700</v>
      </c>
      <c r="K1442" s="15" t="str">
        <f>IF(AND($H1442&gt;0, $H1442&lt;2500),"0-2500",0)</f>
        <v>0-2500</v>
      </c>
      <c r="L1442" s="15" t="str">
        <f>IF(AND($H1442&gt;0, $H1442&lt;3500),"0-3500",0)</f>
        <v>0-3500</v>
      </c>
    </row>
    <row r="1443" spans="1:12" hidden="1" x14ac:dyDescent="0.3">
      <c r="A1443" s="32" t="s">
        <v>7</v>
      </c>
      <c r="B1443" s="32">
        <v>2017</v>
      </c>
      <c r="C1443" s="32" t="s">
        <v>167</v>
      </c>
      <c r="D1443" s="32" t="s">
        <v>8</v>
      </c>
      <c r="E1443" s="32" t="s">
        <v>132</v>
      </c>
      <c r="F1443" s="33" t="s">
        <v>9</v>
      </c>
      <c r="G1443" s="32" t="s">
        <v>10</v>
      </c>
      <c r="H1443" s="34">
        <v>1050.04</v>
      </c>
      <c r="I1443" s="15"/>
      <c r="J1443" s="15" t="str">
        <f>IF(AND($H1443&gt;0, $H1443&lt;1700),"0-1700",0)</f>
        <v>0-1700</v>
      </c>
      <c r="K1443" s="15" t="str">
        <f>IF(AND($H1443&gt;0, $H1443&lt;2500),"0-2500",0)</f>
        <v>0-2500</v>
      </c>
      <c r="L1443" s="15" t="str">
        <f>IF(AND($H1443&gt;0, $H1443&lt;3500),"0-3500",0)</f>
        <v>0-3500</v>
      </c>
    </row>
    <row r="1444" spans="1:12" hidden="1" x14ac:dyDescent="0.3">
      <c r="A1444" s="32" t="s">
        <v>7</v>
      </c>
      <c r="B1444" s="32">
        <v>2017</v>
      </c>
      <c r="C1444" s="32" t="s">
        <v>168</v>
      </c>
      <c r="D1444" s="32" t="s">
        <v>8</v>
      </c>
      <c r="E1444" s="32" t="s">
        <v>205</v>
      </c>
      <c r="F1444" s="33" t="s">
        <v>521</v>
      </c>
      <c r="G1444" s="32" t="s">
        <v>10</v>
      </c>
      <c r="H1444" s="34">
        <v>1051.53</v>
      </c>
      <c r="I1444" s="15"/>
      <c r="J1444" s="15" t="str">
        <f>IF(AND($H1444&gt;0, $H1444&lt;1700),"0-1700",0)</f>
        <v>0-1700</v>
      </c>
      <c r="K1444" s="15" t="str">
        <f>IF(AND($H1444&gt;0, $H1444&lt;2500),"0-2500",0)</f>
        <v>0-2500</v>
      </c>
      <c r="L1444" s="15" t="str">
        <f>IF(AND($H1444&gt;0, $H1444&lt;3500),"0-3500",0)</f>
        <v>0-3500</v>
      </c>
    </row>
    <row r="1445" spans="1:12" hidden="1" x14ac:dyDescent="0.3">
      <c r="A1445" s="32" t="s">
        <v>7</v>
      </c>
      <c r="B1445" s="32">
        <v>2017</v>
      </c>
      <c r="C1445" s="32" t="s">
        <v>169</v>
      </c>
      <c r="D1445" s="32" t="s">
        <v>8</v>
      </c>
      <c r="E1445" s="32" t="s">
        <v>253</v>
      </c>
      <c r="F1445" s="33" t="s">
        <v>520</v>
      </c>
      <c r="G1445" s="32" t="s">
        <v>10</v>
      </c>
      <c r="H1445" s="34">
        <v>1052.07</v>
      </c>
      <c r="I1445" s="15"/>
      <c r="J1445" s="15" t="str">
        <f>IF(AND($H1445&gt;0, $H1445&lt;1700),"0-1700",0)</f>
        <v>0-1700</v>
      </c>
      <c r="K1445" s="15" t="str">
        <f>IF(AND($H1445&gt;0, $H1445&lt;2500),"0-2500",0)</f>
        <v>0-2500</v>
      </c>
      <c r="L1445" s="15" t="str">
        <f>IF(AND($H1445&gt;0, $H1445&lt;3500),"0-3500",0)</f>
        <v>0-3500</v>
      </c>
    </row>
    <row r="1446" spans="1:12" hidden="1" x14ac:dyDescent="0.3">
      <c r="A1446" s="32" t="s">
        <v>7</v>
      </c>
      <c r="B1446" s="32">
        <v>2017</v>
      </c>
      <c r="C1446" s="32" t="s">
        <v>167</v>
      </c>
      <c r="D1446" s="32" t="s">
        <v>8</v>
      </c>
      <c r="E1446" s="32" t="s">
        <v>64</v>
      </c>
      <c r="F1446" s="33" t="s">
        <v>9</v>
      </c>
      <c r="G1446" s="32" t="s">
        <v>10</v>
      </c>
      <c r="H1446" s="34">
        <v>1053.18</v>
      </c>
      <c r="I1446" s="15"/>
      <c r="J1446" s="15" t="str">
        <f>IF(AND($H1446&gt;0, $H1446&lt;1700),"0-1700",0)</f>
        <v>0-1700</v>
      </c>
      <c r="K1446" s="15" t="str">
        <f>IF(AND($H1446&gt;0, $H1446&lt;2500),"0-2500",0)</f>
        <v>0-2500</v>
      </c>
      <c r="L1446" s="15" t="str">
        <f>IF(AND($H1446&gt;0, $H1446&lt;3500),"0-3500",0)</f>
        <v>0-3500</v>
      </c>
    </row>
    <row r="1447" spans="1:12" hidden="1" x14ac:dyDescent="0.3">
      <c r="A1447" s="32" t="s">
        <v>7</v>
      </c>
      <c r="B1447" s="32">
        <v>2017</v>
      </c>
      <c r="C1447" s="32" t="s">
        <v>167</v>
      </c>
      <c r="D1447" s="32" t="s">
        <v>8</v>
      </c>
      <c r="E1447" s="32" t="s">
        <v>76</v>
      </c>
      <c r="F1447" s="33" t="s">
        <v>9</v>
      </c>
      <c r="G1447" s="32" t="s">
        <v>10</v>
      </c>
      <c r="H1447" s="34">
        <v>1054.46</v>
      </c>
      <c r="I1447" s="15"/>
      <c r="J1447" s="15" t="str">
        <f>IF(AND($H1447&gt;0, $H1447&lt;1700),"0-1700",0)</f>
        <v>0-1700</v>
      </c>
      <c r="K1447" s="15" t="str">
        <f>IF(AND($H1447&gt;0, $H1447&lt;2500),"0-2500",0)</f>
        <v>0-2500</v>
      </c>
      <c r="L1447" s="15" t="str">
        <f>IF(AND($H1447&gt;0, $H1447&lt;3500),"0-3500",0)</f>
        <v>0-3500</v>
      </c>
    </row>
    <row r="1448" spans="1:12" hidden="1" x14ac:dyDescent="0.3">
      <c r="A1448" s="32" t="s">
        <v>7</v>
      </c>
      <c r="B1448" s="32">
        <v>2017</v>
      </c>
      <c r="C1448" s="32" t="s">
        <v>167</v>
      </c>
      <c r="D1448" s="32" t="s">
        <v>8</v>
      </c>
      <c r="E1448" s="32" t="s">
        <v>108</v>
      </c>
      <c r="F1448" s="33" t="s">
        <v>9</v>
      </c>
      <c r="G1448" s="32" t="s">
        <v>10</v>
      </c>
      <c r="H1448" s="34">
        <v>1055.8</v>
      </c>
      <c r="I1448" s="15"/>
      <c r="J1448" s="15" t="str">
        <f>IF(AND($H1448&gt;0, $H1448&lt;1700),"0-1700",0)</f>
        <v>0-1700</v>
      </c>
      <c r="K1448" s="15" t="str">
        <f>IF(AND($H1448&gt;0, $H1448&lt;2500),"0-2500",0)</f>
        <v>0-2500</v>
      </c>
      <c r="L1448" s="15" t="str">
        <f>IF(AND($H1448&gt;0, $H1448&lt;3500),"0-3500",0)</f>
        <v>0-3500</v>
      </c>
    </row>
    <row r="1449" spans="1:12" hidden="1" x14ac:dyDescent="0.3">
      <c r="A1449" s="32" t="s">
        <v>7</v>
      </c>
      <c r="B1449" s="32">
        <v>2017</v>
      </c>
      <c r="C1449" s="32" t="s">
        <v>167</v>
      </c>
      <c r="D1449" s="32" t="s">
        <v>8</v>
      </c>
      <c r="E1449" s="32" t="s">
        <v>109</v>
      </c>
      <c r="F1449" s="33" t="s">
        <v>9</v>
      </c>
      <c r="G1449" s="32" t="s">
        <v>10</v>
      </c>
      <c r="H1449" s="34">
        <v>1056.74</v>
      </c>
      <c r="I1449" s="15"/>
      <c r="J1449" s="15" t="str">
        <f>IF(AND($H1449&gt;0, $H1449&lt;1700),"0-1700",0)</f>
        <v>0-1700</v>
      </c>
      <c r="K1449" s="15" t="str">
        <f>IF(AND($H1449&gt;0, $H1449&lt;2500),"0-2500",0)</f>
        <v>0-2500</v>
      </c>
      <c r="L1449" s="15" t="str">
        <f>IF(AND($H1449&gt;0, $H1449&lt;3500),"0-3500",0)</f>
        <v>0-3500</v>
      </c>
    </row>
    <row r="1450" spans="1:12" hidden="1" x14ac:dyDescent="0.3">
      <c r="A1450" s="32" t="s">
        <v>7</v>
      </c>
      <c r="B1450" s="32">
        <v>2017</v>
      </c>
      <c r="C1450" s="32" t="s">
        <v>169</v>
      </c>
      <c r="D1450" s="32" t="s">
        <v>8</v>
      </c>
      <c r="E1450" s="32" t="s">
        <v>180</v>
      </c>
      <c r="F1450" s="33" t="s">
        <v>521</v>
      </c>
      <c r="G1450" s="32" t="s">
        <v>10</v>
      </c>
      <c r="H1450" s="34">
        <v>1057.98</v>
      </c>
      <c r="I1450" s="15"/>
      <c r="J1450" s="15" t="str">
        <f>IF(AND($H1450&gt;0, $H1450&lt;1700),"0-1700",0)</f>
        <v>0-1700</v>
      </c>
      <c r="K1450" s="15" t="str">
        <f>IF(AND($H1450&gt;0, $H1450&lt;2500),"0-2500",0)</f>
        <v>0-2500</v>
      </c>
      <c r="L1450" s="15" t="str">
        <f>IF(AND($H1450&gt;0, $H1450&lt;3500),"0-3500",0)</f>
        <v>0-3500</v>
      </c>
    </row>
    <row r="1451" spans="1:12" hidden="1" x14ac:dyDescent="0.3">
      <c r="A1451" s="32" t="s">
        <v>7</v>
      </c>
      <c r="B1451" s="32">
        <v>2017</v>
      </c>
      <c r="C1451" s="32" t="s">
        <v>168</v>
      </c>
      <c r="D1451" s="32" t="s">
        <v>8</v>
      </c>
      <c r="E1451" s="32" t="s">
        <v>285</v>
      </c>
      <c r="F1451" s="33" t="s">
        <v>527</v>
      </c>
      <c r="G1451" s="32" t="s">
        <v>10</v>
      </c>
      <c r="H1451" s="34">
        <v>1060.33</v>
      </c>
      <c r="I1451" s="15"/>
      <c r="J1451" s="15" t="str">
        <f>IF(AND($H1451&gt;0, $H1451&lt;1700),"0-1700",0)</f>
        <v>0-1700</v>
      </c>
      <c r="K1451" s="15" t="str">
        <f>IF(AND($H1451&gt;0, $H1451&lt;2500),"0-2500",0)</f>
        <v>0-2500</v>
      </c>
      <c r="L1451" s="15" t="str">
        <f>IF(AND($H1451&gt;0, $H1451&lt;3500),"0-3500",0)</f>
        <v>0-3500</v>
      </c>
    </row>
    <row r="1452" spans="1:12" hidden="1" x14ac:dyDescent="0.3">
      <c r="A1452" s="32" t="s">
        <v>7</v>
      </c>
      <c r="B1452" s="32">
        <v>2017</v>
      </c>
      <c r="C1452" s="32" t="s">
        <v>167</v>
      </c>
      <c r="D1452" s="32" t="s">
        <v>8</v>
      </c>
      <c r="E1452" s="32" t="s">
        <v>110</v>
      </c>
      <c r="F1452" s="33" t="s">
        <v>9</v>
      </c>
      <c r="G1452" s="32" t="s">
        <v>10</v>
      </c>
      <c r="H1452" s="34">
        <v>1061.08</v>
      </c>
      <c r="I1452" s="15"/>
      <c r="J1452" s="15" t="str">
        <f>IF(AND($H1452&gt;0, $H1452&lt;1700),"0-1700",0)</f>
        <v>0-1700</v>
      </c>
      <c r="K1452" s="15" t="str">
        <f>IF(AND($H1452&gt;0, $H1452&lt;2500),"0-2500",0)</f>
        <v>0-2500</v>
      </c>
      <c r="L1452" s="15" t="str">
        <f>IF(AND($H1452&gt;0, $H1452&lt;3500),"0-3500",0)</f>
        <v>0-3500</v>
      </c>
    </row>
    <row r="1453" spans="1:12" hidden="1" x14ac:dyDescent="0.3">
      <c r="A1453" s="32" t="s">
        <v>7</v>
      </c>
      <c r="B1453" s="32">
        <v>2017</v>
      </c>
      <c r="C1453" s="32" t="s">
        <v>169</v>
      </c>
      <c r="D1453" s="32" t="s">
        <v>8</v>
      </c>
      <c r="E1453" s="32" t="s">
        <v>421</v>
      </c>
      <c r="F1453" s="33" t="s">
        <v>529</v>
      </c>
      <c r="G1453" s="32" t="s">
        <v>10</v>
      </c>
      <c r="H1453" s="34">
        <v>1063.05</v>
      </c>
      <c r="I1453" s="15"/>
      <c r="J1453" s="15" t="str">
        <f>IF(AND($H1453&gt;0, $H1453&lt;1700),"0-1700",0)</f>
        <v>0-1700</v>
      </c>
      <c r="K1453" s="15" t="str">
        <f>IF(AND($H1453&gt;0, $H1453&lt;2500),"0-2500",0)</f>
        <v>0-2500</v>
      </c>
      <c r="L1453" s="15" t="str">
        <f>IF(AND($H1453&gt;0, $H1453&lt;3500),"0-3500",0)</f>
        <v>0-3500</v>
      </c>
    </row>
    <row r="1454" spans="1:12" hidden="1" x14ac:dyDescent="0.3">
      <c r="A1454" s="32" t="s">
        <v>7</v>
      </c>
      <c r="B1454" s="32">
        <v>2017</v>
      </c>
      <c r="C1454" s="32" t="s">
        <v>168</v>
      </c>
      <c r="D1454" s="32" t="s">
        <v>8</v>
      </c>
      <c r="E1454" s="32" t="s">
        <v>171</v>
      </c>
      <c r="F1454" s="33" t="s">
        <v>521</v>
      </c>
      <c r="G1454" s="32" t="s">
        <v>10</v>
      </c>
      <c r="H1454" s="34">
        <v>1064.27</v>
      </c>
      <c r="I1454" s="15"/>
      <c r="J1454" s="15" t="str">
        <f>IF(AND($H1454&gt;0, $H1454&lt;1700),"0-1700",0)</f>
        <v>0-1700</v>
      </c>
      <c r="K1454" s="15" t="str">
        <f>IF(AND($H1454&gt;0, $H1454&lt;2500),"0-2500",0)</f>
        <v>0-2500</v>
      </c>
      <c r="L1454" s="15" t="str">
        <f>IF(AND($H1454&gt;0, $H1454&lt;3500),"0-3500",0)</f>
        <v>0-3500</v>
      </c>
    </row>
    <row r="1455" spans="1:12" hidden="1" x14ac:dyDescent="0.3">
      <c r="A1455" s="32" t="s">
        <v>7</v>
      </c>
      <c r="B1455" s="32">
        <v>2017</v>
      </c>
      <c r="C1455" s="32" t="s">
        <v>168</v>
      </c>
      <c r="D1455" s="32" t="s">
        <v>8</v>
      </c>
      <c r="E1455" s="32" t="s">
        <v>11</v>
      </c>
      <c r="F1455" s="33" t="s">
        <v>9</v>
      </c>
      <c r="G1455" s="32" t="s">
        <v>10</v>
      </c>
      <c r="H1455" s="34">
        <v>1066.6300000000001</v>
      </c>
      <c r="I1455" s="15"/>
      <c r="J1455" s="15" t="str">
        <f>IF(AND($H1455&gt;0, $H1455&lt;1700),"0-1700",0)</f>
        <v>0-1700</v>
      </c>
      <c r="K1455" s="15" t="str">
        <f>IF(AND($H1455&gt;0, $H1455&lt;2500),"0-2500",0)</f>
        <v>0-2500</v>
      </c>
      <c r="L1455" s="15" t="str">
        <f>IF(AND($H1455&gt;0, $H1455&lt;3500),"0-3500",0)</f>
        <v>0-3500</v>
      </c>
    </row>
    <row r="1456" spans="1:12" hidden="1" x14ac:dyDescent="0.3">
      <c r="A1456" s="32" t="s">
        <v>7</v>
      </c>
      <c r="B1456" s="32">
        <v>2017</v>
      </c>
      <c r="C1456" s="32" t="s">
        <v>167</v>
      </c>
      <c r="D1456" s="32" t="s">
        <v>8</v>
      </c>
      <c r="E1456" s="32" t="s">
        <v>90</v>
      </c>
      <c r="F1456" s="33" t="s">
        <v>9</v>
      </c>
      <c r="G1456" s="32" t="s">
        <v>10</v>
      </c>
      <c r="H1456" s="34">
        <v>1067.19</v>
      </c>
      <c r="I1456" s="15"/>
      <c r="J1456" s="15" t="str">
        <f>IF(AND($H1456&gt;0, $H1456&lt;1700),"0-1700",0)</f>
        <v>0-1700</v>
      </c>
      <c r="K1456" s="15" t="str">
        <f>IF(AND($H1456&gt;0, $H1456&lt;2500),"0-2500",0)</f>
        <v>0-2500</v>
      </c>
      <c r="L1456" s="15" t="str">
        <f>IF(AND($H1456&gt;0, $H1456&lt;3500),"0-3500",0)</f>
        <v>0-3500</v>
      </c>
    </row>
    <row r="1457" spans="1:12" hidden="1" x14ac:dyDescent="0.3">
      <c r="A1457" s="32" t="s">
        <v>7</v>
      </c>
      <c r="B1457" s="32">
        <v>2017</v>
      </c>
      <c r="C1457" s="32" t="s">
        <v>168</v>
      </c>
      <c r="D1457" s="32" t="s">
        <v>8</v>
      </c>
      <c r="E1457" s="32" t="s">
        <v>420</v>
      </c>
      <c r="F1457" s="33" t="s">
        <v>529</v>
      </c>
      <c r="G1457" s="32" t="s">
        <v>10</v>
      </c>
      <c r="H1457" s="34">
        <v>1068.8599999999999</v>
      </c>
      <c r="I1457" s="15"/>
      <c r="J1457" s="15" t="str">
        <f>IF(AND($H1457&gt;0, $H1457&lt;1700),"0-1700",0)</f>
        <v>0-1700</v>
      </c>
      <c r="K1457" s="15" t="str">
        <f>IF(AND($H1457&gt;0, $H1457&lt;2500),"0-2500",0)</f>
        <v>0-2500</v>
      </c>
      <c r="L1457" s="15" t="str">
        <f>IF(AND($H1457&gt;0, $H1457&lt;3500),"0-3500",0)</f>
        <v>0-3500</v>
      </c>
    </row>
    <row r="1458" spans="1:12" hidden="1" x14ac:dyDescent="0.3">
      <c r="A1458" s="32" t="s">
        <v>7</v>
      </c>
      <c r="B1458" s="32">
        <v>2017</v>
      </c>
      <c r="C1458" s="32" t="s">
        <v>169</v>
      </c>
      <c r="D1458" s="32" t="s">
        <v>8</v>
      </c>
      <c r="E1458" s="32" t="s">
        <v>283</v>
      </c>
      <c r="F1458" s="33" t="s">
        <v>527</v>
      </c>
      <c r="G1458" s="32" t="s">
        <v>10</v>
      </c>
      <c r="H1458" s="34">
        <v>1070.6500000000001</v>
      </c>
      <c r="I1458" s="15"/>
      <c r="J1458" s="15" t="str">
        <f>IF(AND($H1458&gt;0, $H1458&lt;1700),"0-1700",0)</f>
        <v>0-1700</v>
      </c>
      <c r="K1458" s="15" t="str">
        <f>IF(AND($H1458&gt;0, $H1458&lt;2500),"0-2500",0)</f>
        <v>0-2500</v>
      </c>
      <c r="L1458" s="15" t="str">
        <f>IF(AND($H1458&gt;0, $H1458&lt;3500),"0-3500",0)</f>
        <v>0-3500</v>
      </c>
    </row>
    <row r="1459" spans="1:12" hidden="1" x14ac:dyDescent="0.3">
      <c r="A1459" s="32" t="s">
        <v>7</v>
      </c>
      <c r="B1459" s="32">
        <v>2017</v>
      </c>
      <c r="C1459" s="32" t="s">
        <v>167</v>
      </c>
      <c r="D1459" s="32" t="s">
        <v>8</v>
      </c>
      <c r="E1459" s="32" t="s">
        <v>70</v>
      </c>
      <c r="F1459" s="33" t="s">
        <v>9</v>
      </c>
      <c r="G1459" s="32" t="s">
        <v>10</v>
      </c>
      <c r="H1459" s="34">
        <v>1075.0899999999999</v>
      </c>
      <c r="I1459" s="15"/>
      <c r="J1459" s="15" t="str">
        <f>IF(AND($H1459&gt;0, $H1459&lt;1700),"0-1700",0)</f>
        <v>0-1700</v>
      </c>
      <c r="K1459" s="15" t="str">
        <f>IF(AND($H1459&gt;0, $H1459&lt;2500),"0-2500",0)</f>
        <v>0-2500</v>
      </c>
      <c r="L1459" s="15" t="str">
        <f>IF(AND($H1459&gt;0, $H1459&lt;3500),"0-3500",0)</f>
        <v>0-3500</v>
      </c>
    </row>
    <row r="1460" spans="1:12" hidden="1" x14ac:dyDescent="0.3">
      <c r="A1460" s="32" t="s">
        <v>7</v>
      </c>
      <c r="B1460" s="32">
        <v>2017</v>
      </c>
      <c r="C1460" s="32" t="s">
        <v>168</v>
      </c>
      <c r="D1460" s="32" t="s">
        <v>8</v>
      </c>
      <c r="E1460" s="32" t="s">
        <v>138</v>
      </c>
      <c r="F1460" s="33" t="s">
        <v>9</v>
      </c>
      <c r="G1460" s="32" t="s">
        <v>10</v>
      </c>
      <c r="H1460" s="34">
        <v>1075.74</v>
      </c>
      <c r="I1460" s="15"/>
      <c r="J1460" s="15" t="str">
        <f>IF(AND($H1460&gt;0, $H1460&lt;1700),"0-1700",0)</f>
        <v>0-1700</v>
      </c>
      <c r="K1460" s="15" t="str">
        <f>IF(AND($H1460&gt;0, $H1460&lt;2500),"0-2500",0)</f>
        <v>0-2500</v>
      </c>
      <c r="L1460" s="15" t="str">
        <f>IF(AND($H1460&gt;0, $H1460&lt;3500),"0-3500",0)</f>
        <v>0-3500</v>
      </c>
    </row>
    <row r="1461" spans="1:12" hidden="1" x14ac:dyDescent="0.3">
      <c r="A1461" s="32" t="s">
        <v>7</v>
      </c>
      <c r="B1461" s="32">
        <v>2017</v>
      </c>
      <c r="C1461" s="32" t="s">
        <v>168</v>
      </c>
      <c r="D1461" s="32" t="s">
        <v>8</v>
      </c>
      <c r="E1461" s="32" t="s">
        <v>424</v>
      </c>
      <c r="F1461" s="33" t="s">
        <v>529</v>
      </c>
      <c r="G1461" s="32" t="s">
        <v>10</v>
      </c>
      <c r="H1461" s="34">
        <v>1076.6500000000001</v>
      </c>
      <c r="I1461" s="15"/>
      <c r="J1461" s="15" t="str">
        <f>IF(AND($H1461&gt;0, $H1461&lt;1700),"0-1700",0)</f>
        <v>0-1700</v>
      </c>
      <c r="K1461" s="15" t="str">
        <f>IF(AND($H1461&gt;0, $H1461&lt;2500),"0-2500",0)</f>
        <v>0-2500</v>
      </c>
      <c r="L1461" s="15" t="str">
        <f>IF(AND($H1461&gt;0, $H1461&lt;3500),"0-3500",0)</f>
        <v>0-3500</v>
      </c>
    </row>
    <row r="1462" spans="1:12" hidden="1" x14ac:dyDescent="0.3">
      <c r="A1462" s="32" t="s">
        <v>7</v>
      </c>
      <c r="B1462" s="32">
        <v>2017</v>
      </c>
      <c r="C1462" s="32" t="s">
        <v>167</v>
      </c>
      <c r="D1462" s="32" t="s">
        <v>8</v>
      </c>
      <c r="E1462" s="32" t="s">
        <v>33</v>
      </c>
      <c r="F1462" s="33" t="s">
        <v>9</v>
      </c>
      <c r="G1462" s="32" t="s">
        <v>10</v>
      </c>
      <c r="H1462" s="34">
        <v>1077.07</v>
      </c>
      <c r="I1462" s="15"/>
      <c r="J1462" s="15" t="str">
        <f>IF(AND($H1462&gt;0, $H1462&lt;1700),"0-1700",0)</f>
        <v>0-1700</v>
      </c>
      <c r="K1462" s="15" t="str">
        <f>IF(AND($H1462&gt;0, $H1462&lt;2500),"0-2500",0)</f>
        <v>0-2500</v>
      </c>
      <c r="L1462" s="15" t="str">
        <f>IF(AND($H1462&gt;0, $H1462&lt;3500),"0-3500",0)</f>
        <v>0-3500</v>
      </c>
    </row>
    <row r="1463" spans="1:12" hidden="1" x14ac:dyDescent="0.3">
      <c r="A1463" s="32" t="s">
        <v>7</v>
      </c>
      <c r="B1463" s="32">
        <v>2017</v>
      </c>
      <c r="C1463" s="32" t="s">
        <v>169</v>
      </c>
      <c r="D1463" s="32" t="s">
        <v>8</v>
      </c>
      <c r="E1463" s="32" t="s">
        <v>341</v>
      </c>
      <c r="F1463" s="33" t="s">
        <v>530</v>
      </c>
      <c r="G1463" s="32" t="s">
        <v>10</v>
      </c>
      <c r="H1463" s="34">
        <v>1077.08</v>
      </c>
      <c r="I1463" s="15"/>
      <c r="J1463" s="15" t="str">
        <f>IF(AND($H1463&gt;0, $H1463&lt;1700),"0-1700",0)</f>
        <v>0-1700</v>
      </c>
      <c r="K1463" s="15" t="str">
        <f>IF(AND($H1463&gt;0, $H1463&lt;2500),"0-2500",0)</f>
        <v>0-2500</v>
      </c>
      <c r="L1463" s="15" t="str">
        <f>IF(AND($H1463&gt;0, $H1463&lt;3500),"0-3500",0)</f>
        <v>0-3500</v>
      </c>
    </row>
    <row r="1464" spans="1:12" hidden="1" x14ac:dyDescent="0.3">
      <c r="A1464" s="32" t="s">
        <v>7</v>
      </c>
      <c r="B1464" s="32">
        <v>2017</v>
      </c>
      <c r="C1464" s="32" t="s">
        <v>167</v>
      </c>
      <c r="D1464" s="32" t="s">
        <v>8</v>
      </c>
      <c r="E1464" s="32" t="s">
        <v>34</v>
      </c>
      <c r="F1464" s="33" t="s">
        <v>9</v>
      </c>
      <c r="G1464" s="32" t="s">
        <v>10</v>
      </c>
      <c r="H1464" s="34">
        <v>1077.74</v>
      </c>
      <c r="I1464" s="15"/>
      <c r="J1464" s="15" t="str">
        <f>IF(AND($H1464&gt;0, $H1464&lt;1700),"0-1700",0)</f>
        <v>0-1700</v>
      </c>
      <c r="K1464" s="15" t="str">
        <f>IF(AND($H1464&gt;0, $H1464&lt;2500),"0-2500",0)</f>
        <v>0-2500</v>
      </c>
      <c r="L1464" s="15" t="str">
        <f>IF(AND($H1464&gt;0, $H1464&lt;3500),"0-3500",0)</f>
        <v>0-3500</v>
      </c>
    </row>
    <row r="1465" spans="1:12" hidden="1" x14ac:dyDescent="0.3">
      <c r="A1465" s="32" t="s">
        <v>7</v>
      </c>
      <c r="B1465" s="32">
        <v>2017</v>
      </c>
      <c r="C1465" s="32" t="s">
        <v>167</v>
      </c>
      <c r="D1465" s="32" t="s">
        <v>8</v>
      </c>
      <c r="E1465" s="32" t="s">
        <v>149</v>
      </c>
      <c r="F1465" s="33" t="s">
        <v>9</v>
      </c>
      <c r="G1465" s="32" t="s">
        <v>10</v>
      </c>
      <c r="H1465" s="34">
        <v>1080.47</v>
      </c>
      <c r="I1465" s="15"/>
      <c r="J1465" s="15" t="str">
        <f>IF(AND($H1465&gt;0, $H1465&lt;1700),"0-1700",0)</f>
        <v>0-1700</v>
      </c>
      <c r="K1465" s="15" t="str">
        <f>IF(AND($H1465&gt;0, $H1465&lt;2500),"0-2500",0)</f>
        <v>0-2500</v>
      </c>
      <c r="L1465" s="15" t="str">
        <f>IF(AND($H1465&gt;0, $H1465&lt;3500),"0-3500",0)</f>
        <v>0-3500</v>
      </c>
    </row>
    <row r="1466" spans="1:12" hidden="1" x14ac:dyDescent="0.3">
      <c r="A1466" s="32" t="s">
        <v>7</v>
      </c>
      <c r="B1466" s="32">
        <v>2017</v>
      </c>
      <c r="C1466" s="32" t="s">
        <v>169</v>
      </c>
      <c r="D1466" s="32" t="s">
        <v>8</v>
      </c>
      <c r="E1466" s="32" t="s">
        <v>201</v>
      </c>
      <c r="F1466" s="33" t="s">
        <v>521</v>
      </c>
      <c r="G1466" s="32" t="s">
        <v>10</v>
      </c>
      <c r="H1466" s="34">
        <v>1080.52</v>
      </c>
      <c r="I1466" s="15"/>
      <c r="J1466" s="15" t="str">
        <f>IF(AND($H1466&gt;0, $H1466&lt;1700),"0-1700",0)</f>
        <v>0-1700</v>
      </c>
      <c r="K1466" s="15" t="str">
        <f>IF(AND($H1466&gt;0, $H1466&lt;2500),"0-2500",0)</f>
        <v>0-2500</v>
      </c>
      <c r="L1466" s="15" t="str">
        <f>IF(AND($H1466&gt;0, $H1466&lt;3500),"0-3500",0)</f>
        <v>0-3500</v>
      </c>
    </row>
    <row r="1467" spans="1:12" hidden="1" x14ac:dyDescent="0.3">
      <c r="A1467" s="32" t="s">
        <v>7</v>
      </c>
      <c r="B1467" s="32">
        <v>2017</v>
      </c>
      <c r="C1467" s="32" t="s">
        <v>169</v>
      </c>
      <c r="D1467" s="32" t="s">
        <v>8</v>
      </c>
      <c r="E1467" s="32" t="s">
        <v>238</v>
      </c>
      <c r="F1467" s="33" t="s">
        <v>520</v>
      </c>
      <c r="G1467" s="32" t="s">
        <v>10</v>
      </c>
      <c r="H1467" s="34">
        <v>1082.48</v>
      </c>
      <c r="I1467" s="15"/>
      <c r="J1467" s="15" t="str">
        <f>IF(AND($H1467&gt;0, $H1467&lt;1700),"0-1700",0)</f>
        <v>0-1700</v>
      </c>
      <c r="K1467" s="15" t="str">
        <f>IF(AND($H1467&gt;0, $H1467&lt;2500),"0-2500",0)</f>
        <v>0-2500</v>
      </c>
      <c r="L1467" s="15" t="str">
        <f>IF(AND($H1467&gt;0, $H1467&lt;3500),"0-3500",0)</f>
        <v>0-3500</v>
      </c>
    </row>
    <row r="1468" spans="1:12" hidden="1" x14ac:dyDescent="0.3">
      <c r="A1468" s="32" t="s">
        <v>7</v>
      </c>
      <c r="B1468" s="32">
        <v>2017</v>
      </c>
      <c r="C1468" s="32" t="s">
        <v>168</v>
      </c>
      <c r="D1468" s="32" t="s">
        <v>8</v>
      </c>
      <c r="E1468" s="32" t="s">
        <v>243</v>
      </c>
      <c r="F1468" s="33" t="s">
        <v>520</v>
      </c>
      <c r="G1468" s="32" t="s">
        <v>10</v>
      </c>
      <c r="H1468" s="34">
        <v>1084.2</v>
      </c>
      <c r="I1468" s="15"/>
      <c r="J1468" s="15" t="str">
        <f>IF(AND($H1468&gt;0, $H1468&lt;1700),"0-1700",0)</f>
        <v>0-1700</v>
      </c>
      <c r="K1468" s="15" t="str">
        <f>IF(AND($H1468&gt;0, $H1468&lt;2500),"0-2500",0)</f>
        <v>0-2500</v>
      </c>
      <c r="L1468" s="15" t="str">
        <f>IF(AND($H1468&gt;0, $H1468&lt;3500),"0-3500",0)</f>
        <v>0-3500</v>
      </c>
    </row>
    <row r="1469" spans="1:12" hidden="1" x14ac:dyDescent="0.3">
      <c r="A1469" s="32" t="s">
        <v>7</v>
      </c>
      <c r="B1469" s="32">
        <v>2017</v>
      </c>
      <c r="C1469" s="32" t="s">
        <v>167</v>
      </c>
      <c r="D1469" s="32" t="s">
        <v>8</v>
      </c>
      <c r="E1469" s="32" t="s">
        <v>159</v>
      </c>
      <c r="F1469" s="33" t="s">
        <v>9</v>
      </c>
      <c r="G1469" s="32" t="s">
        <v>10</v>
      </c>
      <c r="H1469" s="34">
        <v>1088.6199999999999</v>
      </c>
      <c r="I1469" s="15"/>
      <c r="J1469" s="15" t="str">
        <f>IF(AND($H1469&gt;0, $H1469&lt;1700),"0-1700",0)</f>
        <v>0-1700</v>
      </c>
      <c r="K1469" s="15" t="str">
        <f>IF(AND($H1469&gt;0, $H1469&lt;2500),"0-2500",0)</f>
        <v>0-2500</v>
      </c>
      <c r="L1469" s="15" t="str">
        <f>IF(AND($H1469&gt;0, $H1469&lt;3500),"0-3500",0)</f>
        <v>0-3500</v>
      </c>
    </row>
    <row r="1470" spans="1:12" hidden="1" x14ac:dyDescent="0.3">
      <c r="A1470" s="32" t="s">
        <v>7</v>
      </c>
      <c r="B1470" s="32">
        <v>2017</v>
      </c>
      <c r="C1470" s="32" t="s">
        <v>168</v>
      </c>
      <c r="D1470" s="32" t="s">
        <v>8</v>
      </c>
      <c r="E1470" s="32" t="s">
        <v>343</v>
      </c>
      <c r="F1470" s="33" t="s">
        <v>530</v>
      </c>
      <c r="G1470" s="32" t="s">
        <v>10</v>
      </c>
      <c r="H1470" s="34">
        <v>1088.9100000000001</v>
      </c>
      <c r="I1470" s="15"/>
      <c r="J1470" s="15" t="str">
        <f>IF(AND($H1470&gt;0, $H1470&lt;1700),"0-1700",0)</f>
        <v>0-1700</v>
      </c>
      <c r="K1470" s="15" t="str">
        <f>IF(AND($H1470&gt;0, $H1470&lt;2500),"0-2500",0)</f>
        <v>0-2500</v>
      </c>
      <c r="L1470" s="15" t="str">
        <f>IF(AND($H1470&gt;0, $H1470&lt;3500),"0-3500",0)</f>
        <v>0-3500</v>
      </c>
    </row>
    <row r="1471" spans="1:12" hidden="1" x14ac:dyDescent="0.3">
      <c r="A1471" s="32" t="s">
        <v>7</v>
      </c>
      <c r="B1471" s="32">
        <v>2017</v>
      </c>
      <c r="C1471" s="32" t="s">
        <v>167</v>
      </c>
      <c r="D1471" s="32" t="s">
        <v>8</v>
      </c>
      <c r="E1471" s="32" t="s">
        <v>30</v>
      </c>
      <c r="F1471" s="33" t="s">
        <v>9</v>
      </c>
      <c r="G1471" s="32" t="s">
        <v>10</v>
      </c>
      <c r="H1471" s="34">
        <v>1090.5</v>
      </c>
      <c r="I1471" s="15"/>
      <c r="J1471" s="15" t="str">
        <f>IF(AND($H1471&gt;0, $H1471&lt;1700),"0-1700",0)</f>
        <v>0-1700</v>
      </c>
      <c r="K1471" s="15" t="str">
        <f>IF(AND($H1471&gt;0, $H1471&lt;2500),"0-2500",0)</f>
        <v>0-2500</v>
      </c>
      <c r="L1471" s="15" t="str">
        <f>IF(AND($H1471&gt;0, $H1471&lt;3500),"0-3500",0)</f>
        <v>0-3500</v>
      </c>
    </row>
    <row r="1472" spans="1:12" hidden="1" x14ac:dyDescent="0.3">
      <c r="A1472" s="32" t="s">
        <v>7</v>
      </c>
      <c r="B1472" s="32">
        <v>2017</v>
      </c>
      <c r="C1472" s="32" t="s">
        <v>167</v>
      </c>
      <c r="D1472" s="32" t="s">
        <v>8</v>
      </c>
      <c r="E1472" s="32" t="s">
        <v>158</v>
      </c>
      <c r="F1472" s="33" t="s">
        <v>9</v>
      </c>
      <c r="G1472" s="32" t="s">
        <v>10</v>
      </c>
      <c r="H1472" s="34">
        <v>1093.97</v>
      </c>
      <c r="I1472" s="15"/>
      <c r="J1472" s="15" t="str">
        <f>IF(AND($H1472&gt;0, $H1472&lt;1700),"0-1700",0)</f>
        <v>0-1700</v>
      </c>
      <c r="K1472" s="15" t="str">
        <f>IF(AND($H1472&gt;0, $H1472&lt;2500),"0-2500",0)</f>
        <v>0-2500</v>
      </c>
      <c r="L1472" s="15" t="str">
        <f>IF(AND($H1472&gt;0, $H1472&lt;3500),"0-3500",0)</f>
        <v>0-3500</v>
      </c>
    </row>
    <row r="1473" spans="1:12" hidden="1" x14ac:dyDescent="0.3">
      <c r="A1473" s="32" t="s">
        <v>7</v>
      </c>
      <c r="B1473" s="32">
        <v>2017</v>
      </c>
      <c r="C1473" s="32" t="s">
        <v>168</v>
      </c>
      <c r="D1473" s="32" t="s">
        <v>8</v>
      </c>
      <c r="E1473" s="32" t="s">
        <v>282</v>
      </c>
      <c r="F1473" s="33" t="s">
        <v>527</v>
      </c>
      <c r="G1473" s="32" t="s">
        <v>10</v>
      </c>
      <c r="H1473" s="34">
        <v>1094.3900000000001</v>
      </c>
      <c r="I1473" s="15"/>
      <c r="J1473" s="15" t="str">
        <f>IF(AND($H1473&gt;0, $H1473&lt;1700),"0-1700",0)</f>
        <v>0-1700</v>
      </c>
      <c r="K1473" s="15" t="str">
        <f>IF(AND($H1473&gt;0, $H1473&lt;2500),"0-2500",0)</f>
        <v>0-2500</v>
      </c>
      <c r="L1473" s="15" t="str">
        <f>IF(AND($H1473&gt;0, $H1473&lt;3500),"0-3500",0)</f>
        <v>0-3500</v>
      </c>
    </row>
    <row r="1474" spans="1:12" hidden="1" x14ac:dyDescent="0.3">
      <c r="A1474" s="32" t="s">
        <v>7</v>
      </c>
      <c r="B1474" s="32">
        <v>2017</v>
      </c>
      <c r="C1474" s="32" t="s">
        <v>168</v>
      </c>
      <c r="D1474" s="32" t="s">
        <v>8</v>
      </c>
      <c r="E1474" s="32" t="s">
        <v>178</v>
      </c>
      <c r="F1474" s="33" t="s">
        <v>521</v>
      </c>
      <c r="G1474" s="32" t="s">
        <v>10</v>
      </c>
      <c r="H1474" s="34">
        <v>1095.01</v>
      </c>
      <c r="I1474" s="15"/>
      <c r="J1474" s="15" t="str">
        <f>IF(AND($H1474&gt;0, $H1474&lt;1700),"0-1700",0)</f>
        <v>0-1700</v>
      </c>
      <c r="K1474" s="15" t="str">
        <f>IF(AND($H1474&gt;0, $H1474&lt;2500),"0-2500",0)</f>
        <v>0-2500</v>
      </c>
      <c r="L1474" s="15" t="str">
        <f>IF(AND($H1474&gt;0, $H1474&lt;3500),"0-3500",0)</f>
        <v>0-3500</v>
      </c>
    </row>
    <row r="1475" spans="1:12" hidden="1" x14ac:dyDescent="0.3">
      <c r="A1475" s="32" t="s">
        <v>7</v>
      </c>
      <c r="B1475" s="32">
        <v>2017</v>
      </c>
      <c r="C1475" s="32" t="s">
        <v>168</v>
      </c>
      <c r="D1475" s="32" t="s">
        <v>8</v>
      </c>
      <c r="E1475" s="32" t="s">
        <v>22</v>
      </c>
      <c r="F1475" s="33" t="s">
        <v>9</v>
      </c>
      <c r="G1475" s="32" t="s">
        <v>10</v>
      </c>
      <c r="H1475" s="34">
        <v>1096.51</v>
      </c>
      <c r="I1475" s="15"/>
      <c r="J1475" s="15" t="str">
        <f>IF(AND($H1475&gt;0, $H1475&lt;1700),"0-1700",0)</f>
        <v>0-1700</v>
      </c>
      <c r="K1475" s="15" t="str">
        <f>IF(AND($H1475&gt;0, $H1475&lt;2500),"0-2500",0)</f>
        <v>0-2500</v>
      </c>
      <c r="L1475" s="15" t="str">
        <f>IF(AND($H1475&gt;0, $H1475&lt;3500),"0-3500",0)</f>
        <v>0-3500</v>
      </c>
    </row>
    <row r="1476" spans="1:12" hidden="1" x14ac:dyDescent="0.3">
      <c r="A1476" s="32" t="s">
        <v>7</v>
      </c>
      <c r="B1476" s="32">
        <v>2017</v>
      </c>
      <c r="C1476" s="32" t="s">
        <v>167</v>
      </c>
      <c r="D1476" s="32" t="s">
        <v>8</v>
      </c>
      <c r="E1476" s="32" t="s">
        <v>93</v>
      </c>
      <c r="F1476" s="33" t="s">
        <v>9</v>
      </c>
      <c r="G1476" s="32" t="s">
        <v>10</v>
      </c>
      <c r="H1476" s="34">
        <v>1096.78</v>
      </c>
      <c r="I1476" s="15"/>
      <c r="J1476" s="15" t="str">
        <f>IF(AND($H1476&gt;0, $H1476&lt;1700),"0-1700",0)</f>
        <v>0-1700</v>
      </c>
      <c r="K1476" s="15" t="str">
        <f>IF(AND($H1476&gt;0, $H1476&lt;2500),"0-2500",0)</f>
        <v>0-2500</v>
      </c>
      <c r="L1476" s="15" t="str">
        <f>IF(AND($H1476&gt;0, $H1476&lt;3500),"0-3500",0)</f>
        <v>0-3500</v>
      </c>
    </row>
    <row r="1477" spans="1:12" hidden="1" x14ac:dyDescent="0.3">
      <c r="A1477" s="32" t="s">
        <v>7</v>
      </c>
      <c r="B1477" s="32">
        <v>2017</v>
      </c>
      <c r="C1477" s="32" t="s">
        <v>169</v>
      </c>
      <c r="D1477" s="32" t="s">
        <v>8</v>
      </c>
      <c r="E1477" s="32" t="s">
        <v>259</v>
      </c>
      <c r="F1477" s="33" t="s">
        <v>520</v>
      </c>
      <c r="G1477" s="32" t="s">
        <v>10</v>
      </c>
      <c r="H1477" s="34">
        <v>1098.81</v>
      </c>
      <c r="I1477" s="15"/>
      <c r="J1477" s="15" t="str">
        <f>IF(AND($H1477&gt;0, $H1477&lt;1700),"0-1700",0)</f>
        <v>0-1700</v>
      </c>
      <c r="K1477" s="15" t="str">
        <f>IF(AND($H1477&gt;0, $H1477&lt;2500),"0-2500",0)</f>
        <v>0-2500</v>
      </c>
      <c r="L1477" s="15" t="str">
        <f>IF(AND($H1477&gt;0, $H1477&lt;3500),"0-3500",0)</f>
        <v>0-3500</v>
      </c>
    </row>
    <row r="1478" spans="1:12" hidden="1" x14ac:dyDescent="0.3">
      <c r="A1478" s="32" t="s">
        <v>7</v>
      </c>
      <c r="B1478" s="32">
        <v>2017</v>
      </c>
      <c r="C1478" s="32" t="s">
        <v>169</v>
      </c>
      <c r="D1478" s="32" t="s">
        <v>8</v>
      </c>
      <c r="E1478" s="32" t="s">
        <v>339</v>
      </c>
      <c r="F1478" s="33" t="s">
        <v>530</v>
      </c>
      <c r="G1478" s="32" t="s">
        <v>10</v>
      </c>
      <c r="H1478" s="34">
        <v>1099.1099999999999</v>
      </c>
      <c r="I1478" s="15"/>
      <c r="J1478" s="15" t="str">
        <f>IF(AND($H1478&gt;0, $H1478&lt;1700),"0-1700",0)</f>
        <v>0-1700</v>
      </c>
      <c r="K1478" s="15" t="str">
        <f>IF(AND($H1478&gt;0, $H1478&lt;2500),"0-2500",0)</f>
        <v>0-2500</v>
      </c>
      <c r="L1478" s="15" t="str">
        <f>IF(AND($H1478&gt;0, $H1478&lt;3500),"0-3500",0)</f>
        <v>0-3500</v>
      </c>
    </row>
    <row r="1479" spans="1:12" hidden="1" x14ac:dyDescent="0.3">
      <c r="A1479" s="32" t="s">
        <v>7</v>
      </c>
      <c r="B1479" s="32">
        <v>2017</v>
      </c>
      <c r="C1479" s="32" t="s">
        <v>169</v>
      </c>
      <c r="D1479" s="32" t="s">
        <v>8</v>
      </c>
      <c r="E1479" s="32" t="s">
        <v>344</v>
      </c>
      <c r="F1479" s="33" t="s">
        <v>530</v>
      </c>
      <c r="G1479" s="32" t="s">
        <v>10</v>
      </c>
      <c r="H1479" s="34">
        <v>1102.05</v>
      </c>
      <c r="I1479" s="15"/>
      <c r="J1479" s="15" t="str">
        <f>IF(AND($H1479&gt;0, $H1479&lt;1700),"0-1700",0)</f>
        <v>0-1700</v>
      </c>
      <c r="K1479" s="15" t="str">
        <f>IF(AND($H1479&gt;0, $H1479&lt;2500),"0-2500",0)</f>
        <v>0-2500</v>
      </c>
      <c r="L1479" s="15" t="str">
        <f>IF(AND($H1479&gt;0, $H1479&lt;3500),"0-3500",0)</f>
        <v>0-3500</v>
      </c>
    </row>
    <row r="1480" spans="1:12" hidden="1" x14ac:dyDescent="0.3">
      <c r="A1480" s="32" t="s">
        <v>7</v>
      </c>
      <c r="B1480" s="32">
        <v>2017</v>
      </c>
      <c r="C1480" s="32" t="s">
        <v>167</v>
      </c>
      <c r="D1480" s="32" t="s">
        <v>8</v>
      </c>
      <c r="E1480" s="32" t="s">
        <v>72</v>
      </c>
      <c r="F1480" s="33" t="s">
        <v>9</v>
      </c>
      <c r="G1480" s="32" t="s">
        <v>10</v>
      </c>
      <c r="H1480" s="34">
        <v>1103.08</v>
      </c>
      <c r="I1480" s="15"/>
      <c r="J1480" s="15" t="str">
        <f>IF(AND($H1480&gt;0, $H1480&lt;1700),"0-1700",0)</f>
        <v>0-1700</v>
      </c>
      <c r="K1480" s="15" t="str">
        <f>IF(AND($H1480&gt;0, $H1480&lt;2500),"0-2500",0)</f>
        <v>0-2500</v>
      </c>
      <c r="L1480" s="15" t="str">
        <f>IF(AND($H1480&gt;0, $H1480&lt;3500),"0-3500",0)</f>
        <v>0-3500</v>
      </c>
    </row>
    <row r="1481" spans="1:12" hidden="1" x14ac:dyDescent="0.3">
      <c r="A1481" s="32" t="s">
        <v>7</v>
      </c>
      <c r="B1481" s="32">
        <v>2017</v>
      </c>
      <c r="C1481" s="32" t="s">
        <v>167</v>
      </c>
      <c r="D1481" s="32" t="s">
        <v>8</v>
      </c>
      <c r="E1481" s="32" t="s">
        <v>50</v>
      </c>
      <c r="F1481" s="33" t="s">
        <v>9</v>
      </c>
      <c r="G1481" s="32" t="s">
        <v>10</v>
      </c>
      <c r="H1481" s="34">
        <v>1103.2</v>
      </c>
      <c r="I1481" s="15"/>
      <c r="J1481" s="15" t="str">
        <f>IF(AND($H1481&gt;0, $H1481&lt;1700),"0-1700",0)</f>
        <v>0-1700</v>
      </c>
      <c r="K1481" s="15" t="str">
        <f>IF(AND($H1481&gt;0, $H1481&lt;2500),"0-2500",0)</f>
        <v>0-2500</v>
      </c>
      <c r="L1481" s="15" t="str">
        <f>IF(AND($H1481&gt;0, $H1481&lt;3500),"0-3500",0)</f>
        <v>0-3500</v>
      </c>
    </row>
    <row r="1482" spans="1:12" hidden="1" x14ac:dyDescent="0.3">
      <c r="A1482" s="32" t="s">
        <v>7</v>
      </c>
      <c r="B1482" s="32">
        <v>2017</v>
      </c>
      <c r="C1482" s="32" t="s">
        <v>167</v>
      </c>
      <c r="D1482" s="32" t="s">
        <v>8</v>
      </c>
      <c r="E1482" s="32" t="s">
        <v>162</v>
      </c>
      <c r="F1482" s="33" t="s">
        <v>9</v>
      </c>
      <c r="G1482" s="32" t="s">
        <v>10</v>
      </c>
      <c r="H1482" s="34">
        <v>1104.8599999999999</v>
      </c>
      <c r="I1482" s="15"/>
      <c r="J1482" s="15" t="str">
        <f>IF(AND($H1482&gt;0, $H1482&lt;1700),"0-1700",0)</f>
        <v>0-1700</v>
      </c>
      <c r="K1482" s="15" t="str">
        <f>IF(AND($H1482&gt;0, $H1482&lt;2500),"0-2500",0)</f>
        <v>0-2500</v>
      </c>
      <c r="L1482" s="15" t="str">
        <f>IF(AND($H1482&gt;0, $H1482&lt;3500),"0-3500",0)</f>
        <v>0-3500</v>
      </c>
    </row>
    <row r="1483" spans="1:12" hidden="1" x14ac:dyDescent="0.3">
      <c r="A1483" s="32" t="s">
        <v>7</v>
      </c>
      <c r="B1483" s="32">
        <v>2017</v>
      </c>
      <c r="C1483" s="32" t="s">
        <v>167</v>
      </c>
      <c r="D1483" s="32" t="s">
        <v>8</v>
      </c>
      <c r="E1483" s="32" t="s">
        <v>119</v>
      </c>
      <c r="F1483" s="33" t="s">
        <v>9</v>
      </c>
      <c r="G1483" s="32" t="s">
        <v>10</v>
      </c>
      <c r="H1483" s="34">
        <v>1107.21</v>
      </c>
      <c r="I1483" s="15"/>
      <c r="J1483" s="15" t="str">
        <f>IF(AND($H1483&gt;0, $H1483&lt;1700),"0-1700",0)</f>
        <v>0-1700</v>
      </c>
      <c r="K1483" s="15" t="str">
        <f>IF(AND($H1483&gt;0, $H1483&lt;2500),"0-2500",0)</f>
        <v>0-2500</v>
      </c>
      <c r="L1483" s="15" t="str">
        <f>IF(AND($H1483&gt;0, $H1483&lt;3500),"0-3500",0)</f>
        <v>0-3500</v>
      </c>
    </row>
    <row r="1484" spans="1:12" hidden="1" x14ac:dyDescent="0.3">
      <c r="A1484" s="32" t="s">
        <v>7</v>
      </c>
      <c r="B1484" s="32">
        <v>2017</v>
      </c>
      <c r="C1484" s="32" t="s">
        <v>167</v>
      </c>
      <c r="D1484" s="32" t="s">
        <v>8</v>
      </c>
      <c r="E1484" s="32" t="s">
        <v>67</v>
      </c>
      <c r="F1484" s="33" t="s">
        <v>9</v>
      </c>
      <c r="G1484" s="32" t="s">
        <v>10</v>
      </c>
      <c r="H1484" s="34">
        <v>1109.3699999999999</v>
      </c>
      <c r="I1484" s="15"/>
      <c r="J1484" s="15" t="str">
        <f>IF(AND($H1484&gt;0, $H1484&lt;1700),"0-1700",0)</f>
        <v>0-1700</v>
      </c>
      <c r="K1484" s="15" t="str">
        <f>IF(AND($H1484&gt;0, $H1484&lt;2500),"0-2500",0)</f>
        <v>0-2500</v>
      </c>
      <c r="L1484" s="15" t="str">
        <f>IF(AND($H1484&gt;0, $H1484&lt;3500),"0-3500",0)</f>
        <v>0-3500</v>
      </c>
    </row>
    <row r="1485" spans="1:12" hidden="1" x14ac:dyDescent="0.3">
      <c r="A1485" s="32" t="s">
        <v>7</v>
      </c>
      <c r="B1485" s="32">
        <v>2017</v>
      </c>
      <c r="C1485" s="32" t="s">
        <v>169</v>
      </c>
      <c r="D1485" s="32" t="s">
        <v>8</v>
      </c>
      <c r="E1485" s="32" t="s">
        <v>192</v>
      </c>
      <c r="F1485" s="33" t="s">
        <v>521</v>
      </c>
      <c r="G1485" s="32" t="s">
        <v>10</v>
      </c>
      <c r="H1485" s="34">
        <v>1109.8900000000001</v>
      </c>
      <c r="I1485" s="15"/>
      <c r="J1485" s="15" t="str">
        <f>IF(AND($H1485&gt;0, $H1485&lt;1700),"0-1700",0)</f>
        <v>0-1700</v>
      </c>
      <c r="K1485" s="15" t="str">
        <f>IF(AND($H1485&gt;0, $H1485&lt;2500),"0-2500",0)</f>
        <v>0-2500</v>
      </c>
      <c r="L1485" s="15" t="str">
        <f>IF(AND($H1485&gt;0, $H1485&lt;3500),"0-3500",0)</f>
        <v>0-3500</v>
      </c>
    </row>
    <row r="1486" spans="1:12" hidden="1" x14ac:dyDescent="0.3">
      <c r="A1486" s="32" t="s">
        <v>7</v>
      </c>
      <c r="B1486" s="32">
        <v>2017</v>
      </c>
      <c r="C1486" s="32" t="s">
        <v>168</v>
      </c>
      <c r="D1486" s="32" t="s">
        <v>8</v>
      </c>
      <c r="E1486" s="32" t="s">
        <v>173</v>
      </c>
      <c r="F1486" s="33" t="s">
        <v>521</v>
      </c>
      <c r="G1486" s="32" t="s">
        <v>10</v>
      </c>
      <c r="H1486" s="34">
        <v>1111.1099999999999</v>
      </c>
      <c r="I1486" s="15"/>
      <c r="J1486" s="15" t="str">
        <f>IF(AND($H1486&gt;0, $H1486&lt;1700),"0-1700",0)</f>
        <v>0-1700</v>
      </c>
      <c r="K1486" s="15" t="str">
        <f>IF(AND($H1486&gt;0, $H1486&lt;2500),"0-2500",0)</f>
        <v>0-2500</v>
      </c>
      <c r="L1486" s="15" t="str">
        <f>IF(AND($H1486&gt;0, $H1486&lt;3500),"0-3500",0)</f>
        <v>0-3500</v>
      </c>
    </row>
    <row r="1487" spans="1:12" hidden="1" x14ac:dyDescent="0.3">
      <c r="A1487" s="32" t="s">
        <v>7</v>
      </c>
      <c r="B1487" s="32">
        <v>2017</v>
      </c>
      <c r="C1487" s="32" t="s">
        <v>167</v>
      </c>
      <c r="D1487" s="32" t="s">
        <v>8</v>
      </c>
      <c r="E1487" s="32" t="s">
        <v>52</v>
      </c>
      <c r="F1487" s="33" t="s">
        <v>9</v>
      </c>
      <c r="G1487" s="32" t="s">
        <v>10</v>
      </c>
      <c r="H1487" s="34">
        <v>1112.23</v>
      </c>
      <c r="I1487" s="15"/>
      <c r="J1487" s="15" t="str">
        <f>IF(AND($H1487&gt;0, $H1487&lt;1700),"0-1700",0)</f>
        <v>0-1700</v>
      </c>
      <c r="K1487" s="15" t="str">
        <f>IF(AND($H1487&gt;0, $H1487&lt;2500),"0-2500",0)</f>
        <v>0-2500</v>
      </c>
      <c r="L1487" s="15" t="str">
        <f>IF(AND($H1487&gt;0, $H1487&lt;3500),"0-3500",0)</f>
        <v>0-3500</v>
      </c>
    </row>
    <row r="1488" spans="1:12" hidden="1" x14ac:dyDescent="0.3">
      <c r="A1488" s="32" t="s">
        <v>7</v>
      </c>
      <c r="B1488" s="32">
        <v>2017</v>
      </c>
      <c r="C1488" s="32" t="s">
        <v>169</v>
      </c>
      <c r="D1488" s="32" t="s">
        <v>8</v>
      </c>
      <c r="E1488" s="32" t="s">
        <v>206</v>
      </c>
      <c r="F1488" s="33" t="s">
        <v>521</v>
      </c>
      <c r="G1488" s="32" t="s">
        <v>10</v>
      </c>
      <c r="H1488" s="34">
        <v>1112.82</v>
      </c>
      <c r="I1488" s="15"/>
      <c r="J1488" s="15" t="str">
        <f>IF(AND($H1488&gt;0, $H1488&lt;1700),"0-1700",0)</f>
        <v>0-1700</v>
      </c>
      <c r="K1488" s="15" t="str">
        <f>IF(AND($H1488&gt;0, $H1488&lt;2500),"0-2500",0)</f>
        <v>0-2500</v>
      </c>
      <c r="L1488" s="15" t="str">
        <f>IF(AND($H1488&gt;0, $H1488&lt;3500),"0-3500",0)</f>
        <v>0-3500</v>
      </c>
    </row>
    <row r="1489" spans="1:12" hidden="1" x14ac:dyDescent="0.3">
      <c r="A1489" s="32" t="s">
        <v>7</v>
      </c>
      <c r="B1489" s="32">
        <v>2017</v>
      </c>
      <c r="C1489" s="32" t="s">
        <v>167</v>
      </c>
      <c r="D1489" s="32" t="s">
        <v>8</v>
      </c>
      <c r="E1489" s="32" t="s">
        <v>91</v>
      </c>
      <c r="F1489" s="33" t="s">
        <v>9</v>
      </c>
      <c r="G1489" s="32" t="s">
        <v>10</v>
      </c>
      <c r="H1489" s="34">
        <v>1113.4000000000001</v>
      </c>
      <c r="I1489" s="15"/>
      <c r="J1489" s="15" t="str">
        <f>IF(AND($H1489&gt;0, $H1489&lt;1700),"0-1700",0)</f>
        <v>0-1700</v>
      </c>
      <c r="K1489" s="15" t="str">
        <f>IF(AND($H1489&gt;0, $H1489&lt;2500),"0-2500",0)</f>
        <v>0-2500</v>
      </c>
      <c r="L1489" s="15" t="str">
        <f>IF(AND($H1489&gt;0, $H1489&lt;3500),"0-3500",0)</f>
        <v>0-3500</v>
      </c>
    </row>
    <row r="1490" spans="1:12" hidden="1" x14ac:dyDescent="0.3">
      <c r="A1490" s="32" t="s">
        <v>7</v>
      </c>
      <c r="B1490" s="32">
        <v>2017</v>
      </c>
      <c r="C1490" s="32" t="s">
        <v>167</v>
      </c>
      <c r="D1490" s="32" t="s">
        <v>8</v>
      </c>
      <c r="E1490" s="32" t="s">
        <v>166</v>
      </c>
      <c r="F1490" s="33" t="s">
        <v>9</v>
      </c>
      <c r="G1490" s="32" t="s">
        <v>10</v>
      </c>
      <c r="H1490" s="34">
        <v>1113.76</v>
      </c>
      <c r="I1490" s="15"/>
      <c r="J1490" s="15" t="str">
        <f>IF(AND($H1490&gt;0, $H1490&lt;1700),"0-1700",0)</f>
        <v>0-1700</v>
      </c>
      <c r="K1490" s="15" t="str">
        <f>IF(AND($H1490&gt;0, $H1490&lt;2500),"0-2500",0)</f>
        <v>0-2500</v>
      </c>
      <c r="L1490" s="15" t="str">
        <f>IF(AND($H1490&gt;0, $H1490&lt;3500),"0-3500",0)</f>
        <v>0-3500</v>
      </c>
    </row>
    <row r="1491" spans="1:12" hidden="1" x14ac:dyDescent="0.3">
      <c r="A1491" s="32" t="s">
        <v>7</v>
      </c>
      <c r="B1491" s="32">
        <v>2017</v>
      </c>
      <c r="C1491" s="32" t="s">
        <v>168</v>
      </c>
      <c r="D1491" s="32" t="s">
        <v>8</v>
      </c>
      <c r="E1491" s="32" t="s">
        <v>331</v>
      </c>
      <c r="F1491" s="33" t="s">
        <v>530</v>
      </c>
      <c r="G1491" s="32" t="s">
        <v>10</v>
      </c>
      <c r="H1491" s="34">
        <v>1114.48</v>
      </c>
      <c r="I1491" s="15"/>
      <c r="J1491" s="15" t="str">
        <f>IF(AND($H1491&gt;0, $H1491&lt;1700),"0-1700",0)</f>
        <v>0-1700</v>
      </c>
      <c r="K1491" s="15" t="str">
        <f>IF(AND($H1491&gt;0, $H1491&lt;2500),"0-2500",0)</f>
        <v>0-2500</v>
      </c>
      <c r="L1491" s="15" t="str">
        <f>IF(AND($H1491&gt;0, $H1491&lt;3500),"0-3500",0)</f>
        <v>0-3500</v>
      </c>
    </row>
    <row r="1492" spans="1:12" hidden="1" x14ac:dyDescent="0.3">
      <c r="A1492" s="32" t="s">
        <v>7</v>
      </c>
      <c r="B1492" s="32">
        <v>2017</v>
      </c>
      <c r="C1492" s="32" t="s">
        <v>167</v>
      </c>
      <c r="D1492" s="32" t="s">
        <v>8</v>
      </c>
      <c r="E1492" s="32" t="s">
        <v>103</v>
      </c>
      <c r="F1492" s="33" t="s">
        <v>9</v>
      </c>
      <c r="G1492" s="32" t="s">
        <v>10</v>
      </c>
      <c r="H1492" s="34">
        <v>1115.3499999999999</v>
      </c>
      <c r="I1492" s="15"/>
      <c r="J1492" s="15" t="str">
        <f>IF(AND($H1492&gt;0, $H1492&lt;1700),"0-1700",0)</f>
        <v>0-1700</v>
      </c>
      <c r="K1492" s="15" t="str">
        <f>IF(AND($H1492&gt;0, $H1492&lt;2500),"0-2500",0)</f>
        <v>0-2500</v>
      </c>
      <c r="L1492" s="15" t="str">
        <f>IF(AND($H1492&gt;0, $H1492&lt;3500),"0-3500",0)</f>
        <v>0-3500</v>
      </c>
    </row>
    <row r="1493" spans="1:12" hidden="1" x14ac:dyDescent="0.3">
      <c r="A1493" s="32" t="s">
        <v>7</v>
      </c>
      <c r="B1493" s="32">
        <v>2017</v>
      </c>
      <c r="C1493" s="32" t="s">
        <v>168</v>
      </c>
      <c r="D1493" s="32" t="s">
        <v>8</v>
      </c>
      <c r="E1493" s="32" t="s">
        <v>274</v>
      </c>
      <c r="F1493" s="33" t="s">
        <v>527</v>
      </c>
      <c r="G1493" s="32" t="s">
        <v>10</v>
      </c>
      <c r="H1493" s="34">
        <v>1115.8399999999999</v>
      </c>
      <c r="I1493" s="15"/>
      <c r="J1493" s="15" t="str">
        <f>IF(AND($H1493&gt;0, $H1493&lt;1700),"0-1700",0)</f>
        <v>0-1700</v>
      </c>
      <c r="K1493" s="15" t="str">
        <f>IF(AND($H1493&gt;0, $H1493&lt;2500),"0-2500",0)</f>
        <v>0-2500</v>
      </c>
      <c r="L1493" s="15" t="str">
        <f>IF(AND($H1493&gt;0, $H1493&lt;3500),"0-3500",0)</f>
        <v>0-3500</v>
      </c>
    </row>
    <row r="1494" spans="1:12" hidden="1" x14ac:dyDescent="0.3">
      <c r="A1494" s="32" t="s">
        <v>7</v>
      </c>
      <c r="B1494" s="32">
        <v>2017</v>
      </c>
      <c r="C1494" s="32" t="s">
        <v>167</v>
      </c>
      <c r="D1494" s="32" t="s">
        <v>8</v>
      </c>
      <c r="E1494" s="32" t="s">
        <v>130</v>
      </c>
      <c r="F1494" s="33" t="s">
        <v>9</v>
      </c>
      <c r="G1494" s="32" t="s">
        <v>10</v>
      </c>
      <c r="H1494" s="34">
        <v>1116.3900000000001</v>
      </c>
      <c r="I1494" s="15"/>
      <c r="J1494" s="15" t="str">
        <f>IF(AND($H1494&gt;0, $H1494&lt;1700),"0-1700",0)</f>
        <v>0-1700</v>
      </c>
      <c r="K1494" s="15" t="str">
        <f>IF(AND($H1494&gt;0, $H1494&lt;2500),"0-2500",0)</f>
        <v>0-2500</v>
      </c>
      <c r="L1494" s="15" t="str">
        <f>IF(AND($H1494&gt;0, $H1494&lt;3500),"0-3500",0)</f>
        <v>0-3500</v>
      </c>
    </row>
    <row r="1495" spans="1:12" hidden="1" x14ac:dyDescent="0.3">
      <c r="A1495" s="32" t="s">
        <v>7</v>
      </c>
      <c r="B1495" s="32">
        <v>2017</v>
      </c>
      <c r="C1495" s="32" t="s">
        <v>167</v>
      </c>
      <c r="D1495" s="32" t="s">
        <v>8</v>
      </c>
      <c r="E1495" s="32" t="s">
        <v>100</v>
      </c>
      <c r="F1495" s="33" t="s">
        <v>9</v>
      </c>
      <c r="G1495" s="32" t="s">
        <v>10</v>
      </c>
      <c r="H1495" s="34">
        <v>1118.48</v>
      </c>
      <c r="I1495" s="15"/>
      <c r="J1495" s="15" t="str">
        <f>IF(AND($H1495&gt;0, $H1495&lt;1700),"0-1700",0)</f>
        <v>0-1700</v>
      </c>
      <c r="K1495" s="15" t="str">
        <f>IF(AND($H1495&gt;0, $H1495&lt;2500),"0-2500",0)</f>
        <v>0-2500</v>
      </c>
      <c r="L1495" s="15" t="str">
        <f>IF(AND($H1495&gt;0, $H1495&lt;3500),"0-3500",0)</f>
        <v>0-3500</v>
      </c>
    </row>
    <row r="1496" spans="1:12" hidden="1" x14ac:dyDescent="0.3">
      <c r="A1496" s="32" t="s">
        <v>7</v>
      </c>
      <c r="B1496" s="32">
        <v>2017</v>
      </c>
      <c r="C1496" s="32" t="s">
        <v>167</v>
      </c>
      <c r="D1496" s="32" t="s">
        <v>8</v>
      </c>
      <c r="E1496" s="32" t="s">
        <v>88</v>
      </c>
      <c r="F1496" s="33" t="s">
        <v>9</v>
      </c>
      <c r="G1496" s="32" t="s">
        <v>10</v>
      </c>
      <c r="H1496" s="34">
        <v>1126.72</v>
      </c>
      <c r="I1496" s="15"/>
      <c r="J1496" s="15" t="str">
        <f>IF(AND($H1496&gt;0, $H1496&lt;1700),"0-1700",0)</f>
        <v>0-1700</v>
      </c>
      <c r="K1496" s="15" t="str">
        <f>IF(AND($H1496&gt;0, $H1496&lt;2500),"0-2500",0)</f>
        <v>0-2500</v>
      </c>
      <c r="L1496" s="15" t="str">
        <f>IF(AND($H1496&gt;0, $H1496&lt;3500),"0-3500",0)</f>
        <v>0-3500</v>
      </c>
    </row>
    <row r="1497" spans="1:12" hidden="1" x14ac:dyDescent="0.3">
      <c r="A1497" s="32" t="s">
        <v>7</v>
      </c>
      <c r="B1497" s="32">
        <v>2017</v>
      </c>
      <c r="C1497" s="32" t="s">
        <v>167</v>
      </c>
      <c r="D1497" s="32" t="s">
        <v>8</v>
      </c>
      <c r="E1497" s="32" t="s">
        <v>426</v>
      </c>
      <c r="F1497" s="33" t="s">
        <v>529</v>
      </c>
      <c r="G1497" s="32" t="s">
        <v>10</v>
      </c>
      <c r="H1497" s="34">
        <v>1127.02</v>
      </c>
      <c r="I1497" s="15"/>
      <c r="J1497" s="15" t="str">
        <f>IF(AND($H1497&gt;0, $H1497&lt;1700),"0-1700",0)</f>
        <v>0-1700</v>
      </c>
      <c r="K1497" s="15" t="str">
        <f>IF(AND($H1497&gt;0, $H1497&lt;2500),"0-2500",0)</f>
        <v>0-2500</v>
      </c>
      <c r="L1497" s="15" t="str">
        <f>IF(AND($H1497&gt;0, $H1497&lt;3500),"0-3500",0)</f>
        <v>0-3500</v>
      </c>
    </row>
    <row r="1498" spans="1:12" hidden="1" x14ac:dyDescent="0.3">
      <c r="A1498" s="32" t="s">
        <v>7</v>
      </c>
      <c r="B1498" s="32">
        <v>2017</v>
      </c>
      <c r="C1498" s="32" t="s">
        <v>169</v>
      </c>
      <c r="D1498" s="32" t="s">
        <v>8</v>
      </c>
      <c r="E1498" s="32" t="s">
        <v>270</v>
      </c>
      <c r="F1498" s="33" t="s">
        <v>527</v>
      </c>
      <c r="G1498" s="32" t="s">
        <v>10</v>
      </c>
      <c r="H1498" s="34">
        <v>1131.46</v>
      </c>
      <c r="I1498" s="15"/>
      <c r="J1498" s="15" t="str">
        <f>IF(AND($H1498&gt;0, $H1498&lt;1700),"0-1700",0)</f>
        <v>0-1700</v>
      </c>
      <c r="K1498" s="15" t="str">
        <f>IF(AND($H1498&gt;0, $H1498&lt;2500),"0-2500",0)</f>
        <v>0-2500</v>
      </c>
      <c r="L1498" s="15" t="str">
        <f>IF(AND($H1498&gt;0, $H1498&lt;3500),"0-3500",0)</f>
        <v>0-3500</v>
      </c>
    </row>
    <row r="1499" spans="1:12" hidden="1" x14ac:dyDescent="0.3">
      <c r="A1499" s="32" t="s">
        <v>7</v>
      </c>
      <c r="B1499" s="32">
        <v>2017</v>
      </c>
      <c r="C1499" s="32" t="s">
        <v>168</v>
      </c>
      <c r="D1499" s="32" t="s">
        <v>8</v>
      </c>
      <c r="E1499" s="32" t="s">
        <v>172</v>
      </c>
      <c r="F1499" s="33" t="s">
        <v>521</v>
      </c>
      <c r="G1499" s="32" t="s">
        <v>10</v>
      </c>
      <c r="H1499" s="34">
        <v>1136.56</v>
      </c>
      <c r="I1499" s="15"/>
      <c r="J1499" s="15" t="str">
        <f>IF(AND($H1499&gt;0, $H1499&lt;1700),"0-1700",0)</f>
        <v>0-1700</v>
      </c>
      <c r="K1499" s="15" t="str">
        <f>IF(AND($H1499&gt;0, $H1499&lt;2500),"0-2500",0)</f>
        <v>0-2500</v>
      </c>
      <c r="L1499" s="15" t="str">
        <f>IF(AND($H1499&gt;0, $H1499&lt;3500),"0-3500",0)</f>
        <v>0-3500</v>
      </c>
    </row>
    <row r="1500" spans="1:12" hidden="1" x14ac:dyDescent="0.3">
      <c r="A1500" s="32" t="s">
        <v>7</v>
      </c>
      <c r="B1500" s="32">
        <v>2017</v>
      </c>
      <c r="C1500" s="32" t="s">
        <v>167</v>
      </c>
      <c r="D1500" s="32" t="s">
        <v>8</v>
      </c>
      <c r="E1500" s="32" t="s">
        <v>118</v>
      </c>
      <c r="F1500" s="33" t="s">
        <v>9</v>
      </c>
      <c r="G1500" s="32" t="s">
        <v>10</v>
      </c>
      <c r="H1500" s="34">
        <v>1140.92</v>
      </c>
      <c r="I1500" s="15"/>
      <c r="J1500" s="15" t="str">
        <f>IF(AND($H1500&gt;0, $H1500&lt;1700),"0-1700",0)</f>
        <v>0-1700</v>
      </c>
      <c r="K1500" s="15" t="str">
        <f>IF(AND($H1500&gt;0, $H1500&lt;2500),"0-2500",0)</f>
        <v>0-2500</v>
      </c>
      <c r="L1500" s="15" t="str">
        <f>IF(AND($H1500&gt;0, $H1500&lt;3500),"0-3500",0)</f>
        <v>0-3500</v>
      </c>
    </row>
    <row r="1501" spans="1:12" hidden="1" x14ac:dyDescent="0.3">
      <c r="A1501" s="32" t="s">
        <v>7</v>
      </c>
      <c r="B1501" s="32">
        <v>2017</v>
      </c>
      <c r="C1501" s="32" t="s">
        <v>169</v>
      </c>
      <c r="D1501" s="32" t="s">
        <v>8</v>
      </c>
      <c r="E1501" s="32" t="s">
        <v>335</v>
      </c>
      <c r="F1501" s="33" t="s">
        <v>530</v>
      </c>
      <c r="G1501" s="32" t="s">
        <v>10</v>
      </c>
      <c r="H1501" s="34">
        <v>1141.9000000000001</v>
      </c>
      <c r="I1501" s="15"/>
      <c r="J1501" s="15" t="str">
        <f>IF(AND($H1501&gt;0, $H1501&lt;1700),"0-1700",0)</f>
        <v>0-1700</v>
      </c>
      <c r="K1501" s="15" t="str">
        <f>IF(AND($H1501&gt;0, $H1501&lt;2500),"0-2500",0)</f>
        <v>0-2500</v>
      </c>
      <c r="L1501" s="15" t="str">
        <f>IF(AND($H1501&gt;0, $H1501&lt;3500),"0-3500",0)</f>
        <v>0-3500</v>
      </c>
    </row>
    <row r="1502" spans="1:12" hidden="1" x14ac:dyDescent="0.3">
      <c r="A1502" s="32" t="s">
        <v>7</v>
      </c>
      <c r="B1502" s="32">
        <v>2017</v>
      </c>
      <c r="C1502" s="32" t="s">
        <v>168</v>
      </c>
      <c r="D1502" s="32" t="s">
        <v>8</v>
      </c>
      <c r="E1502" s="32" t="s">
        <v>176</v>
      </c>
      <c r="F1502" s="33" t="s">
        <v>521</v>
      </c>
      <c r="G1502" s="32" t="s">
        <v>10</v>
      </c>
      <c r="H1502" s="34">
        <v>1142.3399999999999</v>
      </c>
      <c r="I1502" s="15"/>
      <c r="J1502" s="15" t="str">
        <f>IF(AND($H1502&gt;0, $H1502&lt;1700),"0-1700",0)</f>
        <v>0-1700</v>
      </c>
      <c r="K1502" s="15" t="str">
        <f>IF(AND($H1502&gt;0, $H1502&lt;2500),"0-2500",0)</f>
        <v>0-2500</v>
      </c>
      <c r="L1502" s="15" t="str">
        <f>IF(AND($H1502&gt;0, $H1502&lt;3500),"0-3500",0)</f>
        <v>0-3500</v>
      </c>
    </row>
    <row r="1503" spans="1:12" hidden="1" x14ac:dyDescent="0.3">
      <c r="A1503" s="32" t="s">
        <v>7</v>
      </c>
      <c r="B1503" s="32">
        <v>2017</v>
      </c>
      <c r="C1503" s="32" t="s">
        <v>167</v>
      </c>
      <c r="D1503" s="32" t="s">
        <v>8</v>
      </c>
      <c r="E1503" s="32" t="s">
        <v>16</v>
      </c>
      <c r="F1503" s="33" t="s">
        <v>9</v>
      </c>
      <c r="G1503" s="32" t="s">
        <v>10</v>
      </c>
      <c r="H1503" s="34">
        <v>1146.24</v>
      </c>
      <c r="I1503" s="15"/>
      <c r="J1503" s="15" t="str">
        <f>IF(AND($H1503&gt;0, $H1503&lt;1700),"0-1700",0)</f>
        <v>0-1700</v>
      </c>
      <c r="K1503" s="15" t="str">
        <f>IF(AND($H1503&gt;0, $H1503&lt;2500),"0-2500",0)</f>
        <v>0-2500</v>
      </c>
      <c r="L1503" s="15" t="str">
        <f>IF(AND($H1503&gt;0, $H1503&lt;3500),"0-3500",0)</f>
        <v>0-3500</v>
      </c>
    </row>
    <row r="1504" spans="1:12" hidden="1" x14ac:dyDescent="0.3">
      <c r="A1504" s="32" t="s">
        <v>7</v>
      </c>
      <c r="B1504" s="32">
        <v>2017</v>
      </c>
      <c r="C1504" s="32" t="s">
        <v>169</v>
      </c>
      <c r="D1504" s="32" t="s">
        <v>8</v>
      </c>
      <c r="E1504" s="32" t="s">
        <v>171</v>
      </c>
      <c r="F1504" s="33" t="s">
        <v>521</v>
      </c>
      <c r="G1504" s="32" t="s">
        <v>10</v>
      </c>
      <c r="H1504" s="34">
        <v>1149.78</v>
      </c>
      <c r="I1504" s="15"/>
      <c r="J1504" s="15" t="str">
        <f>IF(AND($H1504&gt;0, $H1504&lt;1700),"0-1700",0)</f>
        <v>0-1700</v>
      </c>
      <c r="K1504" s="15" t="str">
        <f>IF(AND($H1504&gt;0, $H1504&lt;2500),"0-2500",0)</f>
        <v>0-2500</v>
      </c>
      <c r="L1504" s="15" t="str">
        <f>IF(AND($H1504&gt;0, $H1504&lt;3500),"0-3500",0)</f>
        <v>0-3500</v>
      </c>
    </row>
    <row r="1505" spans="1:12" hidden="1" x14ac:dyDescent="0.3">
      <c r="A1505" s="32" t="s">
        <v>7</v>
      </c>
      <c r="B1505" s="32">
        <v>2017</v>
      </c>
      <c r="C1505" s="32" t="s">
        <v>167</v>
      </c>
      <c r="D1505" s="32" t="s">
        <v>8</v>
      </c>
      <c r="E1505" s="32" t="s">
        <v>99</v>
      </c>
      <c r="F1505" s="33" t="s">
        <v>9</v>
      </c>
      <c r="G1505" s="32" t="s">
        <v>10</v>
      </c>
      <c r="H1505" s="34">
        <v>1150.93</v>
      </c>
      <c r="I1505" s="15"/>
      <c r="J1505" s="15" t="str">
        <f>IF(AND($H1505&gt;0, $H1505&lt;1700),"0-1700",0)</f>
        <v>0-1700</v>
      </c>
      <c r="K1505" s="15" t="str">
        <f>IF(AND($H1505&gt;0, $H1505&lt;2500),"0-2500",0)</f>
        <v>0-2500</v>
      </c>
      <c r="L1505" s="15" t="str">
        <f>IF(AND($H1505&gt;0, $H1505&lt;3500),"0-3500",0)</f>
        <v>0-3500</v>
      </c>
    </row>
    <row r="1506" spans="1:12" hidden="1" x14ac:dyDescent="0.3">
      <c r="A1506" s="32" t="s">
        <v>7</v>
      </c>
      <c r="B1506" s="32">
        <v>2017</v>
      </c>
      <c r="C1506" s="32" t="s">
        <v>169</v>
      </c>
      <c r="D1506" s="32" t="s">
        <v>8</v>
      </c>
      <c r="E1506" s="32" t="s">
        <v>172</v>
      </c>
      <c r="F1506" s="33" t="s">
        <v>521</v>
      </c>
      <c r="G1506" s="32" t="s">
        <v>10</v>
      </c>
      <c r="H1506" s="34">
        <v>1151.06</v>
      </c>
      <c r="I1506" s="15"/>
      <c r="J1506" s="15" t="str">
        <f>IF(AND($H1506&gt;0, $H1506&lt;1700),"0-1700",0)</f>
        <v>0-1700</v>
      </c>
      <c r="K1506" s="15" t="str">
        <f>IF(AND($H1506&gt;0, $H1506&lt;2500),"0-2500",0)</f>
        <v>0-2500</v>
      </c>
      <c r="L1506" s="15" t="str">
        <f>IF(AND($H1506&gt;0, $H1506&lt;3500),"0-3500",0)</f>
        <v>0-3500</v>
      </c>
    </row>
    <row r="1507" spans="1:12" hidden="1" x14ac:dyDescent="0.3">
      <c r="A1507" s="32" t="s">
        <v>7</v>
      </c>
      <c r="B1507" s="32">
        <v>2017</v>
      </c>
      <c r="C1507" s="32" t="s">
        <v>168</v>
      </c>
      <c r="D1507" s="32" t="s">
        <v>8</v>
      </c>
      <c r="E1507" s="32" t="s">
        <v>109</v>
      </c>
      <c r="F1507" s="33" t="s">
        <v>9</v>
      </c>
      <c r="G1507" s="32" t="s">
        <v>10</v>
      </c>
      <c r="H1507" s="34">
        <v>1159.3499999999999</v>
      </c>
      <c r="I1507" s="15"/>
      <c r="J1507" s="15" t="str">
        <f>IF(AND($H1507&gt;0, $H1507&lt;1700),"0-1700",0)</f>
        <v>0-1700</v>
      </c>
      <c r="K1507" s="15" t="str">
        <f>IF(AND($H1507&gt;0, $H1507&lt;2500),"0-2500",0)</f>
        <v>0-2500</v>
      </c>
      <c r="L1507" s="15" t="str">
        <f>IF(AND($H1507&gt;0, $H1507&lt;3500),"0-3500",0)</f>
        <v>0-3500</v>
      </c>
    </row>
    <row r="1508" spans="1:12" hidden="1" x14ac:dyDescent="0.3">
      <c r="A1508" s="32" t="s">
        <v>7</v>
      </c>
      <c r="B1508" s="32">
        <v>2017</v>
      </c>
      <c r="C1508" s="32" t="s">
        <v>169</v>
      </c>
      <c r="D1508" s="32" t="s">
        <v>8</v>
      </c>
      <c r="E1508" s="32" t="s">
        <v>276</v>
      </c>
      <c r="F1508" s="33" t="s">
        <v>527</v>
      </c>
      <c r="G1508" s="32" t="s">
        <v>10</v>
      </c>
      <c r="H1508" s="34">
        <v>1160.28</v>
      </c>
      <c r="I1508" s="15"/>
      <c r="J1508" s="15" t="str">
        <f>IF(AND($H1508&gt;0, $H1508&lt;1700),"0-1700",0)</f>
        <v>0-1700</v>
      </c>
      <c r="K1508" s="15" t="str">
        <f>IF(AND($H1508&gt;0, $H1508&lt;2500),"0-2500",0)</f>
        <v>0-2500</v>
      </c>
      <c r="L1508" s="15" t="str">
        <f>IF(AND($H1508&gt;0, $H1508&lt;3500),"0-3500",0)</f>
        <v>0-3500</v>
      </c>
    </row>
    <row r="1509" spans="1:12" hidden="1" x14ac:dyDescent="0.3">
      <c r="A1509" s="32" t="s">
        <v>7</v>
      </c>
      <c r="B1509" s="32">
        <v>2017</v>
      </c>
      <c r="C1509" s="32" t="s">
        <v>167</v>
      </c>
      <c r="D1509" s="32" t="s">
        <v>8</v>
      </c>
      <c r="E1509" s="32" t="s">
        <v>25</v>
      </c>
      <c r="F1509" s="33" t="s">
        <v>9</v>
      </c>
      <c r="G1509" s="32" t="s">
        <v>10</v>
      </c>
      <c r="H1509" s="34">
        <v>1160.6500000000001</v>
      </c>
      <c r="I1509" s="15"/>
      <c r="J1509" s="15" t="str">
        <f>IF(AND($H1509&gt;0, $H1509&lt;1700),"0-1700",0)</f>
        <v>0-1700</v>
      </c>
      <c r="K1509" s="15" t="str">
        <f>IF(AND($H1509&gt;0, $H1509&lt;2500),"0-2500",0)</f>
        <v>0-2500</v>
      </c>
      <c r="L1509" s="15" t="str">
        <f>IF(AND($H1509&gt;0, $H1509&lt;3500),"0-3500",0)</f>
        <v>0-3500</v>
      </c>
    </row>
    <row r="1510" spans="1:12" hidden="1" x14ac:dyDescent="0.3">
      <c r="A1510" s="32" t="s">
        <v>7</v>
      </c>
      <c r="B1510" s="32">
        <v>2017</v>
      </c>
      <c r="C1510" s="32" t="s">
        <v>168</v>
      </c>
      <c r="D1510" s="32" t="s">
        <v>8</v>
      </c>
      <c r="E1510" s="32" t="s">
        <v>142</v>
      </c>
      <c r="F1510" s="33" t="s">
        <v>9</v>
      </c>
      <c r="G1510" s="32" t="s">
        <v>10</v>
      </c>
      <c r="H1510" s="34">
        <v>1160.98</v>
      </c>
      <c r="I1510" s="15"/>
      <c r="J1510" s="15" t="str">
        <f>IF(AND($H1510&gt;0, $H1510&lt;1700),"0-1700",0)</f>
        <v>0-1700</v>
      </c>
      <c r="K1510" s="15" t="str">
        <f>IF(AND($H1510&gt;0, $H1510&lt;2500),"0-2500",0)</f>
        <v>0-2500</v>
      </c>
      <c r="L1510" s="15" t="str">
        <f>IF(AND($H1510&gt;0, $H1510&lt;3500),"0-3500",0)</f>
        <v>0-3500</v>
      </c>
    </row>
    <row r="1511" spans="1:12" hidden="1" x14ac:dyDescent="0.3">
      <c r="A1511" s="32" t="s">
        <v>7</v>
      </c>
      <c r="B1511" s="32">
        <v>2017</v>
      </c>
      <c r="C1511" s="32" t="s">
        <v>167</v>
      </c>
      <c r="D1511" s="32" t="s">
        <v>8</v>
      </c>
      <c r="E1511" s="32" t="s">
        <v>79</v>
      </c>
      <c r="F1511" s="33" t="s">
        <v>9</v>
      </c>
      <c r="G1511" s="32" t="s">
        <v>10</v>
      </c>
      <c r="H1511" s="34">
        <v>1161.18</v>
      </c>
      <c r="I1511" s="15"/>
      <c r="J1511" s="15" t="str">
        <f>IF(AND($H1511&gt;0, $H1511&lt;1700),"0-1700",0)</f>
        <v>0-1700</v>
      </c>
      <c r="K1511" s="15" t="str">
        <f>IF(AND($H1511&gt;0, $H1511&lt;2500),"0-2500",0)</f>
        <v>0-2500</v>
      </c>
      <c r="L1511" s="15" t="str">
        <f>IF(AND($H1511&gt;0, $H1511&lt;3500),"0-3500",0)</f>
        <v>0-3500</v>
      </c>
    </row>
    <row r="1512" spans="1:12" hidden="1" x14ac:dyDescent="0.3">
      <c r="A1512" s="32" t="s">
        <v>7</v>
      </c>
      <c r="B1512" s="32">
        <v>2017</v>
      </c>
      <c r="C1512" s="32" t="s">
        <v>167</v>
      </c>
      <c r="D1512" s="32" t="s">
        <v>8</v>
      </c>
      <c r="E1512" s="32" t="s">
        <v>9</v>
      </c>
      <c r="F1512" s="33" t="s">
        <v>9</v>
      </c>
      <c r="G1512" s="32" t="s">
        <v>10</v>
      </c>
      <c r="H1512" s="34">
        <v>1161.46</v>
      </c>
      <c r="I1512" s="15"/>
      <c r="J1512" s="15" t="str">
        <f>IF(AND($H1512&gt;0, $H1512&lt;1700),"0-1700",0)</f>
        <v>0-1700</v>
      </c>
      <c r="K1512" s="15" t="str">
        <f>IF(AND($H1512&gt;0, $H1512&lt;2500),"0-2500",0)</f>
        <v>0-2500</v>
      </c>
      <c r="L1512" s="15" t="str">
        <f>IF(AND($H1512&gt;0, $H1512&lt;3500),"0-3500",0)</f>
        <v>0-3500</v>
      </c>
    </row>
    <row r="1513" spans="1:12" hidden="1" x14ac:dyDescent="0.3">
      <c r="A1513" s="32" t="s">
        <v>7</v>
      </c>
      <c r="B1513" s="32">
        <v>2017</v>
      </c>
      <c r="C1513" s="32" t="s">
        <v>168</v>
      </c>
      <c r="D1513" s="32" t="s">
        <v>8</v>
      </c>
      <c r="E1513" s="32" t="s">
        <v>31</v>
      </c>
      <c r="F1513" s="33" t="s">
        <v>9</v>
      </c>
      <c r="G1513" s="32" t="s">
        <v>10</v>
      </c>
      <c r="H1513" s="34">
        <v>1161.8900000000001</v>
      </c>
      <c r="I1513" s="15"/>
      <c r="J1513" s="15" t="str">
        <f>IF(AND($H1513&gt;0, $H1513&lt;1700),"0-1700",0)</f>
        <v>0-1700</v>
      </c>
      <c r="K1513" s="15" t="str">
        <f>IF(AND($H1513&gt;0, $H1513&lt;2500),"0-2500",0)</f>
        <v>0-2500</v>
      </c>
      <c r="L1513" s="15" t="str">
        <f>IF(AND($H1513&gt;0, $H1513&lt;3500),"0-3500",0)</f>
        <v>0-3500</v>
      </c>
    </row>
    <row r="1514" spans="1:12" hidden="1" x14ac:dyDescent="0.3">
      <c r="A1514" s="32" t="s">
        <v>7</v>
      </c>
      <c r="B1514" s="32">
        <v>2017</v>
      </c>
      <c r="C1514" s="32" t="s">
        <v>168</v>
      </c>
      <c r="D1514" s="32" t="s">
        <v>8</v>
      </c>
      <c r="E1514" s="32" t="s">
        <v>203</v>
      </c>
      <c r="F1514" s="33" t="s">
        <v>521</v>
      </c>
      <c r="G1514" s="32" t="s">
        <v>10</v>
      </c>
      <c r="H1514" s="34">
        <v>1162.82</v>
      </c>
      <c r="I1514" s="15"/>
      <c r="J1514" s="15" t="str">
        <f>IF(AND($H1514&gt;0, $H1514&lt;1700),"0-1700",0)</f>
        <v>0-1700</v>
      </c>
      <c r="K1514" s="15" t="str">
        <f>IF(AND($H1514&gt;0, $H1514&lt;2500),"0-2500",0)</f>
        <v>0-2500</v>
      </c>
      <c r="L1514" s="15" t="str">
        <f>IF(AND($H1514&gt;0, $H1514&lt;3500),"0-3500",0)</f>
        <v>0-3500</v>
      </c>
    </row>
    <row r="1515" spans="1:12" hidden="1" x14ac:dyDescent="0.3">
      <c r="A1515" s="32" t="s">
        <v>7</v>
      </c>
      <c r="B1515" s="32">
        <v>2017</v>
      </c>
      <c r="C1515" s="32" t="s">
        <v>168</v>
      </c>
      <c r="D1515" s="32" t="s">
        <v>8</v>
      </c>
      <c r="E1515" s="32" t="s">
        <v>99</v>
      </c>
      <c r="F1515" s="33" t="s">
        <v>9</v>
      </c>
      <c r="G1515" s="32" t="s">
        <v>10</v>
      </c>
      <c r="H1515" s="34">
        <v>1162.95</v>
      </c>
      <c r="I1515" s="15"/>
      <c r="J1515" s="15" t="str">
        <f>IF(AND($H1515&gt;0, $H1515&lt;1700),"0-1700",0)</f>
        <v>0-1700</v>
      </c>
      <c r="K1515" s="15" t="str">
        <f>IF(AND($H1515&gt;0, $H1515&lt;2500),"0-2500",0)</f>
        <v>0-2500</v>
      </c>
      <c r="L1515" s="15" t="str">
        <f>IF(AND($H1515&gt;0, $H1515&lt;3500),"0-3500",0)</f>
        <v>0-3500</v>
      </c>
    </row>
    <row r="1516" spans="1:12" hidden="1" x14ac:dyDescent="0.3">
      <c r="A1516" s="32" t="s">
        <v>7</v>
      </c>
      <c r="B1516" s="32">
        <v>2017</v>
      </c>
      <c r="C1516" s="32" t="s">
        <v>169</v>
      </c>
      <c r="D1516" s="32" t="s">
        <v>8</v>
      </c>
      <c r="E1516" s="32" t="s">
        <v>424</v>
      </c>
      <c r="F1516" s="33" t="s">
        <v>529</v>
      </c>
      <c r="G1516" s="32" t="s">
        <v>10</v>
      </c>
      <c r="H1516" s="34">
        <v>1166.33</v>
      </c>
      <c r="I1516" s="15"/>
      <c r="J1516" s="15" t="str">
        <f>IF(AND($H1516&gt;0, $H1516&lt;1700),"0-1700",0)</f>
        <v>0-1700</v>
      </c>
      <c r="K1516" s="15" t="str">
        <f>IF(AND($H1516&gt;0, $H1516&lt;2500),"0-2500",0)</f>
        <v>0-2500</v>
      </c>
      <c r="L1516" s="15" t="str">
        <f>IF(AND($H1516&gt;0, $H1516&lt;3500),"0-3500",0)</f>
        <v>0-3500</v>
      </c>
    </row>
    <row r="1517" spans="1:12" hidden="1" x14ac:dyDescent="0.3">
      <c r="A1517" s="32" t="s">
        <v>7</v>
      </c>
      <c r="B1517" s="32">
        <v>2017</v>
      </c>
      <c r="C1517" s="32" t="s">
        <v>168</v>
      </c>
      <c r="D1517" s="32" t="s">
        <v>8</v>
      </c>
      <c r="E1517" s="32" t="s">
        <v>117</v>
      </c>
      <c r="F1517" s="33" t="s">
        <v>9</v>
      </c>
      <c r="G1517" s="32" t="s">
        <v>10</v>
      </c>
      <c r="H1517" s="34">
        <v>1166.6500000000001</v>
      </c>
      <c r="I1517" s="15"/>
      <c r="J1517" s="15" t="str">
        <f>IF(AND($H1517&gt;0, $H1517&lt;1700),"0-1700",0)</f>
        <v>0-1700</v>
      </c>
      <c r="K1517" s="15" t="str">
        <f>IF(AND($H1517&gt;0, $H1517&lt;2500),"0-2500",0)</f>
        <v>0-2500</v>
      </c>
      <c r="L1517" s="15" t="str">
        <f>IF(AND($H1517&gt;0, $H1517&lt;3500),"0-3500",0)</f>
        <v>0-3500</v>
      </c>
    </row>
    <row r="1518" spans="1:12" hidden="1" x14ac:dyDescent="0.3">
      <c r="A1518" s="32" t="s">
        <v>7</v>
      </c>
      <c r="B1518" s="32">
        <v>2017</v>
      </c>
      <c r="C1518" s="32" t="s">
        <v>168</v>
      </c>
      <c r="D1518" s="32" t="s">
        <v>8</v>
      </c>
      <c r="E1518" s="32" t="s">
        <v>188</v>
      </c>
      <c r="F1518" s="33" t="s">
        <v>521</v>
      </c>
      <c r="G1518" s="32" t="s">
        <v>10</v>
      </c>
      <c r="H1518" s="34">
        <v>1167.6199999999999</v>
      </c>
      <c r="I1518" s="15"/>
      <c r="J1518" s="15" t="str">
        <f>IF(AND($H1518&gt;0, $H1518&lt;1700),"0-1700",0)</f>
        <v>0-1700</v>
      </c>
      <c r="K1518" s="15" t="str">
        <f>IF(AND($H1518&gt;0, $H1518&lt;2500),"0-2500",0)</f>
        <v>0-2500</v>
      </c>
      <c r="L1518" s="15" t="str">
        <f>IF(AND($H1518&gt;0, $H1518&lt;3500),"0-3500",0)</f>
        <v>0-3500</v>
      </c>
    </row>
    <row r="1519" spans="1:12" hidden="1" x14ac:dyDescent="0.3">
      <c r="A1519" s="32" t="s">
        <v>7</v>
      </c>
      <c r="B1519" s="32">
        <v>2017</v>
      </c>
      <c r="C1519" s="32" t="s">
        <v>168</v>
      </c>
      <c r="D1519" s="32" t="s">
        <v>8</v>
      </c>
      <c r="E1519" s="32" t="s">
        <v>106</v>
      </c>
      <c r="F1519" s="33" t="s">
        <v>9</v>
      </c>
      <c r="G1519" s="32" t="s">
        <v>10</v>
      </c>
      <c r="H1519" s="34">
        <v>1168.6099999999999</v>
      </c>
      <c r="I1519" s="15"/>
      <c r="J1519" s="15" t="str">
        <f>IF(AND($H1519&gt;0, $H1519&lt;1700),"0-1700",0)</f>
        <v>0-1700</v>
      </c>
      <c r="K1519" s="15" t="str">
        <f>IF(AND($H1519&gt;0, $H1519&lt;2500),"0-2500",0)</f>
        <v>0-2500</v>
      </c>
      <c r="L1519" s="15" t="str">
        <f>IF(AND($H1519&gt;0, $H1519&lt;3500),"0-3500",0)</f>
        <v>0-3500</v>
      </c>
    </row>
    <row r="1520" spans="1:12" hidden="1" x14ac:dyDescent="0.3">
      <c r="A1520" s="32" t="s">
        <v>7</v>
      </c>
      <c r="B1520" s="32">
        <v>2017</v>
      </c>
      <c r="C1520" s="32" t="s">
        <v>168</v>
      </c>
      <c r="D1520" s="32" t="s">
        <v>8</v>
      </c>
      <c r="E1520" s="32" t="s">
        <v>107</v>
      </c>
      <c r="F1520" s="33" t="s">
        <v>9</v>
      </c>
      <c r="G1520" s="32" t="s">
        <v>10</v>
      </c>
      <c r="H1520" s="34">
        <v>1169</v>
      </c>
      <c r="I1520" s="15"/>
      <c r="J1520" s="15" t="str">
        <f>IF(AND($H1520&gt;0, $H1520&lt;1700),"0-1700",0)</f>
        <v>0-1700</v>
      </c>
      <c r="K1520" s="15" t="str">
        <f>IF(AND($H1520&gt;0, $H1520&lt;2500),"0-2500",0)</f>
        <v>0-2500</v>
      </c>
      <c r="L1520" s="15" t="str">
        <f>IF(AND($H1520&gt;0, $H1520&lt;3500),"0-3500",0)</f>
        <v>0-3500</v>
      </c>
    </row>
    <row r="1521" spans="1:12" hidden="1" x14ac:dyDescent="0.3">
      <c r="A1521" s="32" t="s">
        <v>7</v>
      </c>
      <c r="B1521" s="32">
        <v>2017</v>
      </c>
      <c r="C1521" s="32" t="s">
        <v>169</v>
      </c>
      <c r="D1521" s="32" t="s">
        <v>8</v>
      </c>
      <c r="E1521" s="32" t="s">
        <v>278</v>
      </c>
      <c r="F1521" s="33" t="s">
        <v>527</v>
      </c>
      <c r="G1521" s="32" t="s">
        <v>10</v>
      </c>
      <c r="H1521" s="34">
        <v>1170.1600000000001</v>
      </c>
      <c r="I1521" s="15"/>
      <c r="J1521" s="15" t="str">
        <f>IF(AND($H1521&gt;0, $H1521&lt;1700),"0-1700",0)</f>
        <v>0-1700</v>
      </c>
      <c r="K1521" s="15" t="str">
        <f>IF(AND($H1521&gt;0, $H1521&lt;2500),"0-2500",0)</f>
        <v>0-2500</v>
      </c>
      <c r="L1521" s="15" t="str">
        <f>IF(AND($H1521&gt;0, $H1521&lt;3500),"0-3500",0)</f>
        <v>0-3500</v>
      </c>
    </row>
    <row r="1522" spans="1:12" hidden="1" x14ac:dyDescent="0.3">
      <c r="A1522" s="32" t="s">
        <v>7</v>
      </c>
      <c r="B1522" s="32">
        <v>2017</v>
      </c>
      <c r="C1522" s="32" t="s">
        <v>167</v>
      </c>
      <c r="D1522" s="32" t="s">
        <v>8</v>
      </c>
      <c r="E1522" s="32" t="s">
        <v>131</v>
      </c>
      <c r="F1522" s="33" t="s">
        <v>9</v>
      </c>
      <c r="G1522" s="32" t="s">
        <v>10</v>
      </c>
      <c r="H1522" s="34">
        <v>1171.25</v>
      </c>
      <c r="I1522" s="15"/>
      <c r="J1522" s="15" t="str">
        <f>IF(AND($H1522&gt;0, $H1522&lt;1700),"0-1700",0)</f>
        <v>0-1700</v>
      </c>
      <c r="K1522" s="15" t="str">
        <f>IF(AND($H1522&gt;0, $H1522&lt;2500),"0-2500",0)</f>
        <v>0-2500</v>
      </c>
      <c r="L1522" s="15" t="str">
        <f>IF(AND($H1522&gt;0, $H1522&lt;3500),"0-3500",0)</f>
        <v>0-3500</v>
      </c>
    </row>
    <row r="1523" spans="1:12" hidden="1" x14ac:dyDescent="0.3">
      <c r="A1523" s="32" t="s">
        <v>7</v>
      </c>
      <c r="B1523" s="32">
        <v>2017</v>
      </c>
      <c r="C1523" s="32" t="s">
        <v>169</v>
      </c>
      <c r="D1523" s="32" t="s">
        <v>8</v>
      </c>
      <c r="E1523" s="32" t="s">
        <v>244</v>
      </c>
      <c r="F1523" s="33" t="s">
        <v>520</v>
      </c>
      <c r="G1523" s="32" t="s">
        <v>10</v>
      </c>
      <c r="H1523" s="34">
        <v>1173.02</v>
      </c>
      <c r="I1523" s="15"/>
      <c r="J1523" s="15" t="str">
        <f>IF(AND($H1523&gt;0, $H1523&lt;1700),"0-1700",0)</f>
        <v>0-1700</v>
      </c>
      <c r="K1523" s="15" t="str">
        <f>IF(AND($H1523&gt;0, $H1523&lt;2500),"0-2500",0)</f>
        <v>0-2500</v>
      </c>
      <c r="L1523" s="15" t="str">
        <f>IF(AND($H1523&gt;0, $H1523&lt;3500),"0-3500",0)</f>
        <v>0-3500</v>
      </c>
    </row>
    <row r="1524" spans="1:12" hidden="1" x14ac:dyDescent="0.3">
      <c r="A1524" s="32" t="s">
        <v>7</v>
      </c>
      <c r="B1524" s="32">
        <v>2017</v>
      </c>
      <c r="C1524" s="32" t="s">
        <v>167</v>
      </c>
      <c r="D1524" s="32" t="s">
        <v>8</v>
      </c>
      <c r="E1524" s="32" t="s">
        <v>24</v>
      </c>
      <c r="F1524" s="33" t="s">
        <v>9</v>
      </c>
      <c r="G1524" s="32" t="s">
        <v>10</v>
      </c>
      <c r="H1524" s="34">
        <v>1179.21</v>
      </c>
      <c r="I1524" s="15"/>
      <c r="J1524" s="15" t="str">
        <f>IF(AND($H1524&gt;0, $H1524&lt;1700),"0-1700",0)</f>
        <v>0-1700</v>
      </c>
      <c r="K1524" s="15" t="str">
        <f>IF(AND($H1524&gt;0, $H1524&lt;2500),"0-2500",0)</f>
        <v>0-2500</v>
      </c>
      <c r="L1524" s="15" t="str">
        <f>IF(AND($H1524&gt;0, $H1524&lt;3500),"0-3500",0)</f>
        <v>0-3500</v>
      </c>
    </row>
    <row r="1525" spans="1:12" hidden="1" x14ac:dyDescent="0.3">
      <c r="A1525" s="32" t="s">
        <v>7</v>
      </c>
      <c r="B1525" s="32">
        <v>2017</v>
      </c>
      <c r="C1525" s="32" t="s">
        <v>169</v>
      </c>
      <c r="D1525" s="32" t="s">
        <v>8</v>
      </c>
      <c r="E1525" s="32" t="s">
        <v>106</v>
      </c>
      <c r="F1525" s="33" t="s">
        <v>9</v>
      </c>
      <c r="G1525" s="32" t="s">
        <v>10</v>
      </c>
      <c r="H1525" s="34">
        <v>1179.79</v>
      </c>
      <c r="I1525" s="15"/>
      <c r="J1525" s="15" t="str">
        <f>IF(AND($H1525&gt;0, $H1525&lt;1700),"0-1700",0)</f>
        <v>0-1700</v>
      </c>
      <c r="K1525" s="15" t="str">
        <f>IF(AND($H1525&gt;0, $H1525&lt;2500),"0-2500",0)</f>
        <v>0-2500</v>
      </c>
      <c r="L1525" s="15" t="str">
        <f>IF(AND($H1525&gt;0, $H1525&lt;3500),"0-3500",0)</f>
        <v>0-3500</v>
      </c>
    </row>
    <row r="1526" spans="1:12" hidden="1" x14ac:dyDescent="0.3">
      <c r="A1526" s="32" t="s">
        <v>7</v>
      </c>
      <c r="B1526" s="32">
        <v>2017</v>
      </c>
      <c r="C1526" s="32" t="s">
        <v>169</v>
      </c>
      <c r="D1526" s="32" t="s">
        <v>8</v>
      </c>
      <c r="E1526" s="32" t="s">
        <v>420</v>
      </c>
      <c r="F1526" s="33" t="s">
        <v>529</v>
      </c>
      <c r="G1526" s="32" t="s">
        <v>10</v>
      </c>
      <c r="H1526" s="34">
        <v>1181.1400000000001</v>
      </c>
      <c r="I1526" s="15"/>
      <c r="J1526" s="15" t="str">
        <f>IF(AND($H1526&gt;0, $H1526&lt;1700),"0-1700",0)</f>
        <v>0-1700</v>
      </c>
      <c r="K1526" s="15" t="str">
        <f>IF(AND($H1526&gt;0, $H1526&lt;2500),"0-2500",0)</f>
        <v>0-2500</v>
      </c>
      <c r="L1526" s="15" t="str">
        <f>IF(AND($H1526&gt;0, $H1526&lt;3500),"0-3500",0)</f>
        <v>0-3500</v>
      </c>
    </row>
    <row r="1527" spans="1:12" hidden="1" x14ac:dyDescent="0.3">
      <c r="A1527" s="32" t="s">
        <v>7</v>
      </c>
      <c r="B1527" s="32">
        <v>2017</v>
      </c>
      <c r="C1527" s="32" t="s">
        <v>169</v>
      </c>
      <c r="D1527" s="32" t="s">
        <v>8</v>
      </c>
      <c r="E1527" s="32" t="s">
        <v>275</v>
      </c>
      <c r="F1527" s="33" t="s">
        <v>527</v>
      </c>
      <c r="G1527" s="32" t="s">
        <v>10</v>
      </c>
      <c r="H1527" s="34">
        <v>1181.22</v>
      </c>
      <c r="I1527" s="15"/>
      <c r="J1527" s="15" t="str">
        <f>IF(AND($H1527&gt;0, $H1527&lt;1700),"0-1700",0)</f>
        <v>0-1700</v>
      </c>
      <c r="K1527" s="15" t="str">
        <f>IF(AND($H1527&gt;0, $H1527&lt;2500),"0-2500",0)</f>
        <v>0-2500</v>
      </c>
      <c r="L1527" s="15" t="str">
        <f>IF(AND($H1527&gt;0, $H1527&lt;3500),"0-3500",0)</f>
        <v>0-3500</v>
      </c>
    </row>
    <row r="1528" spans="1:12" hidden="1" x14ac:dyDescent="0.3">
      <c r="A1528" s="32" t="s">
        <v>7</v>
      </c>
      <c r="B1528" s="32">
        <v>2017</v>
      </c>
      <c r="C1528" s="32" t="s">
        <v>167</v>
      </c>
      <c r="D1528" s="32" t="s">
        <v>8</v>
      </c>
      <c r="E1528" s="32" t="s">
        <v>121</v>
      </c>
      <c r="F1528" s="33" t="s">
        <v>9</v>
      </c>
      <c r="G1528" s="32" t="s">
        <v>10</v>
      </c>
      <c r="H1528" s="34">
        <v>1184.08</v>
      </c>
      <c r="I1528" s="15"/>
      <c r="J1528" s="15" t="str">
        <f>IF(AND($H1528&gt;0, $H1528&lt;1700),"0-1700",0)</f>
        <v>0-1700</v>
      </c>
      <c r="K1528" s="15" t="str">
        <f>IF(AND($H1528&gt;0, $H1528&lt;2500),"0-2500",0)</f>
        <v>0-2500</v>
      </c>
      <c r="L1528" s="15" t="str">
        <f>IF(AND($H1528&gt;0, $H1528&lt;3500),"0-3500",0)</f>
        <v>0-3500</v>
      </c>
    </row>
    <row r="1529" spans="1:12" hidden="1" x14ac:dyDescent="0.3">
      <c r="A1529" s="32" t="s">
        <v>7</v>
      </c>
      <c r="B1529" s="32">
        <v>2017</v>
      </c>
      <c r="C1529" s="32" t="s">
        <v>168</v>
      </c>
      <c r="D1529" s="32" t="s">
        <v>8</v>
      </c>
      <c r="E1529" s="32" t="s">
        <v>105</v>
      </c>
      <c r="F1529" s="33" t="s">
        <v>9</v>
      </c>
      <c r="G1529" s="32" t="s">
        <v>10</v>
      </c>
      <c r="H1529" s="34">
        <v>1184.53</v>
      </c>
      <c r="I1529" s="15"/>
      <c r="J1529" s="15" t="str">
        <f>IF(AND($H1529&gt;0, $H1529&lt;1700),"0-1700",0)</f>
        <v>0-1700</v>
      </c>
      <c r="K1529" s="15" t="str">
        <f>IF(AND($H1529&gt;0, $H1529&lt;2500),"0-2500",0)</f>
        <v>0-2500</v>
      </c>
      <c r="L1529" s="15" t="str">
        <f>IF(AND($H1529&gt;0, $H1529&lt;3500),"0-3500",0)</f>
        <v>0-3500</v>
      </c>
    </row>
    <row r="1530" spans="1:12" hidden="1" x14ac:dyDescent="0.3">
      <c r="A1530" s="32" t="s">
        <v>7</v>
      </c>
      <c r="B1530" s="32">
        <v>2017</v>
      </c>
      <c r="C1530" s="32" t="s">
        <v>169</v>
      </c>
      <c r="D1530" s="32" t="s">
        <v>8</v>
      </c>
      <c r="E1530" s="32" t="s">
        <v>194</v>
      </c>
      <c r="F1530" s="33" t="s">
        <v>521</v>
      </c>
      <c r="G1530" s="32" t="s">
        <v>10</v>
      </c>
      <c r="H1530" s="34">
        <v>1187.72</v>
      </c>
      <c r="I1530" s="15"/>
      <c r="J1530" s="15" t="str">
        <f>IF(AND($H1530&gt;0, $H1530&lt;1700),"0-1700",0)</f>
        <v>0-1700</v>
      </c>
      <c r="K1530" s="15" t="str">
        <f>IF(AND($H1530&gt;0, $H1530&lt;2500),"0-2500",0)</f>
        <v>0-2500</v>
      </c>
      <c r="L1530" s="15" t="str">
        <f>IF(AND($H1530&gt;0, $H1530&lt;3500),"0-3500",0)</f>
        <v>0-3500</v>
      </c>
    </row>
    <row r="1531" spans="1:12" hidden="1" x14ac:dyDescent="0.3">
      <c r="A1531" s="32" t="s">
        <v>7</v>
      </c>
      <c r="B1531" s="32">
        <v>2017</v>
      </c>
      <c r="C1531" s="32" t="s">
        <v>169</v>
      </c>
      <c r="D1531" s="32" t="s">
        <v>8</v>
      </c>
      <c r="E1531" s="32" t="s">
        <v>27</v>
      </c>
      <c r="F1531" s="33" t="s">
        <v>9</v>
      </c>
      <c r="G1531" s="32" t="s">
        <v>10</v>
      </c>
      <c r="H1531" s="34">
        <v>1187.9100000000001</v>
      </c>
      <c r="I1531" s="15"/>
      <c r="J1531" s="15" t="str">
        <f>IF(AND($H1531&gt;0, $H1531&lt;1700),"0-1700",0)</f>
        <v>0-1700</v>
      </c>
      <c r="K1531" s="15" t="str">
        <f>IF(AND($H1531&gt;0, $H1531&lt;2500),"0-2500",0)</f>
        <v>0-2500</v>
      </c>
      <c r="L1531" s="15" t="str">
        <f>IF(AND($H1531&gt;0, $H1531&lt;3500),"0-3500",0)</f>
        <v>0-3500</v>
      </c>
    </row>
    <row r="1532" spans="1:12" hidden="1" x14ac:dyDescent="0.3">
      <c r="A1532" s="32" t="s">
        <v>7</v>
      </c>
      <c r="B1532" s="32">
        <v>2017</v>
      </c>
      <c r="C1532" s="32" t="s">
        <v>169</v>
      </c>
      <c r="D1532" s="32" t="s">
        <v>8</v>
      </c>
      <c r="E1532" s="32" t="s">
        <v>260</v>
      </c>
      <c r="F1532" s="33" t="s">
        <v>520</v>
      </c>
      <c r="G1532" s="32" t="s">
        <v>10</v>
      </c>
      <c r="H1532" s="34">
        <v>1188.76</v>
      </c>
      <c r="I1532" s="15"/>
      <c r="J1532" s="15" t="str">
        <f>IF(AND($H1532&gt;0, $H1532&lt;1700),"0-1700",0)</f>
        <v>0-1700</v>
      </c>
      <c r="K1532" s="15" t="str">
        <f>IF(AND($H1532&gt;0, $H1532&lt;2500),"0-2500",0)</f>
        <v>0-2500</v>
      </c>
      <c r="L1532" s="15" t="str">
        <f>IF(AND($H1532&gt;0, $H1532&lt;3500),"0-3500",0)</f>
        <v>0-3500</v>
      </c>
    </row>
    <row r="1533" spans="1:12" hidden="1" x14ac:dyDescent="0.3">
      <c r="A1533" s="32" t="s">
        <v>7</v>
      </c>
      <c r="B1533" s="32">
        <v>2017</v>
      </c>
      <c r="C1533" s="32" t="s">
        <v>168</v>
      </c>
      <c r="D1533" s="32" t="s">
        <v>8</v>
      </c>
      <c r="E1533" s="32" t="s">
        <v>161</v>
      </c>
      <c r="F1533" s="33" t="s">
        <v>9</v>
      </c>
      <c r="G1533" s="32" t="s">
        <v>10</v>
      </c>
      <c r="H1533" s="34">
        <v>1189.3399999999999</v>
      </c>
      <c r="I1533" s="15"/>
      <c r="J1533" s="15" t="str">
        <f>IF(AND($H1533&gt;0, $H1533&lt;1700),"0-1700",0)</f>
        <v>0-1700</v>
      </c>
      <c r="K1533" s="15" t="str">
        <f>IF(AND($H1533&gt;0, $H1533&lt;2500),"0-2500",0)</f>
        <v>0-2500</v>
      </c>
      <c r="L1533" s="15" t="str">
        <f>IF(AND($H1533&gt;0, $H1533&lt;3500),"0-3500",0)</f>
        <v>0-3500</v>
      </c>
    </row>
    <row r="1534" spans="1:12" hidden="1" x14ac:dyDescent="0.3">
      <c r="A1534" s="32" t="s">
        <v>7</v>
      </c>
      <c r="B1534" s="32">
        <v>2017</v>
      </c>
      <c r="C1534" s="32" t="s">
        <v>169</v>
      </c>
      <c r="D1534" s="32" t="s">
        <v>8</v>
      </c>
      <c r="E1534" s="32" t="s">
        <v>105</v>
      </c>
      <c r="F1534" s="33" t="s">
        <v>9</v>
      </c>
      <c r="G1534" s="32" t="s">
        <v>10</v>
      </c>
      <c r="H1534" s="34">
        <v>1190.05</v>
      </c>
      <c r="I1534" s="15"/>
      <c r="J1534" s="15" t="str">
        <f>IF(AND($H1534&gt;0, $H1534&lt;1700),"0-1700",0)</f>
        <v>0-1700</v>
      </c>
      <c r="K1534" s="15" t="str">
        <f>IF(AND($H1534&gt;0, $H1534&lt;2500),"0-2500",0)</f>
        <v>0-2500</v>
      </c>
      <c r="L1534" s="15" t="str">
        <f>IF(AND($H1534&gt;0, $H1534&lt;3500),"0-3500",0)</f>
        <v>0-3500</v>
      </c>
    </row>
    <row r="1535" spans="1:12" hidden="1" x14ac:dyDescent="0.3">
      <c r="A1535" s="32" t="s">
        <v>7</v>
      </c>
      <c r="B1535" s="32">
        <v>2017</v>
      </c>
      <c r="C1535" s="32" t="s">
        <v>168</v>
      </c>
      <c r="D1535" s="32" t="s">
        <v>8</v>
      </c>
      <c r="E1535" s="32" t="s">
        <v>26</v>
      </c>
      <c r="F1535" s="33" t="s">
        <v>9</v>
      </c>
      <c r="G1535" s="32" t="s">
        <v>10</v>
      </c>
      <c r="H1535" s="34">
        <v>1190.0899999999999</v>
      </c>
      <c r="I1535" s="15"/>
      <c r="J1535" s="15" t="str">
        <f>IF(AND($H1535&gt;0, $H1535&lt;1700),"0-1700",0)</f>
        <v>0-1700</v>
      </c>
      <c r="K1535" s="15" t="str">
        <f>IF(AND($H1535&gt;0, $H1535&lt;2500),"0-2500",0)</f>
        <v>0-2500</v>
      </c>
      <c r="L1535" s="15" t="str">
        <f>IF(AND($H1535&gt;0, $H1535&lt;3500),"0-3500",0)</f>
        <v>0-3500</v>
      </c>
    </row>
    <row r="1536" spans="1:12" hidden="1" x14ac:dyDescent="0.3">
      <c r="A1536" s="32" t="s">
        <v>7</v>
      </c>
      <c r="B1536" s="32">
        <v>2017</v>
      </c>
      <c r="C1536" s="32" t="s">
        <v>167</v>
      </c>
      <c r="D1536" s="32" t="s">
        <v>8</v>
      </c>
      <c r="E1536" s="32" t="s">
        <v>147</v>
      </c>
      <c r="F1536" s="33" t="s">
        <v>9</v>
      </c>
      <c r="G1536" s="32" t="s">
        <v>10</v>
      </c>
      <c r="H1536" s="34">
        <v>1190.3900000000001</v>
      </c>
      <c r="I1536" s="15"/>
      <c r="J1536" s="15" t="str">
        <f>IF(AND($H1536&gt;0, $H1536&lt;1700),"0-1700",0)</f>
        <v>0-1700</v>
      </c>
      <c r="K1536" s="15" t="str">
        <f>IF(AND($H1536&gt;0, $H1536&lt;2500),"0-2500",0)</f>
        <v>0-2500</v>
      </c>
      <c r="L1536" s="15" t="str">
        <f>IF(AND($H1536&gt;0, $H1536&lt;3500),"0-3500",0)</f>
        <v>0-3500</v>
      </c>
    </row>
    <row r="1537" spans="1:12" hidden="1" x14ac:dyDescent="0.3">
      <c r="A1537" s="32" t="s">
        <v>7</v>
      </c>
      <c r="B1537" s="32">
        <v>2017</v>
      </c>
      <c r="C1537" s="32" t="s">
        <v>168</v>
      </c>
      <c r="D1537" s="32" t="s">
        <v>8</v>
      </c>
      <c r="E1537" s="32" t="s">
        <v>334</v>
      </c>
      <c r="F1537" s="33" t="s">
        <v>530</v>
      </c>
      <c r="G1537" s="32" t="s">
        <v>10</v>
      </c>
      <c r="H1537" s="34">
        <v>1192.43</v>
      </c>
      <c r="I1537" s="15"/>
      <c r="J1537" s="15" t="str">
        <f>IF(AND($H1537&gt;0, $H1537&lt;1700),"0-1700",0)</f>
        <v>0-1700</v>
      </c>
      <c r="K1537" s="15" t="str">
        <f>IF(AND($H1537&gt;0, $H1537&lt;2500),"0-2500",0)</f>
        <v>0-2500</v>
      </c>
      <c r="L1537" s="15" t="str">
        <f>IF(AND($H1537&gt;0, $H1537&lt;3500),"0-3500",0)</f>
        <v>0-3500</v>
      </c>
    </row>
    <row r="1538" spans="1:12" hidden="1" x14ac:dyDescent="0.3">
      <c r="A1538" s="32" t="s">
        <v>7</v>
      </c>
      <c r="B1538" s="32">
        <v>2017</v>
      </c>
      <c r="C1538" s="32" t="s">
        <v>167</v>
      </c>
      <c r="D1538" s="32" t="s">
        <v>8</v>
      </c>
      <c r="E1538" s="32" t="s">
        <v>141</v>
      </c>
      <c r="F1538" s="33" t="s">
        <v>9</v>
      </c>
      <c r="G1538" s="32" t="s">
        <v>10</v>
      </c>
      <c r="H1538" s="34">
        <v>1196</v>
      </c>
      <c r="I1538" s="15"/>
      <c r="J1538" s="15" t="str">
        <f>IF(AND($H1538&gt;0, $H1538&lt;1700),"0-1700",0)</f>
        <v>0-1700</v>
      </c>
      <c r="K1538" s="15" t="str">
        <f>IF(AND($H1538&gt;0, $H1538&lt;2500),"0-2500",0)</f>
        <v>0-2500</v>
      </c>
      <c r="L1538" s="15" t="str">
        <f>IF(AND($H1538&gt;0, $H1538&lt;3500),"0-3500",0)</f>
        <v>0-3500</v>
      </c>
    </row>
    <row r="1539" spans="1:12" hidden="1" x14ac:dyDescent="0.3">
      <c r="A1539" s="32" t="s">
        <v>7</v>
      </c>
      <c r="B1539" s="32">
        <v>2017</v>
      </c>
      <c r="C1539" s="32" t="s">
        <v>169</v>
      </c>
      <c r="D1539" s="32" t="s">
        <v>8</v>
      </c>
      <c r="E1539" s="32" t="s">
        <v>282</v>
      </c>
      <c r="F1539" s="33" t="s">
        <v>527</v>
      </c>
      <c r="G1539" s="32" t="s">
        <v>10</v>
      </c>
      <c r="H1539" s="34">
        <v>1197.9000000000001</v>
      </c>
      <c r="I1539" s="15"/>
      <c r="J1539" s="15" t="str">
        <f>IF(AND($H1539&gt;0, $H1539&lt;1700),"0-1700",0)</f>
        <v>0-1700</v>
      </c>
      <c r="K1539" s="15" t="str">
        <f>IF(AND($H1539&gt;0, $H1539&lt;2500),"0-2500",0)</f>
        <v>0-2500</v>
      </c>
      <c r="L1539" s="15" t="str">
        <f>IF(AND($H1539&gt;0, $H1539&lt;3500),"0-3500",0)</f>
        <v>0-3500</v>
      </c>
    </row>
    <row r="1540" spans="1:12" hidden="1" x14ac:dyDescent="0.3">
      <c r="A1540" s="32" t="s">
        <v>7</v>
      </c>
      <c r="B1540" s="32">
        <v>2017</v>
      </c>
      <c r="C1540" s="32" t="s">
        <v>169</v>
      </c>
      <c r="D1540" s="32" t="s">
        <v>8</v>
      </c>
      <c r="E1540" s="32" t="s">
        <v>242</v>
      </c>
      <c r="F1540" s="33" t="s">
        <v>520</v>
      </c>
      <c r="G1540" s="32" t="s">
        <v>10</v>
      </c>
      <c r="H1540" s="34">
        <v>1198.79</v>
      </c>
      <c r="I1540" s="15"/>
      <c r="J1540" s="15" t="str">
        <f>IF(AND($H1540&gt;0, $H1540&lt;1700),"0-1700",0)</f>
        <v>0-1700</v>
      </c>
      <c r="K1540" s="15" t="str">
        <f>IF(AND($H1540&gt;0, $H1540&lt;2500),"0-2500",0)</f>
        <v>0-2500</v>
      </c>
      <c r="L1540" s="15" t="str">
        <f>IF(AND($H1540&gt;0, $H1540&lt;3500),"0-3500",0)</f>
        <v>0-3500</v>
      </c>
    </row>
    <row r="1541" spans="1:12" hidden="1" x14ac:dyDescent="0.3">
      <c r="A1541" s="32" t="s">
        <v>7</v>
      </c>
      <c r="B1541" s="32">
        <v>2017</v>
      </c>
      <c r="C1541" s="32" t="s">
        <v>168</v>
      </c>
      <c r="D1541" s="32" t="s">
        <v>8</v>
      </c>
      <c r="E1541" s="32" t="s">
        <v>337</v>
      </c>
      <c r="F1541" s="33" t="s">
        <v>530</v>
      </c>
      <c r="G1541" s="32" t="s">
        <v>10</v>
      </c>
      <c r="H1541" s="34">
        <v>1201.8699999999999</v>
      </c>
      <c r="I1541" s="15"/>
      <c r="J1541" s="15" t="str">
        <f>IF(AND($H1541&gt;0, $H1541&lt;1700),"0-1700",0)</f>
        <v>0-1700</v>
      </c>
      <c r="K1541" s="15" t="str">
        <f>IF(AND($H1541&gt;0, $H1541&lt;2500),"0-2500",0)</f>
        <v>0-2500</v>
      </c>
      <c r="L1541" s="15" t="str">
        <f>IF(AND($H1541&gt;0, $H1541&lt;3500),"0-3500",0)</f>
        <v>0-3500</v>
      </c>
    </row>
    <row r="1542" spans="1:12" hidden="1" x14ac:dyDescent="0.3">
      <c r="A1542" s="32" t="s">
        <v>7</v>
      </c>
      <c r="B1542" s="32">
        <v>2017</v>
      </c>
      <c r="C1542" s="32" t="s">
        <v>168</v>
      </c>
      <c r="D1542" s="32" t="s">
        <v>8</v>
      </c>
      <c r="E1542" s="32" t="s">
        <v>139</v>
      </c>
      <c r="F1542" s="33" t="s">
        <v>9</v>
      </c>
      <c r="G1542" s="32" t="s">
        <v>10</v>
      </c>
      <c r="H1542" s="34">
        <v>1202.3599999999999</v>
      </c>
      <c r="I1542" s="15"/>
      <c r="J1542" s="15" t="str">
        <f>IF(AND($H1542&gt;0, $H1542&lt;1700),"0-1700",0)</f>
        <v>0-1700</v>
      </c>
      <c r="K1542" s="15" t="str">
        <f>IF(AND($H1542&gt;0, $H1542&lt;2500),"0-2500",0)</f>
        <v>0-2500</v>
      </c>
      <c r="L1542" s="15" t="str">
        <f>IF(AND($H1542&gt;0, $H1542&lt;3500),"0-3500",0)</f>
        <v>0-3500</v>
      </c>
    </row>
    <row r="1543" spans="1:12" hidden="1" x14ac:dyDescent="0.3">
      <c r="A1543" s="32" t="s">
        <v>7</v>
      </c>
      <c r="B1543" s="32">
        <v>2017</v>
      </c>
      <c r="C1543" s="32" t="s">
        <v>168</v>
      </c>
      <c r="D1543" s="32" t="s">
        <v>8</v>
      </c>
      <c r="E1543" s="32" t="s">
        <v>280</v>
      </c>
      <c r="F1543" s="33" t="s">
        <v>527</v>
      </c>
      <c r="G1543" s="32" t="s">
        <v>10</v>
      </c>
      <c r="H1543" s="34">
        <v>1204.5</v>
      </c>
      <c r="I1543" s="15"/>
      <c r="J1543" s="15" t="str">
        <f>IF(AND($H1543&gt;0, $H1543&lt;1700),"0-1700",0)</f>
        <v>0-1700</v>
      </c>
      <c r="K1543" s="15" t="str">
        <f>IF(AND($H1543&gt;0, $H1543&lt;2500),"0-2500",0)</f>
        <v>0-2500</v>
      </c>
      <c r="L1543" s="15" t="str">
        <f>IF(AND($H1543&gt;0, $H1543&lt;3500),"0-3500",0)</f>
        <v>0-3500</v>
      </c>
    </row>
    <row r="1544" spans="1:12" hidden="1" x14ac:dyDescent="0.3">
      <c r="A1544" s="32" t="s">
        <v>7</v>
      </c>
      <c r="B1544" s="32">
        <v>2017</v>
      </c>
      <c r="C1544" s="32" t="s">
        <v>167</v>
      </c>
      <c r="D1544" s="32" t="s">
        <v>8</v>
      </c>
      <c r="E1544" s="32" t="s">
        <v>115</v>
      </c>
      <c r="F1544" s="33" t="s">
        <v>9</v>
      </c>
      <c r="G1544" s="32" t="s">
        <v>10</v>
      </c>
      <c r="H1544" s="34">
        <v>1204.5899999999999</v>
      </c>
      <c r="I1544" s="15"/>
      <c r="J1544" s="15" t="str">
        <f>IF(AND($H1544&gt;0, $H1544&lt;1700),"0-1700",0)</f>
        <v>0-1700</v>
      </c>
      <c r="K1544" s="15" t="str">
        <f>IF(AND($H1544&gt;0, $H1544&lt;2500),"0-2500",0)</f>
        <v>0-2500</v>
      </c>
      <c r="L1544" s="15" t="str">
        <f>IF(AND($H1544&gt;0, $H1544&lt;3500),"0-3500",0)</f>
        <v>0-3500</v>
      </c>
    </row>
    <row r="1545" spans="1:12" hidden="1" x14ac:dyDescent="0.3">
      <c r="A1545" s="32" t="s">
        <v>7</v>
      </c>
      <c r="B1545" s="32">
        <v>2017</v>
      </c>
      <c r="C1545" s="32" t="s">
        <v>168</v>
      </c>
      <c r="D1545" s="32" t="s">
        <v>8</v>
      </c>
      <c r="E1545" s="32" t="s">
        <v>15</v>
      </c>
      <c r="F1545" s="33" t="s">
        <v>9</v>
      </c>
      <c r="G1545" s="32" t="s">
        <v>10</v>
      </c>
      <c r="H1545" s="34">
        <v>1207.27</v>
      </c>
      <c r="I1545" s="15"/>
      <c r="J1545" s="15" t="str">
        <f>IF(AND($H1545&gt;0, $H1545&lt;1700),"0-1700",0)</f>
        <v>0-1700</v>
      </c>
      <c r="K1545" s="15" t="str">
        <f>IF(AND($H1545&gt;0, $H1545&lt;2500),"0-2500",0)</f>
        <v>0-2500</v>
      </c>
      <c r="L1545" s="15" t="str">
        <f>IF(AND($H1545&gt;0, $H1545&lt;3500),"0-3500",0)</f>
        <v>0-3500</v>
      </c>
    </row>
    <row r="1546" spans="1:12" hidden="1" x14ac:dyDescent="0.3">
      <c r="A1546" s="32" t="s">
        <v>7</v>
      </c>
      <c r="B1546" s="32">
        <v>2017</v>
      </c>
      <c r="C1546" s="32" t="s">
        <v>168</v>
      </c>
      <c r="D1546" s="32" t="s">
        <v>8</v>
      </c>
      <c r="E1546" s="32" t="s">
        <v>137</v>
      </c>
      <c r="F1546" s="33" t="s">
        <v>9</v>
      </c>
      <c r="G1546" s="32" t="s">
        <v>10</v>
      </c>
      <c r="H1546" s="34">
        <v>1209.33</v>
      </c>
      <c r="I1546" s="15"/>
      <c r="J1546" s="15" t="str">
        <f>IF(AND($H1546&gt;0, $H1546&lt;1700),"0-1700",0)</f>
        <v>0-1700</v>
      </c>
      <c r="K1546" s="15" t="str">
        <f>IF(AND($H1546&gt;0, $H1546&lt;2500),"0-2500",0)</f>
        <v>0-2500</v>
      </c>
      <c r="L1546" s="15" t="str">
        <f>IF(AND($H1546&gt;0, $H1546&lt;3500),"0-3500",0)</f>
        <v>0-3500</v>
      </c>
    </row>
    <row r="1547" spans="1:12" hidden="1" x14ac:dyDescent="0.3">
      <c r="A1547" s="32" t="s">
        <v>7</v>
      </c>
      <c r="B1547" s="32">
        <v>2017</v>
      </c>
      <c r="C1547" s="32" t="s">
        <v>169</v>
      </c>
      <c r="D1547" s="32" t="s">
        <v>8</v>
      </c>
      <c r="E1547" s="32" t="s">
        <v>191</v>
      </c>
      <c r="F1547" s="33" t="s">
        <v>521</v>
      </c>
      <c r="G1547" s="32" t="s">
        <v>10</v>
      </c>
      <c r="H1547" s="34">
        <v>1210.3399999999999</v>
      </c>
      <c r="I1547" s="15"/>
      <c r="J1547" s="15" t="str">
        <f>IF(AND($H1547&gt;0, $H1547&lt;1700),"0-1700",0)</f>
        <v>0-1700</v>
      </c>
      <c r="K1547" s="15" t="str">
        <f>IF(AND($H1547&gt;0, $H1547&lt;2500),"0-2500",0)</f>
        <v>0-2500</v>
      </c>
      <c r="L1547" s="15" t="str">
        <f>IF(AND($H1547&gt;0, $H1547&lt;3500),"0-3500",0)</f>
        <v>0-3500</v>
      </c>
    </row>
    <row r="1548" spans="1:12" hidden="1" x14ac:dyDescent="0.3">
      <c r="A1548" s="32" t="s">
        <v>7</v>
      </c>
      <c r="B1548" s="32">
        <v>2017</v>
      </c>
      <c r="C1548" s="32" t="s">
        <v>169</v>
      </c>
      <c r="D1548" s="32" t="s">
        <v>8</v>
      </c>
      <c r="E1548" s="32" t="s">
        <v>285</v>
      </c>
      <c r="F1548" s="33" t="s">
        <v>527</v>
      </c>
      <c r="G1548" s="32" t="s">
        <v>10</v>
      </c>
      <c r="H1548" s="34">
        <v>1211.08</v>
      </c>
      <c r="I1548" s="15"/>
      <c r="J1548" s="15" t="str">
        <f>IF(AND($H1548&gt;0, $H1548&lt;1700),"0-1700",0)</f>
        <v>0-1700</v>
      </c>
      <c r="K1548" s="15" t="str">
        <f>IF(AND($H1548&gt;0, $H1548&lt;2500),"0-2500",0)</f>
        <v>0-2500</v>
      </c>
      <c r="L1548" s="15" t="str">
        <f>IF(AND($H1548&gt;0, $H1548&lt;3500),"0-3500",0)</f>
        <v>0-3500</v>
      </c>
    </row>
    <row r="1549" spans="1:12" hidden="1" x14ac:dyDescent="0.3">
      <c r="A1549" s="32" t="s">
        <v>7</v>
      </c>
      <c r="B1549" s="32">
        <v>2017</v>
      </c>
      <c r="C1549" s="32" t="s">
        <v>169</v>
      </c>
      <c r="D1549" s="32" t="s">
        <v>8</v>
      </c>
      <c r="E1549" s="32" t="s">
        <v>11</v>
      </c>
      <c r="F1549" s="33" t="s">
        <v>9</v>
      </c>
      <c r="G1549" s="32" t="s">
        <v>10</v>
      </c>
      <c r="H1549" s="34">
        <v>1216.3699999999999</v>
      </c>
      <c r="I1549" s="15"/>
      <c r="J1549" s="15" t="str">
        <f>IF(AND($H1549&gt;0, $H1549&lt;1700),"0-1700",0)</f>
        <v>0-1700</v>
      </c>
      <c r="K1549" s="15" t="str">
        <f>IF(AND($H1549&gt;0, $H1549&lt;2500),"0-2500",0)</f>
        <v>0-2500</v>
      </c>
      <c r="L1549" s="15" t="str">
        <f>IF(AND($H1549&gt;0, $H1549&lt;3500),"0-3500",0)</f>
        <v>0-3500</v>
      </c>
    </row>
    <row r="1550" spans="1:12" hidden="1" x14ac:dyDescent="0.3">
      <c r="A1550" s="32" t="s">
        <v>7</v>
      </c>
      <c r="B1550" s="32">
        <v>2017</v>
      </c>
      <c r="C1550" s="32" t="s">
        <v>169</v>
      </c>
      <c r="D1550" s="32" t="s">
        <v>8</v>
      </c>
      <c r="E1550" s="32" t="s">
        <v>428</v>
      </c>
      <c r="F1550" s="33" t="s">
        <v>529</v>
      </c>
      <c r="G1550" s="32" t="s">
        <v>10</v>
      </c>
      <c r="H1550" s="34">
        <v>1219.03</v>
      </c>
      <c r="I1550" s="15"/>
      <c r="J1550" s="15" t="str">
        <f>IF(AND($H1550&gt;0, $H1550&lt;1700),"0-1700",0)</f>
        <v>0-1700</v>
      </c>
      <c r="K1550" s="15" t="str">
        <f>IF(AND($H1550&gt;0, $H1550&lt;2500),"0-2500",0)</f>
        <v>0-2500</v>
      </c>
      <c r="L1550" s="15" t="str">
        <f>IF(AND($H1550&gt;0, $H1550&lt;3500),"0-3500",0)</f>
        <v>0-3500</v>
      </c>
    </row>
    <row r="1551" spans="1:12" hidden="1" x14ac:dyDescent="0.3">
      <c r="A1551" s="32" t="s">
        <v>7</v>
      </c>
      <c r="B1551" s="32">
        <v>2017</v>
      </c>
      <c r="C1551" s="32" t="s">
        <v>169</v>
      </c>
      <c r="D1551" s="32" t="s">
        <v>8</v>
      </c>
      <c r="E1551" s="32" t="s">
        <v>331</v>
      </c>
      <c r="F1551" s="33" t="s">
        <v>530</v>
      </c>
      <c r="G1551" s="32" t="s">
        <v>10</v>
      </c>
      <c r="H1551" s="34">
        <v>1227.47</v>
      </c>
      <c r="I1551" s="15"/>
      <c r="J1551" s="15" t="str">
        <f>IF(AND($H1551&gt;0, $H1551&lt;1700),"0-1700",0)</f>
        <v>0-1700</v>
      </c>
      <c r="K1551" s="15" t="str">
        <f>IF(AND($H1551&gt;0, $H1551&lt;2500),"0-2500",0)</f>
        <v>0-2500</v>
      </c>
      <c r="L1551" s="15" t="str">
        <f>IF(AND($H1551&gt;0, $H1551&lt;3500),"0-3500",0)</f>
        <v>0-3500</v>
      </c>
    </row>
    <row r="1552" spans="1:12" hidden="1" x14ac:dyDescent="0.3">
      <c r="A1552" s="32" t="s">
        <v>7</v>
      </c>
      <c r="B1552" s="32">
        <v>2017</v>
      </c>
      <c r="C1552" s="32" t="s">
        <v>169</v>
      </c>
      <c r="D1552" s="32" t="s">
        <v>8</v>
      </c>
      <c r="E1552" s="32" t="s">
        <v>188</v>
      </c>
      <c r="F1552" s="33" t="s">
        <v>521</v>
      </c>
      <c r="G1552" s="32" t="s">
        <v>10</v>
      </c>
      <c r="H1552" s="34">
        <v>1227.48</v>
      </c>
      <c r="I1552" s="15"/>
      <c r="J1552" s="15" t="str">
        <f>IF(AND($H1552&gt;0, $H1552&lt;1700),"0-1700",0)</f>
        <v>0-1700</v>
      </c>
      <c r="K1552" s="15" t="str">
        <f>IF(AND($H1552&gt;0, $H1552&lt;2500),"0-2500",0)</f>
        <v>0-2500</v>
      </c>
      <c r="L1552" s="15" t="str">
        <f>IF(AND($H1552&gt;0, $H1552&lt;3500),"0-3500",0)</f>
        <v>0-3500</v>
      </c>
    </row>
    <row r="1553" spans="1:12" hidden="1" x14ac:dyDescent="0.3">
      <c r="A1553" s="32" t="s">
        <v>7</v>
      </c>
      <c r="B1553" s="32">
        <v>2017</v>
      </c>
      <c r="C1553" s="32" t="s">
        <v>168</v>
      </c>
      <c r="D1553" s="32" t="s">
        <v>8</v>
      </c>
      <c r="E1553" s="32" t="s">
        <v>135</v>
      </c>
      <c r="F1553" s="33" t="s">
        <v>9</v>
      </c>
      <c r="G1553" s="32" t="s">
        <v>10</v>
      </c>
      <c r="H1553" s="34">
        <v>1227.55</v>
      </c>
      <c r="I1553" s="15"/>
      <c r="J1553" s="15" t="str">
        <f>IF(AND($H1553&gt;0, $H1553&lt;1700),"0-1700",0)</f>
        <v>0-1700</v>
      </c>
      <c r="K1553" s="15" t="str">
        <f>IF(AND($H1553&gt;0, $H1553&lt;2500),"0-2500",0)</f>
        <v>0-2500</v>
      </c>
      <c r="L1553" s="15" t="str">
        <f>IF(AND($H1553&gt;0, $H1553&lt;3500),"0-3500",0)</f>
        <v>0-3500</v>
      </c>
    </row>
    <row r="1554" spans="1:12" hidden="1" x14ac:dyDescent="0.3">
      <c r="A1554" s="32" t="s">
        <v>7</v>
      </c>
      <c r="B1554" s="32">
        <v>2017</v>
      </c>
      <c r="C1554" s="32" t="s">
        <v>167</v>
      </c>
      <c r="D1554" s="32" t="s">
        <v>8</v>
      </c>
      <c r="E1554" s="32" t="s">
        <v>134</v>
      </c>
      <c r="F1554" s="33" t="s">
        <v>9</v>
      </c>
      <c r="G1554" s="32" t="s">
        <v>10</v>
      </c>
      <c r="H1554" s="34">
        <v>1230.24</v>
      </c>
      <c r="I1554" s="15"/>
      <c r="J1554" s="15" t="str">
        <f>IF(AND($H1554&gt;0, $H1554&lt;1700),"0-1700",0)</f>
        <v>0-1700</v>
      </c>
      <c r="K1554" s="15" t="str">
        <f>IF(AND($H1554&gt;0, $H1554&lt;2500),"0-2500",0)</f>
        <v>0-2500</v>
      </c>
      <c r="L1554" s="15" t="str">
        <f>IF(AND($H1554&gt;0, $H1554&lt;3500),"0-3500",0)</f>
        <v>0-3500</v>
      </c>
    </row>
    <row r="1555" spans="1:12" hidden="1" x14ac:dyDescent="0.3">
      <c r="A1555" s="32" t="s">
        <v>7</v>
      </c>
      <c r="B1555" s="32">
        <v>2017</v>
      </c>
      <c r="C1555" s="32" t="s">
        <v>167</v>
      </c>
      <c r="D1555" s="32" t="s">
        <v>8</v>
      </c>
      <c r="E1555" s="32" t="s">
        <v>36</v>
      </c>
      <c r="F1555" s="33" t="s">
        <v>9</v>
      </c>
      <c r="G1555" s="32" t="s">
        <v>10</v>
      </c>
      <c r="H1555" s="34">
        <v>1235.5999999999999</v>
      </c>
      <c r="I1555" s="15"/>
      <c r="J1555" s="15" t="str">
        <f>IF(AND($H1555&gt;0, $H1555&lt;1700),"0-1700",0)</f>
        <v>0-1700</v>
      </c>
      <c r="K1555" s="15" t="str">
        <f>IF(AND($H1555&gt;0, $H1555&lt;2500),"0-2500",0)</f>
        <v>0-2500</v>
      </c>
      <c r="L1555" s="15" t="str">
        <f>IF(AND($H1555&gt;0, $H1555&lt;3500),"0-3500",0)</f>
        <v>0-3500</v>
      </c>
    </row>
    <row r="1556" spans="1:12" hidden="1" x14ac:dyDescent="0.3">
      <c r="A1556" s="32" t="s">
        <v>7</v>
      </c>
      <c r="B1556" s="32">
        <v>2017</v>
      </c>
      <c r="C1556" s="32" t="s">
        <v>167</v>
      </c>
      <c r="D1556" s="32" t="s">
        <v>8</v>
      </c>
      <c r="E1556" s="32" t="s">
        <v>61</v>
      </c>
      <c r="F1556" s="33" t="s">
        <v>9</v>
      </c>
      <c r="G1556" s="32" t="s">
        <v>10</v>
      </c>
      <c r="H1556" s="34">
        <v>1238.48</v>
      </c>
      <c r="I1556" s="15"/>
      <c r="J1556" s="15" t="str">
        <f>IF(AND($H1556&gt;0, $H1556&lt;1700),"0-1700",0)</f>
        <v>0-1700</v>
      </c>
      <c r="K1556" s="15" t="str">
        <f>IF(AND($H1556&gt;0, $H1556&lt;2500),"0-2500",0)</f>
        <v>0-2500</v>
      </c>
      <c r="L1556" s="15" t="str">
        <f>IF(AND($H1556&gt;0, $H1556&lt;3500),"0-3500",0)</f>
        <v>0-3500</v>
      </c>
    </row>
    <row r="1557" spans="1:12" hidden="1" x14ac:dyDescent="0.3">
      <c r="A1557" s="32" t="s">
        <v>7</v>
      </c>
      <c r="B1557" s="32">
        <v>2017</v>
      </c>
      <c r="C1557" s="32" t="s">
        <v>167</v>
      </c>
      <c r="D1557" s="32" t="s">
        <v>8</v>
      </c>
      <c r="E1557" s="32" t="s">
        <v>18</v>
      </c>
      <c r="F1557" s="33" t="s">
        <v>9</v>
      </c>
      <c r="G1557" s="32" t="s">
        <v>10</v>
      </c>
      <c r="H1557" s="34">
        <v>1242.73</v>
      </c>
      <c r="I1557" s="15"/>
      <c r="J1557" s="15" t="str">
        <f>IF(AND($H1557&gt;0, $H1557&lt;1700),"0-1700",0)</f>
        <v>0-1700</v>
      </c>
      <c r="K1557" s="15" t="str">
        <f>IF(AND($H1557&gt;0, $H1557&lt;2500),"0-2500",0)</f>
        <v>0-2500</v>
      </c>
      <c r="L1557" s="15" t="str">
        <f>IF(AND($H1557&gt;0, $H1557&lt;3500),"0-3500",0)</f>
        <v>0-3500</v>
      </c>
    </row>
    <row r="1558" spans="1:12" hidden="1" x14ac:dyDescent="0.3">
      <c r="A1558" s="32" t="s">
        <v>7</v>
      </c>
      <c r="B1558" s="32">
        <v>2017</v>
      </c>
      <c r="C1558" s="32" t="s">
        <v>169</v>
      </c>
      <c r="D1558" s="32" t="s">
        <v>8</v>
      </c>
      <c r="E1558" s="32" t="s">
        <v>178</v>
      </c>
      <c r="F1558" s="33" t="s">
        <v>521</v>
      </c>
      <c r="G1558" s="32" t="s">
        <v>10</v>
      </c>
      <c r="H1558" s="34">
        <v>1245.6500000000001</v>
      </c>
      <c r="I1558" s="15"/>
      <c r="J1558" s="15" t="str">
        <f>IF(AND($H1558&gt;0, $H1558&lt;1700),"0-1700",0)</f>
        <v>0-1700</v>
      </c>
      <c r="K1558" s="15" t="str">
        <f>IF(AND($H1558&gt;0, $H1558&lt;2500),"0-2500",0)</f>
        <v>0-2500</v>
      </c>
      <c r="L1558" s="15" t="str">
        <f>IF(AND($H1558&gt;0, $H1558&lt;3500),"0-3500",0)</f>
        <v>0-3500</v>
      </c>
    </row>
    <row r="1559" spans="1:12" hidden="1" x14ac:dyDescent="0.3">
      <c r="A1559" s="32" t="s">
        <v>7</v>
      </c>
      <c r="B1559" s="32">
        <v>2017</v>
      </c>
      <c r="C1559" s="32" t="s">
        <v>169</v>
      </c>
      <c r="D1559" s="32" t="s">
        <v>8</v>
      </c>
      <c r="E1559" s="32" t="s">
        <v>138</v>
      </c>
      <c r="F1559" s="33" t="s">
        <v>9</v>
      </c>
      <c r="G1559" s="32" t="s">
        <v>10</v>
      </c>
      <c r="H1559" s="34">
        <v>1245.8800000000001</v>
      </c>
      <c r="I1559" s="15"/>
      <c r="J1559" s="15" t="str">
        <f>IF(AND($H1559&gt;0, $H1559&lt;1700),"0-1700",0)</f>
        <v>0-1700</v>
      </c>
      <c r="K1559" s="15" t="str">
        <f>IF(AND($H1559&gt;0, $H1559&lt;2500),"0-2500",0)</f>
        <v>0-2500</v>
      </c>
      <c r="L1559" s="15" t="str">
        <f>IF(AND($H1559&gt;0, $H1559&lt;3500),"0-3500",0)</f>
        <v>0-3500</v>
      </c>
    </row>
    <row r="1560" spans="1:12" hidden="1" x14ac:dyDescent="0.3">
      <c r="A1560" s="32" t="s">
        <v>7</v>
      </c>
      <c r="B1560" s="32">
        <v>2017</v>
      </c>
      <c r="C1560" s="32" t="s">
        <v>168</v>
      </c>
      <c r="D1560" s="32" t="s">
        <v>8</v>
      </c>
      <c r="E1560" s="32" t="s">
        <v>140</v>
      </c>
      <c r="F1560" s="33" t="s">
        <v>9</v>
      </c>
      <c r="G1560" s="32" t="s">
        <v>10</v>
      </c>
      <c r="H1560" s="34">
        <v>1247.6500000000001</v>
      </c>
      <c r="I1560" s="15"/>
      <c r="J1560" s="15" t="str">
        <f>IF(AND($H1560&gt;0, $H1560&lt;1700),"0-1700",0)</f>
        <v>0-1700</v>
      </c>
      <c r="K1560" s="15" t="str">
        <f>IF(AND($H1560&gt;0, $H1560&lt;2500),"0-2500",0)</f>
        <v>0-2500</v>
      </c>
      <c r="L1560" s="15" t="str">
        <f>IF(AND($H1560&gt;0, $H1560&lt;3500),"0-3500",0)</f>
        <v>0-3500</v>
      </c>
    </row>
    <row r="1561" spans="1:12" hidden="1" x14ac:dyDescent="0.3">
      <c r="A1561" s="32" t="s">
        <v>7</v>
      </c>
      <c r="B1561" s="32">
        <v>2017</v>
      </c>
      <c r="C1561" s="32" t="s">
        <v>167</v>
      </c>
      <c r="D1561" s="32" t="s">
        <v>8</v>
      </c>
      <c r="E1561" s="32" t="s">
        <v>143</v>
      </c>
      <c r="F1561" s="33" t="s">
        <v>9</v>
      </c>
      <c r="G1561" s="32" t="s">
        <v>10</v>
      </c>
      <c r="H1561" s="34">
        <v>1250.55</v>
      </c>
      <c r="I1561" s="15"/>
      <c r="J1561" s="15" t="str">
        <f>IF(AND($H1561&gt;0, $H1561&lt;1700),"0-1700",0)</f>
        <v>0-1700</v>
      </c>
      <c r="K1561" s="15" t="str">
        <f>IF(AND($H1561&gt;0, $H1561&lt;2500),"0-2500",0)</f>
        <v>0-2500</v>
      </c>
      <c r="L1561" s="15" t="str">
        <f>IF(AND($H1561&gt;0, $H1561&lt;3500),"0-3500",0)</f>
        <v>0-3500</v>
      </c>
    </row>
    <row r="1562" spans="1:12" hidden="1" x14ac:dyDescent="0.3">
      <c r="A1562" s="32" t="s">
        <v>7</v>
      </c>
      <c r="B1562" s="32">
        <v>2017</v>
      </c>
      <c r="C1562" s="32" t="s">
        <v>168</v>
      </c>
      <c r="D1562" s="32" t="s">
        <v>8</v>
      </c>
      <c r="E1562" s="32" t="s">
        <v>425</v>
      </c>
      <c r="F1562" s="33" t="s">
        <v>529</v>
      </c>
      <c r="G1562" s="32" t="s">
        <v>10</v>
      </c>
      <c r="H1562" s="34">
        <v>1251.4100000000001</v>
      </c>
      <c r="I1562" s="15"/>
      <c r="J1562" s="15" t="str">
        <f>IF(AND($H1562&gt;0, $H1562&lt;1700),"0-1700",0)</f>
        <v>0-1700</v>
      </c>
      <c r="K1562" s="15" t="str">
        <f>IF(AND($H1562&gt;0, $H1562&lt;2500),"0-2500",0)</f>
        <v>0-2500</v>
      </c>
      <c r="L1562" s="15" t="str">
        <f>IF(AND($H1562&gt;0, $H1562&lt;3500),"0-3500",0)</f>
        <v>0-3500</v>
      </c>
    </row>
    <row r="1563" spans="1:12" hidden="1" x14ac:dyDescent="0.3">
      <c r="A1563" s="32" t="s">
        <v>7</v>
      </c>
      <c r="B1563" s="32">
        <v>2017</v>
      </c>
      <c r="C1563" s="32" t="s">
        <v>167</v>
      </c>
      <c r="D1563" s="32" t="s">
        <v>8</v>
      </c>
      <c r="E1563" s="32" t="s">
        <v>58</v>
      </c>
      <c r="F1563" s="33" t="s">
        <v>9</v>
      </c>
      <c r="G1563" s="32" t="s">
        <v>10</v>
      </c>
      <c r="H1563" s="34">
        <v>1253.8900000000001</v>
      </c>
      <c r="I1563" s="15"/>
      <c r="J1563" s="15" t="str">
        <f>IF(AND($H1563&gt;0, $H1563&lt;1700),"0-1700",0)</f>
        <v>0-1700</v>
      </c>
      <c r="K1563" s="15" t="str">
        <f>IF(AND($H1563&gt;0, $H1563&lt;2500),"0-2500",0)</f>
        <v>0-2500</v>
      </c>
      <c r="L1563" s="15" t="str">
        <f>IF(AND($H1563&gt;0, $H1563&lt;3500),"0-3500",0)</f>
        <v>0-3500</v>
      </c>
    </row>
    <row r="1564" spans="1:12" hidden="1" x14ac:dyDescent="0.3">
      <c r="A1564" s="32" t="s">
        <v>7</v>
      </c>
      <c r="B1564" s="32">
        <v>2017</v>
      </c>
      <c r="C1564" s="32" t="s">
        <v>168</v>
      </c>
      <c r="D1564" s="32" t="s">
        <v>8</v>
      </c>
      <c r="E1564" s="32" t="s">
        <v>279</v>
      </c>
      <c r="F1564" s="33" t="s">
        <v>527</v>
      </c>
      <c r="G1564" s="32" t="s">
        <v>10</v>
      </c>
      <c r="H1564" s="34">
        <v>1257.8900000000001</v>
      </c>
      <c r="I1564" s="15"/>
      <c r="J1564" s="15" t="str">
        <f>IF(AND($H1564&gt;0, $H1564&lt;1700),"0-1700",0)</f>
        <v>0-1700</v>
      </c>
      <c r="K1564" s="15" t="str">
        <f>IF(AND($H1564&gt;0, $H1564&lt;2500),"0-2500",0)</f>
        <v>0-2500</v>
      </c>
      <c r="L1564" s="15" t="str">
        <f>IF(AND($H1564&gt;0, $H1564&lt;3500),"0-3500",0)</f>
        <v>0-3500</v>
      </c>
    </row>
    <row r="1565" spans="1:12" hidden="1" x14ac:dyDescent="0.3">
      <c r="A1565" s="32" t="s">
        <v>7</v>
      </c>
      <c r="B1565" s="32">
        <v>2017</v>
      </c>
      <c r="C1565" s="32" t="s">
        <v>168</v>
      </c>
      <c r="D1565" s="32" t="s">
        <v>8</v>
      </c>
      <c r="E1565" s="32" t="s">
        <v>136</v>
      </c>
      <c r="F1565" s="33" t="s">
        <v>9</v>
      </c>
      <c r="G1565" s="32" t="s">
        <v>10</v>
      </c>
      <c r="H1565" s="34">
        <v>1259.3900000000001</v>
      </c>
      <c r="I1565" s="15"/>
      <c r="J1565" s="15" t="str">
        <f>IF(AND($H1565&gt;0, $H1565&lt;1700),"0-1700",0)</f>
        <v>0-1700</v>
      </c>
      <c r="K1565" s="15" t="str">
        <f>IF(AND($H1565&gt;0, $H1565&lt;2500),"0-2500",0)</f>
        <v>0-2500</v>
      </c>
      <c r="L1565" s="15" t="str">
        <f>IF(AND($H1565&gt;0, $H1565&lt;3500),"0-3500",0)</f>
        <v>0-3500</v>
      </c>
    </row>
    <row r="1566" spans="1:12" hidden="1" x14ac:dyDescent="0.3">
      <c r="A1566" s="32" t="s">
        <v>7</v>
      </c>
      <c r="B1566" s="32">
        <v>2017</v>
      </c>
      <c r="C1566" s="32" t="s">
        <v>168</v>
      </c>
      <c r="D1566" s="32" t="s">
        <v>8</v>
      </c>
      <c r="E1566" s="32" t="s">
        <v>114</v>
      </c>
      <c r="F1566" s="33" t="s">
        <v>9</v>
      </c>
      <c r="G1566" s="32" t="s">
        <v>10</v>
      </c>
      <c r="H1566" s="34">
        <v>1260.42</v>
      </c>
      <c r="I1566" s="15"/>
      <c r="J1566" s="15" t="str">
        <f>IF(AND($H1566&gt;0, $H1566&lt;1700),"0-1700",0)</f>
        <v>0-1700</v>
      </c>
      <c r="K1566" s="15" t="str">
        <f>IF(AND($H1566&gt;0, $H1566&lt;2500),"0-2500",0)</f>
        <v>0-2500</v>
      </c>
      <c r="L1566" s="15" t="str">
        <f>IF(AND($H1566&gt;0, $H1566&lt;3500),"0-3500",0)</f>
        <v>0-3500</v>
      </c>
    </row>
    <row r="1567" spans="1:12" hidden="1" x14ac:dyDescent="0.3">
      <c r="A1567" s="32" t="s">
        <v>7</v>
      </c>
      <c r="B1567" s="32">
        <v>2017</v>
      </c>
      <c r="C1567" s="32" t="s">
        <v>167</v>
      </c>
      <c r="D1567" s="32" t="s">
        <v>8</v>
      </c>
      <c r="E1567" s="32" t="s">
        <v>86</v>
      </c>
      <c r="F1567" s="33" t="s">
        <v>9</v>
      </c>
      <c r="G1567" s="32" t="s">
        <v>10</v>
      </c>
      <c r="H1567" s="34">
        <v>1263.24</v>
      </c>
      <c r="I1567" s="15"/>
      <c r="J1567" s="15" t="str">
        <f>IF(AND($H1567&gt;0, $H1567&lt;1700),"0-1700",0)</f>
        <v>0-1700</v>
      </c>
      <c r="K1567" s="15" t="str">
        <f>IF(AND($H1567&gt;0, $H1567&lt;2500),"0-2500",0)</f>
        <v>0-2500</v>
      </c>
      <c r="L1567" s="15" t="str">
        <f>IF(AND($H1567&gt;0, $H1567&lt;3500),"0-3500",0)</f>
        <v>0-3500</v>
      </c>
    </row>
    <row r="1568" spans="1:12" hidden="1" x14ac:dyDescent="0.3">
      <c r="A1568" s="32" t="s">
        <v>7</v>
      </c>
      <c r="B1568" s="32">
        <v>2017</v>
      </c>
      <c r="C1568" s="32" t="s">
        <v>169</v>
      </c>
      <c r="D1568" s="32" t="s">
        <v>8</v>
      </c>
      <c r="E1568" s="32" t="s">
        <v>161</v>
      </c>
      <c r="F1568" s="33" t="s">
        <v>9</v>
      </c>
      <c r="G1568" s="32" t="s">
        <v>10</v>
      </c>
      <c r="H1568" s="34">
        <v>1268.7</v>
      </c>
      <c r="I1568" s="15"/>
      <c r="J1568" s="15" t="str">
        <f>IF(AND($H1568&gt;0, $H1568&lt;1700),"0-1700",0)</f>
        <v>0-1700</v>
      </c>
      <c r="K1568" s="15" t="str">
        <f>IF(AND($H1568&gt;0, $H1568&lt;2500),"0-2500",0)</f>
        <v>0-2500</v>
      </c>
      <c r="L1568" s="15" t="str">
        <f>IF(AND($H1568&gt;0, $H1568&lt;3500),"0-3500",0)</f>
        <v>0-3500</v>
      </c>
    </row>
    <row r="1569" spans="1:12" hidden="1" x14ac:dyDescent="0.3">
      <c r="A1569" s="32" t="s">
        <v>7</v>
      </c>
      <c r="B1569" s="32">
        <v>2017</v>
      </c>
      <c r="C1569" s="32" t="s">
        <v>168</v>
      </c>
      <c r="D1569" s="32" t="s">
        <v>8</v>
      </c>
      <c r="E1569" s="32" t="s">
        <v>108</v>
      </c>
      <c r="F1569" s="33" t="s">
        <v>9</v>
      </c>
      <c r="G1569" s="32" t="s">
        <v>10</v>
      </c>
      <c r="H1569" s="34">
        <v>1271.1500000000001</v>
      </c>
      <c r="I1569" s="15"/>
      <c r="J1569" s="15" t="str">
        <f>IF(AND($H1569&gt;0, $H1569&lt;1700),"0-1700",0)</f>
        <v>0-1700</v>
      </c>
      <c r="K1569" s="15" t="str">
        <f>IF(AND($H1569&gt;0, $H1569&lt;2500),"0-2500",0)</f>
        <v>0-2500</v>
      </c>
      <c r="L1569" s="15" t="str">
        <f>IF(AND($H1569&gt;0, $H1569&lt;3500),"0-3500",0)</f>
        <v>0-3500</v>
      </c>
    </row>
    <row r="1570" spans="1:12" hidden="1" x14ac:dyDescent="0.3">
      <c r="A1570" s="32" t="s">
        <v>7</v>
      </c>
      <c r="B1570" s="32">
        <v>2017</v>
      </c>
      <c r="C1570" s="32" t="s">
        <v>168</v>
      </c>
      <c r="D1570" s="32" t="s">
        <v>8</v>
      </c>
      <c r="E1570" s="32" t="s">
        <v>20</v>
      </c>
      <c r="F1570" s="33" t="s">
        <v>9</v>
      </c>
      <c r="G1570" s="32" t="s">
        <v>10</v>
      </c>
      <c r="H1570" s="34">
        <v>1271.5899999999999</v>
      </c>
      <c r="I1570" s="15"/>
      <c r="J1570" s="15" t="str">
        <f>IF(AND($H1570&gt;0, $H1570&lt;1700),"0-1700",0)</f>
        <v>0-1700</v>
      </c>
      <c r="K1570" s="15" t="str">
        <f>IF(AND($H1570&gt;0, $H1570&lt;2500),"0-2500",0)</f>
        <v>0-2500</v>
      </c>
      <c r="L1570" s="15" t="str">
        <f>IF(AND($H1570&gt;0, $H1570&lt;3500),"0-3500",0)</f>
        <v>0-3500</v>
      </c>
    </row>
    <row r="1571" spans="1:12" hidden="1" x14ac:dyDescent="0.3">
      <c r="A1571" s="32" t="s">
        <v>7</v>
      </c>
      <c r="B1571" s="32">
        <v>2017</v>
      </c>
      <c r="C1571" s="32" t="s">
        <v>168</v>
      </c>
      <c r="D1571" s="32" t="s">
        <v>8</v>
      </c>
      <c r="E1571" s="32" t="s">
        <v>164</v>
      </c>
      <c r="F1571" s="33" t="s">
        <v>9</v>
      </c>
      <c r="G1571" s="32" t="s">
        <v>10</v>
      </c>
      <c r="H1571" s="34">
        <v>1271.71</v>
      </c>
      <c r="I1571" s="15"/>
      <c r="J1571" s="15" t="str">
        <f>IF(AND($H1571&gt;0, $H1571&lt;1700),"0-1700",0)</f>
        <v>0-1700</v>
      </c>
      <c r="K1571" s="15" t="str">
        <f>IF(AND($H1571&gt;0, $H1571&lt;2500),"0-2500",0)</f>
        <v>0-2500</v>
      </c>
      <c r="L1571" s="15" t="str">
        <f>IF(AND($H1571&gt;0, $H1571&lt;3500),"0-3500",0)</f>
        <v>0-3500</v>
      </c>
    </row>
    <row r="1572" spans="1:12" hidden="1" x14ac:dyDescent="0.3">
      <c r="A1572" s="32" t="s">
        <v>7</v>
      </c>
      <c r="B1572" s="32">
        <v>2017</v>
      </c>
      <c r="C1572" s="32" t="s">
        <v>167</v>
      </c>
      <c r="D1572" s="32" t="s">
        <v>8</v>
      </c>
      <c r="E1572" s="32" t="s">
        <v>63</v>
      </c>
      <c r="F1572" s="33" t="s">
        <v>9</v>
      </c>
      <c r="G1572" s="32" t="s">
        <v>10</v>
      </c>
      <c r="H1572" s="34">
        <v>1278.05</v>
      </c>
      <c r="I1572" s="15"/>
      <c r="J1572" s="15" t="str">
        <f>IF(AND($H1572&gt;0, $H1572&lt;1700),"0-1700",0)</f>
        <v>0-1700</v>
      </c>
      <c r="K1572" s="15" t="str">
        <f>IF(AND($H1572&gt;0, $H1572&lt;2500),"0-2500",0)</f>
        <v>0-2500</v>
      </c>
      <c r="L1572" s="15" t="str">
        <f>IF(AND($H1572&gt;0, $H1572&lt;3500),"0-3500",0)</f>
        <v>0-3500</v>
      </c>
    </row>
    <row r="1573" spans="1:12" hidden="1" x14ac:dyDescent="0.3">
      <c r="A1573" s="32" t="s">
        <v>7</v>
      </c>
      <c r="B1573" s="32">
        <v>2017</v>
      </c>
      <c r="C1573" s="32" t="s">
        <v>167</v>
      </c>
      <c r="D1573" s="32" t="s">
        <v>8</v>
      </c>
      <c r="E1573" s="32" t="s">
        <v>157</v>
      </c>
      <c r="F1573" s="33" t="s">
        <v>9</v>
      </c>
      <c r="G1573" s="32" t="s">
        <v>10</v>
      </c>
      <c r="H1573" s="34">
        <v>1278.1199999999999</v>
      </c>
      <c r="I1573" s="15"/>
      <c r="J1573" s="15" t="str">
        <f>IF(AND($H1573&gt;0, $H1573&lt;1700),"0-1700",0)</f>
        <v>0-1700</v>
      </c>
      <c r="K1573" s="15" t="str">
        <f>IF(AND($H1573&gt;0, $H1573&lt;2500),"0-2500",0)</f>
        <v>0-2500</v>
      </c>
      <c r="L1573" s="15" t="str">
        <f>IF(AND($H1573&gt;0, $H1573&lt;3500),"0-3500",0)</f>
        <v>0-3500</v>
      </c>
    </row>
    <row r="1574" spans="1:12" hidden="1" x14ac:dyDescent="0.3">
      <c r="A1574" s="32" t="s">
        <v>7</v>
      </c>
      <c r="B1574" s="32">
        <v>2017</v>
      </c>
      <c r="C1574" s="32" t="s">
        <v>168</v>
      </c>
      <c r="D1574" s="32" t="s">
        <v>8</v>
      </c>
      <c r="E1574" s="32" t="s">
        <v>110</v>
      </c>
      <c r="F1574" s="33" t="s">
        <v>9</v>
      </c>
      <c r="G1574" s="32" t="s">
        <v>10</v>
      </c>
      <c r="H1574" s="34">
        <v>1280.94</v>
      </c>
      <c r="I1574" s="15"/>
      <c r="J1574" s="15" t="str">
        <f>IF(AND($H1574&gt;0, $H1574&lt;1700),"0-1700",0)</f>
        <v>0-1700</v>
      </c>
      <c r="K1574" s="15" t="str">
        <f>IF(AND($H1574&gt;0, $H1574&lt;2500),"0-2500",0)</f>
        <v>0-2500</v>
      </c>
      <c r="L1574" s="15" t="str">
        <f>IF(AND($H1574&gt;0, $H1574&lt;3500),"0-3500",0)</f>
        <v>0-3500</v>
      </c>
    </row>
    <row r="1575" spans="1:12" hidden="1" x14ac:dyDescent="0.3">
      <c r="A1575" s="32" t="s">
        <v>7</v>
      </c>
      <c r="B1575" s="32">
        <v>2017</v>
      </c>
      <c r="C1575" s="32" t="s">
        <v>169</v>
      </c>
      <c r="D1575" s="32" t="s">
        <v>8</v>
      </c>
      <c r="E1575" s="32" t="s">
        <v>22</v>
      </c>
      <c r="F1575" s="33" t="s">
        <v>9</v>
      </c>
      <c r="G1575" s="32" t="s">
        <v>10</v>
      </c>
      <c r="H1575" s="34">
        <v>1282.27</v>
      </c>
      <c r="I1575" s="15"/>
      <c r="J1575" s="15" t="str">
        <f>IF(AND($H1575&gt;0, $H1575&lt;1700),"0-1700",0)</f>
        <v>0-1700</v>
      </c>
      <c r="K1575" s="15" t="str">
        <f>IF(AND($H1575&gt;0, $H1575&lt;2500),"0-2500",0)</f>
        <v>0-2500</v>
      </c>
      <c r="L1575" s="15" t="str">
        <f>IF(AND($H1575&gt;0, $H1575&lt;3500),"0-3500",0)</f>
        <v>0-3500</v>
      </c>
    </row>
    <row r="1576" spans="1:12" hidden="1" x14ac:dyDescent="0.3">
      <c r="A1576" s="32" t="s">
        <v>7</v>
      </c>
      <c r="B1576" s="32">
        <v>2017</v>
      </c>
      <c r="C1576" s="32" t="s">
        <v>169</v>
      </c>
      <c r="D1576" s="32" t="s">
        <v>8</v>
      </c>
      <c r="E1576" s="32" t="s">
        <v>274</v>
      </c>
      <c r="F1576" s="33" t="s">
        <v>527</v>
      </c>
      <c r="G1576" s="32" t="s">
        <v>10</v>
      </c>
      <c r="H1576" s="34">
        <v>1283.04</v>
      </c>
      <c r="I1576" s="15"/>
      <c r="J1576" s="15" t="str">
        <f>IF(AND($H1576&gt;0, $H1576&lt;1700),"0-1700",0)</f>
        <v>0-1700</v>
      </c>
      <c r="K1576" s="15" t="str">
        <f>IF(AND($H1576&gt;0, $H1576&lt;2500),"0-2500",0)</f>
        <v>0-2500</v>
      </c>
      <c r="L1576" s="15" t="str">
        <f>IF(AND($H1576&gt;0, $H1576&lt;3500),"0-3500",0)</f>
        <v>0-3500</v>
      </c>
    </row>
    <row r="1577" spans="1:12" hidden="1" x14ac:dyDescent="0.3">
      <c r="A1577" s="32" t="s">
        <v>7</v>
      </c>
      <c r="B1577" s="32">
        <v>2017</v>
      </c>
      <c r="C1577" s="32" t="s">
        <v>168</v>
      </c>
      <c r="D1577" s="32" t="s">
        <v>8</v>
      </c>
      <c r="E1577" s="32" t="s">
        <v>426</v>
      </c>
      <c r="F1577" s="33" t="s">
        <v>529</v>
      </c>
      <c r="G1577" s="32" t="s">
        <v>10</v>
      </c>
      <c r="H1577" s="34">
        <v>1283.9000000000001</v>
      </c>
      <c r="I1577" s="15"/>
      <c r="J1577" s="15" t="str">
        <f>IF(AND($H1577&gt;0, $H1577&lt;1700),"0-1700",0)</f>
        <v>0-1700</v>
      </c>
      <c r="K1577" s="15" t="str">
        <f>IF(AND($H1577&gt;0, $H1577&lt;2500),"0-2500",0)</f>
        <v>0-2500</v>
      </c>
      <c r="L1577" s="15" t="str">
        <f>IF(AND($H1577&gt;0, $H1577&lt;3500),"0-3500",0)</f>
        <v>0-3500</v>
      </c>
    </row>
    <row r="1578" spans="1:12" hidden="1" x14ac:dyDescent="0.3">
      <c r="A1578" s="32" t="s">
        <v>7</v>
      </c>
      <c r="B1578" s="32">
        <v>2017</v>
      </c>
      <c r="C1578" s="32" t="s">
        <v>169</v>
      </c>
      <c r="D1578" s="32" t="s">
        <v>8</v>
      </c>
      <c r="E1578" s="32" t="s">
        <v>176</v>
      </c>
      <c r="F1578" s="33" t="s">
        <v>521</v>
      </c>
      <c r="G1578" s="32" t="s">
        <v>10</v>
      </c>
      <c r="H1578" s="34">
        <v>1284.21</v>
      </c>
      <c r="I1578" s="15"/>
      <c r="J1578" s="15" t="str">
        <f>IF(AND($H1578&gt;0, $H1578&lt;1700),"0-1700",0)</f>
        <v>0-1700</v>
      </c>
      <c r="K1578" s="15" t="str">
        <f>IF(AND($H1578&gt;0, $H1578&lt;2500),"0-2500",0)</f>
        <v>0-2500</v>
      </c>
      <c r="L1578" s="15" t="str">
        <f>IF(AND($H1578&gt;0, $H1578&lt;3500),"0-3500",0)</f>
        <v>0-3500</v>
      </c>
    </row>
    <row r="1579" spans="1:12" hidden="1" x14ac:dyDescent="0.3">
      <c r="A1579" s="32" t="s">
        <v>7</v>
      </c>
      <c r="B1579" s="32">
        <v>2017</v>
      </c>
      <c r="C1579" s="32" t="s">
        <v>167</v>
      </c>
      <c r="D1579" s="32" t="s">
        <v>8</v>
      </c>
      <c r="E1579" s="32" t="s">
        <v>89</v>
      </c>
      <c r="F1579" s="33" t="s">
        <v>9</v>
      </c>
      <c r="G1579" s="32" t="s">
        <v>10</v>
      </c>
      <c r="H1579" s="34">
        <v>1288.0999999999999</v>
      </c>
      <c r="I1579" s="15"/>
      <c r="J1579" s="15" t="str">
        <f>IF(AND($H1579&gt;0, $H1579&lt;1700),"0-1700",0)</f>
        <v>0-1700</v>
      </c>
      <c r="K1579" s="15" t="str">
        <f>IF(AND($H1579&gt;0, $H1579&lt;2500),"0-2500",0)</f>
        <v>0-2500</v>
      </c>
      <c r="L1579" s="15" t="str">
        <f>IF(AND($H1579&gt;0, $H1579&lt;3500),"0-3500",0)</f>
        <v>0-3500</v>
      </c>
    </row>
    <row r="1580" spans="1:12" hidden="1" x14ac:dyDescent="0.3">
      <c r="A1580" s="32" t="s">
        <v>7</v>
      </c>
      <c r="B1580" s="32">
        <v>2017</v>
      </c>
      <c r="C1580" s="32" t="s">
        <v>168</v>
      </c>
      <c r="D1580" s="32" t="s">
        <v>8</v>
      </c>
      <c r="E1580" s="32" t="s">
        <v>21</v>
      </c>
      <c r="F1580" s="33" t="s">
        <v>9</v>
      </c>
      <c r="G1580" s="32" t="s">
        <v>10</v>
      </c>
      <c r="H1580" s="34">
        <v>1289.27</v>
      </c>
      <c r="I1580" s="15"/>
      <c r="J1580" s="15" t="str">
        <f>IF(AND($H1580&gt;0, $H1580&lt;1700),"0-1700",0)</f>
        <v>0-1700</v>
      </c>
      <c r="K1580" s="15" t="str">
        <f>IF(AND($H1580&gt;0, $H1580&lt;2500),"0-2500",0)</f>
        <v>0-2500</v>
      </c>
      <c r="L1580" s="15" t="str">
        <f>IF(AND($H1580&gt;0, $H1580&lt;3500),"0-3500",0)</f>
        <v>0-3500</v>
      </c>
    </row>
    <row r="1581" spans="1:12" hidden="1" x14ac:dyDescent="0.3">
      <c r="A1581" s="32" t="s">
        <v>7</v>
      </c>
      <c r="B1581" s="32">
        <v>2017</v>
      </c>
      <c r="C1581" s="32" t="s">
        <v>168</v>
      </c>
      <c r="D1581" s="32" t="s">
        <v>8</v>
      </c>
      <c r="E1581" s="32" t="s">
        <v>33</v>
      </c>
      <c r="F1581" s="33" t="s">
        <v>9</v>
      </c>
      <c r="G1581" s="32" t="s">
        <v>10</v>
      </c>
      <c r="H1581" s="34">
        <v>1290.56</v>
      </c>
      <c r="I1581" s="15"/>
      <c r="J1581" s="15" t="str">
        <f>IF(AND($H1581&gt;0, $H1581&lt;1700),"0-1700",0)</f>
        <v>0-1700</v>
      </c>
      <c r="K1581" s="15" t="str">
        <f>IF(AND($H1581&gt;0, $H1581&lt;2500),"0-2500",0)</f>
        <v>0-2500</v>
      </c>
      <c r="L1581" s="15" t="str">
        <f>IF(AND($H1581&gt;0, $H1581&lt;3500),"0-3500",0)</f>
        <v>0-3500</v>
      </c>
    </row>
    <row r="1582" spans="1:12" hidden="1" x14ac:dyDescent="0.3">
      <c r="A1582" s="32" t="s">
        <v>7</v>
      </c>
      <c r="B1582" s="32">
        <v>2017</v>
      </c>
      <c r="C1582" s="32" t="s">
        <v>167</v>
      </c>
      <c r="D1582" s="32" t="s">
        <v>8</v>
      </c>
      <c r="E1582" s="32" t="s">
        <v>129</v>
      </c>
      <c r="F1582" s="33" t="s">
        <v>9</v>
      </c>
      <c r="G1582" s="32" t="s">
        <v>10</v>
      </c>
      <c r="H1582" s="34">
        <v>1291.31</v>
      </c>
      <c r="I1582" s="15"/>
      <c r="J1582" s="15" t="str">
        <f>IF(AND($H1582&gt;0, $H1582&lt;1700),"0-1700",0)</f>
        <v>0-1700</v>
      </c>
      <c r="K1582" s="15" t="str">
        <f>IF(AND($H1582&gt;0, $H1582&lt;2500),"0-2500",0)</f>
        <v>0-2500</v>
      </c>
      <c r="L1582" s="15" t="str">
        <f>IF(AND($H1582&gt;0, $H1582&lt;3500),"0-3500",0)</f>
        <v>0-3500</v>
      </c>
    </row>
    <row r="1583" spans="1:12" hidden="1" x14ac:dyDescent="0.3">
      <c r="A1583" s="32" t="s">
        <v>7</v>
      </c>
      <c r="B1583" s="32">
        <v>2017</v>
      </c>
      <c r="C1583" s="32" t="s">
        <v>168</v>
      </c>
      <c r="D1583" s="32" t="s">
        <v>8</v>
      </c>
      <c r="E1583" s="32" t="s">
        <v>148</v>
      </c>
      <c r="F1583" s="33" t="s">
        <v>9</v>
      </c>
      <c r="G1583" s="32" t="s">
        <v>10</v>
      </c>
      <c r="H1583" s="34">
        <v>1294.19</v>
      </c>
      <c r="I1583" s="15"/>
      <c r="J1583" s="15" t="str">
        <f>IF(AND($H1583&gt;0, $H1583&lt;1700),"0-1700",0)</f>
        <v>0-1700</v>
      </c>
      <c r="K1583" s="15" t="str">
        <f>IF(AND($H1583&gt;0, $H1583&lt;2500),"0-2500",0)</f>
        <v>0-2500</v>
      </c>
      <c r="L1583" s="15" t="str">
        <f>IF(AND($H1583&gt;0, $H1583&lt;3500),"0-3500",0)</f>
        <v>0-3500</v>
      </c>
    </row>
    <row r="1584" spans="1:12" hidden="1" x14ac:dyDescent="0.3">
      <c r="A1584" s="32" t="s">
        <v>7</v>
      </c>
      <c r="B1584" s="32">
        <v>2017</v>
      </c>
      <c r="C1584" s="32" t="s">
        <v>168</v>
      </c>
      <c r="D1584" s="32" t="s">
        <v>8</v>
      </c>
      <c r="E1584" s="32" t="s">
        <v>427</v>
      </c>
      <c r="F1584" s="33" t="s">
        <v>529</v>
      </c>
      <c r="G1584" s="32" t="s">
        <v>10</v>
      </c>
      <c r="H1584" s="34">
        <v>1295.8699999999999</v>
      </c>
      <c r="I1584" s="15"/>
      <c r="J1584" s="15" t="str">
        <f>IF(AND($H1584&gt;0, $H1584&lt;1700),"0-1700",0)</f>
        <v>0-1700</v>
      </c>
      <c r="K1584" s="15" t="str">
        <f>IF(AND($H1584&gt;0, $H1584&lt;2500),"0-2500",0)</f>
        <v>0-2500</v>
      </c>
      <c r="L1584" s="15" t="str">
        <f>IF(AND($H1584&gt;0, $H1584&lt;3500),"0-3500",0)</f>
        <v>0-3500</v>
      </c>
    </row>
    <row r="1585" spans="1:12" hidden="1" x14ac:dyDescent="0.3">
      <c r="A1585" s="32" t="s">
        <v>7</v>
      </c>
      <c r="B1585" s="32">
        <v>2017</v>
      </c>
      <c r="C1585" s="32" t="s">
        <v>168</v>
      </c>
      <c r="D1585" s="32" t="s">
        <v>8</v>
      </c>
      <c r="E1585" s="32" t="s">
        <v>85</v>
      </c>
      <c r="F1585" s="33" t="s">
        <v>9</v>
      </c>
      <c r="G1585" s="32" t="s">
        <v>10</v>
      </c>
      <c r="H1585" s="34">
        <v>1296.3399999999999</v>
      </c>
      <c r="I1585" s="15"/>
      <c r="J1585" s="15" t="str">
        <f>IF(AND($H1585&gt;0, $H1585&lt;1700),"0-1700",0)</f>
        <v>0-1700</v>
      </c>
      <c r="K1585" s="15" t="str">
        <f>IF(AND($H1585&gt;0, $H1585&lt;2500),"0-2500",0)</f>
        <v>0-2500</v>
      </c>
      <c r="L1585" s="15" t="str">
        <f>IF(AND($H1585&gt;0, $H1585&lt;3500),"0-3500",0)</f>
        <v>0-3500</v>
      </c>
    </row>
    <row r="1586" spans="1:12" hidden="1" x14ac:dyDescent="0.3">
      <c r="A1586" s="32" t="s">
        <v>7</v>
      </c>
      <c r="B1586" s="32">
        <v>2017</v>
      </c>
      <c r="C1586" s="32" t="s">
        <v>168</v>
      </c>
      <c r="D1586" s="32" t="s">
        <v>8</v>
      </c>
      <c r="E1586" s="32" t="s">
        <v>120</v>
      </c>
      <c r="F1586" s="33" t="s">
        <v>9</v>
      </c>
      <c r="G1586" s="32" t="s">
        <v>10</v>
      </c>
      <c r="H1586" s="34">
        <v>1296.56</v>
      </c>
      <c r="I1586" s="15"/>
      <c r="J1586" s="15" t="str">
        <f>IF(AND($H1586&gt;0, $H1586&lt;1700),"0-1700",0)</f>
        <v>0-1700</v>
      </c>
      <c r="K1586" s="15" t="str">
        <f>IF(AND($H1586&gt;0, $H1586&lt;2500),"0-2500",0)</f>
        <v>0-2500</v>
      </c>
      <c r="L1586" s="15" t="str">
        <f>IF(AND($H1586&gt;0, $H1586&lt;3500),"0-3500",0)</f>
        <v>0-3500</v>
      </c>
    </row>
    <row r="1587" spans="1:12" hidden="1" x14ac:dyDescent="0.3">
      <c r="A1587" s="32" t="s">
        <v>7</v>
      </c>
      <c r="B1587" s="32">
        <v>2017</v>
      </c>
      <c r="C1587" s="32" t="s">
        <v>168</v>
      </c>
      <c r="D1587" s="32" t="s">
        <v>8</v>
      </c>
      <c r="E1587" s="32" t="s">
        <v>28</v>
      </c>
      <c r="F1587" s="33" t="s">
        <v>9</v>
      </c>
      <c r="G1587" s="32" t="s">
        <v>10</v>
      </c>
      <c r="H1587" s="34">
        <v>1296.81</v>
      </c>
      <c r="I1587" s="15"/>
      <c r="J1587" s="15" t="str">
        <f>IF(AND($H1587&gt;0, $H1587&lt;1700),"0-1700",0)</f>
        <v>0-1700</v>
      </c>
      <c r="K1587" s="15" t="str">
        <f>IF(AND($H1587&gt;0, $H1587&lt;2500),"0-2500",0)</f>
        <v>0-2500</v>
      </c>
      <c r="L1587" s="15" t="str">
        <f>IF(AND($H1587&gt;0, $H1587&lt;3500),"0-3500",0)</f>
        <v>0-3500</v>
      </c>
    </row>
    <row r="1588" spans="1:12" hidden="1" x14ac:dyDescent="0.3">
      <c r="A1588" s="32" t="s">
        <v>7</v>
      </c>
      <c r="B1588" s="32">
        <v>2017</v>
      </c>
      <c r="C1588" s="32" t="s">
        <v>167</v>
      </c>
      <c r="D1588" s="32" t="s">
        <v>8</v>
      </c>
      <c r="E1588" s="32" t="s">
        <v>126</v>
      </c>
      <c r="F1588" s="33" t="s">
        <v>9</v>
      </c>
      <c r="G1588" s="32" t="s">
        <v>10</v>
      </c>
      <c r="H1588" s="34">
        <v>1298.6300000000001</v>
      </c>
      <c r="I1588" s="15"/>
      <c r="J1588" s="15" t="str">
        <f>IF(AND($H1588&gt;0, $H1588&lt;1700),"0-1700",0)</f>
        <v>0-1700</v>
      </c>
      <c r="K1588" s="15" t="str">
        <f>IF(AND($H1588&gt;0, $H1588&lt;2500),"0-2500",0)</f>
        <v>0-2500</v>
      </c>
      <c r="L1588" s="15" t="str">
        <f>IF(AND($H1588&gt;0, $H1588&lt;3500),"0-3500",0)</f>
        <v>0-3500</v>
      </c>
    </row>
    <row r="1589" spans="1:12" hidden="1" x14ac:dyDescent="0.3">
      <c r="A1589" s="32" t="s">
        <v>7</v>
      </c>
      <c r="B1589" s="32">
        <v>2017</v>
      </c>
      <c r="C1589" s="32" t="s">
        <v>167</v>
      </c>
      <c r="D1589" s="32" t="s">
        <v>8</v>
      </c>
      <c r="E1589" s="32" t="s">
        <v>23</v>
      </c>
      <c r="F1589" s="33" t="s">
        <v>9</v>
      </c>
      <c r="G1589" s="32" t="s">
        <v>10</v>
      </c>
      <c r="H1589" s="34">
        <v>1299.6500000000001</v>
      </c>
      <c r="I1589" s="15"/>
      <c r="J1589" s="15" t="str">
        <f>IF(AND($H1589&gt;0, $H1589&lt;1700),"0-1700",0)</f>
        <v>0-1700</v>
      </c>
      <c r="K1589" s="15" t="str">
        <f>IF(AND($H1589&gt;0, $H1589&lt;2500),"0-2500",0)</f>
        <v>0-2500</v>
      </c>
      <c r="L1589" s="15" t="str">
        <f>IF(AND($H1589&gt;0, $H1589&lt;3500),"0-3500",0)</f>
        <v>0-3500</v>
      </c>
    </row>
    <row r="1590" spans="1:12" hidden="1" x14ac:dyDescent="0.3">
      <c r="A1590" s="32" t="s">
        <v>7</v>
      </c>
      <c r="B1590" s="32">
        <v>2017</v>
      </c>
      <c r="C1590" s="32" t="s">
        <v>169</v>
      </c>
      <c r="D1590" s="32" t="s">
        <v>8</v>
      </c>
      <c r="E1590" s="32" t="s">
        <v>132</v>
      </c>
      <c r="F1590" s="33" t="s">
        <v>9</v>
      </c>
      <c r="G1590" s="32" t="s">
        <v>10</v>
      </c>
      <c r="H1590" s="34">
        <v>1302.4100000000001</v>
      </c>
      <c r="I1590" s="15"/>
      <c r="J1590" s="15" t="str">
        <f>IF(AND($H1590&gt;0, $H1590&lt;1700),"0-1700",0)</f>
        <v>0-1700</v>
      </c>
      <c r="K1590" s="15" t="str">
        <f>IF(AND($H1590&gt;0, $H1590&lt;2500),"0-2500",0)</f>
        <v>0-2500</v>
      </c>
      <c r="L1590" s="15" t="str">
        <f>IF(AND($H1590&gt;0, $H1590&lt;3500),"0-3500",0)</f>
        <v>0-3500</v>
      </c>
    </row>
    <row r="1591" spans="1:12" hidden="1" x14ac:dyDescent="0.3">
      <c r="A1591" s="32" t="s">
        <v>7</v>
      </c>
      <c r="B1591" s="32">
        <v>2017</v>
      </c>
      <c r="C1591" s="32" t="s">
        <v>168</v>
      </c>
      <c r="D1591" s="32" t="s">
        <v>8</v>
      </c>
      <c r="E1591" s="32" t="s">
        <v>141</v>
      </c>
      <c r="F1591" s="33" t="s">
        <v>9</v>
      </c>
      <c r="G1591" s="32" t="s">
        <v>10</v>
      </c>
      <c r="H1591" s="34">
        <v>1302.42</v>
      </c>
      <c r="I1591" s="15"/>
      <c r="J1591" s="15" t="str">
        <f>IF(AND($H1591&gt;0, $H1591&lt;1700),"0-1700",0)</f>
        <v>0-1700</v>
      </c>
      <c r="K1591" s="15" t="str">
        <f>IF(AND($H1591&gt;0, $H1591&lt;2500),"0-2500",0)</f>
        <v>0-2500</v>
      </c>
      <c r="L1591" s="15" t="str">
        <f>IF(AND($H1591&gt;0, $H1591&lt;3500),"0-3500",0)</f>
        <v>0-3500</v>
      </c>
    </row>
    <row r="1592" spans="1:12" hidden="1" x14ac:dyDescent="0.3">
      <c r="A1592" s="32" t="s">
        <v>7</v>
      </c>
      <c r="B1592" s="32">
        <v>2017</v>
      </c>
      <c r="C1592" s="32" t="s">
        <v>168</v>
      </c>
      <c r="D1592" s="32" t="s">
        <v>8</v>
      </c>
      <c r="E1592" s="32" t="s">
        <v>159</v>
      </c>
      <c r="F1592" s="33" t="s">
        <v>9</v>
      </c>
      <c r="G1592" s="32" t="s">
        <v>10</v>
      </c>
      <c r="H1592" s="34">
        <v>1308.44</v>
      </c>
      <c r="I1592" s="15"/>
      <c r="J1592" s="15" t="str">
        <f>IF(AND($H1592&gt;0, $H1592&lt;1700),"0-1700",0)</f>
        <v>0-1700</v>
      </c>
      <c r="K1592" s="15" t="str">
        <f>IF(AND($H1592&gt;0, $H1592&lt;2500),"0-2500",0)</f>
        <v>0-2500</v>
      </c>
      <c r="L1592" s="15" t="str">
        <f>IF(AND($H1592&gt;0, $H1592&lt;3500),"0-3500",0)</f>
        <v>0-3500</v>
      </c>
    </row>
    <row r="1593" spans="1:12" hidden="1" x14ac:dyDescent="0.3">
      <c r="A1593" s="32" t="s">
        <v>7</v>
      </c>
      <c r="B1593" s="32">
        <v>2017</v>
      </c>
      <c r="C1593" s="32" t="s">
        <v>168</v>
      </c>
      <c r="D1593" s="32" t="s">
        <v>8</v>
      </c>
      <c r="E1593" s="32" t="s">
        <v>162</v>
      </c>
      <c r="F1593" s="33" t="s">
        <v>9</v>
      </c>
      <c r="G1593" s="32" t="s">
        <v>10</v>
      </c>
      <c r="H1593" s="34">
        <v>1310.1300000000001</v>
      </c>
      <c r="I1593" s="15"/>
      <c r="J1593" s="15" t="str">
        <f>IF(AND($H1593&gt;0, $H1593&lt;1700),"0-1700",0)</f>
        <v>0-1700</v>
      </c>
      <c r="K1593" s="15" t="str">
        <f>IF(AND($H1593&gt;0, $H1593&lt;2500),"0-2500",0)</f>
        <v>0-2500</v>
      </c>
      <c r="L1593" s="15" t="str">
        <f>IF(AND($H1593&gt;0, $H1593&lt;3500),"0-3500",0)</f>
        <v>0-3500</v>
      </c>
    </row>
    <row r="1594" spans="1:12" hidden="1" x14ac:dyDescent="0.3">
      <c r="A1594" s="32" t="s">
        <v>7</v>
      </c>
      <c r="B1594" s="32">
        <v>2017</v>
      </c>
      <c r="C1594" s="32" t="s">
        <v>168</v>
      </c>
      <c r="D1594" s="32" t="s">
        <v>8</v>
      </c>
      <c r="E1594" s="32" t="s">
        <v>166</v>
      </c>
      <c r="F1594" s="33" t="s">
        <v>9</v>
      </c>
      <c r="G1594" s="32" t="s">
        <v>10</v>
      </c>
      <c r="H1594" s="34">
        <v>1320.67</v>
      </c>
      <c r="I1594" s="15"/>
      <c r="J1594" s="15" t="str">
        <f>IF(AND($H1594&gt;0, $H1594&lt;1700),"0-1700",0)</f>
        <v>0-1700</v>
      </c>
      <c r="K1594" s="15" t="str">
        <f>IF(AND($H1594&gt;0, $H1594&lt;2500),"0-2500",0)</f>
        <v>0-2500</v>
      </c>
      <c r="L1594" s="15" t="str">
        <f>IF(AND($H1594&gt;0, $H1594&lt;3500),"0-3500",0)</f>
        <v>0-3500</v>
      </c>
    </row>
    <row r="1595" spans="1:12" hidden="1" x14ac:dyDescent="0.3">
      <c r="A1595" s="32" t="s">
        <v>7</v>
      </c>
      <c r="B1595" s="32">
        <v>2017</v>
      </c>
      <c r="C1595" s="32" t="s">
        <v>168</v>
      </c>
      <c r="D1595" s="32" t="s">
        <v>8</v>
      </c>
      <c r="E1595" s="32" t="s">
        <v>132</v>
      </c>
      <c r="F1595" s="33" t="s">
        <v>9</v>
      </c>
      <c r="G1595" s="32" t="s">
        <v>10</v>
      </c>
      <c r="H1595" s="34">
        <v>1321.25</v>
      </c>
      <c r="I1595" s="15"/>
      <c r="J1595" s="15" t="str">
        <f>IF(AND($H1595&gt;0, $H1595&lt;1700),"0-1700",0)</f>
        <v>0-1700</v>
      </c>
      <c r="K1595" s="15" t="str">
        <f>IF(AND($H1595&gt;0, $H1595&lt;2500),"0-2500",0)</f>
        <v>0-2500</v>
      </c>
      <c r="L1595" s="15" t="str">
        <f>IF(AND($H1595&gt;0, $H1595&lt;3500),"0-3500",0)</f>
        <v>0-3500</v>
      </c>
    </row>
    <row r="1596" spans="1:12" hidden="1" x14ac:dyDescent="0.3">
      <c r="A1596" s="32" t="s">
        <v>7</v>
      </c>
      <c r="B1596" s="32">
        <v>2017</v>
      </c>
      <c r="C1596" s="32" t="s">
        <v>169</v>
      </c>
      <c r="D1596" s="32" t="s">
        <v>8</v>
      </c>
      <c r="E1596" s="32" t="s">
        <v>110</v>
      </c>
      <c r="F1596" s="33" t="s">
        <v>9</v>
      </c>
      <c r="G1596" s="32" t="s">
        <v>10</v>
      </c>
      <c r="H1596" s="34">
        <v>1321.35</v>
      </c>
      <c r="I1596" s="15"/>
      <c r="J1596" s="15" t="str">
        <f>IF(AND($H1596&gt;0, $H1596&lt;1700),"0-1700",0)</f>
        <v>0-1700</v>
      </c>
      <c r="K1596" s="15" t="str">
        <f>IF(AND($H1596&gt;0, $H1596&lt;2500),"0-2500",0)</f>
        <v>0-2500</v>
      </c>
      <c r="L1596" s="15" t="str">
        <f>IF(AND($H1596&gt;0, $H1596&lt;3500),"0-3500",0)</f>
        <v>0-3500</v>
      </c>
    </row>
    <row r="1597" spans="1:12" hidden="1" x14ac:dyDescent="0.3">
      <c r="A1597" s="32" t="s">
        <v>7</v>
      </c>
      <c r="B1597" s="32">
        <v>2017</v>
      </c>
      <c r="C1597" s="32" t="s">
        <v>168</v>
      </c>
      <c r="D1597" s="32" t="s">
        <v>8</v>
      </c>
      <c r="E1597" s="32" t="s">
        <v>102</v>
      </c>
      <c r="F1597" s="33" t="s">
        <v>9</v>
      </c>
      <c r="G1597" s="32" t="s">
        <v>10</v>
      </c>
      <c r="H1597" s="34">
        <v>1322.05</v>
      </c>
      <c r="I1597" s="15"/>
      <c r="J1597" s="15" t="str">
        <f>IF(AND($H1597&gt;0, $H1597&lt;1700),"0-1700",0)</f>
        <v>0-1700</v>
      </c>
      <c r="K1597" s="15" t="str">
        <f>IF(AND($H1597&gt;0, $H1597&lt;2500),"0-2500",0)</f>
        <v>0-2500</v>
      </c>
      <c r="L1597" s="15" t="str">
        <f>IF(AND($H1597&gt;0, $H1597&lt;3500),"0-3500",0)</f>
        <v>0-3500</v>
      </c>
    </row>
    <row r="1598" spans="1:12" hidden="1" x14ac:dyDescent="0.3">
      <c r="A1598" s="32" t="s">
        <v>7</v>
      </c>
      <c r="B1598" s="32">
        <v>2017</v>
      </c>
      <c r="C1598" s="32" t="s">
        <v>169</v>
      </c>
      <c r="D1598" s="32" t="s">
        <v>8</v>
      </c>
      <c r="E1598" s="32" t="s">
        <v>343</v>
      </c>
      <c r="F1598" s="33" t="s">
        <v>530</v>
      </c>
      <c r="G1598" s="32" t="s">
        <v>10</v>
      </c>
      <c r="H1598" s="34">
        <v>1323.28</v>
      </c>
      <c r="I1598" s="15"/>
      <c r="J1598" s="15" t="str">
        <f>IF(AND($H1598&gt;0, $H1598&lt;1700),"0-1700",0)</f>
        <v>0-1700</v>
      </c>
      <c r="K1598" s="15" t="str">
        <f>IF(AND($H1598&gt;0, $H1598&lt;2500),"0-2500",0)</f>
        <v>0-2500</v>
      </c>
      <c r="L1598" s="15" t="str">
        <f>IF(AND($H1598&gt;0, $H1598&lt;3500),"0-3500",0)</f>
        <v>0-3500</v>
      </c>
    </row>
    <row r="1599" spans="1:12" hidden="1" x14ac:dyDescent="0.3">
      <c r="A1599" s="32" t="s">
        <v>7</v>
      </c>
      <c r="B1599" s="32">
        <v>2017</v>
      </c>
      <c r="C1599" s="32" t="s">
        <v>169</v>
      </c>
      <c r="D1599" s="32" t="s">
        <v>8</v>
      </c>
      <c r="E1599" s="32" t="s">
        <v>279</v>
      </c>
      <c r="F1599" s="33" t="s">
        <v>527</v>
      </c>
      <c r="G1599" s="32" t="s">
        <v>10</v>
      </c>
      <c r="H1599" s="34">
        <v>1323.69</v>
      </c>
      <c r="I1599" s="15"/>
      <c r="J1599" s="15" t="str">
        <f>IF(AND($H1599&gt;0, $H1599&lt;1700),"0-1700",0)</f>
        <v>0-1700</v>
      </c>
      <c r="K1599" s="15" t="str">
        <f>IF(AND($H1599&gt;0, $H1599&lt;2500),"0-2500",0)</f>
        <v>0-2500</v>
      </c>
      <c r="L1599" s="15" t="str">
        <f>IF(AND($H1599&gt;0, $H1599&lt;3500),"0-3500",0)</f>
        <v>0-3500</v>
      </c>
    </row>
    <row r="1600" spans="1:12" hidden="1" x14ac:dyDescent="0.3">
      <c r="A1600" s="32" t="s">
        <v>7</v>
      </c>
      <c r="B1600" s="32">
        <v>2017</v>
      </c>
      <c r="C1600" s="32" t="s">
        <v>167</v>
      </c>
      <c r="D1600" s="32" t="s">
        <v>8</v>
      </c>
      <c r="E1600" s="32" t="s">
        <v>56</v>
      </c>
      <c r="F1600" s="33" t="s">
        <v>9</v>
      </c>
      <c r="G1600" s="32" t="s">
        <v>10</v>
      </c>
      <c r="H1600" s="34">
        <v>1324.35</v>
      </c>
      <c r="I1600" s="15"/>
      <c r="J1600" s="15" t="str">
        <f>IF(AND($H1600&gt;0, $H1600&lt;1700),"0-1700",0)</f>
        <v>0-1700</v>
      </c>
      <c r="K1600" s="15" t="str">
        <f>IF(AND($H1600&gt;0, $H1600&lt;2500),"0-2500",0)</f>
        <v>0-2500</v>
      </c>
      <c r="L1600" s="15" t="str">
        <f>IF(AND($H1600&gt;0, $H1600&lt;3500),"0-3500",0)</f>
        <v>0-3500</v>
      </c>
    </row>
    <row r="1601" spans="1:12" hidden="1" x14ac:dyDescent="0.3">
      <c r="A1601" s="32" t="s">
        <v>7</v>
      </c>
      <c r="B1601" s="32">
        <v>2017</v>
      </c>
      <c r="C1601" s="32" t="s">
        <v>167</v>
      </c>
      <c r="D1601" s="32" t="s">
        <v>8</v>
      </c>
      <c r="E1601" s="32" t="s">
        <v>124</v>
      </c>
      <c r="F1601" s="33" t="s">
        <v>9</v>
      </c>
      <c r="G1601" s="32" t="s">
        <v>10</v>
      </c>
      <c r="H1601" s="34">
        <v>1326.96</v>
      </c>
      <c r="I1601" s="15"/>
      <c r="J1601" s="15" t="str">
        <f>IF(AND($H1601&gt;0, $H1601&lt;1700),"0-1700",0)</f>
        <v>0-1700</v>
      </c>
      <c r="K1601" s="15" t="str">
        <f>IF(AND($H1601&gt;0, $H1601&lt;2500),"0-2500",0)</f>
        <v>0-2500</v>
      </c>
      <c r="L1601" s="15" t="str">
        <f>IF(AND($H1601&gt;0, $H1601&lt;3500),"0-3500",0)</f>
        <v>0-3500</v>
      </c>
    </row>
    <row r="1602" spans="1:12" hidden="1" x14ac:dyDescent="0.3">
      <c r="A1602" s="32" t="s">
        <v>7</v>
      </c>
      <c r="B1602" s="32">
        <v>2017</v>
      </c>
      <c r="C1602" s="32" t="s">
        <v>168</v>
      </c>
      <c r="D1602" s="32" t="s">
        <v>8</v>
      </c>
      <c r="E1602" s="32" t="s">
        <v>165</v>
      </c>
      <c r="F1602" s="33" t="s">
        <v>9</v>
      </c>
      <c r="G1602" s="32" t="s">
        <v>10</v>
      </c>
      <c r="H1602" s="34">
        <v>1326.97</v>
      </c>
      <c r="I1602" s="15"/>
      <c r="J1602" s="15" t="str">
        <f>IF(AND($H1602&gt;0, $H1602&lt;1700),"0-1700",0)</f>
        <v>0-1700</v>
      </c>
      <c r="K1602" s="15" t="str">
        <f>IF(AND($H1602&gt;0, $H1602&lt;2500),"0-2500",0)</f>
        <v>0-2500</v>
      </c>
      <c r="L1602" s="15" t="str">
        <f>IF(AND($H1602&gt;0, $H1602&lt;3500),"0-3500",0)</f>
        <v>0-3500</v>
      </c>
    </row>
    <row r="1603" spans="1:12" hidden="1" x14ac:dyDescent="0.3">
      <c r="A1603" s="32" t="s">
        <v>7</v>
      </c>
      <c r="B1603" s="32">
        <v>2017</v>
      </c>
      <c r="C1603" s="32" t="s">
        <v>169</v>
      </c>
      <c r="D1603" s="32" t="s">
        <v>8</v>
      </c>
      <c r="E1603" s="32" t="s">
        <v>148</v>
      </c>
      <c r="F1603" s="33" t="s">
        <v>9</v>
      </c>
      <c r="G1603" s="32" t="s">
        <v>10</v>
      </c>
      <c r="H1603" s="34">
        <v>1327.08</v>
      </c>
      <c r="I1603" s="15"/>
      <c r="J1603" s="15" t="str">
        <f>IF(AND($H1603&gt;0, $H1603&lt;1700),"0-1700",0)</f>
        <v>0-1700</v>
      </c>
      <c r="K1603" s="15" t="str">
        <f>IF(AND($H1603&gt;0, $H1603&lt;2500),"0-2500",0)</f>
        <v>0-2500</v>
      </c>
      <c r="L1603" s="15" t="str">
        <f>IF(AND($H1603&gt;0, $H1603&lt;3500),"0-3500",0)</f>
        <v>0-3500</v>
      </c>
    </row>
    <row r="1604" spans="1:12" hidden="1" x14ac:dyDescent="0.3">
      <c r="A1604" s="32" t="s">
        <v>7</v>
      </c>
      <c r="B1604" s="32">
        <v>2017</v>
      </c>
      <c r="C1604" s="32" t="s">
        <v>168</v>
      </c>
      <c r="D1604" s="32" t="s">
        <v>8</v>
      </c>
      <c r="E1604" s="32" t="s">
        <v>133</v>
      </c>
      <c r="F1604" s="33" t="s">
        <v>9</v>
      </c>
      <c r="G1604" s="32" t="s">
        <v>10</v>
      </c>
      <c r="H1604" s="34">
        <v>1328.09</v>
      </c>
      <c r="I1604" s="15"/>
      <c r="J1604" s="15" t="str">
        <f>IF(AND($H1604&gt;0, $H1604&lt;1700),"0-1700",0)</f>
        <v>0-1700</v>
      </c>
      <c r="K1604" s="15" t="str">
        <f>IF(AND($H1604&gt;0, $H1604&lt;2500),"0-2500",0)</f>
        <v>0-2500</v>
      </c>
      <c r="L1604" s="15" t="str">
        <f>IF(AND($H1604&gt;0, $H1604&lt;3500),"0-3500",0)</f>
        <v>0-3500</v>
      </c>
    </row>
    <row r="1605" spans="1:12" hidden="1" x14ac:dyDescent="0.3">
      <c r="A1605" s="32" t="s">
        <v>7</v>
      </c>
      <c r="B1605" s="32">
        <v>2017</v>
      </c>
      <c r="C1605" s="32" t="s">
        <v>169</v>
      </c>
      <c r="D1605" s="32" t="s">
        <v>8</v>
      </c>
      <c r="E1605" s="32" t="s">
        <v>203</v>
      </c>
      <c r="F1605" s="33" t="s">
        <v>521</v>
      </c>
      <c r="G1605" s="32" t="s">
        <v>10</v>
      </c>
      <c r="H1605" s="34">
        <v>1328.44</v>
      </c>
      <c r="I1605" s="15"/>
      <c r="J1605" s="15" t="str">
        <f>IF(AND($H1605&gt;0, $H1605&lt;1700),"0-1700",0)</f>
        <v>0-1700</v>
      </c>
      <c r="K1605" s="15" t="str">
        <f>IF(AND($H1605&gt;0, $H1605&lt;2500),"0-2500",0)</f>
        <v>0-2500</v>
      </c>
      <c r="L1605" s="15" t="str">
        <f>IF(AND($H1605&gt;0, $H1605&lt;3500),"0-3500",0)</f>
        <v>0-3500</v>
      </c>
    </row>
    <row r="1606" spans="1:12" hidden="1" x14ac:dyDescent="0.3">
      <c r="A1606" s="32" t="s">
        <v>7</v>
      </c>
      <c r="B1606" s="32">
        <v>2017</v>
      </c>
      <c r="C1606" s="32" t="s">
        <v>169</v>
      </c>
      <c r="D1606" s="32" t="s">
        <v>8</v>
      </c>
      <c r="E1606" s="32" t="s">
        <v>28</v>
      </c>
      <c r="F1606" s="33" t="s">
        <v>9</v>
      </c>
      <c r="G1606" s="32" t="s">
        <v>10</v>
      </c>
      <c r="H1606" s="34">
        <v>1329.05</v>
      </c>
      <c r="I1606" s="15"/>
      <c r="J1606" s="15" t="str">
        <f>IF(AND($H1606&gt;0, $H1606&lt;1700),"0-1700",0)</f>
        <v>0-1700</v>
      </c>
      <c r="K1606" s="15" t="str">
        <f>IF(AND($H1606&gt;0, $H1606&lt;2500),"0-2500",0)</f>
        <v>0-2500</v>
      </c>
      <c r="L1606" s="15" t="str">
        <f>IF(AND($H1606&gt;0, $H1606&lt;3500),"0-3500",0)</f>
        <v>0-3500</v>
      </c>
    </row>
    <row r="1607" spans="1:12" hidden="1" x14ac:dyDescent="0.3">
      <c r="A1607" s="32" t="s">
        <v>7</v>
      </c>
      <c r="B1607" s="32">
        <v>2017</v>
      </c>
      <c r="C1607" s="32" t="s">
        <v>168</v>
      </c>
      <c r="D1607" s="32" t="s">
        <v>8</v>
      </c>
      <c r="E1607" s="32" t="s">
        <v>150</v>
      </c>
      <c r="F1607" s="33" t="s">
        <v>9</v>
      </c>
      <c r="G1607" s="32" t="s">
        <v>10</v>
      </c>
      <c r="H1607" s="34">
        <v>1329.43</v>
      </c>
      <c r="I1607" s="15"/>
      <c r="J1607" s="15" t="str">
        <f>IF(AND($H1607&gt;0, $H1607&lt;1700),"0-1700",0)</f>
        <v>0-1700</v>
      </c>
      <c r="K1607" s="15" t="str">
        <f>IF(AND($H1607&gt;0, $H1607&lt;2500),"0-2500",0)</f>
        <v>0-2500</v>
      </c>
      <c r="L1607" s="15" t="str">
        <f>IF(AND($H1607&gt;0, $H1607&lt;3500),"0-3500",0)</f>
        <v>0-3500</v>
      </c>
    </row>
    <row r="1608" spans="1:12" hidden="1" x14ac:dyDescent="0.3">
      <c r="A1608" s="32" t="s">
        <v>7</v>
      </c>
      <c r="B1608" s="32">
        <v>2017</v>
      </c>
      <c r="C1608" s="32" t="s">
        <v>167</v>
      </c>
      <c r="D1608" s="32" t="s">
        <v>8</v>
      </c>
      <c r="E1608" s="32" t="s">
        <v>152</v>
      </c>
      <c r="F1608" s="33" t="s">
        <v>9</v>
      </c>
      <c r="G1608" s="32" t="s">
        <v>10</v>
      </c>
      <c r="H1608" s="34">
        <v>1329.88</v>
      </c>
      <c r="I1608" s="15"/>
      <c r="J1608" s="15" t="str">
        <f>IF(AND($H1608&gt;0, $H1608&lt;1700),"0-1700",0)</f>
        <v>0-1700</v>
      </c>
      <c r="K1608" s="15" t="str">
        <f>IF(AND($H1608&gt;0, $H1608&lt;2500),"0-2500",0)</f>
        <v>0-2500</v>
      </c>
      <c r="L1608" s="15" t="str">
        <f>IF(AND($H1608&gt;0, $H1608&lt;3500),"0-3500",0)</f>
        <v>0-3500</v>
      </c>
    </row>
    <row r="1609" spans="1:12" hidden="1" x14ac:dyDescent="0.3">
      <c r="A1609" s="32" t="s">
        <v>7</v>
      </c>
      <c r="B1609" s="32">
        <v>2017</v>
      </c>
      <c r="C1609" s="32" t="s">
        <v>167</v>
      </c>
      <c r="D1609" s="32" t="s">
        <v>8</v>
      </c>
      <c r="E1609" s="32" t="s">
        <v>32</v>
      </c>
      <c r="F1609" s="33" t="s">
        <v>9</v>
      </c>
      <c r="G1609" s="32" t="s">
        <v>10</v>
      </c>
      <c r="H1609" s="34">
        <v>1331.12</v>
      </c>
      <c r="I1609" s="15"/>
      <c r="J1609" s="15" t="str">
        <f>IF(AND($H1609&gt;0, $H1609&lt;1700),"0-1700",0)</f>
        <v>0-1700</v>
      </c>
      <c r="K1609" s="15" t="str">
        <f>IF(AND($H1609&gt;0, $H1609&lt;2500),"0-2500",0)</f>
        <v>0-2500</v>
      </c>
      <c r="L1609" s="15" t="str">
        <f>IF(AND($H1609&gt;0, $H1609&lt;3500),"0-3500",0)</f>
        <v>0-3500</v>
      </c>
    </row>
    <row r="1610" spans="1:12" hidden="1" x14ac:dyDescent="0.3">
      <c r="A1610" s="32" t="s">
        <v>7</v>
      </c>
      <c r="B1610" s="32">
        <v>2017</v>
      </c>
      <c r="C1610" s="32" t="s">
        <v>169</v>
      </c>
      <c r="D1610" s="32" t="s">
        <v>8</v>
      </c>
      <c r="E1610" s="32" t="s">
        <v>166</v>
      </c>
      <c r="F1610" s="33" t="s">
        <v>9</v>
      </c>
      <c r="G1610" s="32" t="s">
        <v>10</v>
      </c>
      <c r="H1610" s="34">
        <v>1331.78</v>
      </c>
      <c r="I1610" s="15"/>
      <c r="J1610" s="15" t="str">
        <f>IF(AND($H1610&gt;0, $H1610&lt;1700),"0-1700",0)</f>
        <v>0-1700</v>
      </c>
      <c r="K1610" s="15" t="str">
        <f>IF(AND($H1610&gt;0, $H1610&lt;2500),"0-2500",0)</f>
        <v>0-2500</v>
      </c>
      <c r="L1610" s="15" t="str">
        <f>IF(AND($H1610&gt;0, $H1610&lt;3500),"0-3500",0)</f>
        <v>0-3500</v>
      </c>
    </row>
    <row r="1611" spans="1:12" hidden="1" x14ac:dyDescent="0.3">
      <c r="A1611" s="32" t="s">
        <v>7</v>
      </c>
      <c r="B1611" s="32">
        <v>2017</v>
      </c>
      <c r="C1611" s="32" t="s">
        <v>168</v>
      </c>
      <c r="D1611" s="32" t="s">
        <v>8</v>
      </c>
      <c r="E1611" s="32" t="s">
        <v>65</v>
      </c>
      <c r="F1611" s="33" t="s">
        <v>9</v>
      </c>
      <c r="G1611" s="32" t="s">
        <v>10</v>
      </c>
      <c r="H1611" s="34">
        <v>1332.37</v>
      </c>
      <c r="I1611" s="15"/>
      <c r="J1611" s="15" t="str">
        <f>IF(AND($H1611&gt;0, $H1611&lt;1700),"0-1700",0)</f>
        <v>0-1700</v>
      </c>
      <c r="K1611" s="15" t="str">
        <f>IF(AND($H1611&gt;0, $H1611&lt;2500),"0-2500",0)</f>
        <v>0-2500</v>
      </c>
      <c r="L1611" s="15" t="str">
        <f>IF(AND($H1611&gt;0, $H1611&lt;3500),"0-3500",0)</f>
        <v>0-3500</v>
      </c>
    </row>
    <row r="1612" spans="1:12" hidden="1" x14ac:dyDescent="0.3">
      <c r="A1612" s="32" t="s">
        <v>7</v>
      </c>
      <c r="B1612" s="32">
        <v>2017</v>
      </c>
      <c r="C1612" s="32" t="s">
        <v>168</v>
      </c>
      <c r="D1612" s="32" t="s">
        <v>8</v>
      </c>
      <c r="E1612" s="32" t="s">
        <v>82</v>
      </c>
      <c r="F1612" s="33" t="s">
        <v>9</v>
      </c>
      <c r="G1612" s="32" t="s">
        <v>10</v>
      </c>
      <c r="H1612" s="34">
        <v>1334.98</v>
      </c>
      <c r="I1612" s="15"/>
      <c r="J1612" s="15" t="str">
        <f>IF(AND($H1612&gt;0, $H1612&lt;1700),"0-1700",0)</f>
        <v>0-1700</v>
      </c>
      <c r="K1612" s="15" t="str">
        <f>IF(AND($H1612&gt;0, $H1612&lt;2500),"0-2500",0)</f>
        <v>0-2500</v>
      </c>
      <c r="L1612" s="15" t="str">
        <f>IF(AND($H1612&gt;0, $H1612&lt;3500),"0-3500",0)</f>
        <v>0-3500</v>
      </c>
    </row>
    <row r="1613" spans="1:12" hidden="1" x14ac:dyDescent="0.3">
      <c r="A1613" s="32" t="s">
        <v>7</v>
      </c>
      <c r="B1613" s="32">
        <v>2017</v>
      </c>
      <c r="C1613" s="32" t="s">
        <v>167</v>
      </c>
      <c r="D1613" s="32" t="s">
        <v>8</v>
      </c>
      <c r="E1613" s="32" t="s">
        <v>12</v>
      </c>
      <c r="F1613" s="33" t="s">
        <v>9</v>
      </c>
      <c r="G1613" s="32" t="s">
        <v>10</v>
      </c>
      <c r="H1613" s="34">
        <v>1335.17</v>
      </c>
      <c r="I1613" s="15"/>
      <c r="J1613" s="15" t="str">
        <f>IF(AND($H1613&gt;0, $H1613&lt;1700),"0-1700",0)</f>
        <v>0-1700</v>
      </c>
      <c r="K1613" s="15" t="str">
        <f>IF(AND($H1613&gt;0, $H1613&lt;2500),"0-2500",0)</f>
        <v>0-2500</v>
      </c>
      <c r="L1613" s="15" t="str">
        <f>IF(AND($H1613&gt;0, $H1613&lt;3500),"0-3500",0)</f>
        <v>0-3500</v>
      </c>
    </row>
    <row r="1614" spans="1:12" hidden="1" x14ac:dyDescent="0.3">
      <c r="A1614" s="32" t="s">
        <v>7</v>
      </c>
      <c r="B1614" s="32">
        <v>2017</v>
      </c>
      <c r="C1614" s="32" t="s">
        <v>169</v>
      </c>
      <c r="D1614" s="32" t="s">
        <v>8</v>
      </c>
      <c r="E1614" s="32" t="s">
        <v>26</v>
      </c>
      <c r="F1614" s="33" t="s">
        <v>9</v>
      </c>
      <c r="G1614" s="32" t="s">
        <v>10</v>
      </c>
      <c r="H1614" s="34">
        <v>1336.08</v>
      </c>
      <c r="I1614" s="15"/>
      <c r="J1614" s="15" t="str">
        <f>IF(AND($H1614&gt;0, $H1614&lt;1700),"0-1700",0)</f>
        <v>0-1700</v>
      </c>
      <c r="K1614" s="15" t="str">
        <f>IF(AND($H1614&gt;0, $H1614&lt;2500),"0-2500",0)</f>
        <v>0-2500</v>
      </c>
      <c r="L1614" s="15" t="str">
        <f>IF(AND($H1614&gt;0, $H1614&lt;3500),"0-3500",0)</f>
        <v>0-3500</v>
      </c>
    </row>
    <row r="1615" spans="1:12" hidden="1" x14ac:dyDescent="0.3">
      <c r="A1615" s="32" t="s">
        <v>7</v>
      </c>
      <c r="B1615" s="32">
        <v>2017</v>
      </c>
      <c r="C1615" s="32" t="s">
        <v>167</v>
      </c>
      <c r="D1615" s="32" t="s">
        <v>8</v>
      </c>
      <c r="E1615" s="32" t="s">
        <v>57</v>
      </c>
      <c r="F1615" s="33" t="s">
        <v>9</v>
      </c>
      <c r="G1615" s="32" t="s">
        <v>10</v>
      </c>
      <c r="H1615" s="34">
        <v>1336.51</v>
      </c>
      <c r="I1615" s="15"/>
      <c r="J1615" s="15" t="str">
        <f>IF(AND($H1615&gt;0, $H1615&lt;1700),"0-1700",0)</f>
        <v>0-1700</v>
      </c>
      <c r="K1615" s="15" t="str">
        <f>IF(AND($H1615&gt;0, $H1615&lt;2500),"0-2500",0)</f>
        <v>0-2500</v>
      </c>
      <c r="L1615" s="15" t="str">
        <f>IF(AND($H1615&gt;0, $H1615&lt;3500),"0-3500",0)</f>
        <v>0-3500</v>
      </c>
    </row>
    <row r="1616" spans="1:12" hidden="1" x14ac:dyDescent="0.3">
      <c r="A1616" s="32" t="s">
        <v>7</v>
      </c>
      <c r="B1616" s="32">
        <v>2017</v>
      </c>
      <c r="C1616" s="32" t="s">
        <v>168</v>
      </c>
      <c r="D1616" s="32" t="s">
        <v>8</v>
      </c>
      <c r="E1616" s="32" t="s">
        <v>83</v>
      </c>
      <c r="F1616" s="33" t="s">
        <v>9</v>
      </c>
      <c r="G1616" s="32" t="s">
        <v>10</v>
      </c>
      <c r="H1616" s="34">
        <v>1337.97</v>
      </c>
      <c r="I1616" s="15"/>
      <c r="J1616" s="15" t="str">
        <f>IF(AND($H1616&gt;0, $H1616&lt;1700),"0-1700",0)</f>
        <v>0-1700</v>
      </c>
      <c r="K1616" s="15" t="str">
        <f>IF(AND($H1616&gt;0, $H1616&lt;2500),"0-2500",0)</f>
        <v>0-2500</v>
      </c>
      <c r="L1616" s="15" t="str">
        <f>IF(AND($H1616&gt;0, $H1616&lt;3500),"0-3500",0)</f>
        <v>0-3500</v>
      </c>
    </row>
    <row r="1617" spans="1:12" hidden="1" x14ac:dyDescent="0.3">
      <c r="A1617" s="32" t="s">
        <v>7</v>
      </c>
      <c r="B1617" s="32">
        <v>2017</v>
      </c>
      <c r="C1617" s="32" t="s">
        <v>168</v>
      </c>
      <c r="D1617" s="32" t="s">
        <v>8</v>
      </c>
      <c r="E1617" s="32" t="s">
        <v>163</v>
      </c>
      <c r="F1617" s="33" t="s">
        <v>9</v>
      </c>
      <c r="G1617" s="32" t="s">
        <v>10</v>
      </c>
      <c r="H1617" s="34">
        <v>1338.4</v>
      </c>
      <c r="I1617" s="15"/>
      <c r="J1617" s="15" t="str">
        <f>IF(AND($H1617&gt;0, $H1617&lt;1700),"0-1700",0)</f>
        <v>0-1700</v>
      </c>
      <c r="K1617" s="15" t="str">
        <f>IF(AND($H1617&gt;0, $H1617&lt;2500),"0-2500",0)</f>
        <v>0-2500</v>
      </c>
      <c r="L1617" s="15" t="str">
        <f>IF(AND($H1617&gt;0, $H1617&lt;3500),"0-3500",0)</f>
        <v>0-3500</v>
      </c>
    </row>
    <row r="1618" spans="1:12" hidden="1" x14ac:dyDescent="0.3">
      <c r="A1618" s="32" t="s">
        <v>7</v>
      </c>
      <c r="B1618" s="32">
        <v>2017</v>
      </c>
      <c r="C1618" s="32" t="s">
        <v>169</v>
      </c>
      <c r="D1618" s="32" t="s">
        <v>8</v>
      </c>
      <c r="E1618" s="32" t="s">
        <v>135</v>
      </c>
      <c r="F1618" s="33" t="s">
        <v>9</v>
      </c>
      <c r="G1618" s="32" t="s">
        <v>10</v>
      </c>
      <c r="H1618" s="34">
        <v>1340.98</v>
      </c>
      <c r="I1618" s="15"/>
      <c r="J1618" s="15" t="str">
        <f>IF(AND($H1618&gt;0, $H1618&lt;1700),"0-1700",0)</f>
        <v>0-1700</v>
      </c>
      <c r="K1618" s="15" t="str">
        <f>IF(AND($H1618&gt;0, $H1618&lt;2500),"0-2500",0)</f>
        <v>0-2500</v>
      </c>
      <c r="L1618" s="15" t="str">
        <f>IF(AND($H1618&gt;0, $H1618&lt;3500),"0-3500",0)</f>
        <v>0-3500</v>
      </c>
    </row>
    <row r="1619" spans="1:12" hidden="1" x14ac:dyDescent="0.3">
      <c r="A1619" s="32" t="s">
        <v>7</v>
      </c>
      <c r="B1619" s="32">
        <v>2017</v>
      </c>
      <c r="C1619" s="32" t="s">
        <v>168</v>
      </c>
      <c r="D1619" s="32" t="s">
        <v>8</v>
      </c>
      <c r="E1619" s="32" t="s">
        <v>103</v>
      </c>
      <c r="F1619" s="33" t="s">
        <v>9</v>
      </c>
      <c r="G1619" s="32" t="s">
        <v>10</v>
      </c>
      <c r="H1619" s="34">
        <v>1341.06</v>
      </c>
      <c r="I1619" s="15"/>
      <c r="J1619" s="15" t="str">
        <f>IF(AND($H1619&gt;0, $H1619&lt;1700),"0-1700",0)</f>
        <v>0-1700</v>
      </c>
      <c r="K1619" s="15" t="str">
        <f>IF(AND($H1619&gt;0, $H1619&lt;2500),"0-2500",0)</f>
        <v>0-2500</v>
      </c>
      <c r="L1619" s="15" t="str">
        <f>IF(AND($H1619&gt;0, $H1619&lt;3500),"0-3500",0)</f>
        <v>0-3500</v>
      </c>
    </row>
    <row r="1620" spans="1:12" hidden="1" x14ac:dyDescent="0.3">
      <c r="A1620" s="32" t="s">
        <v>7</v>
      </c>
      <c r="B1620" s="32">
        <v>2017</v>
      </c>
      <c r="C1620" s="32" t="s">
        <v>168</v>
      </c>
      <c r="D1620" s="32" t="s">
        <v>8</v>
      </c>
      <c r="E1620" s="32" t="s">
        <v>111</v>
      </c>
      <c r="F1620" s="33" t="s">
        <v>9</v>
      </c>
      <c r="G1620" s="32" t="s">
        <v>10</v>
      </c>
      <c r="H1620" s="34">
        <v>1341.25</v>
      </c>
      <c r="I1620" s="15"/>
      <c r="J1620" s="15" t="str">
        <f>IF(AND($H1620&gt;0, $H1620&lt;1700),"0-1700",0)</f>
        <v>0-1700</v>
      </c>
      <c r="K1620" s="15" t="str">
        <f>IF(AND($H1620&gt;0, $H1620&lt;2500),"0-2500",0)</f>
        <v>0-2500</v>
      </c>
      <c r="L1620" s="15" t="str">
        <f>IF(AND($H1620&gt;0, $H1620&lt;3500),"0-3500",0)</f>
        <v>0-3500</v>
      </c>
    </row>
    <row r="1621" spans="1:12" hidden="1" x14ac:dyDescent="0.3">
      <c r="A1621" s="32" t="s">
        <v>7</v>
      </c>
      <c r="B1621" s="32">
        <v>2017</v>
      </c>
      <c r="C1621" s="32" t="s">
        <v>168</v>
      </c>
      <c r="D1621" s="32" t="s">
        <v>8</v>
      </c>
      <c r="E1621" s="32" t="s">
        <v>130</v>
      </c>
      <c r="F1621" s="33" t="s">
        <v>9</v>
      </c>
      <c r="G1621" s="32" t="s">
        <v>10</v>
      </c>
      <c r="H1621" s="34">
        <v>1343.1</v>
      </c>
      <c r="I1621" s="15"/>
      <c r="J1621" s="15" t="str">
        <f>IF(AND($H1621&gt;0, $H1621&lt;1700),"0-1700",0)</f>
        <v>0-1700</v>
      </c>
      <c r="K1621" s="15" t="str">
        <f>IF(AND($H1621&gt;0, $H1621&lt;2500),"0-2500",0)</f>
        <v>0-2500</v>
      </c>
      <c r="L1621" s="15" t="str">
        <f>IF(AND($H1621&gt;0, $H1621&lt;3500),"0-3500",0)</f>
        <v>0-3500</v>
      </c>
    </row>
    <row r="1622" spans="1:12" hidden="1" x14ac:dyDescent="0.3">
      <c r="A1622" s="32" t="s">
        <v>7</v>
      </c>
      <c r="B1622" s="32">
        <v>2017</v>
      </c>
      <c r="C1622" s="32" t="s">
        <v>168</v>
      </c>
      <c r="D1622" s="32" t="s">
        <v>8</v>
      </c>
      <c r="E1622" s="32" t="s">
        <v>113</v>
      </c>
      <c r="F1622" s="33" t="s">
        <v>9</v>
      </c>
      <c r="G1622" s="32" t="s">
        <v>10</v>
      </c>
      <c r="H1622" s="34">
        <v>1343.38</v>
      </c>
      <c r="I1622" s="15"/>
      <c r="J1622" s="15" t="str">
        <f>IF(AND($H1622&gt;0, $H1622&lt;1700),"0-1700",0)</f>
        <v>0-1700</v>
      </c>
      <c r="K1622" s="15" t="str">
        <f>IF(AND($H1622&gt;0, $H1622&lt;2500),"0-2500",0)</f>
        <v>0-2500</v>
      </c>
      <c r="L1622" s="15" t="str">
        <f>IF(AND($H1622&gt;0, $H1622&lt;3500),"0-3500",0)</f>
        <v>0-3500</v>
      </c>
    </row>
    <row r="1623" spans="1:12" hidden="1" x14ac:dyDescent="0.3">
      <c r="A1623" s="32" t="s">
        <v>7</v>
      </c>
      <c r="B1623" s="32">
        <v>2017</v>
      </c>
      <c r="C1623" s="32" t="s">
        <v>168</v>
      </c>
      <c r="D1623" s="32" t="s">
        <v>8</v>
      </c>
      <c r="E1623" s="32" t="s">
        <v>98</v>
      </c>
      <c r="F1623" s="33" t="s">
        <v>9</v>
      </c>
      <c r="G1623" s="32" t="s">
        <v>10</v>
      </c>
      <c r="H1623" s="34">
        <v>1348.71</v>
      </c>
      <c r="I1623" s="15"/>
      <c r="J1623" s="15" t="str">
        <f>IF(AND($H1623&gt;0, $H1623&lt;1700),"0-1700",0)</f>
        <v>0-1700</v>
      </c>
      <c r="K1623" s="15" t="str">
        <f>IF(AND($H1623&gt;0, $H1623&lt;2500),"0-2500",0)</f>
        <v>0-2500</v>
      </c>
      <c r="L1623" s="15" t="str">
        <f>IF(AND($H1623&gt;0, $H1623&lt;3500),"0-3500",0)</f>
        <v>0-3500</v>
      </c>
    </row>
    <row r="1624" spans="1:12" hidden="1" x14ac:dyDescent="0.3">
      <c r="A1624" s="32" t="s">
        <v>7</v>
      </c>
      <c r="B1624" s="32">
        <v>2017</v>
      </c>
      <c r="C1624" s="32" t="s">
        <v>167</v>
      </c>
      <c r="D1624" s="32" t="s">
        <v>8</v>
      </c>
      <c r="E1624" s="32" t="s">
        <v>153</v>
      </c>
      <c r="F1624" s="33" t="s">
        <v>9</v>
      </c>
      <c r="G1624" s="32" t="s">
        <v>10</v>
      </c>
      <c r="H1624" s="34">
        <v>1349.66</v>
      </c>
      <c r="I1624" s="15"/>
      <c r="J1624" s="15" t="str">
        <f>IF(AND($H1624&gt;0, $H1624&lt;1700),"0-1700",0)</f>
        <v>0-1700</v>
      </c>
      <c r="K1624" s="15" t="str">
        <f>IF(AND($H1624&gt;0, $H1624&lt;2500),"0-2500",0)</f>
        <v>0-2500</v>
      </c>
      <c r="L1624" s="15" t="str">
        <f>IF(AND($H1624&gt;0, $H1624&lt;3500),"0-3500",0)</f>
        <v>0-3500</v>
      </c>
    </row>
    <row r="1625" spans="1:12" hidden="1" x14ac:dyDescent="0.3">
      <c r="A1625" s="32" t="s">
        <v>7</v>
      </c>
      <c r="B1625" s="32">
        <v>2017</v>
      </c>
      <c r="C1625" s="32" t="s">
        <v>169</v>
      </c>
      <c r="D1625" s="32" t="s">
        <v>8</v>
      </c>
      <c r="E1625" s="32" t="s">
        <v>15</v>
      </c>
      <c r="F1625" s="33" t="s">
        <v>9</v>
      </c>
      <c r="G1625" s="32" t="s">
        <v>10</v>
      </c>
      <c r="H1625" s="34">
        <v>1350.45</v>
      </c>
      <c r="I1625" s="15"/>
      <c r="J1625" s="15" t="str">
        <f>IF(AND($H1625&gt;0, $H1625&lt;1700),"0-1700",0)</f>
        <v>0-1700</v>
      </c>
      <c r="K1625" s="15" t="str">
        <f>IF(AND($H1625&gt;0, $H1625&lt;2500),"0-2500",0)</f>
        <v>0-2500</v>
      </c>
      <c r="L1625" s="15" t="str">
        <f>IF(AND($H1625&gt;0, $H1625&lt;3500),"0-3500",0)</f>
        <v>0-3500</v>
      </c>
    </row>
    <row r="1626" spans="1:12" hidden="1" x14ac:dyDescent="0.3">
      <c r="A1626" s="32" t="s">
        <v>7</v>
      </c>
      <c r="B1626" s="32">
        <v>2017</v>
      </c>
      <c r="C1626" s="32" t="s">
        <v>169</v>
      </c>
      <c r="D1626" s="32" t="s">
        <v>8</v>
      </c>
      <c r="E1626" s="32" t="s">
        <v>162</v>
      </c>
      <c r="F1626" s="33" t="s">
        <v>9</v>
      </c>
      <c r="G1626" s="32" t="s">
        <v>10</v>
      </c>
      <c r="H1626" s="34">
        <v>1350.68</v>
      </c>
      <c r="I1626" s="15"/>
      <c r="J1626" s="15" t="str">
        <f>IF(AND($H1626&gt;0, $H1626&lt;1700),"0-1700",0)</f>
        <v>0-1700</v>
      </c>
      <c r="K1626" s="15" t="str">
        <f>IF(AND($H1626&gt;0, $H1626&lt;2500),"0-2500",0)</f>
        <v>0-2500</v>
      </c>
      <c r="L1626" s="15" t="str">
        <f>IF(AND($H1626&gt;0, $H1626&lt;3500),"0-3500",0)</f>
        <v>0-3500</v>
      </c>
    </row>
    <row r="1627" spans="1:12" hidden="1" x14ac:dyDescent="0.3">
      <c r="A1627" s="32" t="s">
        <v>7</v>
      </c>
      <c r="B1627" s="32">
        <v>2017</v>
      </c>
      <c r="C1627" s="32" t="s">
        <v>168</v>
      </c>
      <c r="D1627" s="32" t="s">
        <v>8</v>
      </c>
      <c r="E1627" s="32" t="s">
        <v>100</v>
      </c>
      <c r="F1627" s="33" t="s">
        <v>9</v>
      </c>
      <c r="G1627" s="32" t="s">
        <v>10</v>
      </c>
      <c r="H1627" s="34">
        <v>1350.91</v>
      </c>
      <c r="I1627" s="15"/>
      <c r="J1627" s="15" t="str">
        <f>IF(AND($H1627&gt;0, $H1627&lt;1700),"0-1700",0)</f>
        <v>0-1700</v>
      </c>
      <c r="K1627" s="15" t="str">
        <f>IF(AND($H1627&gt;0, $H1627&lt;2500),"0-2500",0)</f>
        <v>0-2500</v>
      </c>
      <c r="L1627" s="15" t="str">
        <f>IF(AND($H1627&gt;0, $H1627&lt;3500),"0-3500",0)</f>
        <v>0-3500</v>
      </c>
    </row>
    <row r="1628" spans="1:12" hidden="1" x14ac:dyDescent="0.3">
      <c r="A1628" s="32" t="s">
        <v>7</v>
      </c>
      <c r="B1628" s="32">
        <v>2017</v>
      </c>
      <c r="C1628" s="32" t="s">
        <v>168</v>
      </c>
      <c r="D1628" s="32" t="s">
        <v>8</v>
      </c>
      <c r="E1628" s="32" t="s">
        <v>158</v>
      </c>
      <c r="F1628" s="33" t="s">
        <v>9</v>
      </c>
      <c r="G1628" s="32" t="s">
        <v>10</v>
      </c>
      <c r="H1628" s="34">
        <v>1351.82</v>
      </c>
      <c r="I1628" s="15"/>
      <c r="J1628" s="15" t="str">
        <f>IF(AND($H1628&gt;0, $H1628&lt;1700),"0-1700",0)</f>
        <v>0-1700</v>
      </c>
      <c r="K1628" s="15" t="str">
        <f>IF(AND($H1628&gt;0, $H1628&lt;2500),"0-2500",0)</f>
        <v>0-2500</v>
      </c>
      <c r="L1628" s="15" t="str">
        <f>IF(AND($H1628&gt;0, $H1628&lt;3500),"0-3500",0)</f>
        <v>0-3500</v>
      </c>
    </row>
    <row r="1629" spans="1:12" hidden="1" x14ac:dyDescent="0.3">
      <c r="A1629" s="32" t="s">
        <v>7</v>
      </c>
      <c r="B1629" s="32">
        <v>2017</v>
      </c>
      <c r="C1629" s="32" t="s">
        <v>169</v>
      </c>
      <c r="D1629" s="32" t="s">
        <v>8</v>
      </c>
      <c r="E1629" s="32" t="s">
        <v>108</v>
      </c>
      <c r="F1629" s="33" t="s">
        <v>9</v>
      </c>
      <c r="G1629" s="32" t="s">
        <v>10</v>
      </c>
      <c r="H1629" s="34">
        <v>1352.78</v>
      </c>
      <c r="I1629" s="15"/>
      <c r="J1629" s="15" t="str">
        <f>IF(AND($H1629&gt;0, $H1629&lt;1700),"0-1700",0)</f>
        <v>0-1700</v>
      </c>
      <c r="K1629" s="15" t="str">
        <f>IF(AND($H1629&gt;0, $H1629&lt;2500),"0-2500",0)</f>
        <v>0-2500</v>
      </c>
      <c r="L1629" s="15" t="str">
        <f>IF(AND($H1629&gt;0, $H1629&lt;3500),"0-3500",0)</f>
        <v>0-3500</v>
      </c>
    </row>
    <row r="1630" spans="1:12" hidden="1" x14ac:dyDescent="0.3">
      <c r="A1630" s="32" t="s">
        <v>7</v>
      </c>
      <c r="B1630" s="32">
        <v>2017</v>
      </c>
      <c r="C1630" s="32" t="s">
        <v>169</v>
      </c>
      <c r="D1630" s="32" t="s">
        <v>8</v>
      </c>
      <c r="E1630" s="32" t="s">
        <v>122</v>
      </c>
      <c r="F1630" s="33" t="s">
        <v>9</v>
      </c>
      <c r="G1630" s="32" t="s">
        <v>10</v>
      </c>
      <c r="H1630" s="34">
        <v>1353.86</v>
      </c>
      <c r="I1630" s="15"/>
      <c r="J1630" s="15" t="str">
        <f>IF(AND($H1630&gt;0, $H1630&lt;1700),"0-1700",0)</f>
        <v>0-1700</v>
      </c>
      <c r="K1630" s="15" t="str">
        <f>IF(AND($H1630&gt;0, $H1630&lt;2500),"0-2500",0)</f>
        <v>0-2500</v>
      </c>
      <c r="L1630" s="15" t="str">
        <f>IF(AND($H1630&gt;0, $H1630&lt;3500),"0-3500",0)</f>
        <v>0-3500</v>
      </c>
    </row>
    <row r="1631" spans="1:12" hidden="1" x14ac:dyDescent="0.3">
      <c r="A1631" s="32" t="s">
        <v>7</v>
      </c>
      <c r="B1631" s="32">
        <v>2017</v>
      </c>
      <c r="C1631" s="32" t="s">
        <v>167</v>
      </c>
      <c r="D1631" s="32" t="s">
        <v>8</v>
      </c>
      <c r="E1631" s="32" t="s">
        <v>39</v>
      </c>
      <c r="F1631" s="33" t="s">
        <v>9</v>
      </c>
      <c r="G1631" s="32" t="s">
        <v>10</v>
      </c>
      <c r="H1631" s="34">
        <v>1359.2</v>
      </c>
      <c r="I1631" s="15"/>
      <c r="J1631" s="15" t="str">
        <f>IF(AND($H1631&gt;0, $H1631&lt;1700),"0-1700",0)</f>
        <v>0-1700</v>
      </c>
      <c r="K1631" s="15" t="str">
        <f>IF(AND($H1631&gt;0, $H1631&lt;2500),"0-2500",0)</f>
        <v>0-2500</v>
      </c>
      <c r="L1631" s="15" t="str">
        <f>IF(AND($H1631&gt;0, $H1631&lt;3500),"0-3500",0)</f>
        <v>0-3500</v>
      </c>
    </row>
    <row r="1632" spans="1:12" hidden="1" x14ac:dyDescent="0.3">
      <c r="A1632" s="32" t="s">
        <v>7</v>
      </c>
      <c r="B1632" s="32">
        <v>2017</v>
      </c>
      <c r="C1632" s="32" t="s">
        <v>167</v>
      </c>
      <c r="D1632" s="32" t="s">
        <v>8</v>
      </c>
      <c r="E1632" s="32" t="s">
        <v>62</v>
      </c>
      <c r="F1632" s="33" t="s">
        <v>9</v>
      </c>
      <c r="G1632" s="32" t="s">
        <v>10</v>
      </c>
      <c r="H1632" s="34">
        <v>1359.89</v>
      </c>
      <c r="I1632" s="15"/>
      <c r="J1632" s="15" t="str">
        <f>IF(AND($H1632&gt;0, $H1632&lt;1700),"0-1700",0)</f>
        <v>0-1700</v>
      </c>
      <c r="K1632" s="15" t="str">
        <f>IF(AND($H1632&gt;0, $H1632&lt;2500),"0-2500",0)</f>
        <v>0-2500</v>
      </c>
      <c r="L1632" s="15" t="str">
        <f>IF(AND($H1632&gt;0, $H1632&lt;3500),"0-3500",0)</f>
        <v>0-3500</v>
      </c>
    </row>
    <row r="1633" spans="1:12" hidden="1" x14ac:dyDescent="0.3">
      <c r="A1633" s="32" t="s">
        <v>7</v>
      </c>
      <c r="B1633" s="32">
        <v>2017</v>
      </c>
      <c r="C1633" s="32" t="s">
        <v>168</v>
      </c>
      <c r="D1633" s="32" t="s">
        <v>8</v>
      </c>
      <c r="E1633" s="32" t="s">
        <v>52</v>
      </c>
      <c r="F1633" s="33" t="s">
        <v>9</v>
      </c>
      <c r="G1633" s="32" t="s">
        <v>10</v>
      </c>
      <c r="H1633" s="34">
        <v>1360.44</v>
      </c>
      <c r="I1633" s="15"/>
      <c r="J1633" s="15" t="str">
        <f>IF(AND($H1633&gt;0, $H1633&lt;1700),"0-1700",0)</f>
        <v>0-1700</v>
      </c>
      <c r="K1633" s="15" t="str">
        <f>IF(AND($H1633&gt;0, $H1633&lt;2500),"0-2500",0)</f>
        <v>0-2500</v>
      </c>
      <c r="L1633" s="15" t="str">
        <f>IF(AND($H1633&gt;0, $H1633&lt;3500),"0-3500",0)</f>
        <v>0-3500</v>
      </c>
    </row>
    <row r="1634" spans="1:12" hidden="1" x14ac:dyDescent="0.3">
      <c r="A1634" s="32" t="s">
        <v>7</v>
      </c>
      <c r="B1634" s="32">
        <v>2017</v>
      </c>
      <c r="C1634" s="32" t="s">
        <v>169</v>
      </c>
      <c r="D1634" s="32" t="s">
        <v>8</v>
      </c>
      <c r="E1634" s="32" t="s">
        <v>31</v>
      </c>
      <c r="F1634" s="33" t="s">
        <v>9</v>
      </c>
      <c r="G1634" s="32" t="s">
        <v>10</v>
      </c>
      <c r="H1634" s="34">
        <v>1364.39</v>
      </c>
      <c r="I1634" s="15"/>
      <c r="J1634" s="15" t="str">
        <f>IF(AND($H1634&gt;0, $H1634&lt;1700),"0-1700",0)</f>
        <v>0-1700</v>
      </c>
      <c r="K1634" s="15" t="str">
        <f>IF(AND($H1634&gt;0, $H1634&lt;2500),"0-2500",0)</f>
        <v>0-2500</v>
      </c>
      <c r="L1634" s="15" t="str">
        <f>IF(AND($H1634&gt;0, $H1634&lt;3500),"0-3500",0)</f>
        <v>0-3500</v>
      </c>
    </row>
    <row r="1635" spans="1:12" hidden="1" x14ac:dyDescent="0.3">
      <c r="A1635" s="32" t="s">
        <v>7</v>
      </c>
      <c r="B1635" s="32">
        <v>2017</v>
      </c>
      <c r="C1635" s="32" t="s">
        <v>168</v>
      </c>
      <c r="D1635" s="32" t="s">
        <v>8</v>
      </c>
      <c r="E1635" s="32" t="s">
        <v>122</v>
      </c>
      <c r="F1635" s="33" t="s">
        <v>9</v>
      </c>
      <c r="G1635" s="32" t="s">
        <v>10</v>
      </c>
      <c r="H1635" s="34">
        <v>1365.49</v>
      </c>
      <c r="I1635" s="15"/>
      <c r="J1635" s="15" t="str">
        <f>IF(AND($H1635&gt;0, $H1635&lt;1700),"0-1700",0)</f>
        <v>0-1700</v>
      </c>
      <c r="K1635" s="15" t="str">
        <f>IF(AND($H1635&gt;0, $H1635&lt;2500),"0-2500",0)</f>
        <v>0-2500</v>
      </c>
      <c r="L1635" s="15" t="str">
        <f>IF(AND($H1635&gt;0, $H1635&lt;3500),"0-3500",0)</f>
        <v>0-3500</v>
      </c>
    </row>
    <row r="1636" spans="1:12" hidden="1" x14ac:dyDescent="0.3">
      <c r="A1636" s="32" t="s">
        <v>7</v>
      </c>
      <c r="B1636" s="32">
        <v>2017</v>
      </c>
      <c r="C1636" s="32" t="s">
        <v>168</v>
      </c>
      <c r="D1636" s="32" t="s">
        <v>8</v>
      </c>
      <c r="E1636" s="32" t="s">
        <v>91</v>
      </c>
      <c r="F1636" s="33" t="s">
        <v>9</v>
      </c>
      <c r="G1636" s="32" t="s">
        <v>10</v>
      </c>
      <c r="H1636" s="34">
        <v>1368.64</v>
      </c>
      <c r="I1636" s="15"/>
      <c r="J1636" s="15" t="str">
        <f>IF(AND($H1636&gt;0, $H1636&lt;1700),"0-1700",0)</f>
        <v>0-1700</v>
      </c>
      <c r="K1636" s="15" t="str">
        <f>IF(AND($H1636&gt;0, $H1636&lt;2500),"0-2500",0)</f>
        <v>0-2500</v>
      </c>
      <c r="L1636" s="15" t="str">
        <f>IF(AND($H1636&gt;0, $H1636&lt;3500),"0-3500",0)</f>
        <v>0-3500</v>
      </c>
    </row>
    <row r="1637" spans="1:12" hidden="1" x14ac:dyDescent="0.3">
      <c r="A1637" s="32" t="s">
        <v>7</v>
      </c>
      <c r="B1637" s="32">
        <v>2017</v>
      </c>
      <c r="C1637" s="32" t="s">
        <v>167</v>
      </c>
      <c r="D1637" s="32" t="s">
        <v>8</v>
      </c>
      <c r="E1637" s="32" t="s">
        <v>156</v>
      </c>
      <c r="F1637" s="33" t="s">
        <v>9</v>
      </c>
      <c r="G1637" s="32" t="s">
        <v>10</v>
      </c>
      <c r="H1637" s="34">
        <v>1370.41</v>
      </c>
      <c r="I1637" s="15"/>
      <c r="J1637" s="15" t="str">
        <f>IF(AND($H1637&gt;0, $H1637&lt;1700),"0-1700",0)</f>
        <v>0-1700</v>
      </c>
      <c r="K1637" s="15" t="str">
        <f>IF(AND($H1637&gt;0, $H1637&lt;2500),"0-2500",0)</f>
        <v>0-2500</v>
      </c>
      <c r="L1637" s="15" t="str">
        <f>IF(AND($H1637&gt;0, $H1637&lt;3500),"0-3500",0)</f>
        <v>0-3500</v>
      </c>
    </row>
    <row r="1638" spans="1:12" hidden="1" x14ac:dyDescent="0.3">
      <c r="A1638" s="32" t="s">
        <v>7</v>
      </c>
      <c r="B1638" s="32">
        <v>2017</v>
      </c>
      <c r="C1638" s="32" t="s">
        <v>168</v>
      </c>
      <c r="D1638" s="32" t="s">
        <v>8</v>
      </c>
      <c r="E1638" s="32" t="s">
        <v>119</v>
      </c>
      <c r="F1638" s="33" t="s">
        <v>9</v>
      </c>
      <c r="G1638" s="32" t="s">
        <v>10</v>
      </c>
      <c r="H1638" s="34">
        <v>1372.3</v>
      </c>
      <c r="I1638" s="15"/>
      <c r="J1638" s="15" t="str">
        <f>IF(AND($H1638&gt;0, $H1638&lt;1700),"0-1700",0)</f>
        <v>0-1700</v>
      </c>
      <c r="K1638" s="15" t="str">
        <f>IF(AND($H1638&gt;0, $H1638&lt;2500),"0-2500",0)</f>
        <v>0-2500</v>
      </c>
      <c r="L1638" s="15" t="str">
        <f>IF(AND($H1638&gt;0, $H1638&lt;3500),"0-3500",0)</f>
        <v>0-3500</v>
      </c>
    </row>
    <row r="1639" spans="1:12" hidden="1" x14ac:dyDescent="0.3">
      <c r="A1639" s="32" t="s">
        <v>7</v>
      </c>
      <c r="B1639" s="32">
        <v>2017</v>
      </c>
      <c r="C1639" s="32" t="s">
        <v>168</v>
      </c>
      <c r="D1639" s="32" t="s">
        <v>8</v>
      </c>
      <c r="E1639" s="32" t="s">
        <v>80</v>
      </c>
      <c r="F1639" s="33" t="s">
        <v>9</v>
      </c>
      <c r="G1639" s="32" t="s">
        <v>10</v>
      </c>
      <c r="H1639" s="34">
        <v>1376.38</v>
      </c>
      <c r="I1639" s="15"/>
      <c r="J1639" s="15" t="str">
        <f>IF(AND($H1639&gt;0, $H1639&lt;1700),"0-1700",0)</f>
        <v>0-1700</v>
      </c>
      <c r="K1639" s="15" t="str">
        <f>IF(AND($H1639&gt;0, $H1639&lt;2500),"0-2500",0)</f>
        <v>0-2500</v>
      </c>
      <c r="L1639" s="15" t="str">
        <f>IF(AND($H1639&gt;0, $H1639&lt;3500),"0-3500",0)</f>
        <v>0-3500</v>
      </c>
    </row>
    <row r="1640" spans="1:12" hidden="1" x14ac:dyDescent="0.3">
      <c r="A1640" s="32" t="s">
        <v>7</v>
      </c>
      <c r="B1640" s="32">
        <v>2017</v>
      </c>
      <c r="C1640" s="32" t="s">
        <v>169</v>
      </c>
      <c r="D1640" s="32" t="s">
        <v>8</v>
      </c>
      <c r="E1640" s="32" t="s">
        <v>136</v>
      </c>
      <c r="F1640" s="33" t="s">
        <v>9</v>
      </c>
      <c r="G1640" s="32" t="s">
        <v>10</v>
      </c>
      <c r="H1640" s="34">
        <v>1378</v>
      </c>
      <c r="I1640" s="15"/>
      <c r="J1640" s="15" t="str">
        <f>IF(AND($H1640&gt;0, $H1640&lt;1700),"0-1700",0)</f>
        <v>0-1700</v>
      </c>
      <c r="K1640" s="15" t="str">
        <f>IF(AND($H1640&gt;0, $H1640&lt;2500),"0-2500",0)</f>
        <v>0-2500</v>
      </c>
      <c r="L1640" s="15" t="str">
        <f>IF(AND($H1640&gt;0, $H1640&lt;3500),"0-3500",0)</f>
        <v>0-3500</v>
      </c>
    </row>
    <row r="1641" spans="1:12" hidden="1" x14ac:dyDescent="0.3">
      <c r="A1641" s="32" t="s">
        <v>7</v>
      </c>
      <c r="B1641" s="32">
        <v>2017</v>
      </c>
      <c r="C1641" s="32" t="s">
        <v>168</v>
      </c>
      <c r="D1641" s="32" t="s">
        <v>8</v>
      </c>
      <c r="E1641" s="32" t="s">
        <v>131</v>
      </c>
      <c r="F1641" s="33" t="s">
        <v>9</v>
      </c>
      <c r="G1641" s="32" t="s">
        <v>10</v>
      </c>
      <c r="H1641" s="34">
        <v>1379.4</v>
      </c>
      <c r="I1641" s="15"/>
      <c r="J1641" s="15" t="str">
        <f>IF(AND($H1641&gt;0, $H1641&lt;1700),"0-1700",0)</f>
        <v>0-1700</v>
      </c>
      <c r="K1641" s="15" t="str">
        <f>IF(AND($H1641&gt;0, $H1641&lt;2500),"0-2500",0)</f>
        <v>0-2500</v>
      </c>
      <c r="L1641" s="15" t="str">
        <f>IF(AND($H1641&gt;0, $H1641&lt;3500),"0-3500",0)</f>
        <v>0-3500</v>
      </c>
    </row>
    <row r="1642" spans="1:12" hidden="1" x14ac:dyDescent="0.3">
      <c r="A1642" s="32" t="s">
        <v>7</v>
      </c>
      <c r="B1642" s="32">
        <v>2017</v>
      </c>
      <c r="C1642" s="32" t="s">
        <v>168</v>
      </c>
      <c r="D1642" s="32" t="s">
        <v>8</v>
      </c>
      <c r="E1642" s="32" t="s">
        <v>53</v>
      </c>
      <c r="F1642" s="33" t="s">
        <v>9</v>
      </c>
      <c r="G1642" s="32" t="s">
        <v>10</v>
      </c>
      <c r="H1642" s="34">
        <v>1379.86</v>
      </c>
      <c r="I1642" s="15"/>
      <c r="J1642" s="15" t="str">
        <f>IF(AND($H1642&gt;0, $H1642&lt;1700),"0-1700",0)</f>
        <v>0-1700</v>
      </c>
      <c r="K1642" s="15" t="str">
        <f>IF(AND($H1642&gt;0, $H1642&lt;2500),"0-2500",0)</f>
        <v>0-2500</v>
      </c>
      <c r="L1642" s="15" t="str">
        <f>IF(AND($H1642&gt;0, $H1642&lt;3500),"0-3500",0)</f>
        <v>0-3500</v>
      </c>
    </row>
    <row r="1643" spans="1:12" hidden="1" x14ac:dyDescent="0.3">
      <c r="A1643" s="32" t="s">
        <v>7</v>
      </c>
      <c r="B1643" s="32">
        <v>2017</v>
      </c>
      <c r="C1643" s="32" t="s">
        <v>168</v>
      </c>
      <c r="D1643" s="32" t="s">
        <v>8</v>
      </c>
      <c r="E1643" s="32" t="s">
        <v>66</v>
      </c>
      <c r="F1643" s="33" t="s">
        <v>9</v>
      </c>
      <c r="G1643" s="32" t="s">
        <v>10</v>
      </c>
      <c r="H1643" s="34">
        <v>1380.54</v>
      </c>
      <c r="I1643" s="15"/>
      <c r="J1643" s="15" t="str">
        <f>IF(AND($H1643&gt;0, $H1643&lt;1700),"0-1700",0)</f>
        <v>0-1700</v>
      </c>
      <c r="K1643" s="15" t="str">
        <f>IF(AND($H1643&gt;0, $H1643&lt;2500),"0-2500",0)</f>
        <v>0-2500</v>
      </c>
      <c r="L1643" s="15" t="str">
        <f>IF(AND($H1643&gt;0, $H1643&lt;3500),"0-3500",0)</f>
        <v>0-3500</v>
      </c>
    </row>
    <row r="1644" spans="1:12" hidden="1" x14ac:dyDescent="0.3">
      <c r="A1644" s="32" t="s">
        <v>7</v>
      </c>
      <c r="B1644" s="32">
        <v>2017</v>
      </c>
      <c r="C1644" s="32" t="s">
        <v>169</v>
      </c>
      <c r="D1644" s="32" t="s">
        <v>8</v>
      </c>
      <c r="E1644" s="32" t="s">
        <v>142</v>
      </c>
      <c r="F1644" s="33" t="s">
        <v>9</v>
      </c>
      <c r="G1644" s="32" t="s">
        <v>10</v>
      </c>
      <c r="H1644" s="34">
        <v>1380.61</v>
      </c>
      <c r="I1644" s="15"/>
      <c r="J1644" s="15" t="str">
        <f>IF(AND($H1644&gt;0, $H1644&lt;1700),"0-1700",0)</f>
        <v>0-1700</v>
      </c>
      <c r="K1644" s="15" t="str">
        <f>IF(AND($H1644&gt;0, $H1644&lt;2500),"0-2500",0)</f>
        <v>0-2500</v>
      </c>
      <c r="L1644" s="15" t="str">
        <f>IF(AND($H1644&gt;0, $H1644&lt;3500),"0-3500",0)</f>
        <v>0-3500</v>
      </c>
    </row>
    <row r="1645" spans="1:12" hidden="1" x14ac:dyDescent="0.3">
      <c r="A1645" s="32" t="s">
        <v>7</v>
      </c>
      <c r="B1645" s="32">
        <v>2017</v>
      </c>
      <c r="C1645" s="32" t="s">
        <v>169</v>
      </c>
      <c r="D1645" s="32" t="s">
        <v>8</v>
      </c>
      <c r="E1645" s="32" t="s">
        <v>21</v>
      </c>
      <c r="F1645" s="33" t="s">
        <v>9</v>
      </c>
      <c r="G1645" s="32" t="s">
        <v>10</v>
      </c>
      <c r="H1645" s="34">
        <v>1382.17</v>
      </c>
      <c r="I1645" s="15"/>
      <c r="J1645" s="15" t="str">
        <f>IF(AND($H1645&gt;0, $H1645&lt;1700),"0-1700",0)</f>
        <v>0-1700</v>
      </c>
      <c r="K1645" s="15" t="str">
        <f>IF(AND($H1645&gt;0, $H1645&lt;2500),"0-2500",0)</f>
        <v>0-2500</v>
      </c>
      <c r="L1645" s="15" t="str">
        <f>IF(AND($H1645&gt;0, $H1645&lt;3500),"0-3500",0)</f>
        <v>0-3500</v>
      </c>
    </row>
    <row r="1646" spans="1:12" hidden="1" x14ac:dyDescent="0.3">
      <c r="A1646" s="32" t="s">
        <v>7</v>
      </c>
      <c r="B1646" s="32">
        <v>2017</v>
      </c>
      <c r="C1646" s="32" t="s">
        <v>168</v>
      </c>
      <c r="D1646" s="32" t="s">
        <v>8</v>
      </c>
      <c r="E1646" s="32" t="s">
        <v>116</v>
      </c>
      <c r="F1646" s="33" t="s">
        <v>9</v>
      </c>
      <c r="G1646" s="32" t="s">
        <v>10</v>
      </c>
      <c r="H1646" s="34">
        <v>1383.17</v>
      </c>
      <c r="I1646" s="15"/>
      <c r="J1646" s="15" t="str">
        <f>IF(AND($H1646&gt;0, $H1646&lt;1700),"0-1700",0)</f>
        <v>0-1700</v>
      </c>
      <c r="K1646" s="15" t="str">
        <f>IF(AND($H1646&gt;0, $H1646&lt;2500),"0-2500",0)</f>
        <v>0-2500</v>
      </c>
      <c r="L1646" s="15" t="str">
        <f>IF(AND($H1646&gt;0, $H1646&lt;3500),"0-3500",0)</f>
        <v>0-3500</v>
      </c>
    </row>
    <row r="1647" spans="1:12" hidden="1" x14ac:dyDescent="0.3">
      <c r="A1647" s="32" t="s">
        <v>7</v>
      </c>
      <c r="B1647" s="32">
        <v>2017</v>
      </c>
      <c r="C1647" s="32" t="s">
        <v>169</v>
      </c>
      <c r="D1647" s="32" t="s">
        <v>8</v>
      </c>
      <c r="E1647" s="32" t="s">
        <v>117</v>
      </c>
      <c r="F1647" s="33" t="s">
        <v>9</v>
      </c>
      <c r="G1647" s="32" t="s">
        <v>10</v>
      </c>
      <c r="H1647" s="34">
        <v>1388.47</v>
      </c>
      <c r="I1647" s="15"/>
      <c r="J1647" s="15" t="str">
        <f>IF(AND($H1647&gt;0, $H1647&lt;1700),"0-1700",0)</f>
        <v>0-1700</v>
      </c>
      <c r="K1647" s="15" t="str">
        <f>IF(AND($H1647&gt;0, $H1647&lt;2500),"0-2500",0)</f>
        <v>0-2500</v>
      </c>
      <c r="L1647" s="15" t="str">
        <f>IF(AND($H1647&gt;0, $H1647&lt;3500),"0-3500",0)</f>
        <v>0-3500</v>
      </c>
    </row>
    <row r="1648" spans="1:12" hidden="1" x14ac:dyDescent="0.3">
      <c r="A1648" s="32" t="s">
        <v>7</v>
      </c>
      <c r="B1648" s="32">
        <v>2017</v>
      </c>
      <c r="C1648" s="32" t="s">
        <v>169</v>
      </c>
      <c r="D1648" s="32" t="s">
        <v>8</v>
      </c>
      <c r="E1648" s="32" t="s">
        <v>160</v>
      </c>
      <c r="F1648" s="33" t="s">
        <v>9</v>
      </c>
      <c r="G1648" s="32" t="s">
        <v>10</v>
      </c>
      <c r="H1648" s="34">
        <v>1394.27</v>
      </c>
      <c r="I1648" s="15"/>
      <c r="J1648" s="15" t="str">
        <f>IF(AND($H1648&gt;0, $H1648&lt;1700),"0-1700",0)</f>
        <v>0-1700</v>
      </c>
      <c r="K1648" s="15" t="str">
        <f>IF(AND($H1648&gt;0, $H1648&lt;2500),"0-2500",0)</f>
        <v>0-2500</v>
      </c>
      <c r="L1648" s="15" t="str">
        <f>IF(AND($H1648&gt;0, $H1648&lt;3500),"0-3500",0)</f>
        <v>0-3500</v>
      </c>
    </row>
    <row r="1649" spans="1:12" hidden="1" x14ac:dyDescent="0.3">
      <c r="A1649" s="32" t="s">
        <v>7</v>
      </c>
      <c r="B1649" s="32">
        <v>2017</v>
      </c>
      <c r="C1649" s="32" t="s">
        <v>167</v>
      </c>
      <c r="D1649" s="32" t="s">
        <v>8</v>
      </c>
      <c r="E1649" s="32" t="s">
        <v>14</v>
      </c>
      <c r="F1649" s="33" t="s">
        <v>9</v>
      </c>
      <c r="G1649" s="32" t="s">
        <v>10</v>
      </c>
      <c r="H1649" s="34">
        <v>1395.3</v>
      </c>
      <c r="I1649" s="15"/>
      <c r="J1649" s="15" t="str">
        <f>IF(AND($H1649&gt;0, $H1649&lt;1700),"0-1700",0)</f>
        <v>0-1700</v>
      </c>
      <c r="K1649" s="15" t="str">
        <f>IF(AND($H1649&gt;0, $H1649&lt;2500),"0-2500",0)</f>
        <v>0-2500</v>
      </c>
      <c r="L1649" s="15" t="str">
        <f>IF(AND($H1649&gt;0, $H1649&lt;3500),"0-3500",0)</f>
        <v>0-3500</v>
      </c>
    </row>
    <row r="1650" spans="1:12" hidden="1" x14ac:dyDescent="0.3">
      <c r="A1650" s="32" t="s">
        <v>7</v>
      </c>
      <c r="B1650" s="32">
        <v>2017</v>
      </c>
      <c r="C1650" s="32" t="s">
        <v>169</v>
      </c>
      <c r="D1650" s="32" t="s">
        <v>8</v>
      </c>
      <c r="E1650" s="32" t="s">
        <v>33</v>
      </c>
      <c r="F1650" s="33" t="s">
        <v>9</v>
      </c>
      <c r="G1650" s="32" t="s">
        <v>10</v>
      </c>
      <c r="H1650" s="34">
        <v>1396.05</v>
      </c>
      <c r="I1650" s="15"/>
      <c r="J1650" s="15" t="str">
        <f>IF(AND($H1650&gt;0, $H1650&lt;1700),"0-1700",0)</f>
        <v>0-1700</v>
      </c>
      <c r="K1650" s="15" t="str">
        <f>IF(AND($H1650&gt;0, $H1650&lt;2500),"0-2500",0)</f>
        <v>0-2500</v>
      </c>
      <c r="L1650" s="15" t="str">
        <f>IF(AND($H1650&gt;0, $H1650&lt;3500),"0-3500",0)</f>
        <v>0-3500</v>
      </c>
    </row>
    <row r="1651" spans="1:12" hidden="1" x14ac:dyDescent="0.3">
      <c r="A1651" s="32" t="s">
        <v>7</v>
      </c>
      <c r="B1651" s="32">
        <v>2017</v>
      </c>
      <c r="C1651" s="32" t="s">
        <v>167</v>
      </c>
      <c r="D1651" s="32" t="s">
        <v>8</v>
      </c>
      <c r="E1651" s="32" t="s">
        <v>151</v>
      </c>
      <c r="F1651" s="33" t="s">
        <v>9</v>
      </c>
      <c r="G1651" s="32" t="s">
        <v>10</v>
      </c>
      <c r="H1651" s="34">
        <v>1400.18</v>
      </c>
      <c r="I1651" s="15"/>
      <c r="J1651" s="15" t="str">
        <f>IF(AND($H1651&gt;0, $H1651&lt;1700),"0-1700",0)</f>
        <v>0-1700</v>
      </c>
      <c r="K1651" s="15" t="str">
        <f>IF(AND($H1651&gt;0, $H1651&lt;2500),"0-2500",0)</f>
        <v>0-2500</v>
      </c>
      <c r="L1651" s="15" t="str">
        <f>IF(AND($H1651&gt;0, $H1651&lt;3500),"0-3500",0)</f>
        <v>0-3500</v>
      </c>
    </row>
    <row r="1652" spans="1:12" hidden="1" x14ac:dyDescent="0.3">
      <c r="A1652" s="32" t="s">
        <v>7</v>
      </c>
      <c r="B1652" s="32">
        <v>2017</v>
      </c>
      <c r="C1652" s="32" t="s">
        <v>167</v>
      </c>
      <c r="D1652" s="32" t="s">
        <v>8</v>
      </c>
      <c r="E1652" s="32" t="s">
        <v>35</v>
      </c>
      <c r="F1652" s="33" t="s">
        <v>9</v>
      </c>
      <c r="G1652" s="32" t="s">
        <v>10</v>
      </c>
      <c r="H1652" s="34">
        <v>1402.65</v>
      </c>
      <c r="I1652" s="15"/>
      <c r="J1652" s="15" t="str">
        <f>IF(AND($H1652&gt;0, $H1652&lt;1700),"0-1700",0)</f>
        <v>0-1700</v>
      </c>
      <c r="K1652" s="15" t="str">
        <f>IF(AND($H1652&gt;0, $H1652&lt;2500),"0-2500",0)</f>
        <v>0-2500</v>
      </c>
      <c r="L1652" s="15" t="str">
        <f>IF(AND($H1652&gt;0, $H1652&lt;3500),"0-3500",0)</f>
        <v>0-3500</v>
      </c>
    </row>
    <row r="1653" spans="1:12" hidden="1" x14ac:dyDescent="0.3">
      <c r="A1653" s="32" t="s">
        <v>7</v>
      </c>
      <c r="B1653" s="32">
        <v>2017</v>
      </c>
      <c r="C1653" s="32" t="s">
        <v>168</v>
      </c>
      <c r="D1653" s="32" t="s">
        <v>8</v>
      </c>
      <c r="E1653" s="32" t="s">
        <v>30</v>
      </c>
      <c r="F1653" s="33" t="s">
        <v>9</v>
      </c>
      <c r="G1653" s="32" t="s">
        <v>10</v>
      </c>
      <c r="H1653" s="34">
        <v>1403.19</v>
      </c>
      <c r="I1653" s="15"/>
      <c r="J1653" s="15" t="str">
        <f>IF(AND($H1653&gt;0, $H1653&lt;1700),"0-1700",0)</f>
        <v>0-1700</v>
      </c>
      <c r="K1653" s="15" t="str">
        <f>IF(AND($H1653&gt;0, $H1653&lt;2500),"0-2500",0)</f>
        <v>0-2500</v>
      </c>
      <c r="L1653" s="15" t="str">
        <f>IF(AND($H1653&gt;0, $H1653&lt;3500),"0-3500",0)</f>
        <v>0-3500</v>
      </c>
    </row>
    <row r="1654" spans="1:12" hidden="1" x14ac:dyDescent="0.3">
      <c r="A1654" s="32" t="s">
        <v>7</v>
      </c>
      <c r="B1654" s="32">
        <v>2017</v>
      </c>
      <c r="C1654" s="32" t="s">
        <v>168</v>
      </c>
      <c r="D1654" s="32" t="s">
        <v>8</v>
      </c>
      <c r="E1654" s="32" t="s">
        <v>87</v>
      </c>
      <c r="F1654" s="33" t="s">
        <v>9</v>
      </c>
      <c r="G1654" s="32" t="s">
        <v>10</v>
      </c>
      <c r="H1654" s="34">
        <v>1407.05</v>
      </c>
      <c r="I1654" s="15"/>
      <c r="J1654" s="15" t="str">
        <f>IF(AND($H1654&gt;0, $H1654&lt;1700),"0-1700",0)</f>
        <v>0-1700</v>
      </c>
      <c r="K1654" s="15" t="str">
        <f>IF(AND($H1654&gt;0, $H1654&lt;2500),"0-2500",0)</f>
        <v>0-2500</v>
      </c>
      <c r="L1654" s="15" t="str">
        <f>IF(AND($H1654&gt;0, $H1654&lt;3500),"0-3500",0)</f>
        <v>0-3500</v>
      </c>
    </row>
    <row r="1655" spans="1:12" hidden="1" x14ac:dyDescent="0.3">
      <c r="A1655" s="32" t="s">
        <v>7</v>
      </c>
      <c r="B1655" s="32">
        <v>2017</v>
      </c>
      <c r="C1655" s="32" t="s">
        <v>168</v>
      </c>
      <c r="D1655" s="32" t="s">
        <v>8</v>
      </c>
      <c r="E1655" s="32" t="s">
        <v>95</v>
      </c>
      <c r="F1655" s="33" t="s">
        <v>9</v>
      </c>
      <c r="G1655" s="32" t="s">
        <v>10</v>
      </c>
      <c r="H1655" s="34">
        <v>1410.85</v>
      </c>
      <c r="I1655" s="15"/>
      <c r="J1655" s="15" t="str">
        <f>IF(AND($H1655&gt;0, $H1655&lt;1700),"0-1700",0)</f>
        <v>0-1700</v>
      </c>
      <c r="K1655" s="15" t="str">
        <f>IF(AND($H1655&gt;0, $H1655&lt;2500),"0-2500",0)</f>
        <v>0-2500</v>
      </c>
      <c r="L1655" s="15" t="str">
        <f>IF(AND($H1655&gt;0, $H1655&lt;3500),"0-3500",0)</f>
        <v>0-3500</v>
      </c>
    </row>
    <row r="1656" spans="1:12" hidden="1" x14ac:dyDescent="0.3">
      <c r="A1656" s="32" t="s">
        <v>7</v>
      </c>
      <c r="B1656" s="32">
        <v>2017</v>
      </c>
      <c r="C1656" s="32" t="s">
        <v>169</v>
      </c>
      <c r="D1656" s="32" t="s">
        <v>8</v>
      </c>
      <c r="E1656" s="32" t="s">
        <v>425</v>
      </c>
      <c r="F1656" s="33" t="s">
        <v>529</v>
      </c>
      <c r="G1656" s="32" t="s">
        <v>10</v>
      </c>
      <c r="H1656" s="34">
        <v>1411.4</v>
      </c>
      <c r="I1656" s="15"/>
      <c r="J1656" s="15" t="str">
        <f>IF(AND($H1656&gt;0, $H1656&lt;1700),"0-1700",0)</f>
        <v>0-1700</v>
      </c>
      <c r="K1656" s="15" t="str">
        <f>IF(AND($H1656&gt;0, $H1656&lt;2500),"0-2500",0)</f>
        <v>0-2500</v>
      </c>
      <c r="L1656" s="15" t="str">
        <f>IF(AND($H1656&gt;0, $H1656&lt;3500),"0-3500",0)</f>
        <v>0-3500</v>
      </c>
    </row>
    <row r="1657" spans="1:12" hidden="1" x14ac:dyDescent="0.3">
      <c r="A1657" s="32" t="s">
        <v>7</v>
      </c>
      <c r="B1657" s="32">
        <v>2017</v>
      </c>
      <c r="C1657" s="32" t="s">
        <v>167</v>
      </c>
      <c r="D1657" s="32" t="s">
        <v>8</v>
      </c>
      <c r="E1657" s="32" t="s">
        <v>47</v>
      </c>
      <c r="F1657" s="33" t="s">
        <v>9</v>
      </c>
      <c r="G1657" s="32" t="s">
        <v>10</v>
      </c>
      <c r="H1657" s="34">
        <v>1411.81</v>
      </c>
      <c r="I1657" s="15"/>
      <c r="J1657" s="15" t="str">
        <f>IF(AND($H1657&gt;0, $H1657&lt;1700),"0-1700",0)</f>
        <v>0-1700</v>
      </c>
      <c r="K1657" s="15" t="str">
        <f>IF(AND($H1657&gt;0, $H1657&lt;2500),"0-2500",0)</f>
        <v>0-2500</v>
      </c>
      <c r="L1657" s="15" t="str">
        <f>IF(AND($H1657&gt;0, $H1657&lt;3500),"0-3500",0)</f>
        <v>0-3500</v>
      </c>
    </row>
    <row r="1658" spans="1:12" hidden="1" x14ac:dyDescent="0.3">
      <c r="A1658" s="32" t="s">
        <v>7</v>
      </c>
      <c r="B1658" s="32">
        <v>2017</v>
      </c>
      <c r="C1658" s="32" t="s">
        <v>168</v>
      </c>
      <c r="D1658" s="32" t="s">
        <v>8</v>
      </c>
      <c r="E1658" s="32" t="s">
        <v>55</v>
      </c>
      <c r="F1658" s="33" t="s">
        <v>9</v>
      </c>
      <c r="G1658" s="32" t="s">
        <v>10</v>
      </c>
      <c r="H1658" s="34">
        <v>1413.79</v>
      </c>
      <c r="I1658" s="15"/>
      <c r="J1658" s="15" t="str">
        <f>IF(AND($H1658&gt;0, $H1658&lt;1700),"0-1700",0)</f>
        <v>0-1700</v>
      </c>
      <c r="K1658" s="15" t="str">
        <f>IF(AND($H1658&gt;0, $H1658&lt;2500),"0-2500",0)</f>
        <v>0-2500</v>
      </c>
      <c r="L1658" s="15" t="str">
        <f>IF(AND($H1658&gt;0, $H1658&lt;3500),"0-3500",0)</f>
        <v>0-3500</v>
      </c>
    </row>
    <row r="1659" spans="1:12" hidden="1" x14ac:dyDescent="0.3">
      <c r="A1659" s="32" t="s">
        <v>7</v>
      </c>
      <c r="B1659" s="32">
        <v>2017</v>
      </c>
      <c r="C1659" s="32" t="s">
        <v>168</v>
      </c>
      <c r="D1659" s="32" t="s">
        <v>8</v>
      </c>
      <c r="E1659" s="32" t="s">
        <v>25</v>
      </c>
      <c r="F1659" s="33" t="s">
        <v>9</v>
      </c>
      <c r="G1659" s="32" t="s">
        <v>10</v>
      </c>
      <c r="H1659" s="34">
        <v>1414.29</v>
      </c>
      <c r="I1659" s="15"/>
      <c r="J1659" s="15" t="str">
        <f>IF(AND($H1659&gt;0, $H1659&lt;1700),"0-1700",0)</f>
        <v>0-1700</v>
      </c>
      <c r="K1659" s="15" t="str">
        <f>IF(AND($H1659&gt;0, $H1659&lt;2500),"0-2500",0)</f>
        <v>0-2500</v>
      </c>
      <c r="L1659" s="15" t="str">
        <f>IF(AND($H1659&gt;0, $H1659&lt;3500),"0-3500",0)</f>
        <v>0-3500</v>
      </c>
    </row>
    <row r="1660" spans="1:12" hidden="1" x14ac:dyDescent="0.3">
      <c r="A1660" s="32" t="s">
        <v>7</v>
      </c>
      <c r="B1660" s="32">
        <v>2017</v>
      </c>
      <c r="C1660" s="32" t="s">
        <v>169</v>
      </c>
      <c r="D1660" s="32" t="s">
        <v>8</v>
      </c>
      <c r="E1660" s="32" t="s">
        <v>280</v>
      </c>
      <c r="F1660" s="33" t="s">
        <v>527</v>
      </c>
      <c r="G1660" s="32" t="s">
        <v>10</v>
      </c>
      <c r="H1660" s="34">
        <v>1415.95</v>
      </c>
      <c r="I1660" s="15"/>
      <c r="J1660" s="15" t="str">
        <f>IF(AND($H1660&gt;0, $H1660&lt;1700),"0-1700",0)</f>
        <v>0-1700</v>
      </c>
      <c r="K1660" s="15" t="str">
        <f>IF(AND($H1660&gt;0, $H1660&lt;2500),"0-2500",0)</f>
        <v>0-2500</v>
      </c>
      <c r="L1660" s="15" t="str">
        <f>IF(AND($H1660&gt;0, $H1660&lt;3500),"0-3500",0)</f>
        <v>0-3500</v>
      </c>
    </row>
    <row r="1661" spans="1:12" hidden="1" x14ac:dyDescent="0.3">
      <c r="A1661" s="32" t="s">
        <v>7</v>
      </c>
      <c r="B1661" s="32">
        <v>2017</v>
      </c>
      <c r="C1661" s="32" t="s">
        <v>168</v>
      </c>
      <c r="D1661" s="32" t="s">
        <v>8</v>
      </c>
      <c r="E1661" s="32" t="s">
        <v>64</v>
      </c>
      <c r="F1661" s="33" t="s">
        <v>9</v>
      </c>
      <c r="G1661" s="32" t="s">
        <v>10</v>
      </c>
      <c r="H1661" s="34">
        <v>1416.12</v>
      </c>
      <c r="I1661" s="15"/>
      <c r="J1661" s="15" t="str">
        <f>IF(AND($H1661&gt;0, $H1661&lt;1700),"0-1700",0)</f>
        <v>0-1700</v>
      </c>
      <c r="K1661" s="15" t="str">
        <f>IF(AND($H1661&gt;0, $H1661&lt;2500),"0-2500",0)</f>
        <v>0-2500</v>
      </c>
      <c r="L1661" s="15" t="str">
        <f>IF(AND($H1661&gt;0, $H1661&lt;3500),"0-3500",0)</f>
        <v>0-3500</v>
      </c>
    </row>
    <row r="1662" spans="1:12" hidden="1" x14ac:dyDescent="0.3">
      <c r="A1662" s="32" t="s">
        <v>7</v>
      </c>
      <c r="B1662" s="32">
        <v>2017</v>
      </c>
      <c r="C1662" s="32" t="s">
        <v>167</v>
      </c>
      <c r="D1662" s="32" t="s">
        <v>8</v>
      </c>
      <c r="E1662" s="32" t="s">
        <v>60</v>
      </c>
      <c r="F1662" s="33" t="s">
        <v>9</v>
      </c>
      <c r="G1662" s="32" t="s">
        <v>10</v>
      </c>
      <c r="H1662" s="34">
        <v>1419.37</v>
      </c>
      <c r="I1662" s="15"/>
      <c r="J1662" s="15" t="str">
        <f>IF(AND($H1662&gt;0, $H1662&lt;1700),"0-1700",0)</f>
        <v>0-1700</v>
      </c>
      <c r="K1662" s="15" t="str">
        <f>IF(AND($H1662&gt;0, $H1662&lt;2500),"0-2500",0)</f>
        <v>0-2500</v>
      </c>
      <c r="L1662" s="15" t="str">
        <f>IF(AND($H1662&gt;0, $H1662&lt;3500),"0-3500",0)</f>
        <v>0-3500</v>
      </c>
    </row>
    <row r="1663" spans="1:12" hidden="1" x14ac:dyDescent="0.3">
      <c r="A1663" s="32" t="s">
        <v>7</v>
      </c>
      <c r="B1663" s="32">
        <v>2017</v>
      </c>
      <c r="C1663" s="32" t="s">
        <v>168</v>
      </c>
      <c r="D1663" s="32" t="s">
        <v>8</v>
      </c>
      <c r="E1663" s="32" t="s">
        <v>84</v>
      </c>
      <c r="F1663" s="33" t="s">
        <v>9</v>
      </c>
      <c r="G1663" s="32" t="s">
        <v>10</v>
      </c>
      <c r="H1663" s="34">
        <v>1421.5</v>
      </c>
      <c r="I1663" s="15"/>
      <c r="J1663" s="15" t="str">
        <f>IF(AND($H1663&gt;0, $H1663&lt;1700),"0-1700",0)</f>
        <v>0-1700</v>
      </c>
      <c r="K1663" s="15" t="str">
        <f>IF(AND($H1663&gt;0, $H1663&lt;2500),"0-2500",0)</f>
        <v>0-2500</v>
      </c>
      <c r="L1663" s="15" t="str">
        <f>IF(AND($H1663&gt;0, $H1663&lt;3500),"0-3500",0)</f>
        <v>0-3500</v>
      </c>
    </row>
    <row r="1664" spans="1:12" hidden="1" x14ac:dyDescent="0.3">
      <c r="A1664" s="32" t="s">
        <v>7</v>
      </c>
      <c r="B1664" s="32">
        <v>2017</v>
      </c>
      <c r="C1664" s="32" t="s">
        <v>167</v>
      </c>
      <c r="D1664" s="32" t="s">
        <v>8</v>
      </c>
      <c r="E1664" s="32" t="s">
        <v>13</v>
      </c>
      <c r="F1664" s="33" t="s">
        <v>9</v>
      </c>
      <c r="G1664" s="32" t="s">
        <v>10</v>
      </c>
      <c r="H1664" s="34">
        <v>1422.66</v>
      </c>
      <c r="I1664" s="15"/>
      <c r="J1664" s="15" t="str">
        <f>IF(AND($H1664&gt;0, $H1664&lt;1700),"0-1700",0)</f>
        <v>0-1700</v>
      </c>
      <c r="K1664" s="15" t="str">
        <f>IF(AND($H1664&gt;0, $H1664&lt;2500),"0-2500",0)</f>
        <v>0-2500</v>
      </c>
      <c r="L1664" s="15" t="str">
        <f>IF(AND($H1664&gt;0, $H1664&lt;3500),"0-3500",0)</f>
        <v>0-3500</v>
      </c>
    </row>
    <row r="1665" spans="1:12" hidden="1" x14ac:dyDescent="0.3">
      <c r="A1665" s="32" t="s">
        <v>7</v>
      </c>
      <c r="B1665" s="32">
        <v>2017</v>
      </c>
      <c r="C1665" s="32" t="s">
        <v>168</v>
      </c>
      <c r="D1665" s="32" t="s">
        <v>8</v>
      </c>
      <c r="E1665" s="32" t="s">
        <v>88</v>
      </c>
      <c r="F1665" s="33" t="s">
        <v>9</v>
      </c>
      <c r="G1665" s="32" t="s">
        <v>10</v>
      </c>
      <c r="H1665" s="34">
        <v>1423.61</v>
      </c>
      <c r="I1665" s="15"/>
      <c r="J1665" s="15" t="str">
        <f>IF(AND($H1665&gt;0, $H1665&lt;1700),"0-1700",0)</f>
        <v>0-1700</v>
      </c>
      <c r="K1665" s="15" t="str">
        <f>IF(AND($H1665&gt;0, $H1665&lt;2500),"0-2500",0)</f>
        <v>0-2500</v>
      </c>
      <c r="L1665" s="15" t="str">
        <f>IF(AND($H1665&gt;0, $H1665&lt;3500),"0-3500",0)</f>
        <v>0-3500</v>
      </c>
    </row>
    <row r="1666" spans="1:12" hidden="1" x14ac:dyDescent="0.3">
      <c r="A1666" s="32" t="s">
        <v>7</v>
      </c>
      <c r="B1666" s="32">
        <v>2017</v>
      </c>
      <c r="C1666" s="32" t="s">
        <v>168</v>
      </c>
      <c r="D1666" s="32" t="s">
        <v>8</v>
      </c>
      <c r="E1666" s="32" t="s">
        <v>101</v>
      </c>
      <c r="F1666" s="33" t="s">
        <v>9</v>
      </c>
      <c r="G1666" s="32" t="s">
        <v>10</v>
      </c>
      <c r="H1666" s="34">
        <v>1425.79</v>
      </c>
      <c r="I1666" s="15"/>
      <c r="J1666" s="15" t="str">
        <f>IF(AND($H1666&gt;0, $H1666&lt;1700),"0-1700",0)</f>
        <v>0-1700</v>
      </c>
      <c r="K1666" s="15" t="str">
        <f>IF(AND($H1666&gt;0, $H1666&lt;2500),"0-2500",0)</f>
        <v>0-2500</v>
      </c>
      <c r="L1666" s="15" t="str">
        <f>IF(AND($H1666&gt;0, $H1666&lt;3500),"0-3500",0)</f>
        <v>0-3500</v>
      </c>
    </row>
    <row r="1667" spans="1:12" hidden="1" x14ac:dyDescent="0.3">
      <c r="A1667" s="32" t="s">
        <v>7</v>
      </c>
      <c r="B1667" s="32">
        <v>2017</v>
      </c>
      <c r="C1667" s="32" t="s">
        <v>169</v>
      </c>
      <c r="D1667" s="32" t="s">
        <v>8</v>
      </c>
      <c r="E1667" s="32" t="s">
        <v>130</v>
      </c>
      <c r="F1667" s="33" t="s">
        <v>9</v>
      </c>
      <c r="G1667" s="32" t="s">
        <v>10</v>
      </c>
      <c r="H1667" s="34">
        <v>1426.11</v>
      </c>
      <c r="I1667" s="15"/>
      <c r="J1667" s="15" t="str">
        <f>IF(AND($H1667&gt;0, $H1667&lt;1700),"0-1700",0)</f>
        <v>0-1700</v>
      </c>
      <c r="K1667" s="15" t="str">
        <f>IF(AND($H1667&gt;0, $H1667&lt;2500),"0-2500",0)</f>
        <v>0-2500</v>
      </c>
      <c r="L1667" s="15" t="str">
        <f>IF(AND($H1667&gt;0, $H1667&lt;3500),"0-3500",0)</f>
        <v>0-3500</v>
      </c>
    </row>
    <row r="1668" spans="1:12" hidden="1" x14ac:dyDescent="0.3">
      <c r="A1668" s="32" t="s">
        <v>7</v>
      </c>
      <c r="B1668" s="32">
        <v>2017</v>
      </c>
      <c r="C1668" s="32" t="s">
        <v>168</v>
      </c>
      <c r="D1668" s="32" t="s">
        <v>8</v>
      </c>
      <c r="E1668" s="32" t="s">
        <v>121</v>
      </c>
      <c r="F1668" s="33" t="s">
        <v>9</v>
      </c>
      <c r="G1668" s="32" t="s">
        <v>10</v>
      </c>
      <c r="H1668" s="34">
        <v>1427.12</v>
      </c>
      <c r="I1668" s="15"/>
      <c r="J1668" s="15" t="str">
        <f>IF(AND($H1668&gt;0, $H1668&lt;1700),"0-1700",0)</f>
        <v>0-1700</v>
      </c>
      <c r="K1668" s="15" t="str">
        <f>IF(AND($H1668&gt;0, $H1668&lt;2500),"0-2500",0)</f>
        <v>0-2500</v>
      </c>
      <c r="L1668" s="15" t="str">
        <f>IF(AND($H1668&gt;0, $H1668&lt;3500),"0-3500",0)</f>
        <v>0-3500</v>
      </c>
    </row>
    <row r="1669" spans="1:12" hidden="1" x14ac:dyDescent="0.3">
      <c r="A1669" s="32" t="s">
        <v>7</v>
      </c>
      <c r="B1669" s="32">
        <v>2017</v>
      </c>
      <c r="C1669" s="32" t="s">
        <v>168</v>
      </c>
      <c r="D1669" s="32" t="s">
        <v>8</v>
      </c>
      <c r="E1669" s="32" t="s">
        <v>74</v>
      </c>
      <c r="F1669" s="33" t="s">
        <v>9</v>
      </c>
      <c r="G1669" s="32" t="s">
        <v>10</v>
      </c>
      <c r="H1669" s="34">
        <v>1428.62</v>
      </c>
      <c r="I1669" s="15"/>
      <c r="J1669" s="15" t="str">
        <f>IF(AND($H1669&gt;0, $H1669&lt;1700),"0-1700",0)</f>
        <v>0-1700</v>
      </c>
      <c r="K1669" s="15" t="str">
        <f>IF(AND($H1669&gt;0, $H1669&lt;2500),"0-2500",0)</f>
        <v>0-2500</v>
      </c>
      <c r="L1669" s="15" t="str">
        <f>IF(AND($H1669&gt;0, $H1669&lt;3500),"0-3500",0)</f>
        <v>0-3500</v>
      </c>
    </row>
    <row r="1670" spans="1:12" hidden="1" x14ac:dyDescent="0.3">
      <c r="A1670" s="32" t="s">
        <v>7</v>
      </c>
      <c r="B1670" s="32">
        <v>2017</v>
      </c>
      <c r="C1670" s="32" t="s">
        <v>168</v>
      </c>
      <c r="D1670" s="32" t="s">
        <v>8</v>
      </c>
      <c r="E1670" s="32" t="s">
        <v>115</v>
      </c>
      <c r="F1670" s="33" t="s">
        <v>9</v>
      </c>
      <c r="G1670" s="32" t="s">
        <v>10</v>
      </c>
      <c r="H1670" s="34">
        <v>1430.37</v>
      </c>
      <c r="I1670" s="15"/>
      <c r="J1670" s="15" t="str">
        <f>IF(AND($H1670&gt;0, $H1670&lt;1700),"0-1700",0)</f>
        <v>0-1700</v>
      </c>
      <c r="K1670" s="15" t="str">
        <f>IF(AND($H1670&gt;0, $H1670&lt;2500),"0-2500",0)</f>
        <v>0-2500</v>
      </c>
      <c r="L1670" s="15" t="str">
        <f>IF(AND($H1670&gt;0, $H1670&lt;3500),"0-3500",0)</f>
        <v>0-3500</v>
      </c>
    </row>
    <row r="1671" spans="1:12" hidden="1" x14ac:dyDescent="0.3">
      <c r="A1671" s="32" t="s">
        <v>7</v>
      </c>
      <c r="B1671" s="32">
        <v>2017</v>
      </c>
      <c r="C1671" s="32" t="s">
        <v>169</v>
      </c>
      <c r="D1671" s="32" t="s">
        <v>8</v>
      </c>
      <c r="E1671" s="32" t="s">
        <v>165</v>
      </c>
      <c r="F1671" s="33" t="s">
        <v>9</v>
      </c>
      <c r="G1671" s="32" t="s">
        <v>10</v>
      </c>
      <c r="H1671" s="34">
        <v>1432.12</v>
      </c>
      <c r="I1671" s="15"/>
      <c r="J1671" s="15" t="str">
        <f>IF(AND($H1671&gt;0, $H1671&lt;1700),"0-1700",0)</f>
        <v>0-1700</v>
      </c>
      <c r="K1671" s="15" t="str">
        <f>IF(AND($H1671&gt;0, $H1671&lt;2500),"0-2500",0)</f>
        <v>0-2500</v>
      </c>
      <c r="L1671" s="15" t="str">
        <f>IF(AND($H1671&gt;0, $H1671&lt;3500),"0-3500",0)</f>
        <v>0-3500</v>
      </c>
    </row>
    <row r="1672" spans="1:12" hidden="1" x14ac:dyDescent="0.3">
      <c r="A1672" s="32" t="s">
        <v>7</v>
      </c>
      <c r="B1672" s="32">
        <v>2017</v>
      </c>
      <c r="C1672" s="32" t="s">
        <v>168</v>
      </c>
      <c r="D1672" s="32" t="s">
        <v>8</v>
      </c>
      <c r="E1672" s="32" t="s">
        <v>118</v>
      </c>
      <c r="F1672" s="33" t="s">
        <v>9</v>
      </c>
      <c r="G1672" s="32" t="s">
        <v>10</v>
      </c>
      <c r="H1672" s="34">
        <v>1434</v>
      </c>
      <c r="I1672" s="15"/>
      <c r="J1672" s="15" t="str">
        <f>IF(AND($H1672&gt;0, $H1672&lt;1700),"0-1700",0)</f>
        <v>0-1700</v>
      </c>
      <c r="K1672" s="15" t="str">
        <f>IF(AND($H1672&gt;0, $H1672&lt;2500),"0-2500",0)</f>
        <v>0-2500</v>
      </c>
      <c r="L1672" s="15" t="str">
        <f>IF(AND($H1672&gt;0, $H1672&lt;3500),"0-3500",0)</f>
        <v>0-3500</v>
      </c>
    </row>
    <row r="1673" spans="1:12" hidden="1" x14ac:dyDescent="0.3">
      <c r="A1673" s="32" t="s">
        <v>7</v>
      </c>
      <c r="B1673" s="32">
        <v>2017</v>
      </c>
      <c r="C1673" s="32" t="s">
        <v>167</v>
      </c>
      <c r="D1673" s="32" t="s">
        <v>8</v>
      </c>
      <c r="E1673" s="32" t="s">
        <v>127</v>
      </c>
      <c r="F1673" s="33" t="s">
        <v>9</v>
      </c>
      <c r="G1673" s="32" t="s">
        <v>10</v>
      </c>
      <c r="H1673" s="34">
        <v>1435.33</v>
      </c>
      <c r="I1673" s="15"/>
      <c r="J1673" s="15" t="str">
        <f>IF(AND($H1673&gt;0, $H1673&lt;1700),"0-1700",0)</f>
        <v>0-1700</v>
      </c>
      <c r="K1673" s="15" t="str">
        <f>IF(AND($H1673&gt;0, $H1673&lt;2500),"0-2500",0)</f>
        <v>0-2500</v>
      </c>
      <c r="L1673" s="15" t="str">
        <f>IF(AND($H1673&gt;0, $H1673&lt;3500),"0-3500",0)</f>
        <v>0-3500</v>
      </c>
    </row>
    <row r="1674" spans="1:12" hidden="1" x14ac:dyDescent="0.3">
      <c r="A1674" s="32" t="s">
        <v>7</v>
      </c>
      <c r="B1674" s="32">
        <v>2017</v>
      </c>
      <c r="C1674" s="32" t="s">
        <v>169</v>
      </c>
      <c r="D1674" s="32" t="s">
        <v>8</v>
      </c>
      <c r="E1674" s="32" t="s">
        <v>139</v>
      </c>
      <c r="F1674" s="33" t="s">
        <v>9</v>
      </c>
      <c r="G1674" s="32" t="s">
        <v>10</v>
      </c>
      <c r="H1674" s="34">
        <v>1439.32</v>
      </c>
      <c r="I1674" s="15"/>
      <c r="J1674" s="15" t="str">
        <f>IF(AND($H1674&gt;0, $H1674&lt;1700),"0-1700",0)</f>
        <v>0-1700</v>
      </c>
      <c r="K1674" s="15" t="str">
        <f>IF(AND($H1674&gt;0, $H1674&lt;2500),"0-2500",0)</f>
        <v>0-2500</v>
      </c>
      <c r="L1674" s="15" t="str">
        <f>IF(AND($H1674&gt;0, $H1674&lt;3500),"0-3500",0)</f>
        <v>0-3500</v>
      </c>
    </row>
    <row r="1675" spans="1:12" hidden="1" x14ac:dyDescent="0.3">
      <c r="A1675" s="32" t="s">
        <v>7</v>
      </c>
      <c r="B1675" s="32">
        <v>2017</v>
      </c>
      <c r="C1675" s="32" t="s">
        <v>169</v>
      </c>
      <c r="D1675" s="32" t="s">
        <v>8</v>
      </c>
      <c r="E1675" s="32" t="s">
        <v>114</v>
      </c>
      <c r="F1675" s="33" t="s">
        <v>9</v>
      </c>
      <c r="G1675" s="32" t="s">
        <v>10</v>
      </c>
      <c r="H1675" s="34">
        <v>1440.95</v>
      </c>
      <c r="I1675" s="15"/>
      <c r="J1675" s="15" t="str">
        <f>IF(AND($H1675&gt;0, $H1675&lt;1700),"0-1700",0)</f>
        <v>0-1700</v>
      </c>
      <c r="K1675" s="15" t="str">
        <f>IF(AND($H1675&gt;0, $H1675&lt;2500),"0-2500",0)</f>
        <v>0-2500</v>
      </c>
      <c r="L1675" s="15" t="str">
        <f>IF(AND($H1675&gt;0, $H1675&lt;3500),"0-3500",0)</f>
        <v>0-3500</v>
      </c>
    </row>
    <row r="1676" spans="1:12" hidden="1" x14ac:dyDescent="0.3">
      <c r="A1676" s="32" t="s">
        <v>7</v>
      </c>
      <c r="B1676" s="32">
        <v>2017</v>
      </c>
      <c r="C1676" s="32" t="s">
        <v>169</v>
      </c>
      <c r="D1676" s="32" t="s">
        <v>8</v>
      </c>
      <c r="E1676" s="32" t="s">
        <v>20</v>
      </c>
      <c r="F1676" s="33" t="s">
        <v>9</v>
      </c>
      <c r="G1676" s="32" t="s">
        <v>10</v>
      </c>
      <c r="H1676" s="34">
        <v>1442.55</v>
      </c>
      <c r="I1676" s="15"/>
      <c r="J1676" s="15" t="str">
        <f>IF(AND($H1676&gt;0, $H1676&lt;1700),"0-1700",0)</f>
        <v>0-1700</v>
      </c>
      <c r="K1676" s="15" t="str">
        <f>IF(AND($H1676&gt;0, $H1676&lt;2500),"0-2500",0)</f>
        <v>0-2500</v>
      </c>
      <c r="L1676" s="15" t="str">
        <f>IF(AND($H1676&gt;0, $H1676&lt;3500),"0-3500",0)</f>
        <v>0-3500</v>
      </c>
    </row>
    <row r="1677" spans="1:12" hidden="1" x14ac:dyDescent="0.3">
      <c r="A1677" s="32" t="s">
        <v>7</v>
      </c>
      <c r="B1677" s="32">
        <v>2017</v>
      </c>
      <c r="C1677" s="32" t="s">
        <v>168</v>
      </c>
      <c r="D1677" s="32" t="s">
        <v>8</v>
      </c>
      <c r="E1677" s="32" t="s">
        <v>160</v>
      </c>
      <c r="F1677" s="33" t="s">
        <v>9</v>
      </c>
      <c r="G1677" s="32" t="s">
        <v>10</v>
      </c>
      <c r="H1677" s="34">
        <v>1442.83</v>
      </c>
      <c r="I1677" s="15"/>
      <c r="J1677" s="15" t="str">
        <f>IF(AND($H1677&gt;0, $H1677&lt;1700),"0-1700",0)</f>
        <v>0-1700</v>
      </c>
      <c r="K1677" s="15" t="str">
        <f>IF(AND($H1677&gt;0, $H1677&lt;2500),"0-2500",0)</f>
        <v>0-2500</v>
      </c>
      <c r="L1677" s="15" t="str">
        <f>IF(AND($H1677&gt;0, $H1677&lt;3500),"0-3500",0)</f>
        <v>0-3500</v>
      </c>
    </row>
    <row r="1678" spans="1:12" hidden="1" x14ac:dyDescent="0.3">
      <c r="A1678" s="32" t="s">
        <v>7</v>
      </c>
      <c r="B1678" s="32">
        <v>2017</v>
      </c>
      <c r="C1678" s="32" t="s">
        <v>169</v>
      </c>
      <c r="D1678" s="32" t="s">
        <v>8</v>
      </c>
      <c r="E1678" s="32" t="s">
        <v>164</v>
      </c>
      <c r="F1678" s="33" t="s">
        <v>9</v>
      </c>
      <c r="G1678" s="32" t="s">
        <v>10</v>
      </c>
      <c r="H1678" s="34">
        <v>1443.71</v>
      </c>
      <c r="I1678" s="15"/>
      <c r="J1678" s="15" t="str">
        <f>IF(AND($H1678&gt;0, $H1678&lt;1700),"0-1700",0)</f>
        <v>0-1700</v>
      </c>
      <c r="K1678" s="15" t="str">
        <f>IF(AND($H1678&gt;0, $H1678&lt;2500),"0-2500",0)</f>
        <v>0-2500</v>
      </c>
      <c r="L1678" s="15" t="str">
        <f>IF(AND($H1678&gt;0, $H1678&lt;3500),"0-3500",0)</f>
        <v>0-3500</v>
      </c>
    </row>
    <row r="1679" spans="1:12" hidden="1" x14ac:dyDescent="0.3">
      <c r="A1679" s="32" t="s">
        <v>7</v>
      </c>
      <c r="B1679" s="32">
        <v>2017</v>
      </c>
      <c r="C1679" s="32" t="s">
        <v>168</v>
      </c>
      <c r="D1679" s="32" t="s">
        <v>8</v>
      </c>
      <c r="E1679" s="32" t="s">
        <v>90</v>
      </c>
      <c r="F1679" s="33" t="s">
        <v>9</v>
      </c>
      <c r="G1679" s="32" t="s">
        <v>10</v>
      </c>
      <c r="H1679" s="34">
        <v>1446.06</v>
      </c>
      <c r="I1679" s="15"/>
      <c r="J1679" s="15" t="str">
        <f>IF(AND($H1679&gt;0, $H1679&lt;1700),"0-1700",0)</f>
        <v>0-1700</v>
      </c>
      <c r="K1679" s="15" t="str">
        <f>IF(AND($H1679&gt;0, $H1679&lt;2500),"0-2500",0)</f>
        <v>0-2500</v>
      </c>
      <c r="L1679" s="15" t="str">
        <f>IF(AND($H1679&gt;0, $H1679&lt;3500),"0-3500",0)</f>
        <v>0-3500</v>
      </c>
    </row>
    <row r="1680" spans="1:12" hidden="1" x14ac:dyDescent="0.3">
      <c r="A1680" s="32" t="s">
        <v>7</v>
      </c>
      <c r="B1680" s="32">
        <v>2017</v>
      </c>
      <c r="C1680" s="32" t="s">
        <v>168</v>
      </c>
      <c r="D1680" s="32" t="s">
        <v>8</v>
      </c>
      <c r="E1680" s="32" t="s">
        <v>9</v>
      </c>
      <c r="F1680" s="33" t="s">
        <v>9</v>
      </c>
      <c r="G1680" s="32" t="s">
        <v>10</v>
      </c>
      <c r="H1680" s="34">
        <v>1446.73</v>
      </c>
      <c r="I1680" s="15"/>
      <c r="J1680" s="15" t="str">
        <f>IF(AND($H1680&gt;0, $H1680&lt;1700),"0-1700",0)</f>
        <v>0-1700</v>
      </c>
      <c r="K1680" s="15" t="str">
        <f>IF(AND($H1680&gt;0, $H1680&lt;2500),"0-2500",0)</f>
        <v>0-2500</v>
      </c>
      <c r="L1680" s="15" t="str">
        <f>IF(AND($H1680&gt;0, $H1680&lt;3500),"0-3500",0)</f>
        <v>0-3500</v>
      </c>
    </row>
    <row r="1681" spans="1:12" hidden="1" x14ac:dyDescent="0.3">
      <c r="A1681" s="32" t="s">
        <v>7</v>
      </c>
      <c r="B1681" s="32">
        <v>2017</v>
      </c>
      <c r="C1681" s="32" t="s">
        <v>169</v>
      </c>
      <c r="D1681" s="32" t="s">
        <v>8</v>
      </c>
      <c r="E1681" s="32" t="s">
        <v>113</v>
      </c>
      <c r="F1681" s="33" t="s">
        <v>9</v>
      </c>
      <c r="G1681" s="32" t="s">
        <v>10</v>
      </c>
      <c r="H1681" s="34">
        <v>1448.21</v>
      </c>
      <c r="I1681" s="15"/>
      <c r="J1681" s="15" t="str">
        <f>IF(AND($H1681&gt;0, $H1681&lt;1700),"0-1700",0)</f>
        <v>0-1700</v>
      </c>
      <c r="K1681" s="15" t="str">
        <f>IF(AND($H1681&gt;0, $H1681&lt;2500),"0-2500",0)</f>
        <v>0-2500</v>
      </c>
      <c r="L1681" s="15" t="str">
        <f>IF(AND($H1681&gt;0, $H1681&lt;3500),"0-3500",0)</f>
        <v>0-3500</v>
      </c>
    </row>
    <row r="1682" spans="1:12" hidden="1" x14ac:dyDescent="0.3">
      <c r="A1682" s="32" t="s">
        <v>7</v>
      </c>
      <c r="B1682" s="32">
        <v>2017</v>
      </c>
      <c r="C1682" s="32" t="s">
        <v>168</v>
      </c>
      <c r="D1682" s="32" t="s">
        <v>8</v>
      </c>
      <c r="E1682" s="32" t="s">
        <v>70</v>
      </c>
      <c r="F1682" s="33" t="s">
        <v>9</v>
      </c>
      <c r="G1682" s="32" t="s">
        <v>10</v>
      </c>
      <c r="H1682" s="34">
        <v>1450.21</v>
      </c>
      <c r="I1682" s="15"/>
      <c r="J1682" s="15" t="str">
        <f>IF(AND($H1682&gt;0, $H1682&lt;1700),"0-1700",0)</f>
        <v>0-1700</v>
      </c>
      <c r="K1682" s="15" t="str">
        <f>IF(AND($H1682&gt;0, $H1682&lt;2500),"0-2500",0)</f>
        <v>0-2500</v>
      </c>
      <c r="L1682" s="15" t="str">
        <f>IF(AND($H1682&gt;0, $H1682&lt;3500),"0-3500",0)</f>
        <v>0-3500</v>
      </c>
    </row>
    <row r="1683" spans="1:12" hidden="1" x14ac:dyDescent="0.3">
      <c r="A1683" s="32" t="s">
        <v>7</v>
      </c>
      <c r="B1683" s="32">
        <v>2017</v>
      </c>
      <c r="C1683" s="32" t="s">
        <v>169</v>
      </c>
      <c r="D1683" s="32" t="s">
        <v>8</v>
      </c>
      <c r="E1683" s="32" t="s">
        <v>337</v>
      </c>
      <c r="F1683" s="33" t="s">
        <v>530</v>
      </c>
      <c r="G1683" s="32" t="s">
        <v>10</v>
      </c>
      <c r="H1683" s="34">
        <v>1450.46</v>
      </c>
      <c r="I1683" s="15"/>
      <c r="J1683" s="15" t="str">
        <f>IF(AND($H1683&gt;0, $H1683&lt;1700),"0-1700",0)</f>
        <v>0-1700</v>
      </c>
      <c r="K1683" s="15" t="str">
        <f>IF(AND($H1683&gt;0, $H1683&lt;2500),"0-2500",0)</f>
        <v>0-2500</v>
      </c>
      <c r="L1683" s="15" t="str">
        <f>IF(AND($H1683&gt;0, $H1683&lt;3500),"0-3500",0)</f>
        <v>0-3500</v>
      </c>
    </row>
    <row r="1684" spans="1:12" hidden="1" x14ac:dyDescent="0.3">
      <c r="A1684" s="32" t="s">
        <v>7</v>
      </c>
      <c r="B1684" s="32">
        <v>2017</v>
      </c>
      <c r="C1684" s="32" t="s">
        <v>169</v>
      </c>
      <c r="D1684" s="32" t="s">
        <v>8</v>
      </c>
      <c r="E1684" s="32" t="s">
        <v>133</v>
      </c>
      <c r="F1684" s="33" t="s">
        <v>9</v>
      </c>
      <c r="G1684" s="32" t="s">
        <v>10</v>
      </c>
      <c r="H1684" s="34">
        <v>1452.73</v>
      </c>
      <c r="I1684" s="15"/>
      <c r="J1684" s="15" t="str">
        <f>IF(AND($H1684&gt;0, $H1684&lt;1700),"0-1700",0)</f>
        <v>0-1700</v>
      </c>
      <c r="K1684" s="15" t="str">
        <f>IF(AND($H1684&gt;0, $H1684&lt;2500),"0-2500",0)</f>
        <v>0-2500</v>
      </c>
      <c r="L1684" s="15" t="str">
        <f>IF(AND($H1684&gt;0, $H1684&lt;3500),"0-3500",0)</f>
        <v>0-3500</v>
      </c>
    </row>
    <row r="1685" spans="1:12" hidden="1" x14ac:dyDescent="0.3">
      <c r="A1685" s="32" t="s">
        <v>7</v>
      </c>
      <c r="B1685" s="32">
        <v>2017</v>
      </c>
      <c r="C1685" s="32" t="s">
        <v>169</v>
      </c>
      <c r="D1685" s="32" t="s">
        <v>8</v>
      </c>
      <c r="E1685" s="32" t="s">
        <v>65</v>
      </c>
      <c r="F1685" s="33" t="s">
        <v>9</v>
      </c>
      <c r="G1685" s="32" t="s">
        <v>10</v>
      </c>
      <c r="H1685" s="34">
        <v>1452.94</v>
      </c>
      <c r="I1685" s="15"/>
      <c r="J1685" s="15" t="str">
        <f>IF(AND($H1685&gt;0, $H1685&lt;1700),"0-1700",0)</f>
        <v>0-1700</v>
      </c>
      <c r="K1685" s="15" t="str">
        <f>IF(AND($H1685&gt;0, $H1685&lt;2500),"0-2500",0)</f>
        <v>0-2500</v>
      </c>
      <c r="L1685" s="15" t="str">
        <f>IF(AND($H1685&gt;0, $H1685&lt;3500),"0-3500",0)</f>
        <v>0-3500</v>
      </c>
    </row>
    <row r="1686" spans="1:12" hidden="1" x14ac:dyDescent="0.3">
      <c r="A1686" s="32" t="s">
        <v>7</v>
      </c>
      <c r="B1686" s="32">
        <v>2017</v>
      </c>
      <c r="C1686" s="32" t="s">
        <v>169</v>
      </c>
      <c r="D1686" s="32" t="s">
        <v>8</v>
      </c>
      <c r="E1686" s="32" t="s">
        <v>95</v>
      </c>
      <c r="F1686" s="33" t="s">
        <v>9</v>
      </c>
      <c r="G1686" s="32" t="s">
        <v>10</v>
      </c>
      <c r="H1686" s="34">
        <v>1453.95</v>
      </c>
      <c r="I1686" s="15"/>
      <c r="J1686" s="15" t="str">
        <f>IF(AND($H1686&gt;0, $H1686&lt;1700),"0-1700",0)</f>
        <v>0-1700</v>
      </c>
      <c r="K1686" s="15" t="str">
        <f>IF(AND($H1686&gt;0, $H1686&lt;2500),"0-2500",0)</f>
        <v>0-2500</v>
      </c>
      <c r="L1686" s="15" t="str">
        <f>IF(AND($H1686&gt;0, $H1686&lt;3500),"0-3500",0)</f>
        <v>0-3500</v>
      </c>
    </row>
    <row r="1687" spans="1:12" hidden="1" x14ac:dyDescent="0.3">
      <c r="A1687" s="32" t="s">
        <v>7</v>
      </c>
      <c r="B1687" s="32">
        <v>2017</v>
      </c>
      <c r="C1687" s="32" t="s">
        <v>168</v>
      </c>
      <c r="D1687" s="32" t="s">
        <v>8</v>
      </c>
      <c r="E1687" s="32" t="s">
        <v>48</v>
      </c>
      <c r="F1687" s="33" t="s">
        <v>9</v>
      </c>
      <c r="G1687" s="32" t="s">
        <v>10</v>
      </c>
      <c r="H1687" s="34">
        <v>1454.46</v>
      </c>
      <c r="I1687" s="15"/>
      <c r="J1687" s="15" t="str">
        <f>IF(AND($H1687&gt;0, $H1687&lt;1700),"0-1700",0)</f>
        <v>0-1700</v>
      </c>
      <c r="K1687" s="15" t="str">
        <f>IF(AND($H1687&gt;0, $H1687&lt;2500),"0-2500",0)</f>
        <v>0-2500</v>
      </c>
      <c r="L1687" s="15" t="str">
        <f>IF(AND($H1687&gt;0, $H1687&lt;3500),"0-3500",0)</f>
        <v>0-3500</v>
      </c>
    </row>
    <row r="1688" spans="1:12" hidden="1" x14ac:dyDescent="0.3">
      <c r="A1688" s="32" t="s">
        <v>7</v>
      </c>
      <c r="B1688" s="32">
        <v>2017</v>
      </c>
      <c r="C1688" s="32" t="s">
        <v>168</v>
      </c>
      <c r="D1688" s="32" t="s">
        <v>8</v>
      </c>
      <c r="E1688" s="32" t="s">
        <v>104</v>
      </c>
      <c r="F1688" s="33" t="s">
        <v>9</v>
      </c>
      <c r="G1688" s="32" t="s">
        <v>10</v>
      </c>
      <c r="H1688" s="34">
        <v>1455.49</v>
      </c>
      <c r="I1688" s="15"/>
      <c r="J1688" s="15" t="str">
        <f>IF(AND($H1688&gt;0, $H1688&lt;1700),"0-1700",0)</f>
        <v>0-1700</v>
      </c>
      <c r="K1688" s="15" t="str">
        <f>IF(AND($H1688&gt;0, $H1688&lt;2500),"0-2500",0)</f>
        <v>0-2500</v>
      </c>
      <c r="L1688" s="15" t="str">
        <f>IF(AND($H1688&gt;0, $H1688&lt;3500),"0-3500",0)</f>
        <v>0-3500</v>
      </c>
    </row>
    <row r="1689" spans="1:12" hidden="1" x14ac:dyDescent="0.3">
      <c r="A1689" s="32" t="s">
        <v>7</v>
      </c>
      <c r="B1689" s="32">
        <v>2017</v>
      </c>
      <c r="C1689" s="32" t="s">
        <v>168</v>
      </c>
      <c r="D1689" s="32" t="s">
        <v>8</v>
      </c>
      <c r="E1689" s="32" t="s">
        <v>94</v>
      </c>
      <c r="F1689" s="33" t="s">
        <v>9</v>
      </c>
      <c r="G1689" s="32" t="s">
        <v>10</v>
      </c>
      <c r="H1689" s="34">
        <v>1457.84</v>
      </c>
      <c r="I1689" s="15"/>
      <c r="J1689" s="15" t="str">
        <f>IF(AND($H1689&gt;0, $H1689&lt;1700),"0-1700",0)</f>
        <v>0-1700</v>
      </c>
      <c r="K1689" s="15" t="str">
        <f>IF(AND($H1689&gt;0, $H1689&lt;2500),"0-2500",0)</f>
        <v>0-2500</v>
      </c>
      <c r="L1689" s="15" t="str">
        <f>IF(AND($H1689&gt;0, $H1689&lt;3500),"0-3500",0)</f>
        <v>0-3500</v>
      </c>
    </row>
    <row r="1690" spans="1:12" hidden="1" x14ac:dyDescent="0.3">
      <c r="A1690" s="32" t="s">
        <v>7</v>
      </c>
      <c r="B1690" s="32">
        <v>2017</v>
      </c>
      <c r="C1690" s="32" t="s">
        <v>169</v>
      </c>
      <c r="D1690" s="32" t="s">
        <v>8</v>
      </c>
      <c r="E1690" s="32" t="s">
        <v>82</v>
      </c>
      <c r="F1690" s="33" t="s">
        <v>9</v>
      </c>
      <c r="G1690" s="32" t="s">
        <v>10</v>
      </c>
      <c r="H1690" s="34">
        <v>1459.21</v>
      </c>
      <c r="I1690" s="15"/>
      <c r="J1690" s="15" t="str">
        <f>IF(AND($H1690&gt;0, $H1690&lt;1700),"0-1700",0)</f>
        <v>0-1700</v>
      </c>
      <c r="K1690" s="15" t="str">
        <f>IF(AND($H1690&gt;0, $H1690&lt;2500),"0-2500",0)</f>
        <v>0-2500</v>
      </c>
      <c r="L1690" s="15" t="str">
        <f>IF(AND($H1690&gt;0, $H1690&lt;3500),"0-3500",0)</f>
        <v>0-3500</v>
      </c>
    </row>
    <row r="1691" spans="1:12" hidden="1" x14ac:dyDescent="0.3">
      <c r="A1691" s="32" t="s">
        <v>7</v>
      </c>
      <c r="B1691" s="32">
        <v>2017</v>
      </c>
      <c r="C1691" s="32" t="s">
        <v>168</v>
      </c>
      <c r="D1691" s="32" t="s">
        <v>8</v>
      </c>
      <c r="E1691" s="32" t="s">
        <v>152</v>
      </c>
      <c r="F1691" s="33" t="s">
        <v>9</v>
      </c>
      <c r="G1691" s="32" t="s">
        <v>10</v>
      </c>
      <c r="H1691" s="34">
        <v>1459.31</v>
      </c>
      <c r="I1691" s="15"/>
      <c r="J1691" s="15" t="str">
        <f>IF(AND($H1691&gt;0, $H1691&lt;1700),"0-1700",0)</f>
        <v>0-1700</v>
      </c>
      <c r="K1691" s="15" t="str">
        <f>IF(AND($H1691&gt;0, $H1691&lt;2500),"0-2500",0)</f>
        <v>0-2500</v>
      </c>
      <c r="L1691" s="15" t="str">
        <f>IF(AND($H1691&gt;0, $H1691&lt;3500),"0-3500",0)</f>
        <v>0-3500</v>
      </c>
    </row>
    <row r="1692" spans="1:12" hidden="1" x14ac:dyDescent="0.3">
      <c r="A1692" s="32" t="s">
        <v>7</v>
      </c>
      <c r="B1692" s="32">
        <v>2017</v>
      </c>
      <c r="C1692" s="32" t="s">
        <v>169</v>
      </c>
      <c r="D1692" s="32" t="s">
        <v>8</v>
      </c>
      <c r="E1692" s="32" t="s">
        <v>115</v>
      </c>
      <c r="F1692" s="33" t="s">
        <v>9</v>
      </c>
      <c r="G1692" s="32" t="s">
        <v>10</v>
      </c>
      <c r="H1692" s="34">
        <v>1460.07</v>
      </c>
      <c r="I1692" s="15"/>
      <c r="J1692" s="15" t="str">
        <f>IF(AND($H1692&gt;0, $H1692&lt;1700),"0-1700",0)</f>
        <v>0-1700</v>
      </c>
      <c r="K1692" s="15" t="str">
        <f>IF(AND($H1692&gt;0, $H1692&lt;2500),"0-2500",0)</f>
        <v>0-2500</v>
      </c>
      <c r="L1692" s="15" t="str">
        <f>IF(AND($H1692&gt;0, $H1692&lt;3500),"0-3500",0)</f>
        <v>0-3500</v>
      </c>
    </row>
    <row r="1693" spans="1:12" hidden="1" x14ac:dyDescent="0.3">
      <c r="A1693" s="32" t="s">
        <v>7</v>
      </c>
      <c r="B1693" s="32">
        <v>2017</v>
      </c>
      <c r="C1693" s="32" t="s">
        <v>168</v>
      </c>
      <c r="D1693" s="32" t="s">
        <v>8</v>
      </c>
      <c r="E1693" s="32" t="s">
        <v>149</v>
      </c>
      <c r="F1693" s="33" t="s">
        <v>9</v>
      </c>
      <c r="G1693" s="32" t="s">
        <v>10</v>
      </c>
      <c r="H1693" s="34">
        <v>1461.7</v>
      </c>
      <c r="I1693" s="15"/>
      <c r="J1693" s="15" t="str">
        <f>IF(AND($H1693&gt;0, $H1693&lt;1700),"0-1700",0)</f>
        <v>0-1700</v>
      </c>
      <c r="K1693" s="15" t="str">
        <f>IF(AND($H1693&gt;0, $H1693&lt;2500),"0-2500",0)</f>
        <v>0-2500</v>
      </c>
      <c r="L1693" s="15" t="str">
        <f>IF(AND($H1693&gt;0, $H1693&lt;3500),"0-3500",0)</f>
        <v>0-3500</v>
      </c>
    </row>
    <row r="1694" spans="1:12" hidden="1" x14ac:dyDescent="0.3">
      <c r="A1694" s="32" t="s">
        <v>7</v>
      </c>
      <c r="B1694" s="32">
        <v>2017</v>
      </c>
      <c r="C1694" s="32" t="s">
        <v>168</v>
      </c>
      <c r="D1694" s="32" t="s">
        <v>8</v>
      </c>
      <c r="E1694" s="32" t="s">
        <v>51</v>
      </c>
      <c r="F1694" s="33" t="s">
        <v>9</v>
      </c>
      <c r="G1694" s="32" t="s">
        <v>10</v>
      </c>
      <c r="H1694" s="34">
        <v>1463.61</v>
      </c>
      <c r="I1694" s="15"/>
      <c r="J1694" s="15" t="str">
        <f>IF(AND($H1694&gt;0, $H1694&lt;1700),"0-1700",0)</f>
        <v>0-1700</v>
      </c>
      <c r="K1694" s="15" t="str">
        <f>IF(AND($H1694&gt;0, $H1694&lt;2500),"0-2500",0)</f>
        <v>0-2500</v>
      </c>
      <c r="L1694" s="15" t="str">
        <f>IF(AND($H1694&gt;0, $H1694&lt;3500),"0-3500",0)</f>
        <v>0-3500</v>
      </c>
    </row>
    <row r="1695" spans="1:12" hidden="1" x14ac:dyDescent="0.3">
      <c r="A1695" s="32" t="s">
        <v>7</v>
      </c>
      <c r="B1695" s="32">
        <v>2017</v>
      </c>
      <c r="C1695" s="32" t="s">
        <v>167</v>
      </c>
      <c r="D1695" s="32" t="s">
        <v>8</v>
      </c>
      <c r="E1695" s="32" t="s">
        <v>45</v>
      </c>
      <c r="F1695" s="33" t="s">
        <v>9</v>
      </c>
      <c r="G1695" s="32" t="s">
        <v>10</v>
      </c>
      <c r="H1695" s="34">
        <v>1465.33</v>
      </c>
      <c r="I1695" s="15"/>
      <c r="J1695" s="15" t="str">
        <f>IF(AND($H1695&gt;0, $H1695&lt;1700),"0-1700",0)</f>
        <v>0-1700</v>
      </c>
      <c r="K1695" s="15" t="str">
        <f>IF(AND($H1695&gt;0, $H1695&lt;2500),"0-2500",0)</f>
        <v>0-2500</v>
      </c>
      <c r="L1695" s="15" t="str">
        <f>IF(AND($H1695&gt;0, $H1695&lt;3500),"0-3500",0)</f>
        <v>0-3500</v>
      </c>
    </row>
    <row r="1696" spans="1:12" hidden="1" x14ac:dyDescent="0.3">
      <c r="A1696" s="32" t="s">
        <v>7</v>
      </c>
      <c r="B1696" s="32">
        <v>2017</v>
      </c>
      <c r="C1696" s="32" t="s">
        <v>168</v>
      </c>
      <c r="D1696" s="32" t="s">
        <v>8</v>
      </c>
      <c r="E1696" s="32" t="s">
        <v>147</v>
      </c>
      <c r="F1696" s="33" t="s">
        <v>9</v>
      </c>
      <c r="G1696" s="32" t="s">
        <v>10</v>
      </c>
      <c r="H1696" s="34">
        <v>1468.45</v>
      </c>
      <c r="I1696" s="15"/>
      <c r="J1696" s="15" t="str">
        <f>IF(AND($H1696&gt;0, $H1696&lt;1700),"0-1700",0)</f>
        <v>0-1700</v>
      </c>
      <c r="K1696" s="15" t="str">
        <f>IF(AND($H1696&gt;0, $H1696&lt;2500),"0-2500",0)</f>
        <v>0-2500</v>
      </c>
      <c r="L1696" s="15" t="str">
        <f>IF(AND($H1696&gt;0, $H1696&lt;3500),"0-3500",0)</f>
        <v>0-3500</v>
      </c>
    </row>
    <row r="1697" spans="1:12" hidden="1" x14ac:dyDescent="0.3">
      <c r="A1697" s="32" t="s">
        <v>7</v>
      </c>
      <c r="B1697" s="32">
        <v>2017</v>
      </c>
      <c r="C1697" s="32" t="s">
        <v>168</v>
      </c>
      <c r="D1697" s="32" t="s">
        <v>8</v>
      </c>
      <c r="E1697" s="32" t="s">
        <v>77</v>
      </c>
      <c r="F1697" s="33" t="s">
        <v>9</v>
      </c>
      <c r="G1697" s="32" t="s">
        <v>10</v>
      </c>
      <c r="H1697" s="34">
        <v>1470.22</v>
      </c>
      <c r="I1697" s="15"/>
      <c r="J1697" s="15" t="str">
        <f>IF(AND($H1697&gt;0, $H1697&lt;1700),"0-1700",0)</f>
        <v>0-1700</v>
      </c>
      <c r="K1697" s="15" t="str">
        <f>IF(AND($H1697&gt;0, $H1697&lt;2500),"0-2500",0)</f>
        <v>0-2500</v>
      </c>
      <c r="L1697" s="15" t="str">
        <f>IF(AND($H1697&gt;0, $H1697&lt;3500),"0-3500",0)</f>
        <v>0-3500</v>
      </c>
    </row>
    <row r="1698" spans="1:12" hidden="1" x14ac:dyDescent="0.3">
      <c r="A1698" s="32" t="s">
        <v>7</v>
      </c>
      <c r="B1698" s="32">
        <v>2017</v>
      </c>
      <c r="C1698" s="32" t="s">
        <v>169</v>
      </c>
      <c r="D1698" s="32" t="s">
        <v>8</v>
      </c>
      <c r="E1698" s="32" t="s">
        <v>52</v>
      </c>
      <c r="F1698" s="33" t="s">
        <v>9</v>
      </c>
      <c r="G1698" s="32" t="s">
        <v>10</v>
      </c>
      <c r="H1698" s="34">
        <v>1470.82</v>
      </c>
      <c r="I1698" s="15"/>
      <c r="J1698" s="15" t="str">
        <f>IF(AND($H1698&gt;0, $H1698&lt;1700),"0-1700",0)</f>
        <v>0-1700</v>
      </c>
      <c r="K1698" s="15" t="str">
        <f>IF(AND($H1698&gt;0, $H1698&lt;2500),"0-2500",0)</f>
        <v>0-2500</v>
      </c>
      <c r="L1698" s="15" t="str">
        <f>IF(AND($H1698&gt;0, $H1698&lt;3500),"0-3500",0)</f>
        <v>0-3500</v>
      </c>
    </row>
    <row r="1699" spans="1:12" hidden="1" x14ac:dyDescent="0.3">
      <c r="A1699" s="32" t="s">
        <v>7</v>
      </c>
      <c r="B1699" s="32">
        <v>2017</v>
      </c>
      <c r="C1699" s="32" t="s">
        <v>169</v>
      </c>
      <c r="D1699" s="32" t="s">
        <v>8</v>
      </c>
      <c r="E1699" s="32" t="s">
        <v>163</v>
      </c>
      <c r="F1699" s="33" t="s">
        <v>9</v>
      </c>
      <c r="G1699" s="32" t="s">
        <v>10</v>
      </c>
      <c r="H1699" s="34">
        <v>1472.77</v>
      </c>
      <c r="I1699" s="15"/>
      <c r="J1699" s="15" t="str">
        <f>IF(AND($H1699&gt;0, $H1699&lt;1700),"0-1700",0)</f>
        <v>0-1700</v>
      </c>
      <c r="K1699" s="15" t="str">
        <f>IF(AND($H1699&gt;0, $H1699&lt;2500),"0-2500",0)</f>
        <v>0-2500</v>
      </c>
      <c r="L1699" s="15" t="str">
        <f>IF(AND($H1699&gt;0, $H1699&lt;3500),"0-3500",0)</f>
        <v>0-3500</v>
      </c>
    </row>
    <row r="1700" spans="1:12" hidden="1" x14ac:dyDescent="0.3">
      <c r="A1700" s="32" t="s">
        <v>7</v>
      </c>
      <c r="B1700" s="32">
        <v>2017</v>
      </c>
      <c r="C1700" s="32" t="s">
        <v>167</v>
      </c>
      <c r="D1700" s="32" t="s">
        <v>8</v>
      </c>
      <c r="E1700" s="32" t="s">
        <v>145</v>
      </c>
      <c r="F1700" s="33" t="s">
        <v>9</v>
      </c>
      <c r="G1700" s="32" t="s">
        <v>10</v>
      </c>
      <c r="H1700" s="34">
        <v>1474.62</v>
      </c>
      <c r="I1700" s="15"/>
      <c r="J1700" s="15" t="str">
        <f>IF(AND($H1700&gt;0, $H1700&lt;1700),"0-1700",0)</f>
        <v>0-1700</v>
      </c>
      <c r="K1700" s="15" t="str">
        <f>IF(AND($H1700&gt;0, $H1700&lt;2500),"0-2500",0)</f>
        <v>0-2500</v>
      </c>
      <c r="L1700" s="15" t="str">
        <f>IF(AND($H1700&gt;0, $H1700&lt;3500),"0-3500",0)</f>
        <v>0-3500</v>
      </c>
    </row>
    <row r="1701" spans="1:12" hidden="1" x14ac:dyDescent="0.3">
      <c r="A1701" s="32" t="s">
        <v>7</v>
      </c>
      <c r="B1701" s="32">
        <v>2017</v>
      </c>
      <c r="C1701" s="32" t="s">
        <v>169</v>
      </c>
      <c r="D1701" s="32" t="s">
        <v>8</v>
      </c>
      <c r="E1701" s="32" t="s">
        <v>158</v>
      </c>
      <c r="F1701" s="33" t="s">
        <v>9</v>
      </c>
      <c r="G1701" s="32" t="s">
        <v>10</v>
      </c>
      <c r="H1701" s="34">
        <v>1475.5</v>
      </c>
      <c r="I1701" s="15"/>
      <c r="J1701" s="15" t="str">
        <f>IF(AND($H1701&gt;0, $H1701&lt;1700),"0-1700",0)</f>
        <v>0-1700</v>
      </c>
      <c r="K1701" s="15" t="str">
        <f>IF(AND($H1701&gt;0, $H1701&lt;2500),"0-2500",0)</f>
        <v>0-2500</v>
      </c>
      <c r="L1701" s="15" t="str">
        <f>IF(AND($H1701&gt;0, $H1701&lt;3500),"0-3500",0)</f>
        <v>0-3500</v>
      </c>
    </row>
    <row r="1702" spans="1:12" hidden="1" x14ac:dyDescent="0.3">
      <c r="A1702" s="32" t="s">
        <v>7</v>
      </c>
      <c r="B1702" s="32">
        <v>2017</v>
      </c>
      <c r="C1702" s="32" t="s">
        <v>168</v>
      </c>
      <c r="D1702" s="32" t="s">
        <v>8</v>
      </c>
      <c r="E1702" s="32" t="s">
        <v>75</v>
      </c>
      <c r="F1702" s="33" t="s">
        <v>9</v>
      </c>
      <c r="G1702" s="32" t="s">
        <v>10</v>
      </c>
      <c r="H1702" s="34">
        <v>1476.61</v>
      </c>
      <c r="I1702" s="15"/>
      <c r="J1702" s="15" t="str">
        <f>IF(AND($H1702&gt;0, $H1702&lt;1700),"0-1700",0)</f>
        <v>0-1700</v>
      </c>
      <c r="K1702" s="15" t="str">
        <f>IF(AND($H1702&gt;0, $H1702&lt;2500),"0-2500",0)</f>
        <v>0-2500</v>
      </c>
      <c r="L1702" s="15" t="str">
        <f>IF(AND($H1702&gt;0, $H1702&lt;3500),"0-3500",0)</f>
        <v>0-3500</v>
      </c>
    </row>
    <row r="1703" spans="1:12" hidden="1" x14ac:dyDescent="0.3">
      <c r="A1703" s="32" t="s">
        <v>7</v>
      </c>
      <c r="B1703" s="32">
        <v>2017</v>
      </c>
      <c r="C1703" s="32" t="s">
        <v>168</v>
      </c>
      <c r="D1703" s="32" t="s">
        <v>8</v>
      </c>
      <c r="E1703" s="32" t="s">
        <v>134</v>
      </c>
      <c r="F1703" s="33" t="s">
        <v>9</v>
      </c>
      <c r="G1703" s="32" t="s">
        <v>10</v>
      </c>
      <c r="H1703" s="34">
        <v>1478.79</v>
      </c>
      <c r="I1703" s="15"/>
      <c r="J1703" s="15" t="str">
        <f>IF(AND($H1703&gt;0, $H1703&lt;1700),"0-1700",0)</f>
        <v>0-1700</v>
      </c>
      <c r="K1703" s="15" t="str">
        <f>IF(AND($H1703&gt;0, $H1703&lt;2500),"0-2500",0)</f>
        <v>0-2500</v>
      </c>
      <c r="L1703" s="15" t="str">
        <f>IF(AND($H1703&gt;0, $H1703&lt;3500),"0-3500",0)</f>
        <v>0-3500</v>
      </c>
    </row>
    <row r="1704" spans="1:12" hidden="1" x14ac:dyDescent="0.3">
      <c r="A1704" s="32" t="s">
        <v>7</v>
      </c>
      <c r="B1704" s="32">
        <v>2017</v>
      </c>
      <c r="C1704" s="32" t="s">
        <v>168</v>
      </c>
      <c r="D1704" s="32" t="s">
        <v>8</v>
      </c>
      <c r="E1704" s="32" t="s">
        <v>93</v>
      </c>
      <c r="F1704" s="33" t="s">
        <v>9</v>
      </c>
      <c r="G1704" s="32" t="s">
        <v>10</v>
      </c>
      <c r="H1704" s="34">
        <v>1478.98</v>
      </c>
      <c r="I1704" s="15"/>
      <c r="J1704" s="15" t="str">
        <f>IF(AND($H1704&gt;0, $H1704&lt;1700),"0-1700",0)</f>
        <v>0-1700</v>
      </c>
      <c r="K1704" s="15" t="str">
        <f>IF(AND($H1704&gt;0, $H1704&lt;2500),"0-2500",0)</f>
        <v>0-2500</v>
      </c>
      <c r="L1704" s="15" t="str">
        <f>IF(AND($H1704&gt;0, $H1704&lt;3500),"0-3500",0)</f>
        <v>0-3500</v>
      </c>
    </row>
    <row r="1705" spans="1:12" hidden="1" x14ac:dyDescent="0.3">
      <c r="A1705" s="32" t="s">
        <v>7</v>
      </c>
      <c r="B1705" s="32">
        <v>2017</v>
      </c>
      <c r="C1705" s="32" t="s">
        <v>169</v>
      </c>
      <c r="D1705" s="32" t="s">
        <v>8</v>
      </c>
      <c r="E1705" s="32" t="s">
        <v>111</v>
      </c>
      <c r="F1705" s="33" t="s">
        <v>9</v>
      </c>
      <c r="G1705" s="32" t="s">
        <v>10</v>
      </c>
      <c r="H1705" s="34">
        <v>1486.71</v>
      </c>
      <c r="I1705" s="15"/>
      <c r="J1705" s="15" t="str">
        <f>IF(AND($H1705&gt;0, $H1705&lt;1700),"0-1700",0)</f>
        <v>0-1700</v>
      </c>
      <c r="K1705" s="15" t="str">
        <f>IF(AND($H1705&gt;0, $H1705&lt;2500),"0-2500",0)</f>
        <v>0-2500</v>
      </c>
      <c r="L1705" s="15" t="str">
        <f>IF(AND($H1705&gt;0, $H1705&lt;3500),"0-3500",0)</f>
        <v>0-3500</v>
      </c>
    </row>
    <row r="1706" spans="1:12" hidden="1" x14ac:dyDescent="0.3">
      <c r="A1706" s="32" t="s">
        <v>7</v>
      </c>
      <c r="B1706" s="32">
        <v>2017</v>
      </c>
      <c r="C1706" s="32" t="s">
        <v>167</v>
      </c>
      <c r="D1706" s="32" t="s">
        <v>8</v>
      </c>
      <c r="E1706" s="32" t="s">
        <v>71</v>
      </c>
      <c r="F1706" s="33" t="s">
        <v>9</v>
      </c>
      <c r="G1706" s="32" t="s">
        <v>10</v>
      </c>
      <c r="H1706" s="34">
        <v>1488.4</v>
      </c>
      <c r="I1706" s="15"/>
      <c r="J1706" s="15" t="str">
        <f>IF(AND($H1706&gt;0, $H1706&lt;1700),"0-1700",0)</f>
        <v>0-1700</v>
      </c>
      <c r="K1706" s="15" t="str">
        <f>IF(AND($H1706&gt;0, $H1706&lt;2500),"0-2500",0)</f>
        <v>0-2500</v>
      </c>
      <c r="L1706" s="15" t="str">
        <f>IF(AND($H1706&gt;0, $H1706&lt;3500),"0-3500",0)</f>
        <v>0-3500</v>
      </c>
    </row>
    <row r="1707" spans="1:12" hidden="1" x14ac:dyDescent="0.3">
      <c r="A1707" s="32" t="s">
        <v>7</v>
      </c>
      <c r="B1707" s="32">
        <v>2017</v>
      </c>
      <c r="C1707" s="32" t="s">
        <v>169</v>
      </c>
      <c r="D1707" s="32" t="s">
        <v>8</v>
      </c>
      <c r="E1707" s="32" t="s">
        <v>427</v>
      </c>
      <c r="F1707" s="33" t="s">
        <v>529</v>
      </c>
      <c r="G1707" s="32" t="s">
        <v>10</v>
      </c>
      <c r="H1707" s="34">
        <v>1491.36</v>
      </c>
      <c r="I1707" s="15"/>
      <c r="J1707" s="15" t="str">
        <f>IF(AND($H1707&gt;0, $H1707&lt;1700),"0-1700",0)</f>
        <v>0-1700</v>
      </c>
      <c r="K1707" s="15" t="str">
        <f>IF(AND($H1707&gt;0, $H1707&lt;2500),"0-2500",0)</f>
        <v>0-2500</v>
      </c>
      <c r="L1707" s="15" t="str">
        <f>IF(AND($H1707&gt;0, $H1707&lt;3500),"0-3500",0)</f>
        <v>0-3500</v>
      </c>
    </row>
    <row r="1708" spans="1:12" hidden="1" x14ac:dyDescent="0.3">
      <c r="A1708" s="32" t="s">
        <v>7</v>
      </c>
      <c r="B1708" s="32">
        <v>2017</v>
      </c>
      <c r="C1708" s="32" t="s">
        <v>168</v>
      </c>
      <c r="D1708" s="32" t="s">
        <v>8</v>
      </c>
      <c r="E1708" s="32" t="s">
        <v>157</v>
      </c>
      <c r="F1708" s="33" t="s">
        <v>9</v>
      </c>
      <c r="G1708" s="32" t="s">
        <v>10</v>
      </c>
      <c r="H1708" s="34">
        <v>1492.67</v>
      </c>
      <c r="I1708" s="15"/>
      <c r="J1708" s="15" t="str">
        <f>IF(AND($H1708&gt;0, $H1708&lt;1700),"0-1700",0)</f>
        <v>0-1700</v>
      </c>
      <c r="K1708" s="15" t="str">
        <f>IF(AND($H1708&gt;0, $H1708&lt;2500),"0-2500",0)</f>
        <v>0-2500</v>
      </c>
      <c r="L1708" s="15" t="str">
        <f>IF(AND($H1708&gt;0, $H1708&lt;3500),"0-3500",0)</f>
        <v>0-3500</v>
      </c>
    </row>
    <row r="1709" spans="1:12" hidden="1" x14ac:dyDescent="0.3">
      <c r="A1709" s="32" t="s">
        <v>7</v>
      </c>
      <c r="B1709" s="32">
        <v>2017</v>
      </c>
      <c r="C1709" s="32" t="s">
        <v>168</v>
      </c>
      <c r="D1709" s="32" t="s">
        <v>8</v>
      </c>
      <c r="E1709" s="32" t="s">
        <v>23</v>
      </c>
      <c r="F1709" s="33" t="s">
        <v>9</v>
      </c>
      <c r="G1709" s="32" t="s">
        <v>10</v>
      </c>
      <c r="H1709" s="34">
        <v>1492.8</v>
      </c>
      <c r="I1709" s="15"/>
      <c r="J1709" s="15" t="str">
        <f>IF(AND($H1709&gt;0, $H1709&lt;1700),"0-1700",0)</f>
        <v>0-1700</v>
      </c>
      <c r="K1709" s="15" t="str">
        <f>IF(AND($H1709&gt;0, $H1709&lt;2500),"0-2500",0)</f>
        <v>0-2500</v>
      </c>
      <c r="L1709" s="15" t="str">
        <f>IF(AND($H1709&gt;0, $H1709&lt;3500),"0-3500",0)</f>
        <v>0-3500</v>
      </c>
    </row>
    <row r="1710" spans="1:12" hidden="1" x14ac:dyDescent="0.3">
      <c r="A1710" s="32" t="s">
        <v>7</v>
      </c>
      <c r="B1710" s="32">
        <v>2017</v>
      </c>
      <c r="C1710" s="32" t="s">
        <v>169</v>
      </c>
      <c r="D1710" s="32" t="s">
        <v>8</v>
      </c>
      <c r="E1710" s="32" t="s">
        <v>85</v>
      </c>
      <c r="F1710" s="33" t="s">
        <v>9</v>
      </c>
      <c r="G1710" s="32" t="s">
        <v>10</v>
      </c>
      <c r="H1710" s="34">
        <v>1497.14</v>
      </c>
      <c r="I1710" s="15"/>
      <c r="J1710" s="15" t="str">
        <f>IF(AND($H1710&gt;0, $H1710&lt;1700),"0-1700",0)</f>
        <v>0-1700</v>
      </c>
      <c r="K1710" s="15" t="str">
        <f>IF(AND($H1710&gt;0, $H1710&lt;2500),"0-2500",0)</f>
        <v>0-2500</v>
      </c>
      <c r="L1710" s="15" t="str">
        <f>IF(AND($H1710&gt;0, $H1710&lt;3500),"0-3500",0)</f>
        <v>0-3500</v>
      </c>
    </row>
    <row r="1711" spans="1:12" hidden="1" x14ac:dyDescent="0.3">
      <c r="A1711" s="32" t="s">
        <v>7</v>
      </c>
      <c r="B1711" s="32">
        <v>2017</v>
      </c>
      <c r="C1711" s="32" t="s">
        <v>169</v>
      </c>
      <c r="D1711" s="32" t="s">
        <v>8</v>
      </c>
      <c r="E1711" s="32" t="s">
        <v>121</v>
      </c>
      <c r="F1711" s="33" t="s">
        <v>9</v>
      </c>
      <c r="G1711" s="32" t="s">
        <v>10</v>
      </c>
      <c r="H1711" s="34">
        <v>1498.92</v>
      </c>
      <c r="I1711" s="15"/>
      <c r="J1711" s="15" t="str">
        <f>IF(AND($H1711&gt;0, $H1711&lt;1700),"0-1700",0)</f>
        <v>0-1700</v>
      </c>
      <c r="K1711" s="15" t="str">
        <f>IF(AND($H1711&gt;0, $H1711&lt;2500),"0-2500",0)</f>
        <v>0-2500</v>
      </c>
      <c r="L1711" s="15" t="str">
        <f>IF(AND($H1711&gt;0, $H1711&lt;3500),"0-3500",0)</f>
        <v>0-3500</v>
      </c>
    </row>
    <row r="1712" spans="1:12" hidden="1" x14ac:dyDescent="0.3">
      <c r="A1712" s="32" t="s">
        <v>7</v>
      </c>
      <c r="B1712" s="32">
        <v>2017</v>
      </c>
      <c r="C1712" s="32" t="s">
        <v>169</v>
      </c>
      <c r="D1712" s="32" t="s">
        <v>8</v>
      </c>
      <c r="E1712" s="32" t="s">
        <v>103</v>
      </c>
      <c r="F1712" s="33" t="s">
        <v>9</v>
      </c>
      <c r="G1712" s="32" t="s">
        <v>10</v>
      </c>
      <c r="H1712" s="34">
        <v>1501.83</v>
      </c>
      <c r="I1712" s="15"/>
      <c r="J1712" s="15" t="str">
        <f>IF(AND($H1712&gt;0, $H1712&lt;1700),"0-1700",0)</f>
        <v>0-1700</v>
      </c>
      <c r="K1712" s="15" t="str">
        <f>IF(AND($H1712&gt;0, $H1712&lt;2500),"0-2500",0)</f>
        <v>0-2500</v>
      </c>
      <c r="L1712" s="15" t="str">
        <f>IF(AND($H1712&gt;0, $H1712&lt;3500),"0-3500",0)</f>
        <v>0-3500</v>
      </c>
    </row>
    <row r="1713" spans="1:12" hidden="1" x14ac:dyDescent="0.3">
      <c r="A1713" s="32" t="s">
        <v>7</v>
      </c>
      <c r="B1713" s="32">
        <v>2017</v>
      </c>
      <c r="C1713" s="32" t="s">
        <v>169</v>
      </c>
      <c r="D1713" s="32" t="s">
        <v>8</v>
      </c>
      <c r="E1713" s="32" t="s">
        <v>64</v>
      </c>
      <c r="F1713" s="33" t="s">
        <v>9</v>
      </c>
      <c r="G1713" s="32" t="s">
        <v>10</v>
      </c>
      <c r="H1713" s="34">
        <v>1502.16</v>
      </c>
      <c r="I1713" s="15"/>
      <c r="J1713" s="15" t="str">
        <f>IF(AND($H1713&gt;0, $H1713&lt;1700),"0-1700",0)</f>
        <v>0-1700</v>
      </c>
      <c r="K1713" s="15" t="str">
        <f>IF(AND($H1713&gt;0, $H1713&lt;2500),"0-2500",0)</f>
        <v>0-2500</v>
      </c>
      <c r="L1713" s="15" t="str">
        <f>IF(AND($H1713&gt;0, $H1713&lt;3500),"0-3500",0)</f>
        <v>0-3500</v>
      </c>
    </row>
    <row r="1714" spans="1:12" hidden="1" x14ac:dyDescent="0.3">
      <c r="A1714" s="32" t="s">
        <v>7</v>
      </c>
      <c r="B1714" s="32">
        <v>2017</v>
      </c>
      <c r="C1714" s="32" t="s">
        <v>168</v>
      </c>
      <c r="D1714" s="32" t="s">
        <v>8</v>
      </c>
      <c r="E1714" s="32" t="s">
        <v>146</v>
      </c>
      <c r="F1714" s="33" t="s">
        <v>9</v>
      </c>
      <c r="G1714" s="32" t="s">
        <v>10</v>
      </c>
      <c r="H1714" s="34">
        <v>1502.3</v>
      </c>
      <c r="I1714" s="15"/>
      <c r="J1714" s="15" t="str">
        <f>IF(AND($H1714&gt;0, $H1714&lt;1700),"0-1700",0)</f>
        <v>0-1700</v>
      </c>
      <c r="K1714" s="15" t="str">
        <f>IF(AND($H1714&gt;0, $H1714&lt;2500),"0-2500",0)</f>
        <v>0-2500</v>
      </c>
      <c r="L1714" s="15" t="str">
        <f>IF(AND($H1714&gt;0, $H1714&lt;3500),"0-3500",0)</f>
        <v>0-3500</v>
      </c>
    </row>
    <row r="1715" spans="1:12" hidden="1" x14ac:dyDescent="0.3">
      <c r="A1715" s="32" t="s">
        <v>7</v>
      </c>
      <c r="B1715" s="32">
        <v>2017</v>
      </c>
      <c r="C1715" s="32" t="s">
        <v>167</v>
      </c>
      <c r="D1715" s="32" t="s">
        <v>8</v>
      </c>
      <c r="E1715" s="32" t="s">
        <v>92</v>
      </c>
      <c r="F1715" s="33" t="s">
        <v>9</v>
      </c>
      <c r="G1715" s="32" t="s">
        <v>10</v>
      </c>
      <c r="H1715" s="34">
        <v>1511.6</v>
      </c>
      <c r="I1715" s="15"/>
      <c r="J1715" s="15" t="str">
        <f>IF(AND($H1715&gt;0, $H1715&lt;1700),"0-1700",0)</f>
        <v>0-1700</v>
      </c>
      <c r="K1715" s="15" t="str">
        <f>IF(AND($H1715&gt;0, $H1715&lt;2500),"0-2500",0)</f>
        <v>0-2500</v>
      </c>
      <c r="L1715" s="15" t="str">
        <f>IF(AND($H1715&gt;0, $H1715&lt;3500),"0-3500",0)</f>
        <v>0-3500</v>
      </c>
    </row>
    <row r="1716" spans="1:12" hidden="1" x14ac:dyDescent="0.3">
      <c r="A1716" s="32" t="s">
        <v>7</v>
      </c>
      <c r="B1716" s="32">
        <v>2017</v>
      </c>
      <c r="C1716" s="32" t="s">
        <v>168</v>
      </c>
      <c r="D1716" s="32" t="s">
        <v>8</v>
      </c>
      <c r="E1716" s="32" t="s">
        <v>67</v>
      </c>
      <c r="F1716" s="33" t="s">
        <v>9</v>
      </c>
      <c r="G1716" s="32" t="s">
        <v>10</v>
      </c>
      <c r="H1716" s="34">
        <v>1513.11</v>
      </c>
      <c r="I1716" s="15"/>
      <c r="J1716" s="15" t="str">
        <f>IF(AND($H1716&gt;0, $H1716&lt;1700),"0-1700",0)</f>
        <v>0-1700</v>
      </c>
      <c r="K1716" s="15" t="str">
        <f>IF(AND($H1716&gt;0, $H1716&lt;2500),"0-2500",0)</f>
        <v>0-2500</v>
      </c>
      <c r="L1716" s="15" t="str">
        <f>IF(AND($H1716&gt;0, $H1716&lt;3500),"0-3500",0)</f>
        <v>0-3500</v>
      </c>
    </row>
    <row r="1717" spans="1:12" hidden="1" x14ac:dyDescent="0.3">
      <c r="A1717" s="32" t="s">
        <v>7</v>
      </c>
      <c r="B1717" s="32">
        <v>2017</v>
      </c>
      <c r="C1717" s="32" t="s">
        <v>168</v>
      </c>
      <c r="D1717" s="32" t="s">
        <v>8</v>
      </c>
      <c r="E1717" s="32" t="s">
        <v>36</v>
      </c>
      <c r="F1717" s="33" t="s">
        <v>9</v>
      </c>
      <c r="G1717" s="32" t="s">
        <v>10</v>
      </c>
      <c r="H1717" s="34">
        <v>1513.38</v>
      </c>
      <c r="I1717" s="15"/>
      <c r="J1717" s="15" t="str">
        <f>IF(AND($H1717&gt;0, $H1717&lt;1700),"0-1700",0)</f>
        <v>0-1700</v>
      </c>
      <c r="K1717" s="15" t="str">
        <f>IF(AND($H1717&gt;0, $H1717&lt;2500),"0-2500",0)</f>
        <v>0-2500</v>
      </c>
      <c r="L1717" s="15" t="str">
        <f>IF(AND($H1717&gt;0, $H1717&lt;3500),"0-3500",0)</f>
        <v>0-3500</v>
      </c>
    </row>
    <row r="1718" spans="1:12" hidden="1" x14ac:dyDescent="0.3">
      <c r="A1718" s="32" t="s">
        <v>7</v>
      </c>
      <c r="B1718" s="32">
        <v>2017</v>
      </c>
      <c r="C1718" s="32" t="s">
        <v>169</v>
      </c>
      <c r="D1718" s="32" t="s">
        <v>8</v>
      </c>
      <c r="E1718" s="32" t="s">
        <v>426</v>
      </c>
      <c r="F1718" s="33" t="s">
        <v>529</v>
      </c>
      <c r="G1718" s="32" t="s">
        <v>10</v>
      </c>
      <c r="H1718" s="34">
        <v>1516.8</v>
      </c>
      <c r="I1718" s="15"/>
      <c r="J1718" s="15" t="str">
        <f>IF(AND($H1718&gt;0, $H1718&lt;1700),"0-1700",0)</f>
        <v>0-1700</v>
      </c>
      <c r="K1718" s="15" t="str">
        <f>IF(AND($H1718&gt;0, $H1718&lt;2500),"0-2500",0)</f>
        <v>0-2500</v>
      </c>
      <c r="L1718" s="15" t="str">
        <f>IF(AND($H1718&gt;0, $H1718&lt;3500),"0-3500",0)</f>
        <v>0-3500</v>
      </c>
    </row>
    <row r="1719" spans="1:12" hidden="1" x14ac:dyDescent="0.3">
      <c r="A1719" s="32" t="s">
        <v>7</v>
      </c>
      <c r="B1719" s="32">
        <v>2017</v>
      </c>
      <c r="C1719" s="32" t="s">
        <v>169</v>
      </c>
      <c r="D1719" s="32" t="s">
        <v>8</v>
      </c>
      <c r="E1719" s="32" t="s">
        <v>116</v>
      </c>
      <c r="F1719" s="33" t="s">
        <v>9</v>
      </c>
      <c r="G1719" s="32" t="s">
        <v>10</v>
      </c>
      <c r="H1719" s="34">
        <v>1518.94</v>
      </c>
      <c r="I1719" s="15"/>
      <c r="J1719" s="15" t="str">
        <f>IF(AND($H1719&gt;0, $H1719&lt;1700),"0-1700",0)</f>
        <v>0-1700</v>
      </c>
      <c r="K1719" s="15" t="str">
        <f>IF(AND($H1719&gt;0, $H1719&lt;2500),"0-2500",0)</f>
        <v>0-2500</v>
      </c>
      <c r="L1719" s="15" t="str">
        <f>IF(AND($H1719&gt;0, $H1719&lt;3500),"0-3500",0)</f>
        <v>0-3500</v>
      </c>
    </row>
    <row r="1720" spans="1:12" hidden="1" x14ac:dyDescent="0.3">
      <c r="A1720" s="32" t="s">
        <v>7</v>
      </c>
      <c r="B1720" s="32">
        <v>2017</v>
      </c>
      <c r="C1720" s="32" t="s">
        <v>168</v>
      </c>
      <c r="D1720" s="32" t="s">
        <v>8</v>
      </c>
      <c r="E1720" s="32" t="s">
        <v>86</v>
      </c>
      <c r="F1720" s="33" t="s">
        <v>9</v>
      </c>
      <c r="G1720" s="32" t="s">
        <v>10</v>
      </c>
      <c r="H1720" s="34">
        <v>1524.16</v>
      </c>
      <c r="I1720" s="15"/>
      <c r="J1720" s="15" t="str">
        <f>IF(AND($H1720&gt;0, $H1720&lt;1700),"0-1700",0)</f>
        <v>0-1700</v>
      </c>
      <c r="K1720" s="15" t="str">
        <f>IF(AND($H1720&gt;0, $H1720&lt;2500),"0-2500",0)</f>
        <v>0-2500</v>
      </c>
      <c r="L1720" s="15" t="str">
        <f>IF(AND($H1720&gt;0, $H1720&lt;3500),"0-3500",0)</f>
        <v>0-3500</v>
      </c>
    </row>
    <row r="1721" spans="1:12" hidden="1" x14ac:dyDescent="0.3">
      <c r="A1721" s="32" t="s">
        <v>7</v>
      </c>
      <c r="B1721" s="32">
        <v>2017</v>
      </c>
      <c r="C1721" s="32" t="s">
        <v>168</v>
      </c>
      <c r="D1721" s="32" t="s">
        <v>8</v>
      </c>
      <c r="E1721" s="32" t="s">
        <v>129</v>
      </c>
      <c r="F1721" s="33" t="s">
        <v>9</v>
      </c>
      <c r="G1721" s="32" t="s">
        <v>10</v>
      </c>
      <c r="H1721" s="34">
        <v>1524.29</v>
      </c>
      <c r="I1721" s="15"/>
      <c r="J1721" s="15" t="str">
        <f>IF(AND($H1721&gt;0, $H1721&lt;1700),"0-1700",0)</f>
        <v>0-1700</v>
      </c>
      <c r="K1721" s="15" t="str">
        <f>IF(AND($H1721&gt;0, $H1721&lt;2500),"0-2500",0)</f>
        <v>0-2500</v>
      </c>
      <c r="L1721" s="15" t="str">
        <f>IF(AND($H1721&gt;0, $H1721&lt;3500),"0-3500",0)</f>
        <v>0-3500</v>
      </c>
    </row>
    <row r="1722" spans="1:12" hidden="1" x14ac:dyDescent="0.3">
      <c r="A1722" s="32" t="s">
        <v>7</v>
      </c>
      <c r="B1722" s="32">
        <v>2017</v>
      </c>
      <c r="C1722" s="32" t="s">
        <v>169</v>
      </c>
      <c r="D1722" s="32" t="s">
        <v>8</v>
      </c>
      <c r="E1722" s="32" t="s">
        <v>118</v>
      </c>
      <c r="F1722" s="33" t="s">
        <v>9</v>
      </c>
      <c r="G1722" s="32" t="s">
        <v>10</v>
      </c>
      <c r="H1722" s="34">
        <v>1525.09</v>
      </c>
      <c r="I1722" s="15"/>
      <c r="J1722" s="15" t="str">
        <f>IF(AND($H1722&gt;0, $H1722&lt;1700),"0-1700",0)</f>
        <v>0-1700</v>
      </c>
      <c r="K1722" s="15" t="str">
        <f>IF(AND($H1722&gt;0, $H1722&lt;2500),"0-2500",0)</f>
        <v>0-2500</v>
      </c>
      <c r="L1722" s="15" t="str">
        <f>IF(AND($H1722&gt;0, $H1722&lt;3500),"0-3500",0)</f>
        <v>0-3500</v>
      </c>
    </row>
    <row r="1723" spans="1:12" hidden="1" x14ac:dyDescent="0.3">
      <c r="A1723" s="32" t="s">
        <v>7</v>
      </c>
      <c r="B1723" s="32">
        <v>2017</v>
      </c>
      <c r="C1723" s="32" t="s">
        <v>168</v>
      </c>
      <c r="D1723" s="32" t="s">
        <v>8</v>
      </c>
      <c r="E1723" s="32" t="s">
        <v>73</v>
      </c>
      <c r="F1723" s="33" t="s">
        <v>9</v>
      </c>
      <c r="G1723" s="32" t="s">
        <v>10</v>
      </c>
      <c r="H1723" s="34">
        <v>1525.63</v>
      </c>
      <c r="I1723" s="15"/>
      <c r="J1723" s="15" t="str">
        <f>IF(AND($H1723&gt;0, $H1723&lt;1700),"0-1700",0)</f>
        <v>0-1700</v>
      </c>
      <c r="K1723" s="15" t="str">
        <f>IF(AND($H1723&gt;0, $H1723&lt;2500),"0-2500",0)</f>
        <v>0-2500</v>
      </c>
      <c r="L1723" s="15" t="str">
        <f>IF(AND($H1723&gt;0, $H1723&lt;3500),"0-3500",0)</f>
        <v>0-3500</v>
      </c>
    </row>
    <row r="1724" spans="1:12" hidden="1" x14ac:dyDescent="0.3">
      <c r="A1724" s="32" t="s">
        <v>7</v>
      </c>
      <c r="B1724" s="32">
        <v>2017</v>
      </c>
      <c r="C1724" s="32" t="s">
        <v>169</v>
      </c>
      <c r="D1724" s="32" t="s">
        <v>8</v>
      </c>
      <c r="E1724" s="32" t="s">
        <v>104</v>
      </c>
      <c r="F1724" s="33" t="s">
        <v>9</v>
      </c>
      <c r="G1724" s="32" t="s">
        <v>10</v>
      </c>
      <c r="H1724" s="34">
        <v>1527.22</v>
      </c>
      <c r="I1724" s="15"/>
      <c r="J1724" s="15" t="str">
        <f>IF(AND($H1724&gt;0, $H1724&lt;1700),"0-1700",0)</f>
        <v>0-1700</v>
      </c>
      <c r="K1724" s="15" t="str">
        <f>IF(AND($H1724&gt;0, $H1724&lt;2500),"0-2500",0)</f>
        <v>0-2500</v>
      </c>
      <c r="L1724" s="15" t="str">
        <f>IF(AND($H1724&gt;0, $H1724&lt;3500),"0-3500",0)</f>
        <v>0-3500</v>
      </c>
    </row>
    <row r="1725" spans="1:12" hidden="1" x14ac:dyDescent="0.3">
      <c r="A1725" s="32" t="s">
        <v>7</v>
      </c>
      <c r="B1725" s="32">
        <v>2017</v>
      </c>
      <c r="C1725" s="32" t="s">
        <v>168</v>
      </c>
      <c r="D1725" s="32" t="s">
        <v>8</v>
      </c>
      <c r="E1725" s="32" t="s">
        <v>78</v>
      </c>
      <c r="F1725" s="33" t="s">
        <v>9</v>
      </c>
      <c r="G1725" s="32" t="s">
        <v>10</v>
      </c>
      <c r="H1725" s="34">
        <v>1528.51</v>
      </c>
      <c r="I1725" s="15"/>
      <c r="J1725" s="15" t="str">
        <f>IF(AND($H1725&gt;0, $H1725&lt;1700),"0-1700",0)</f>
        <v>0-1700</v>
      </c>
      <c r="K1725" s="15" t="str">
        <f>IF(AND($H1725&gt;0, $H1725&lt;2500),"0-2500",0)</f>
        <v>0-2500</v>
      </c>
      <c r="L1725" s="15" t="str">
        <f>IF(AND($H1725&gt;0, $H1725&lt;3500),"0-3500",0)</f>
        <v>0-3500</v>
      </c>
    </row>
    <row r="1726" spans="1:12" hidden="1" x14ac:dyDescent="0.3">
      <c r="A1726" s="32" t="s">
        <v>7</v>
      </c>
      <c r="B1726" s="32">
        <v>2017</v>
      </c>
      <c r="C1726" s="32" t="s">
        <v>168</v>
      </c>
      <c r="D1726" s="32" t="s">
        <v>8</v>
      </c>
      <c r="E1726" s="32" t="s">
        <v>125</v>
      </c>
      <c r="F1726" s="33" t="s">
        <v>9</v>
      </c>
      <c r="G1726" s="32" t="s">
        <v>10</v>
      </c>
      <c r="H1726" s="34">
        <v>1531.63</v>
      </c>
      <c r="I1726" s="15"/>
      <c r="J1726" s="15" t="str">
        <f>IF(AND($H1726&gt;0, $H1726&lt;1700),"0-1700",0)</f>
        <v>0-1700</v>
      </c>
      <c r="K1726" s="15" t="str">
        <f>IF(AND($H1726&gt;0, $H1726&lt;2500),"0-2500",0)</f>
        <v>0-2500</v>
      </c>
      <c r="L1726" s="15" t="str">
        <f>IF(AND($H1726&gt;0, $H1726&lt;3500),"0-3500",0)</f>
        <v>0-3500</v>
      </c>
    </row>
    <row r="1727" spans="1:12" hidden="1" x14ac:dyDescent="0.3">
      <c r="A1727" s="32" t="s">
        <v>7</v>
      </c>
      <c r="B1727" s="32">
        <v>2017</v>
      </c>
      <c r="C1727" s="32" t="s">
        <v>169</v>
      </c>
      <c r="D1727" s="32" t="s">
        <v>8</v>
      </c>
      <c r="E1727" s="32" t="s">
        <v>119</v>
      </c>
      <c r="F1727" s="33" t="s">
        <v>9</v>
      </c>
      <c r="G1727" s="32" t="s">
        <v>10</v>
      </c>
      <c r="H1727" s="34">
        <v>1532.36</v>
      </c>
      <c r="I1727" s="15"/>
      <c r="J1727" s="15" t="str">
        <f>IF(AND($H1727&gt;0, $H1727&lt;1700),"0-1700",0)</f>
        <v>0-1700</v>
      </c>
      <c r="K1727" s="15" t="str">
        <f>IF(AND($H1727&gt;0, $H1727&lt;2500),"0-2500",0)</f>
        <v>0-2500</v>
      </c>
      <c r="L1727" s="15" t="str">
        <f>IF(AND($H1727&gt;0, $H1727&lt;3500),"0-3500",0)</f>
        <v>0-3500</v>
      </c>
    </row>
    <row r="1728" spans="1:12" hidden="1" x14ac:dyDescent="0.3">
      <c r="A1728" s="32" t="s">
        <v>7</v>
      </c>
      <c r="B1728" s="32">
        <v>2017</v>
      </c>
      <c r="C1728" s="32" t="s">
        <v>168</v>
      </c>
      <c r="D1728" s="32" t="s">
        <v>8</v>
      </c>
      <c r="E1728" s="32" t="s">
        <v>76</v>
      </c>
      <c r="F1728" s="33" t="s">
        <v>9</v>
      </c>
      <c r="G1728" s="32" t="s">
        <v>10</v>
      </c>
      <c r="H1728" s="34">
        <v>1532.54</v>
      </c>
      <c r="I1728" s="15"/>
      <c r="J1728" s="15" t="str">
        <f>IF(AND($H1728&gt;0, $H1728&lt;1700),"0-1700",0)</f>
        <v>0-1700</v>
      </c>
      <c r="K1728" s="15" t="str">
        <f>IF(AND($H1728&gt;0, $H1728&lt;2500),"0-2500",0)</f>
        <v>0-2500</v>
      </c>
      <c r="L1728" s="15" t="str">
        <f>IF(AND($H1728&gt;0, $H1728&lt;3500),"0-3500",0)</f>
        <v>0-3500</v>
      </c>
    </row>
    <row r="1729" spans="1:12" hidden="1" x14ac:dyDescent="0.3">
      <c r="A1729" s="32" t="s">
        <v>7</v>
      </c>
      <c r="B1729" s="32">
        <v>2017</v>
      </c>
      <c r="C1729" s="32" t="s">
        <v>168</v>
      </c>
      <c r="D1729" s="32" t="s">
        <v>8</v>
      </c>
      <c r="E1729" s="32" t="s">
        <v>50</v>
      </c>
      <c r="F1729" s="33" t="s">
        <v>9</v>
      </c>
      <c r="G1729" s="32" t="s">
        <v>10</v>
      </c>
      <c r="H1729" s="34">
        <v>1534.97</v>
      </c>
      <c r="I1729" s="15"/>
      <c r="J1729" s="15" t="str">
        <f>IF(AND($H1729&gt;0, $H1729&lt;1700),"0-1700",0)</f>
        <v>0-1700</v>
      </c>
      <c r="K1729" s="15" t="str">
        <f>IF(AND($H1729&gt;0, $H1729&lt;2500),"0-2500",0)</f>
        <v>0-2500</v>
      </c>
      <c r="L1729" s="15" t="str">
        <f>IF(AND($H1729&gt;0, $H1729&lt;3500),"0-3500",0)</f>
        <v>0-3500</v>
      </c>
    </row>
    <row r="1730" spans="1:12" hidden="1" x14ac:dyDescent="0.3">
      <c r="A1730" s="32" t="s">
        <v>7</v>
      </c>
      <c r="B1730" s="32">
        <v>2017</v>
      </c>
      <c r="C1730" s="32" t="s">
        <v>169</v>
      </c>
      <c r="D1730" s="32" t="s">
        <v>8</v>
      </c>
      <c r="E1730" s="32" t="s">
        <v>146</v>
      </c>
      <c r="F1730" s="33" t="s">
        <v>9</v>
      </c>
      <c r="G1730" s="32" t="s">
        <v>10</v>
      </c>
      <c r="H1730" s="34">
        <v>1535.17</v>
      </c>
      <c r="I1730" s="15"/>
      <c r="J1730" s="15" t="str">
        <f>IF(AND($H1730&gt;0, $H1730&lt;1700),"0-1700",0)</f>
        <v>0-1700</v>
      </c>
      <c r="K1730" s="15" t="str">
        <f>IF(AND($H1730&gt;0, $H1730&lt;2500),"0-2500",0)</f>
        <v>0-2500</v>
      </c>
      <c r="L1730" s="15" t="str">
        <f>IF(AND($H1730&gt;0, $H1730&lt;3500),"0-3500",0)</f>
        <v>0-3500</v>
      </c>
    </row>
    <row r="1731" spans="1:12" hidden="1" x14ac:dyDescent="0.3">
      <c r="A1731" s="32" t="s">
        <v>7</v>
      </c>
      <c r="B1731" s="32">
        <v>2017</v>
      </c>
      <c r="C1731" s="32" t="s">
        <v>169</v>
      </c>
      <c r="D1731" s="32" t="s">
        <v>8</v>
      </c>
      <c r="E1731" s="32" t="s">
        <v>66</v>
      </c>
      <c r="F1731" s="33" t="s">
        <v>9</v>
      </c>
      <c r="G1731" s="32" t="s">
        <v>10</v>
      </c>
      <c r="H1731" s="34">
        <v>1537.36</v>
      </c>
      <c r="I1731" s="15"/>
      <c r="J1731" s="15" t="str">
        <f>IF(AND($H1731&gt;0, $H1731&lt;1700),"0-1700",0)</f>
        <v>0-1700</v>
      </c>
      <c r="K1731" s="15" t="str">
        <f>IF(AND($H1731&gt;0, $H1731&lt;2500),"0-2500",0)</f>
        <v>0-2500</v>
      </c>
      <c r="L1731" s="15" t="str">
        <f>IF(AND($H1731&gt;0, $H1731&lt;3500),"0-3500",0)</f>
        <v>0-3500</v>
      </c>
    </row>
    <row r="1732" spans="1:12" hidden="1" x14ac:dyDescent="0.3">
      <c r="A1732" s="32" t="s">
        <v>7</v>
      </c>
      <c r="B1732" s="32">
        <v>2017</v>
      </c>
      <c r="C1732" s="32" t="s">
        <v>168</v>
      </c>
      <c r="D1732" s="32" t="s">
        <v>8</v>
      </c>
      <c r="E1732" s="32" t="s">
        <v>89</v>
      </c>
      <c r="F1732" s="33" t="s">
        <v>9</v>
      </c>
      <c r="G1732" s="32" t="s">
        <v>10</v>
      </c>
      <c r="H1732" s="34">
        <v>1538.7</v>
      </c>
      <c r="I1732" s="15"/>
      <c r="J1732" s="15" t="str">
        <f>IF(AND($H1732&gt;0, $H1732&lt;1700),"0-1700",0)</f>
        <v>0-1700</v>
      </c>
      <c r="K1732" s="15" t="str">
        <f>IF(AND($H1732&gt;0, $H1732&lt;2500),"0-2500",0)</f>
        <v>0-2500</v>
      </c>
      <c r="L1732" s="15" t="str">
        <f>IF(AND($H1732&gt;0, $H1732&lt;3500),"0-3500",0)</f>
        <v>0-3500</v>
      </c>
    </row>
    <row r="1733" spans="1:12" hidden="1" x14ac:dyDescent="0.3">
      <c r="A1733" s="32" t="s">
        <v>7</v>
      </c>
      <c r="B1733" s="32">
        <v>2017</v>
      </c>
      <c r="C1733" s="32" t="s">
        <v>168</v>
      </c>
      <c r="D1733" s="32" t="s">
        <v>8</v>
      </c>
      <c r="E1733" s="32" t="s">
        <v>123</v>
      </c>
      <c r="F1733" s="33" t="s">
        <v>9</v>
      </c>
      <c r="G1733" s="32" t="s">
        <v>10</v>
      </c>
      <c r="H1733" s="34">
        <v>1538.85</v>
      </c>
      <c r="I1733" s="15"/>
      <c r="J1733" s="15" t="str">
        <f>IF(AND($H1733&gt;0, $H1733&lt;1700),"0-1700",0)</f>
        <v>0-1700</v>
      </c>
      <c r="K1733" s="15" t="str">
        <f>IF(AND($H1733&gt;0, $H1733&lt;2500),"0-2500",0)</f>
        <v>0-2500</v>
      </c>
      <c r="L1733" s="15" t="str">
        <f>IF(AND($H1733&gt;0, $H1733&lt;3500),"0-3500",0)</f>
        <v>0-3500</v>
      </c>
    </row>
    <row r="1734" spans="1:12" hidden="1" x14ac:dyDescent="0.3">
      <c r="A1734" s="32" t="s">
        <v>7</v>
      </c>
      <c r="B1734" s="32">
        <v>2017</v>
      </c>
      <c r="C1734" s="32" t="s">
        <v>168</v>
      </c>
      <c r="D1734" s="32" t="s">
        <v>8</v>
      </c>
      <c r="E1734" s="32" t="s">
        <v>24</v>
      </c>
      <c r="F1734" s="33" t="s">
        <v>9</v>
      </c>
      <c r="G1734" s="32" t="s">
        <v>10</v>
      </c>
      <c r="H1734" s="34">
        <v>1551.2</v>
      </c>
      <c r="I1734" s="15"/>
      <c r="J1734" s="15" t="str">
        <f>IF(AND($H1734&gt;0, $H1734&lt;1700),"0-1700",0)</f>
        <v>0-1700</v>
      </c>
      <c r="K1734" s="15" t="str">
        <f>IF(AND($H1734&gt;0, $H1734&lt;2500),"0-2500",0)</f>
        <v>0-2500</v>
      </c>
      <c r="L1734" s="15" t="str">
        <f>IF(AND($H1734&gt;0, $H1734&lt;3500),"0-3500",0)</f>
        <v>0-3500</v>
      </c>
    </row>
    <row r="1735" spans="1:12" hidden="1" x14ac:dyDescent="0.3">
      <c r="A1735" s="32" t="s">
        <v>7</v>
      </c>
      <c r="B1735" s="32">
        <v>2017</v>
      </c>
      <c r="C1735" s="32" t="s">
        <v>169</v>
      </c>
      <c r="D1735" s="32" t="s">
        <v>8</v>
      </c>
      <c r="E1735" s="32" t="s">
        <v>120</v>
      </c>
      <c r="F1735" s="33" t="s">
        <v>9</v>
      </c>
      <c r="G1735" s="32" t="s">
        <v>10</v>
      </c>
      <c r="H1735" s="34">
        <v>1554.92</v>
      </c>
      <c r="I1735" s="15"/>
      <c r="J1735" s="15" t="str">
        <f>IF(AND($H1735&gt;0, $H1735&lt;1700),"0-1700",0)</f>
        <v>0-1700</v>
      </c>
      <c r="K1735" s="15" t="str">
        <f>IF(AND($H1735&gt;0, $H1735&lt;2500),"0-2500",0)</f>
        <v>0-2500</v>
      </c>
      <c r="L1735" s="15" t="str">
        <f>IF(AND($H1735&gt;0, $H1735&lt;3500),"0-3500",0)</f>
        <v>0-3500</v>
      </c>
    </row>
    <row r="1736" spans="1:12" hidden="1" x14ac:dyDescent="0.3">
      <c r="A1736" s="32" t="s">
        <v>7</v>
      </c>
      <c r="B1736" s="32">
        <v>2017</v>
      </c>
      <c r="C1736" s="32" t="s">
        <v>169</v>
      </c>
      <c r="D1736" s="32" t="s">
        <v>8</v>
      </c>
      <c r="E1736" s="32" t="s">
        <v>30</v>
      </c>
      <c r="F1736" s="33" t="s">
        <v>9</v>
      </c>
      <c r="G1736" s="32" t="s">
        <v>10</v>
      </c>
      <c r="H1736" s="34">
        <v>1554.98</v>
      </c>
      <c r="I1736" s="15"/>
      <c r="J1736" s="15" t="str">
        <f>IF(AND($H1736&gt;0, $H1736&lt;1700),"0-1700",0)</f>
        <v>0-1700</v>
      </c>
      <c r="K1736" s="15" t="str">
        <f>IF(AND($H1736&gt;0, $H1736&lt;2500),"0-2500",0)</f>
        <v>0-2500</v>
      </c>
      <c r="L1736" s="15" t="str">
        <f>IF(AND($H1736&gt;0, $H1736&lt;3500),"0-3500",0)</f>
        <v>0-3500</v>
      </c>
    </row>
    <row r="1737" spans="1:12" hidden="1" x14ac:dyDescent="0.3">
      <c r="A1737" s="32" t="s">
        <v>7</v>
      </c>
      <c r="B1737" s="32">
        <v>2017</v>
      </c>
      <c r="C1737" s="32" t="s">
        <v>169</v>
      </c>
      <c r="D1737" s="32" t="s">
        <v>8</v>
      </c>
      <c r="E1737" s="32" t="s">
        <v>123</v>
      </c>
      <c r="F1737" s="33" t="s">
        <v>9</v>
      </c>
      <c r="G1737" s="32" t="s">
        <v>10</v>
      </c>
      <c r="H1737" s="34">
        <v>1555.57</v>
      </c>
      <c r="I1737" s="15"/>
      <c r="J1737" s="15" t="str">
        <f>IF(AND($H1737&gt;0, $H1737&lt;1700),"0-1700",0)</f>
        <v>0-1700</v>
      </c>
      <c r="K1737" s="15" t="str">
        <f>IF(AND($H1737&gt;0, $H1737&lt;2500),"0-2500",0)</f>
        <v>0-2500</v>
      </c>
      <c r="L1737" s="15" t="str">
        <f>IF(AND($H1737&gt;0, $H1737&lt;3500),"0-3500",0)</f>
        <v>0-3500</v>
      </c>
    </row>
    <row r="1738" spans="1:12" hidden="1" x14ac:dyDescent="0.3">
      <c r="A1738" s="32" t="s">
        <v>7</v>
      </c>
      <c r="B1738" s="32">
        <v>2017</v>
      </c>
      <c r="C1738" s="32" t="s">
        <v>168</v>
      </c>
      <c r="D1738" s="32" t="s">
        <v>8</v>
      </c>
      <c r="E1738" s="32" t="s">
        <v>34</v>
      </c>
      <c r="F1738" s="33" t="s">
        <v>9</v>
      </c>
      <c r="G1738" s="32" t="s">
        <v>10</v>
      </c>
      <c r="H1738" s="34">
        <v>1560.4</v>
      </c>
      <c r="I1738" s="15"/>
      <c r="J1738" s="15" t="str">
        <f>IF(AND($H1738&gt;0, $H1738&lt;1700),"0-1700",0)</f>
        <v>0-1700</v>
      </c>
      <c r="K1738" s="15" t="str">
        <f>IF(AND($H1738&gt;0, $H1738&lt;2500),"0-2500",0)</f>
        <v>0-2500</v>
      </c>
      <c r="L1738" s="15" t="str">
        <f>IF(AND($H1738&gt;0, $H1738&lt;3500),"0-3500",0)</f>
        <v>0-3500</v>
      </c>
    </row>
    <row r="1739" spans="1:12" hidden="1" x14ac:dyDescent="0.3">
      <c r="A1739" s="32" t="s">
        <v>7</v>
      </c>
      <c r="B1739" s="32">
        <v>2017</v>
      </c>
      <c r="C1739" s="32" t="s">
        <v>169</v>
      </c>
      <c r="D1739" s="32" t="s">
        <v>8</v>
      </c>
      <c r="E1739" s="32" t="s">
        <v>51</v>
      </c>
      <c r="F1739" s="33" t="s">
        <v>9</v>
      </c>
      <c r="G1739" s="32" t="s">
        <v>10</v>
      </c>
      <c r="H1739" s="34">
        <v>1562.79</v>
      </c>
      <c r="I1739" s="15"/>
      <c r="J1739" s="15" t="str">
        <f>IF(AND($H1739&gt;0, $H1739&lt;1700),"0-1700",0)</f>
        <v>0-1700</v>
      </c>
      <c r="K1739" s="15" t="str">
        <f>IF(AND($H1739&gt;0, $H1739&lt;2500),"0-2500",0)</f>
        <v>0-2500</v>
      </c>
      <c r="L1739" s="15" t="str">
        <f>IF(AND($H1739&gt;0, $H1739&lt;3500),"0-3500",0)</f>
        <v>0-3500</v>
      </c>
    </row>
    <row r="1740" spans="1:12" hidden="1" x14ac:dyDescent="0.3">
      <c r="A1740" s="32" t="s">
        <v>7</v>
      </c>
      <c r="B1740" s="32">
        <v>2017</v>
      </c>
      <c r="C1740" s="32" t="s">
        <v>169</v>
      </c>
      <c r="D1740" s="32" t="s">
        <v>8</v>
      </c>
      <c r="E1740" s="32" t="s">
        <v>141</v>
      </c>
      <c r="F1740" s="33" t="s">
        <v>9</v>
      </c>
      <c r="G1740" s="32" t="s">
        <v>10</v>
      </c>
      <c r="H1740" s="34">
        <v>1565.48</v>
      </c>
      <c r="I1740" s="15"/>
      <c r="J1740" s="15" t="str">
        <f>IF(AND($H1740&gt;0, $H1740&lt;1700),"0-1700",0)</f>
        <v>0-1700</v>
      </c>
      <c r="K1740" s="15" t="str">
        <f>IF(AND($H1740&gt;0, $H1740&lt;2500),"0-2500",0)</f>
        <v>0-2500</v>
      </c>
      <c r="L1740" s="15" t="str">
        <f>IF(AND($H1740&gt;0, $H1740&lt;3500),"0-3500",0)</f>
        <v>0-3500</v>
      </c>
    </row>
    <row r="1741" spans="1:12" hidden="1" x14ac:dyDescent="0.3">
      <c r="A1741" s="32" t="s">
        <v>7</v>
      </c>
      <c r="B1741" s="32">
        <v>2017</v>
      </c>
      <c r="C1741" s="32" t="s">
        <v>168</v>
      </c>
      <c r="D1741" s="32" t="s">
        <v>8</v>
      </c>
      <c r="E1741" s="32" t="s">
        <v>45</v>
      </c>
      <c r="F1741" s="33" t="s">
        <v>9</v>
      </c>
      <c r="G1741" s="32" t="s">
        <v>10</v>
      </c>
      <c r="H1741" s="34">
        <v>1573.91</v>
      </c>
      <c r="I1741" s="15"/>
      <c r="J1741" s="15" t="str">
        <f>IF(AND($H1741&gt;0, $H1741&lt;1700),"0-1700",0)</f>
        <v>0-1700</v>
      </c>
      <c r="K1741" s="15" t="str">
        <f>IF(AND($H1741&gt;0, $H1741&lt;2500),"0-2500",0)</f>
        <v>0-2500</v>
      </c>
      <c r="L1741" s="15" t="str">
        <f>IF(AND($H1741&gt;0, $H1741&lt;3500),"0-3500",0)</f>
        <v>0-3500</v>
      </c>
    </row>
    <row r="1742" spans="1:12" hidden="1" x14ac:dyDescent="0.3">
      <c r="A1742" s="32" t="s">
        <v>7</v>
      </c>
      <c r="B1742" s="32">
        <v>2017</v>
      </c>
      <c r="C1742" s="32" t="s">
        <v>169</v>
      </c>
      <c r="D1742" s="32" t="s">
        <v>8</v>
      </c>
      <c r="E1742" s="32" t="s">
        <v>100</v>
      </c>
      <c r="F1742" s="33" t="s">
        <v>9</v>
      </c>
      <c r="G1742" s="32" t="s">
        <v>10</v>
      </c>
      <c r="H1742" s="34">
        <v>1578.05</v>
      </c>
      <c r="I1742" s="15"/>
      <c r="J1742" s="15" t="str">
        <f>IF(AND($H1742&gt;0, $H1742&lt;1700),"0-1700",0)</f>
        <v>0-1700</v>
      </c>
      <c r="K1742" s="15" t="str">
        <f>IF(AND($H1742&gt;0, $H1742&lt;2500),"0-2500",0)</f>
        <v>0-2500</v>
      </c>
      <c r="L1742" s="15" t="str">
        <f>IF(AND($H1742&gt;0, $H1742&lt;3500),"0-3500",0)</f>
        <v>0-3500</v>
      </c>
    </row>
    <row r="1743" spans="1:12" hidden="1" x14ac:dyDescent="0.3">
      <c r="A1743" s="32" t="s">
        <v>7</v>
      </c>
      <c r="B1743" s="32">
        <v>2017</v>
      </c>
      <c r="C1743" s="32" t="s">
        <v>168</v>
      </c>
      <c r="D1743" s="32" t="s">
        <v>8</v>
      </c>
      <c r="E1743" s="32" t="s">
        <v>68</v>
      </c>
      <c r="F1743" s="33" t="s">
        <v>9</v>
      </c>
      <c r="G1743" s="32" t="s">
        <v>10</v>
      </c>
      <c r="H1743" s="34">
        <v>1580.86</v>
      </c>
      <c r="I1743" s="15"/>
      <c r="J1743" s="15" t="str">
        <f>IF(AND($H1743&gt;0, $H1743&lt;1700),"0-1700",0)</f>
        <v>0-1700</v>
      </c>
      <c r="K1743" s="15" t="str">
        <f>IF(AND($H1743&gt;0, $H1743&lt;2500),"0-2500",0)</f>
        <v>0-2500</v>
      </c>
      <c r="L1743" s="15" t="str">
        <f>IF(AND($H1743&gt;0, $H1743&lt;3500),"0-3500",0)</f>
        <v>0-3500</v>
      </c>
    </row>
    <row r="1744" spans="1:12" hidden="1" x14ac:dyDescent="0.3">
      <c r="A1744" s="32" t="s">
        <v>7</v>
      </c>
      <c r="B1744" s="32">
        <v>2017</v>
      </c>
      <c r="C1744" s="32" t="s">
        <v>169</v>
      </c>
      <c r="D1744" s="32" t="s">
        <v>8</v>
      </c>
      <c r="E1744" s="32" t="s">
        <v>134</v>
      </c>
      <c r="F1744" s="33" t="s">
        <v>9</v>
      </c>
      <c r="G1744" s="32" t="s">
        <v>10</v>
      </c>
      <c r="H1744" s="34">
        <v>1581.4</v>
      </c>
      <c r="I1744" s="15"/>
      <c r="J1744" s="15" t="str">
        <f>IF(AND($H1744&gt;0, $H1744&lt;1700),"0-1700",0)</f>
        <v>0-1700</v>
      </c>
      <c r="K1744" s="15" t="str">
        <f>IF(AND($H1744&gt;0, $H1744&lt;2500),"0-2500",0)</f>
        <v>0-2500</v>
      </c>
      <c r="L1744" s="15" t="str">
        <f>IF(AND($H1744&gt;0, $H1744&lt;3500),"0-3500",0)</f>
        <v>0-3500</v>
      </c>
    </row>
    <row r="1745" spans="1:12" hidden="1" x14ac:dyDescent="0.3">
      <c r="A1745" s="32" t="s">
        <v>7</v>
      </c>
      <c r="B1745" s="32">
        <v>2017</v>
      </c>
      <c r="C1745" s="32" t="s">
        <v>168</v>
      </c>
      <c r="D1745" s="32" t="s">
        <v>8</v>
      </c>
      <c r="E1745" s="32" t="s">
        <v>143</v>
      </c>
      <c r="F1745" s="33" t="s">
        <v>9</v>
      </c>
      <c r="G1745" s="32" t="s">
        <v>10</v>
      </c>
      <c r="H1745" s="34">
        <v>1582.59</v>
      </c>
      <c r="I1745" s="15"/>
      <c r="J1745" s="15" t="str">
        <f>IF(AND($H1745&gt;0, $H1745&lt;1700),"0-1700",0)</f>
        <v>0-1700</v>
      </c>
      <c r="K1745" s="15" t="str">
        <f>IF(AND($H1745&gt;0, $H1745&lt;2500),"0-2500",0)</f>
        <v>0-2500</v>
      </c>
      <c r="L1745" s="15" t="str">
        <f>IF(AND($H1745&gt;0, $H1745&lt;3500),"0-3500",0)</f>
        <v>0-3500</v>
      </c>
    </row>
    <row r="1746" spans="1:12" hidden="1" x14ac:dyDescent="0.3">
      <c r="A1746" s="32" t="s">
        <v>7</v>
      </c>
      <c r="B1746" s="32">
        <v>2017</v>
      </c>
      <c r="C1746" s="32" t="s">
        <v>169</v>
      </c>
      <c r="D1746" s="32" t="s">
        <v>8</v>
      </c>
      <c r="E1746" s="32" t="s">
        <v>67</v>
      </c>
      <c r="F1746" s="33" t="s">
        <v>9</v>
      </c>
      <c r="G1746" s="32" t="s">
        <v>10</v>
      </c>
      <c r="H1746" s="34">
        <v>1585.7</v>
      </c>
      <c r="I1746" s="15"/>
      <c r="J1746" s="15" t="str">
        <f>IF(AND($H1746&gt;0, $H1746&lt;1700),"0-1700",0)</f>
        <v>0-1700</v>
      </c>
      <c r="K1746" s="15" t="str">
        <f>IF(AND($H1746&gt;0, $H1746&lt;2500),"0-2500",0)</f>
        <v>0-2500</v>
      </c>
      <c r="L1746" s="15" t="str">
        <f>IF(AND($H1746&gt;0, $H1746&lt;3500),"0-3500",0)</f>
        <v>0-3500</v>
      </c>
    </row>
    <row r="1747" spans="1:12" hidden="1" x14ac:dyDescent="0.3">
      <c r="A1747" s="32" t="s">
        <v>7</v>
      </c>
      <c r="B1747" s="32">
        <v>2017</v>
      </c>
      <c r="C1747" s="32" t="s">
        <v>169</v>
      </c>
      <c r="D1747" s="32" t="s">
        <v>8</v>
      </c>
      <c r="E1747" s="32" t="s">
        <v>9</v>
      </c>
      <c r="F1747" s="33" t="s">
        <v>9</v>
      </c>
      <c r="G1747" s="32" t="s">
        <v>10</v>
      </c>
      <c r="H1747" s="34">
        <v>1586.01</v>
      </c>
      <c r="I1747" s="15"/>
      <c r="J1747" s="15" t="str">
        <f>IF(AND($H1747&gt;0, $H1747&lt;1700),"0-1700",0)</f>
        <v>0-1700</v>
      </c>
      <c r="K1747" s="15" t="str">
        <f>IF(AND($H1747&gt;0, $H1747&lt;2500),"0-2500",0)</f>
        <v>0-2500</v>
      </c>
      <c r="L1747" s="15" t="str">
        <f>IF(AND($H1747&gt;0, $H1747&lt;3500),"0-3500",0)</f>
        <v>0-3500</v>
      </c>
    </row>
    <row r="1748" spans="1:12" hidden="1" x14ac:dyDescent="0.3">
      <c r="A1748" s="32" t="s">
        <v>7</v>
      </c>
      <c r="B1748" s="32">
        <v>2017</v>
      </c>
      <c r="C1748" s="32" t="s">
        <v>168</v>
      </c>
      <c r="D1748" s="32" t="s">
        <v>8</v>
      </c>
      <c r="E1748" s="32" t="s">
        <v>18</v>
      </c>
      <c r="F1748" s="33" t="s">
        <v>9</v>
      </c>
      <c r="G1748" s="32" t="s">
        <v>10</v>
      </c>
      <c r="H1748" s="34">
        <v>1591.93</v>
      </c>
      <c r="I1748" s="15"/>
      <c r="J1748" s="15" t="str">
        <f>IF(AND($H1748&gt;0, $H1748&lt;1700),"0-1700",0)</f>
        <v>0-1700</v>
      </c>
      <c r="K1748" s="15" t="str">
        <f>IF(AND($H1748&gt;0, $H1748&lt;2500),"0-2500",0)</f>
        <v>0-2500</v>
      </c>
      <c r="L1748" s="15" t="str">
        <f>IF(AND($H1748&gt;0, $H1748&lt;3500),"0-3500",0)</f>
        <v>0-3500</v>
      </c>
    </row>
    <row r="1749" spans="1:12" hidden="1" x14ac:dyDescent="0.3">
      <c r="A1749" s="32" t="s">
        <v>7</v>
      </c>
      <c r="B1749" s="32">
        <v>2017</v>
      </c>
      <c r="C1749" s="32" t="s">
        <v>168</v>
      </c>
      <c r="D1749" s="32" t="s">
        <v>8</v>
      </c>
      <c r="E1749" s="32" t="s">
        <v>144</v>
      </c>
      <c r="F1749" s="33" t="s">
        <v>9</v>
      </c>
      <c r="G1749" s="32" t="s">
        <v>10</v>
      </c>
      <c r="H1749" s="34">
        <v>1595.26</v>
      </c>
      <c r="I1749" s="15"/>
      <c r="J1749" s="15" t="str">
        <f>IF(AND($H1749&gt;0, $H1749&lt;1700),"0-1700",0)</f>
        <v>0-1700</v>
      </c>
      <c r="K1749" s="15" t="str">
        <f>IF(AND($H1749&gt;0, $H1749&lt;2500),"0-2500",0)</f>
        <v>0-2500</v>
      </c>
      <c r="L1749" s="15" t="str">
        <f>IF(AND($H1749&gt;0, $H1749&lt;3500),"0-3500",0)</f>
        <v>0-3500</v>
      </c>
    </row>
    <row r="1750" spans="1:12" hidden="1" x14ac:dyDescent="0.3">
      <c r="A1750" s="32" t="s">
        <v>7</v>
      </c>
      <c r="B1750" s="32">
        <v>2017</v>
      </c>
      <c r="C1750" s="32" t="s">
        <v>169</v>
      </c>
      <c r="D1750" s="32" t="s">
        <v>8</v>
      </c>
      <c r="E1750" s="32" t="s">
        <v>91</v>
      </c>
      <c r="F1750" s="33" t="s">
        <v>9</v>
      </c>
      <c r="G1750" s="32" t="s">
        <v>10</v>
      </c>
      <c r="H1750" s="34">
        <v>1603</v>
      </c>
      <c r="I1750" s="15"/>
      <c r="J1750" s="15" t="str">
        <f>IF(AND($H1750&gt;0, $H1750&lt;1700),"0-1700",0)</f>
        <v>0-1700</v>
      </c>
      <c r="K1750" s="15" t="str">
        <f>IF(AND($H1750&gt;0, $H1750&lt;2500),"0-2500",0)</f>
        <v>0-2500</v>
      </c>
      <c r="L1750" s="15" t="str">
        <f>IF(AND($H1750&gt;0, $H1750&lt;3500),"0-3500",0)</f>
        <v>0-3500</v>
      </c>
    </row>
    <row r="1751" spans="1:12" hidden="1" x14ac:dyDescent="0.3">
      <c r="A1751" s="32" t="s">
        <v>7</v>
      </c>
      <c r="B1751" s="32">
        <v>2017</v>
      </c>
      <c r="C1751" s="32" t="s">
        <v>169</v>
      </c>
      <c r="D1751" s="32" t="s">
        <v>8</v>
      </c>
      <c r="E1751" s="32" t="s">
        <v>102</v>
      </c>
      <c r="F1751" s="33" t="s">
        <v>9</v>
      </c>
      <c r="G1751" s="32" t="s">
        <v>10</v>
      </c>
      <c r="H1751" s="34">
        <v>1608.54</v>
      </c>
      <c r="I1751" s="15"/>
      <c r="J1751" s="15" t="str">
        <f>IF(AND($H1751&gt;0, $H1751&lt;1700),"0-1700",0)</f>
        <v>0-1700</v>
      </c>
      <c r="K1751" s="15" t="str">
        <f>IF(AND($H1751&gt;0, $H1751&lt;2500),"0-2500",0)</f>
        <v>0-2500</v>
      </c>
      <c r="L1751" s="15" t="str">
        <f>IF(AND($H1751&gt;0, $H1751&lt;3500),"0-3500",0)</f>
        <v>0-3500</v>
      </c>
    </row>
    <row r="1752" spans="1:12" hidden="1" x14ac:dyDescent="0.3">
      <c r="A1752" s="32" t="s">
        <v>7</v>
      </c>
      <c r="B1752" s="32">
        <v>2017</v>
      </c>
      <c r="C1752" s="32" t="s">
        <v>168</v>
      </c>
      <c r="D1752" s="32" t="s">
        <v>8</v>
      </c>
      <c r="E1752" s="32" t="s">
        <v>44</v>
      </c>
      <c r="F1752" s="33" t="s">
        <v>9</v>
      </c>
      <c r="G1752" s="32" t="s">
        <v>10</v>
      </c>
      <c r="H1752" s="34">
        <v>1613.53</v>
      </c>
      <c r="I1752" s="15"/>
      <c r="J1752" s="15" t="str">
        <f>IF(AND($H1752&gt;0, $H1752&lt;1700),"0-1700",0)</f>
        <v>0-1700</v>
      </c>
      <c r="K1752" s="15" t="str">
        <f>IF(AND($H1752&gt;0, $H1752&lt;2500),"0-2500",0)</f>
        <v>0-2500</v>
      </c>
      <c r="L1752" s="15" t="str">
        <f>IF(AND($H1752&gt;0, $H1752&lt;3500),"0-3500",0)</f>
        <v>0-3500</v>
      </c>
    </row>
    <row r="1753" spans="1:12" hidden="1" x14ac:dyDescent="0.3">
      <c r="A1753" s="32" t="s">
        <v>7</v>
      </c>
      <c r="B1753" s="32">
        <v>2017</v>
      </c>
      <c r="C1753" s="32" t="s">
        <v>168</v>
      </c>
      <c r="D1753" s="32" t="s">
        <v>8</v>
      </c>
      <c r="E1753" s="32" t="s">
        <v>79</v>
      </c>
      <c r="F1753" s="33" t="s">
        <v>9</v>
      </c>
      <c r="G1753" s="32" t="s">
        <v>10</v>
      </c>
      <c r="H1753" s="34">
        <v>1613.95</v>
      </c>
      <c r="I1753" s="15"/>
      <c r="J1753" s="15" t="str">
        <f>IF(AND($H1753&gt;0, $H1753&lt;1700),"0-1700",0)</f>
        <v>0-1700</v>
      </c>
      <c r="K1753" s="15" t="str">
        <f>IF(AND($H1753&gt;0, $H1753&lt;2500),"0-2500",0)</f>
        <v>0-2500</v>
      </c>
      <c r="L1753" s="15" t="str">
        <f>IF(AND($H1753&gt;0, $H1753&lt;3500),"0-3500",0)</f>
        <v>0-3500</v>
      </c>
    </row>
    <row r="1754" spans="1:12" hidden="1" x14ac:dyDescent="0.3">
      <c r="A1754" s="32" t="s">
        <v>7</v>
      </c>
      <c r="B1754" s="32">
        <v>2017</v>
      </c>
      <c r="C1754" s="32" t="s">
        <v>169</v>
      </c>
      <c r="D1754" s="32" t="s">
        <v>8</v>
      </c>
      <c r="E1754" s="32" t="s">
        <v>98</v>
      </c>
      <c r="F1754" s="33" t="s">
        <v>9</v>
      </c>
      <c r="G1754" s="32" t="s">
        <v>10</v>
      </c>
      <c r="H1754" s="34">
        <v>1614.17</v>
      </c>
      <c r="I1754" s="15"/>
      <c r="J1754" s="15" t="str">
        <f>IF(AND($H1754&gt;0, $H1754&lt;1700),"0-1700",0)</f>
        <v>0-1700</v>
      </c>
      <c r="K1754" s="15" t="str">
        <f>IF(AND($H1754&gt;0, $H1754&lt;2500),"0-2500",0)</f>
        <v>0-2500</v>
      </c>
      <c r="L1754" s="15" t="str">
        <f>IF(AND($H1754&gt;0, $H1754&lt;3500),"0-3500",0)</f>
        <v>0-3500</v>
      </c>
    </row>
    <row r="1755" spans="1:12" hidden="1" x14ac:dyDescent="0.3">
      <c r="A1755" s="32" t="s">
        <v>7</v>
      </c>
      <c r="B1755" s="32">
        <v>2017</v>
      </c>
      <c r="C1755" s="32" t="s">
        <v>169</v>
      </c>
      <c r="D1755" s="32" t="s">
        <v>8</v>
      </c>
      <c r="E1755" s="32" t="s">
        <v>80</v>
      </c>
      <c r="F1755" s="33" t="s">
        <v>9</v>
      </c>
      <c r="G1755" s="32" t="s">
        <v>10</v>
      </c>
      <c r="H1755" s="34">
        <v>1623.87</v>
      </c>
      <c r="I1755" s="15"/>
      <c r="J1755" s="15" t="str">
        <f>IF(AND($H1755&gt;0, $H1755&lt;1700),"0-1700",0)</f>
        <v>0-1700</v>
      </c>
      <c r="K1755" s="15" t="str">
        <f>IF(AND($H1755&gt;0, $H1755&lt;2500),"0-2500",0)</f>
        <v>0-2500</v>
      </c>
      <c r="L1755" s="15" t="str">
        <f>IF(AND($H1755&gt;0, $H1755&lt;3500),"0-3500",0)</f>
        <v>0-3500</v>
      </c>
    </row>
    <row r="1756" spans="1:12" hidden="1" x14ac:dyDescent="0.3">
      <c r="A1756" s="32" t="s">
        <v>7</v>
      </c>
      <c r="B1756" s="32">
        <v>2017</v>
      </c>
      <c r="C1756" s="32" t="s">
        <v>169</v>
      </c>
      <c r="D1756" s="32" t="s">
        <v>8</v>
      </c>
      <c r="E1756" s="32" t="s">
        <v>83</v>
      </c>
      <c r="F1756" s="33" t="s">
        <v>9</v>
      </c>
      <c r="G1756" s="32" t="s">
        <v>10</v>
      </c>
      <c r="H1756" s="34">
        <v>1624.29</v>
      </c>
      <c r="I1756" s="15"/>
      <c r="J1756" s="15" t="str">
        <f>IF(AND($H1756&gt;0, $H1756&lt;1700),"0-1700",0)</f>
        <v>0-1700</v>
      </c>
      <c r="K1756" s="15" t="str">
        <f>IF(AND($H1756&gt;0, $H1756&lt;2500),"0-2500",0)</f>
        <v>0-2500</v>
      </c>
      <c r="L1756" s="15" t="str">
        <f>IF(AND($H1756&gt;0, $H1756&lt;3500),"0-3500",0)</f>
        <v>0-3500</v>
      </c>
    </row>
    <row r="1757" spans="1:12" hidden="1" x14ac:dyDescent="0.3">
      <c r="A1757" s="32" t="s">
        <v>7</v>
      </c>
      <c r="B1757" s="32">
        <v>2017</v>
      </c>
      <c r="C1757" s="32" t="s">
        <v>167</v>
      </c>
      <c r="D1757" s="32" t="s">
        <v>8</v>
      </c>
      <c r="E1757" s="32" t="s">
        <v>155</v>
      </c>
      <c r="F1757" s="33" t="s">
        <v>9</v>
      </c>
      <c r="G1757" s="32" t="s">
        <v>10</v>
      </c>
      <c r="H1757" s="34">
        <v>1625.11</v>
      </c>
      <c r="I1757" s="15"/>
      <c r="J1757" s="15" t="str">
        <f>IF(AND($H1757&gt;0, $H1757&lt;1700),"0-1700",0)</f>
        <v>0-1700</v>
      </c>
      <c r="K1757" s="15" t="str">
        <f>IF(AND($H1757&gt;0, $H1757&lt;2500),"0-2500",0)</f>
        <v>0-2500</v>
      </c>
      <c r="L1757" s="15" t="str">
        <f>IF(AND($H1757&gt;0, $H1757&lt;3500),"0-3500",0)</f>
        <v>0-3500</v>
      </c>
    </row>
    <row r="1758" spans="1:12" hidden="1" x14ac:dyDescent="0.3">
      <c r="A1758" s="32" t="s">
        <v>7</v>
      </c>
      <c r="B1758" s="32">
        <v>2017</v>
      </c>
      <c r="C1758" s="32" t="s">
        <v>168</v>
      </c>
      <c r="D1758" s="32" t="s">
        <v>8</v>
      </c>
      <c r="E1758" s="32" t="s">
        <v>16</v>
      </c>
      <c r="F1758" s="33" t="s">
        <v>9</v>
      </c>
      <c r="G1758" s="32" t="s">
        <v>10</v>
      </c>
      <c r="H1758" s="34">
        <v>1630.96</v>
      </c>
      <c r="I1758" s="15"/>
      <c r="J1758" s="15" t="str">
        <f>IF(AND($H1758&gt;0, $H1758&lt;1700),"0-1700",0)</f>
        <v>0-1700</v>
      </c>
      <c r="K1758" s="15" t="str">
        <f>IF(AND($H1758&gt;0, $H1758&lt;2500),"0-2500",0)</f>
        <v>0-2500</v>
      </c>
      <c r="L1758" s="15" t="str">
        <f>IF(AND($H1758&gt;0, $H1758&lt;3500),"0-3500",0)</f>
        <v>0-3500</v>
      </c>
    </row>
    <row r="1759" spans="1:12" hidden="1" x14ac:dyDescent="0.3">
      <c r="A1759" s="32" t="s">
        <v>7</v>
      </c>
      <c r="B1759" s="32">
        <v>2017</v>
      </c>
      <c r="C1759" s="32" t="s">
        <v>168</v>
      </c>
      <c r="D1759" s="32" t="s">
        <v>8</v>
      </c>
      <c r="E1759" s="32" t="s">
        <v>13</v>
      </c>
      <c r="F1759" s="33" t="s">
        <v>9</v>
      </c>
      <c r="G1759" s="32" t="s">
        <v>10</v>
      </c>
      <c r="H1759" s="34">
        <v>1631.28</v>
      </c>
      <c r="I1759" s="15"/>
      <c r="J1759" s="15" t="str">
        <f>IF(AND($H1759&gt;0, $H1759&lt;1700),"0-1700",0)</f>
        <v>0-1700</v>
      </c>
      <c r="K1759" s="15" t="str">
        <f>IF(AND($H1759&gt;0, $H1759&lt;2500),"0-2500",0)</f>
        <v>0-2500</v>
      </c>
      <c r="L1759" s="15" t="str">
        <f>IF(AND($H1759&gt;0, $H1759&lt;3500),"0-3500",0)</f>
        <v>0-3500</v>
      </c>
    </row>
    <row r="1760" spans="1:12" hidden="1" x14ac:dyDescent="0.3">
      <c r="A1760" s="32" t="s">
        <v>7</v>
      </c>
      <c r="B1760" s="32">
        <v>2017</v>
      </c>
      <c r="C1760" s="32" t="s">
        <v>168</v>
      </c>
      <c r="D1760" s="32" t="s">
        <v>8</v>
      </c>
      <c r="E1760" s="32" t="s">
        <v>12</v>
      </c>
      <c r="F1760" s="33" t="s">
        <v>9</v>
      </c>
      <c r="G1760" s="32" t="s">
        <v>10</v>
      </c>
      <c r="H1760" s="34">
        <v>1638.17</v>
      </c>
      <c r="I1760" s="15"/>
      <c r="J1760" s="15" t="str">
        <f>IF(AND($H1760&gt;0, $H1760&lt;1700),"0-1700",0)</f>
        <v>0-1700</v>
      </c>
      <c r="K1760" s="15" t="str">
        <f>IF(AND($H1760&gt;0, $H1760&lt;2500),"0-2500",0)</f>
        <v>0-2500</v>
      </c>
      <c r="L1760" s="15" t="str">
        <f>IF(AND($H1760&gt;0, $H1760&lt;3500),"0-3500",0)</f>
        <v>0-3500</v>
      </c>
    </row>
    <row r="1761" spans="1:12" hidden="1" x14ac:dyDescent="0.3">
      <c r="A1761" s="32" t="s">
        <v>7</v>
      </c>
      <c r="B1761" s="32">
        <v>2017</v>
      </c>
      <c r="C1761" s="32" t="s">
        <v>168</v>
      </c>
      <c r="D1761" s="32" t="s">
        <v>8</v>
      </c>
      <c r="E1761" s="32" t="s">
        <v>124</v>
      </c>
      <c r="F1761" s="33" t="s">
        <v>9</v>
      </c>
      <c r="G1761" s="32" t="s">
        <v>10</v>
      </c>
      <c r="H1761" s="34">
        <v>1639.42</v>
      </c>
      <c r="I1761" s="15"/>
      <c r="J1761" s="15" t="str">
        <f>IF(AND($H1761&gt;0, $H1761&lt;1700),"0-1700",0)</f>
        <v>0-1700</v>
      </c>
      <c r="K1761" s="15" t="str">
        <f>IF(AND($H1761&gt;0, $H1761&lt;2500),"0-2500",0)</f>
        <v>0-2500</v>
      </c>
      <c r="L1761" s="15" t="str">
        <f>IF(AND($H1761&gt;0, $H1761&lt;3500),"0-3500",0)</f>
        <v>0-3500</v>
      </c>
    </row>
    <row r="1762" spans="1:12" hidden="1" x14ac:dyDescent="0.3">
      <c r="A1762" s="32" t="s">
        <v>7</v>
      </c>
      <c r="B1762" s="32">
        <v>2017</v>
      </c>
      <c r="C1762" s="32" t="s">
        <v>169</v>
      </c>
      <c r="D1762" s="32" t="s">
        <v>8</v>
      </c>
      <c r="E1762" s="32" t="s">
        <v>147</v>
      </c>
      <c r="F1762" s="33" t="s">
        <v>9</v>
      </c>
      <c r="G1762" s="32" t="s">
        <v>10</v>
      </c>
      <c r="H1762" s="34">
        <v>1640.12</v>
      </c>
      <c r="I1762" s="15"/>
      <c r="J1762" s="15" t="str">
        <f>IF(AND($H1762&gt;0, $H1762&lt;1700),"0-1700",0)</f>
        <v>0-1700</v>
      </c>
      <c r="K1762" s="15" t="str">
        <f>IF(AND($H1762&gt;0, $H1762&lt;2500),"0-2500",0)</f>
        <v>0-2500</v>
      </c>
      <c r="L1762" s="15" t="str">
        <f>IF(AND($H1762&gt;0, $H1762&lt;3500),"0-3500",0)</f>
        <v>0-3500</v>
      </c>
    </row>
    <row r="1763" spans="1:12" hidden="1" x14ac:dyDescent="0.3">
      <c r="A1763" s="32" t="s">
        <v>7</v>
      </c>
      <c r="B1763" s="32">
        <v>2017</v>
      </c>
      <c r="C1763" s="32" t="s">
        <v>168</v>
      </c>
      <c r="D1763" s="32" t="s">
        <v>8</v>
      </c>
      <c r="E1763" s="32" t="s">
        <v>126</v>
      </c>
      <c r="F1763" s="33" t="s">
        <v>9</v>
      </c>
      <c r="G1763" s="32" t="s">
        <v>10</v>
      </c>
      <c r="H1763" s="34">
        <v>1648.46</v>
      </c>
      <c r="I1763" s="15"/>
      <c r="J1763" s="15" t="str">
        <f>IF(AND($H1763&gt;0, $H1763&lt;1700),"0-1700",0)</f>
        <v>0-1700</v>
      </c>
      <c r="K1763" s="15" t="str">
        <f>IF(AND($H1763&gt;0, $H1763&lt;2500),"0-2500",0)</f>
        <v>0-2500</v>
      </c>
      <c r="L1763" s="15" t="str">
        <f>IF(AND($H1763&gt;0, $H1763&lt;3500),"0-3500",0)</f>
        <v>0-3500</v>
      </c>
    </row>
    <row r="1764" spans="1:12" hidden="1" x14ac:dyDescent="0.3">
      <c r="A1764" s="32" t="s">
        <v>7</v>
      </c>
      <c r="B1764" s="32">
        <v>2017</v>
      </c>
      <c r="C1764" s="32" t="s">
        <v>167</v>
      </c>
      <c r="D1764" s="32" t="s">
        <v>8</v>
      </c>
      <c r="E1764" s="32" t="s">
        <v>41</v>
      </c>
      <c r="F1764" s="33" t="s">
        <v>9</v>
      </c>
      <c r="G1764" s="32" t="s">
        <v>10</v>
      </c>
      <c r="H1764" s="34">
        <v>1650.74</v>
      </c>
      <c r="I1764" s="15"/>
      <c r="J1764" s="15" t="str">
        <f>IF(AND($H1764&gt;0, $H1764&lt;1700),"0-1700",0)</f>
        <v>0-1700</v>
      </c>
      <c r="K1764" s="15" t="str">
        <f>IF(AND($H1764&gt;0, $H1764&lt;2500),"0-2500",0)</f>
        <v>0-2500</v>
      </c>
      <c r="L1764" s="15" t="str">
        <f>IF(AND($H1764&gt;0, $H1764&lt;3500),"0-3500",0)</f>
        <v>0-3500</v>
      </c>
    </row>
    <row r="1765" spans="1:12" hidden="1" x14ac:dyDescent="0.3">
      <c r="A1765" s="32" t="s">
        <v>7</v>
      </c>
      <c r="B1765" s="32">
        <v>2017</v>
      </c>
      <c r="C1765" s="32" t="s">
        <v>169</v>
      </c>
      <c r="D1765" s="32" t="s">
        <v>8</v>
      </c>
      <c r="E1765" s="32" t="s">
        <v>159</v>
      </c>
      <c r="F1765" s="33" t="s">
        <v>9</v>
      </c>
      <c r="G1765" s="32" t="s">
        <v>10</v>
      </c>
      <c r="H1765" s="34">
        <v>1654.71</v>
      </c>
      <c r="I1765" s="15"/>
      <c r="J1765" s="15" t="str">
        <f>IF(AND($H1765&gt;0, $H1765&lt;1700),"0-1700",0)</f>
        <v>0-1700</v>
      </c>
      <c r="K1765" s="15" t="str">
        <f>IF(AND($H1765&gt;0, $H1765&lt;2500),"0-2500",0)</f>
        <v>0-2500</v>
      </c>
      <c r="L1765" s="15" t="str">
        <f>IF(AND($H1765&gt;0, $H1765&lt;3500),"0-3500",0)</f>
        <v>0-3500</v>
      </c>
    </row>
    <row r="1766" spans="1:12" hidden="1" x14ac:dyDescent="0.3">
      <c r="A1766" s="32" t="s">
        <v>7</v>
      </c>
      <c r="B1766" s="32">
        <v>2017</v>
      </c>
      <c r="C1766" s="32" t="s">
        <v>168</v>
      </c>
      <c r="D1766" s="32" t="s">
        <v>8</v>
      </c>
      <c r="E1766" s="32" t="s">
        <v>153</v>
      </c>
      <c r="F1766" s="33" t="s">
        <v>9</v>
      </c>
      <c r="G1766" s="32" t="s">
        <v>10</v>
      </c>
      <c r="H1766" s="34">
        <v>1662.25</v>
      </c>
      <c r="I1766" s="15"/>
      <c r="J1766" s="15" t="str">
        <f>IF(AND($H1766&gt;0, $H1766&lt;1700),"0-1700",0)</f>
        <v>0-1700</v>
      </c>
      <c r="K1766" s="15" t="str">
        <f>IF(AND($H1766&gt;0, $H1766&lt;2500),"0-2500",0)</f>
        <v>0-2500</v>
      </c>
      <c r="L1766" s="15" t="str">
        <f>IF(AND($H1766&gt;0, $H1766&lt;3500),"0-3500",0)</f>
        <v>0-3500</v>
      </c>
    </row>
    <row r="1767" spans="1:12" hidden="1" x14ac:dyDescent="0.3">
      <c r="A1767" s="32" t="s">
        <v>7</v>
      </c>
      <c r="B1767" s="32">
        <v>2017</v>
      </c>
      <c r="C1767" s="32" t="s">
        <v>169</v>
      </c>
      <c r="D1767" s="32" t="s">
        <v>8</v>
      </c>
      <c r="E1767" s="32" t="s">
        <v>143</v>
      </c>
      <c r="F1767" s="33" t="s">
        <v>9</v>
      </c>
      <c r="G1767" s="32" t="s">
        <v>10</v>
      </c>
      <c r="H1767" s="34">
        <v>1667.73</v>
      </c>
      <c r="I1767" s="15"/>
      <c r="J1767" s="15" t="str">
        <f>IF(AND($H1767&gt;0, $H1767&lt;1700),"0-1700",0)</f>
        <v>0-1700</v>
      </c>
      <c r="K1767" s="15" t="str">
        <f>IF(AND($H1767&gt;0, $H1767&lt;2500),"0-2500",0)</f>
        <v>0-2500</v>
      </c>
      <c r="L1767" s="15" t="str">
        <f>IF(AND($H1767&gt;0, $H1767&lt;3500),"0-3500",0)</f>
        <v>0-3500</v>
      </c>
    </row>
    <row r="1768" spans="1:12" hidden="1" x14ac:dyDescent="0.3">
      <c r="A1768" s="32" t="s">
        <v>7</v>
      </c>
      <c r="B1768" s="32">
        <v>2017</v>
      </c>
      <c r="C1768" s="32" t="s">
        <v>168</v>
      </c>
      <c r="D1768" s="32" t="s">
        <v>8</v>
      </c>
      <c r="E1768" s="32" t="s">
        <v>156</v>
      </c>
      <c r="F1768" s="33" t="s">
        <v>9</v>
      </c>
      <c r="G1768" s="32" t="s">
        <v>10</v>
      </c>
      <c r="H1768" s="34">
        <v>1670.12</v>
      </c>
      <c r="I1768" s="15"/>
      <c r="J1768" s="15" t="str">
        <f>IF(AND($H1768&gt;0, $H1768&lt;1700),"0-1700",0)</f>
        <v>0-1700</v>
      </c>
      <c r="K1768" s="15" t="str">
        <f>IF(AND($H1768&gt;0, $H1768&lt;2500),"0-2500",0)</f>
        <v>0-2500</v>
      </c>
      <c r="L1768" s="15" t="str">
        <f>IF(AND($H1768&gt;0, $H1768&lt;3500),"0-3500",0)</f>
        <v>0-3500</v>
      </c>
    </row>
    <row r="1769" spans="1:12" hidden="1" x14ac:dyDescent="0.3">
      <c r="A1769" s="32" t="s">
        <v>7</v>
      </c>
      <c r="B1769" s="32">
        <v>2017</v>
      </c>
      <c r="C1769" s="32" t="s">
        <v>168</v>
      </c>
      <c r="D1769" s="32" t="s">
        <v>8</v>
      </c>
      <c r="E1769" s="32" t="s">
        <v>19</v>
      </c>
      <c r="F1769" s="33" t="s">
        <v>9</v>
      </c>
      <c r="G1769" s="32" t="s">
        <v>10</v>
      </c>
      <c r="H1769" s="34">
        <v>1672.73</v>
      </c>
      <c r="I1769" s="15"/>
      <c r="J1769" s="15" t="str">
        <f>IF(AND($H1769&gt;0, $H1769&lt;1700),"0-1700",0)</f>
        <v>0-1700</v>
      </c>
      <c r="K1769" s="15" t="str">
        <f>IF(AND($H1769&gt;0, $H1769&lt;2500),"0-2500",0)</f>
        <v>0-2500</v>
      </c>
      <c r="L1769" s="15" t="str">
        <f>IF(AND($H1769&gt;0, $H1769&lt;3500),"0-3500",0)</f>
        <v>0-3500</v>
      </c>
    </row>
    <row r="1770" spans="1:12" hidden="1" x14ac:dyDescent="0.3">
      <c r="A1770" s="32" t="s">
        <v>7</v>
      </c>
      <c r="B1770" s="32">
        <v>2017</v>
      </c>
      <c r="C1770" s="32" t="s">
        <v>168</v>
      </c>
      <c r="D1770" s="32" t="s">
        <v>8</v>
      </c>
      <c r="E1770" s="32" t="s">
        <v>72</v>
      </c>
      <c r="F1770" s="33" t="s">
        <v>9</v>
      </c>
      <c r="G1770" s="32" t="s">
        <v>10</v>
      </c>
      <c r="H1770" s="34">
        <v>1672.73</v>
      </c>
      <c r="I1770" s="15"/>
      <c r="J1770" s="15" t="str">
        <f>IF(AND($H1770&gt;0, $H1770&lt;1700),"0-1700",0)</f>
        <v>0-1700</v>
      </c>
      <c r="K1770" s="15" t="str">
        <f>IF(AND($H1770&gt;0, $H1770&lt;2500),"0-2500",0)</f>
        <v>0-2500</v>
      </c>
      <c r="L1770" s="15" t="str">
        <f>IF(AND($H1770&gt;0, $H1770&lt;3500),"0-3500",0)</f>
        <v>0-3500</v>
      </c>
    </row>
    <row r="1771" spans="1:12" hidden="1" x14ac:dyDescent="0.3">
      <c r="A1771" s="32" t="s">
        <v>7</v>
      </c>
      <c r="B1771" s="32">
        <v>2017</v>
      </c>
      <c r="C1771" s="32" t="s">
        <v>168</v>
      </c>
      <c r="D1771" s="32" t="s">
        <v>8</v>
      </c>
      <c r="E1771" s="32" t="s">
        <v>151</v>
      </c>
      <c r="F1771" s="33" t="s">
        <v>9</v>
      </c>
      <c r="G1771" s="32" t="s">
        <v>10</v>
      </c>
      <c r="H1771" s="34">
        <v>1675.11</v>
      </c>
      <c r="I1771" s="15"/>
      <c r="J1771" s="15" t="str">
        <f>IF(AND($H1771&gt;0, $H1771&lt;1700),"0-1700",0)</f>
        <v>0-1700</v>
      </c>
      <c r="K1771" s="15" t="str">
        <f>IF(AND($H1771&gt;0, $H1771&lt;2500),"0-2500",0)</f>
        <v>0-2500</v>
      </c>
      <c r="L1771" s="15" t="str">
        <f>IF(AND($H1771&gt;0, $H1771&lt;3500),"0-3500",0)</f>
        <v>0-3500</v>
      </c>
    </row>
    <row r="1772" spans="1:12" hidden="1" x14ac:dyDescent="0.3">
      <c r="A1772" s="32" t="s">
        <v>7</v>
      </c>
      <c r="B1772" s="32">
        <v>2017</v>
      </c>
      <c r="C1772" s="32" t="s">
        <v>168</v>
      </c>
      <c r="D1772" s="32" t="s">
        <v>8</v>
      </c>
      <c r="E1772" s="32" t="s">
        <v>32</v>
      </c>
      <c r="F1772" s="33" t="s">
        <v>9</v>
      </c>
      <c r="G1772" s="32" t="s">
        <v>10</v>
      </c>
      <c r="H1772" s="34">
        <v>1675.44</v>
      </c>
      <c r="I1772" s="15"/>
      <c r="J1772" s="15" t="str">
        <f>IF(AND($H1772&gt;0, $H1772&lt;1700),"0-1700",0)</f>
        <v>0-1700</v>
      </c>
      <c r="K1772" s="15" t="str">
        <f>IF(AND($H1772&gt;0, $H1772&lt;2500),"0-2500",0)</f>
        <v>0-2500</v>
      </c>
      <c r="L1772" s="15" t="str">
        <f>IF(AND($H1772&gt;0, $H1772&lt;3500),"0-3500",0)</f>
        <v>0-3500</v>
      </c>
    </row>
    <row r="1773" spans="1:12" hidden="1" x14ac:dyDescent="0.3">
      <c r="A1773" s="32" t="s">
        <v>7</v>
      </c>
      <c r="B1773" s="32">
        <v>2017</v>
      </c>
      <c r="C1773" s="32" t="s">
        <v>169</v>
      </c>
      <c r="D1773" s="32" t="s">
        <v>8</v>
      </c>
      <c r="E1773" s="32" t="s">
        <v>53</v>
      </c>
      <c r="F1773" s="33" t="s">
        <v>9</v>
      </c>
      <c r="G1773" s="32" t="s">
        <v>10</v>
      </c>
      <c r="H1773" s="34">
        <v>1683.97</v>
      </c>
      <c r="I1773" s="15"/>
      <c r="J1773" s="15" t="str">
        <f>IF(AND($H1773&gt;0, $H1773&lt;1700),"0-1700",0)</f>
        <v>0-1700</v>
      </c>
      <c r="K1773" s="15" t="str">
        <f>IF(AND($H1773&gt;0, $H1773&lt;2500),"0-2500",0)</f>
        <v>0-2500</v>
      </c>
      <c r="L1773" s="15" t="str">
        <f>IF(AND($H1773&gt;0, $H1773&lt;3500),"0-3500",0)</f>
        <v>0-3500</v>
      </c>
    </row>
    <row r="1774" spans="1:12" hidden="1" x14ac:dyDescent="0.3">
      <c r="A1774" s="32" t="s">
        <v>7</v>
      </c>
      <c r="B1774" s="32">
        <v>2017</v>
      </c>
      <c r="C1774" s="32" t="s">
        <v>168</v>
      </c>
      <c r="D1774" s="32" t="s">
        <v>8</v>
      </c>
      <c r="E1774" s="32" t="s">
        <v>60</v>
      </c>
      <c r="F1774" s="33" t="s">
        <v>9</v>
      </c>
      <c r="G1774" s="32" t="s">
        <v>10</v>
      </c>
      <c r="H1774" s="34">
        <v>1690.54</v>
      </c>
      <c r="I1774" s="15"/>
      <c r="J1774" s="15" t="str">
        <f>IF(AND($H1774&gt;0, $H1774&lt;1700),"0-1700",0)</f>
        <v>0-1700</v>
      </c>
      <c r="K1774" s="15" t="str">
        <f>IF(AND($H1774&gt;0, $H1774&lt;2500),"0-2500",0)</f>
        <v>0-2500</v>
      </c>
      <c r="L1774" s="15" t="str">
        <f>IF(AND($H1774&gt;0, $H1774&lt;3500),"0-3500",0)</f>
        <v>0-3500</v>
      </c>
    </row>
    <row r="1775" spans="1:12" hidden="1" x14ac:dyDescent="0.3">
      <c r="A1775" s="32" t="s">
        <v>7</v>
      </c>
      <c r="B1775" s="32">
        <v>2017</v>
      </c>
      <c r="C1775" s="32" t="s">
        <v>168</v>
      </c>
      <c r="D1775" s="32" t="s">
        <v>8</v>
      </c>
      <c r="E1775" s="32" t="s">
        <v>62</v>
      </c>
      <c r="F1775" s="33" t="s">
        <v>9</v>
      </c>
      <c r="G1775" s="32" t="s">
        <v>10</v>
      </c>
      <c r="H1775" s="34">
        <v>1703.12</v>
      </c>
      <c r="I1775" s="15"/>
      <c r="J1775" s="15" t="s">
        <v>468</v>
      </c>
      <c r="K1775" s="15" t="str">
        <f>IF(AND($H1775&gt;0, $H1775&lt;2500),"0-2500",0)</f>
        <v>0-2500</v>
      </c>
      <c r="L1775" s="15" t="str">
        <f>IF(AND($H1775&gt;0, $H1775&lt;3500),"0-3500",0)</f>
        <v>0-3500</v>
      </c>
    </row>
    <row r="1776" spans="1:12" hidden="1" x14ac:dyDescent="0.3">
      <c r="A1776" s="32" t="s">
        <v>7</v>
      </c>
      <c r="B1776" s="32">
        <v>2017</v>
      </c>
      <c r="C1776" s="32" t="s">
        <v>168</v>
      </c>
      <c r="D1776" s="32" t="s">
        <v>8</v>
      </c>
      <c r="E1776" s="32" t="s">
        <v>92</v>
      </c>
      <c r="F1776" s="33" t="s">
        <v>9</v>
      </c>
      <c r="G1776" s="32" t="s">
        <v>10</v>
      </c>
      <c r="H1776" s="34">
        <v>1703.34</v>
      </c>
      <c r="I1776" s="15"/>
      <c r="J1776" s="15"/>
      <c r="K1776" s="15" t="str">
        <f>IF(AND($H1776&gt;0, $H1776&lt;2500),"0-2500",0)</f>
        <v>0-2500</v>
      </c>
      <c r="L1776" s="15" t="str">
        <f>IF(AND($H1776&gt;0, $H1776&lt;3500),"0-3500",0)</f>
        <v>0-3500</v>
      </c>
    </row>
    <row r="1777" spans="1:12" hidden="1" x14ac:dyDescent="0.3">
      <c r="A1777" s="32" t="s">
        <v>7</v>
      </c>
      <c r="B1777" s="32">
        <v>2017</v>
      </c>
      <c r="C1777" s="32" t="s">
        <v>168</v>
      </c>
      <c r="D1777" s="32" t="s">
        <v>8</v>
      </c>
      <c r="E1777" s="32" t="s">
        <v>29</v>
      </c>
      <c r="F1777" s="33" t="s">
        <v>9</v>
      </c>
      <c r="G1777" s="32" t="s">
        <v>10</v>
      </c>
      <c r="H1777" s="34">
        <v>1705.98</v>
      </c>
      <c r="I1777" s="15"/>
      <c r="J1777" s="15"/>
      <c r="K1777" s="15" t="str">
        <f>IF(AND($H1777&gt;0, $H1777&lt;2500),"0-2500",0)</f>
        <v>0-2500</v>
      </c>
      <c r="L1777" s="15" t="str">
        <f>IF(AND($H1777&gt;0, $H1777&lt;3500),"0-3500",0)</f>
        <v>0-3500</v>
      </c>
    </row>
    <row r="1778" spans="1:12" hidden="1" x14ac:dyDescent="0.3">
      <c r="A1778" s="32" t="s">
        <v>7</v>
      </c>
      <c r="B1778" s="32">
        <v>2017</v>
      </c>
      <c r="C1778" s="32" t="s">
        <v>169</v>
      </c>
      <c r="D1778" s="32" t="s">
        <v>8</v>
      </c>
      <c r="E1778" s="32" t="s">
        <v>131</v>
      </c>
      <c r="F1778" s="33" t="s">
        <v>9</v>
      </c>
      <c r="G1778" s="32" t="s">
        <v>10</v>
      </c>
      <c r="H1778" s="34">
        <v>1706.44</v>
      </c>
      <c r="I1778" s="15"/>
      <c r="J1778" s="15"/>
      <c r="K1778" s="15" t="str">
        <f>IF(AND($H1778&gt;0, $H1778&lt;2500),"0-2500",0)</f>
        <v>0-2500</v>
      </c>
      <c r="L1778" s="15" t="str">
        <f>IF(AND($H1778&gt;0, $H1778&lt;3500),"0-3500",0)</f>
        <v>0-3500</v>
      </c>
    </row>
    <row r="1779" spans="1:12" hidden="1" x14ac:dyDescent="0.3">
      <c r="A1779" s="32" t="s">
        <v>7</v>
      </c>
      <c r="B1779" s="32">
        <v>2017</v>
      </c>
      <c r="C1779" s="32" t="s">
        <v>168</v>
      </c>
      <c r="D1779" s="32" t="s">
        <v>8</v>
      </c>
      <c r="E1779" s="32" t="s">
        <v>127</v>
      </c>
      <c r="F1779" s="33" t="s">
        <v>9</v>
      </c>
      <c r="G1779" s="32" t="s">
        <v>10</v>
      </c>
      <c r="H1779" s="34">
        <v>1720.32</v>
      </c>
      <c r="I1779" s="15"/>
      <c r="J1779" s="15"/>
      <c r="K1779" s="15" t="str">
        <f>IF(AND($H1779&gt;0, $H1779&lt;2500),"0-2500",0)</f>
        <v>0-2500</v>
      </c>
      <c r="L1779" s="15" t="str">
        <f>IF(AND($H1779&gt;0, $H1779&lt;3500),"0-3500",0)</f>
        <v>0-3500</v>
      </c>
    </row>
    <row r="1780" spans="1:12" hidden="1" x14ac:dyDescent="0.3">
      <c r="A1780" s="32" t="s">
        <v>7</v>
      </c>
      <c r="B1780" s="32">
        <v>2017</v>
      </c>
      <c r="C1780" s="32" t="s">
        <v>168</v>
      </c>
      <c r="D1780" s="32" t="s">
        <v>8</v>
      </c>
      <c r="E1780" s="32" t="s">
        <v>59</v>
      </c>
      <c r="F1780" s="33" t="s">
        <v>9</v>
      </c>
      <c r="G1780" s="32" t="s">
        <v>10</v>
      </c>
      <c r="H1780" s="34">
        <v>1727.6</v>
      </c>
      <c r="I1780" s="15"/>
      <c r="J1780" s="15"/>
      <c r="K1780" s="15" t="str">
        <f>IF(AND($H1780&gt;0, $H1780&lt;2500),"0-2500",0)</f>
        <v>0-2500</v>
      </c>
      <c r="L1780" s="15" t="str">
        <f>IF(AND($H1780&gt;0, $H1780&lt;3500),"0-3500",0)</f>
        <v>0-3500</v>
      </c>
    </row>
    <row r="1781" spans="1:12" hidden="1" x14ac:dyDescent="0.3">
      <c r="A1781" s="32" t="s">
        <v>7</v>
      </c>
      <c r="B1781" s="32">
        <v>2017</v>
      </c>
      <c r="C1781" s="32" t="s">
        <v>169</v>
      </c>
      <c r="D1781" s="32" t="s">
        <v>8</v>
      </c>
      <c r="E1781" s="32" t="s">
        <v>78</v>
      </c>
      <c r="F1781" s="33" t="s">
        <v>9</v>
      </c>
      <c r="G1781" s="32" t="s">
        <v>10</v>
      </c>
      <c r="H1781" s="34">
        <v>1731.59</v>
      </c>
      <c r="I1781" s="15"/>
      <c r="J1781" s="15"/>
      <c r="K1781" s="15" t="str">
        <f>IF(AND($H1781&gt;0, $H1781&lt;2500),"0-2500",0)</f>
        <v>0-2500</v>
      </c>
      <c r="L1781" s="15" t="str">
        <f>IF(AND($H1781&gt;0, $H1781&lt;3500),"0-3500",0)</f>
        <v>0-3500</v>
      </c>
    </row>
    <row r="1782" spans="1:12" hidden="1" x14ac:dyDescent="0.3">
      <c r="A1782" s="32" t="s">
        <v>7</v>
      </c>
      <c r="B1782" s="32">
        <v>2017</v>
      </c>
      <c r="C1782" s="32" t="s">
        <v>168</v>
      </c>
      <c r="D1782" s="32" t="s">
        <v>8</v>
      </c>
      <c r="E1782" s="32" t="s">
        <v>69</v>
      </c>
      <c r="F1782" s="33" t="s">
        <v>9</v>
      </c>
      <c r="G1782" s="32" t="s">
        <v>10</v>
      </c>
      <c r="H1782" s="34">
        <v>1734.73</v>
      </c>
      <c r="I1782" s="15"/>
      <c r="J1782" s="15"/>
      <c r="K1782" s="15" t="str">
        <f>IF(AND($H1782&gt;0, $H1782&lt;2500),"0-2500",0)</f>
        <v>0-2500</v>
      </c>
      <c r="L1782" s="15" t="str">
        <f>IF(AND($H1782&gt;0, $H1782&lt;3500),"0-3500",0)</f>
        <v>0-3500</v>
      </c>
    </row>
    <row r="1783" spans="1:12" hidden="1" x14ac:dyDescent="0.3">
      <c r="A1783" s="32" t="s">
        <v>7</v>
      </c>
      <c r="B1783" s="32">
        <v>2017</v>
      </c>
      <c r="C1783" s="32" t="s">
        <v>168</v>
      </c>
      <c r="D1783" s="32" t="s">
        <v>8</v>
      </c>
      <c r="E1783" s="32" t="s">
        <v>145</v>
      </c>
      <c r="F1783" s="33" t="s">
        <v>9</v>
      </c>
      <c r="G1783" s="32" t="s">
        <v>10</v>
      </c>
      <c r="H1783" s="34">
        <v>1747.35</v>
      </c>
      <c r="I1783" s="15"/>
      <c r="J1783" s="15"/>
      <c r="K1783" s="15" t="str">
        <f>IF(AND($H1783&gt;0, $H1783&lt;2500),"0-2500",0)</f>
        <v>0-2500</v>
      </c>
      <c r="L1783" s="15" t="str">
        <f>IF(AND($H1783&gt;0, $H1783&lt;3500),"0-3500",0)</f>
        <v>0-3500</v>
      </c>
    </row>
    <row r="1784" spans="1:12" hidden="1" x14ac:dyDescent="0.3">
      <c r="A1784" s="32" t="s">
        <v>7</v>
      </c>
      <c r="B1784" s="32">
        <v>2017</v>
      </c>
      <c r="C1784" s="32" t="s">
        <v>169</v>
      </c>
      <c r="D1784" s="32" t="s">
        <v>8</v>
      </c>
      <c r="E1784" s="32" t="s">
        <v>48</v>
      </c>
      <c r="F1784" s="33" t="s">
        <v>9</v>
      </c>
      <c r="G1784" s="32" t="s">
        <v>10</v>
      </c>
      <c r="H1784" s="34">
        <v>1755.62</v>
      </c>
      <c r="I1784" s="15"/>
      <c r="J1784" s="15"/>
      <c r="K1784" s="15" t="str">
        <f>IF(AND($H1784&gt;0, $H1784&lt;2500),"0-2500",0)</f>
        <v>0-2500</v>
      </c>
      <c r="L1784" s="15" t="str">
        <f>IF(AND($H1784&gt;0, $H1784&lt;3500),"0-3500",0)</f>
        <v>0-3500</v>
      </c>
    </row>
    <row r="1785" spans="1:12" hidden="1" x14ac:dyDescent="0.3">
      <c r="A1785" s="32" t="s">
        <v>7</v>
      </c>
      <c r="B1785" s="32">
        <v>2017</v>
      </c>
      <c r="C1785" s="32" t="s">
        <v>169</v>
      </c>
      <c r="D1785" s="32" t="s">
        <v>8</v>
      </c>
      <c r="E1785" s="32" t="s">
        <v>152</v>
      </c>
      <c r="F1785" s="33" t="s">
        <v>9</v>
      </c>
      <c r="G1785" s="32" t="s">
        <v>10</v>
      </c>
      <c r="H1785" s="34">
        <v>1757.97</v>
      </c>
      <c r="I1785" s="15"/>
      <c r="J1785" s="15"/>
      <c r="K1785" s="15" t="str">
        <f>IF(AND($H1785&gt;0, $H1785&lt;2500),"0-2500",0)</f>
        <v>0-2500</v>
      </c>
      <c r="L1785" s="15" t="str">
        <f>IF(AND($H1785&gt;0, $H1785&lt;3500),"0-3500",0)</f>
        <v>0-3500</v>
      </c>
    </row>
    <row r="1786" spans="1:12" hidden="1" x14ac:dyDescent="0.3">
      <c r="A1786" s="32" t="s">
        <v>7</v>
      </c>
      <c r="B1786" s="32">
        <v>2017</v>
      </c>
      <c r="C1786" s="32" t="s">
        <v>168</v>
      </c>
      <c r="D1786" s="32" t="s">
        <v>8</v>
      </c>
      <c r="E1786" s="32" t="s">
        <v>63</v>
      </c>
      <c r="F1786" s="33" t="s">
        <v>9</v>
      </c>
      <c r="G1786" s="32" t="s">
        <v>10</v>
      </c>
      <c r="H1786" s="34">
        <v>1763.95</v>
      </c>
      <c r="I1786" s="15"/>
      <c r="J1786" s="15"/>
      <c r="K1786" s="15" t="str">
        <f>IF(AND($H1786&gt;0, $H1786&lt;2500),"0-2500",0)</f>
        <v>0-2500</v>
      </c>
      <c r="L1786" s="15" t="str">
        <f>IF(AND($H1786&gt;0, $H1786&lt;3500),"0-3500",0)</f>
        <v>0-3500</v>
      </c>
    </row>
    <row r="1787" spans="1:12" hidden="1" x14ac:dyDescent="0.3">
      <c r="A1787" s="32" t="s">
        <v>7</v>
      </c>
      <c r="B1787" s="32">
        <v>2017</v>
      </c>
      <c r="C1787" s="32" t="s">
        <v>169</v>
      </c>
      <c r="D1787" s="32" t="s">
        <v>8</v>
      </c>
      <c r="E1787" s="32" t="s">
        <v>101</v>
      </c>
      <c r="F1787" s="33" t="s">
        <v>9</v>
      </c>
      <c r="G1787" s="32" t="s">
        <v>10</v>
      </c>
      <c r="H1787" s="34">
        <v>1767.09</v>
      </c>
      <c r="I1787" s="15"/>
      <c r="J1787" s="15"/>
      <c r="K1787" s="15" t="str">
        <f>IF(AND($H1787&gt;0, $H1787&lt;2500),"0-2500",0)</f>
        <v>0-2500</v>
      </c>
      <c r="L1787" s="15" t="str">
        <f>IF(AND($H1787&gt;0, $H1787&lt;3500),"0-3500",0)</f>
        <v>0-3500</v>
      </c>
    </row>
    <row r="1788" spans="1:12" hidden="1" x14ac:dyDescent="0.3">
      <c r="A1788" s="32" t="s">
        <v>7</v>
      </c>
      <c r="B1788" s="32">
        <v>2017</v>
      </c>
      <c r="C1788" s="32" t="s">
        <v>169</v>
      </c>
      <c r="D1788" s="32" t="s">
        <v>8</v>
      </c>
      <c r="E1788" s="32" t="s">
        <v>125</v>
      </c>
      <c r="F1788" s="33" t="s">
        <v>9</v>
      </c>
      <c r="G1788" s="32" t="s">
        <v>10</v>
      </c>
      <c r="H1788" s="34">
        <v>1767.64</v>
      </c>
      <c r="I1788" s="15"/>
      <c r="J1788" s="15"/>
      <c r="K1788" s="15" t="str">
        <f>IF(AND($H1788&gt;0, $H1788&lt;2500),"0-2500",0)</f>
        <v>0-2500</v>
      </c>
      <c r="L1788" s="15" t="str">
        <f>IF(AND($H1788&gt;0, $H1788&lt;3500),"0-3500",0)</f>
        <v>0-3500</v>
      </c>
    </row>
    <row r="1789" spans="1:12" hidden="1" x14ac:dyDescent="0.3">
      <c r="A1789" s="32" t="s">
        <v>7</v>
      </c>
      <c r="B1789" s="32">
        <v>2017</v>
      </c>
      <c r="C1789" s="32" t="s">
        <v>169</v>
      </c>
      <c r="D1789" s="32" t="s">
        <v>8</v>
      </c>
      <c r="E1789" s="32" t="s">
        <v>54</v>
      </c>
      <c r="F1789" s="33" t="s">
        <v>9</v>
      </c>
      <c r="G1789" s="32" t="s">
        <v>10</v>
      </c>
      <c r="H1789" s="34">
        <v>1770.45</v>
      </c>
      <c r="I1789" s="15"/>
      <c r="J1789" s="15"/>
      <c r="K1789" s="15" t="str">
        <f>IF(AND($H1789&gt;0, $H1789&lt;2500),"0-2500",0)</f>
        <v>0-2500</v>
      </c>
      <c r="L1789" s="15" t="str">
        <f>IF(AND($H1789&gt;0, $H1789&lt;3500),"0-3500",0)</f>
        <v>0-3500</v>
      </c>
    </row>
    <row r="1790" spans="1:12" hidden="1" x14ac:dyDescent="0.3">
      <c r="A1790" s="32" t="s">
        <v>7</v>
      </c>
      <c r="B1790" s="32">
        <v>2017</v>
      </c>
      <c r="C1790" s="32" t="s">
        <v>169</v>
      </c>
      <c r="D1790" s="32" t="s">
        <v>8</v>
      </c>
      <c r="E1790" s="32" t="s">
        <v>70</v>
      </c>
      <c r="F1790" s="33" t="s">
        <v>9</v>
      </c>
      <c r="G1790" s="32" t="s">
        <v>10</v>
      </c>
      <c r="H1790" s="34">
        <v>1773.97</v>
      </c>
      <c r="I1790" s="15"/>
      <c r="J1790" s="15"/>
      <c r="K1790" s="15" t="str">
        <f>IF(AND($H1790&gt;0, $H1790&lt;2500),"0-2500",0)</f>
        <v>0-2500</v>
      </c>
      <c r="L1790" s="15" t="str">
        <f>IF(AND($H1790&gt;0, $H1790&lt;3500),"0-3500",0)</f>
        <v>0-3500</v>
      </c>
    </row>
    <row r="1791" spans="1:12" hidden="1" x14ac:dyDescent="0.3">
      <c r="A1791" s="32" t="s">
        <v>7</v>
      </c>
      <c r="B1791" s="32">
        <v>2017</v>
      </c>
      <c r="C1791" s="32" t="s">
        <v>168</v>
      </c>
      <c r="D1791" s="32" t="s">
        <v>8</v>
      </c>
      <c r="E1791" s="32" t="s">
        <v>128</v>
      </c>
      <c r="F1791" s="33" t="s">
        <v>9</v>
      </c>
      <c r="G1791" s="32" t="s">
        <v>10</v>
      </c>
      <c r="H1791" s="34">
        <v>1774.3</v>
      </c>
      <c r="I1791" s="15"/>
      <c r="J1791" s="15"/>
      <c r="K1791" s="15" t="str">
        <f>IF(AND($H1791&gt;0, $H1791&lt;2500),"0-2500",0)</f>
        <v>0-2500</v>
      </c>
      <c r="L1791" s="15" t="str">
        <f>IF(AND($H1791&gt;0, $H1791&lt;3500),"0-3500",0)</f>
        <v>0-3500</v>
      </c>
    </row>
    <row r="1792" spans="1:12" hidden="1" x14ac:dyDescent="0.3">
      <c r="A1792" s="32" t="s">
        <v>7</v>
      </c>
      <c r="B1792" s="32">
        <v>2017</v>
      </c>
      <c r="C1792" s="32" t="s">
        <v>169</v>
      </c>
      <c r="D1792" s="32" t="s">
        <v>8</v>
      </c>
      <c r="E1792" s="32" t="s">
        <v>76</v>
      </c>
      <c r="F1792" s="33" t="s">
        <v>9</v>
      </c>
      <c r="G1792" s="32" t="s">
        <v>10</v>
      </c>
      <c r="H1792" s="34">
        <v>1787</v>
      </c>
      <c r="I1792" s="15"/>
      <c r="J1792" s="15"/>
      <c r="K1792" s="15" t="str">
        <f>IF(AND($H1792&gt;0, $H1792&lt;2500),"0-2500",0)</f>
        <v>0-2500</v>
      </c>
      <c r="L1792" s="15" t="str">
        <f>IF(AND($H1792&gt;0, $H1792&lt;3500),"0-3500",0)</f>
        <v>0-3500</v>
      </c>
    </row>
    <row r="1793" spans="1:12" hidden="1" x14ac:dyDescent="0.3">
      <c r="A1793" s="32" t="s">
        <v>7</v>
      </c>
      <c r="B1793" s="32">
        <v>2017</v>
      </c>
      <c r="C1793" s="32" t="s">
        <v>169</v>
      </c>
      <c r="D1793" s="32" t="s">
        <v>8</v>
      </c>
      <c r="E1793" s="32" t="s">
        <v>129</v>
      </c>
      <c r="F1793" s="33" t="s">
        <v>9</v>
      </c>
      <c r="G1793" s="32" t="s">
        <v>10</v>
      </c>
      <c r="H1793" s="34">
        <v>1792.13</v>
      </c>
      <c r="I1793" s="15"/>
      <c r="J1793" s="15"/>
      <c r="K1793" s="15" t="str">
        <f>IF(AND($H1793&gt;0, $H1793&lt;2500),"0-2500",0)</f>
        <v>0-2500</v>
      </c>
      <c r="L1793" s="15" t="str">
        <f>IF(AND($H1793&gt;0, $H1793&lt;3500),"0-3500",0)</f>
        <v>0-3500</v>
      </c>
    </row>
    <row r="1794" spans="1:12" hidden="1" x14ac:dyDescent="0.3">
      <c r="A1794" s="32" t="s">
        <v>7</v>
      </c>
      <c r="B1794" s="32">
        <v>2017</v>
      </c>
      <c r="C1794" s="32" t="s">
        <v>169</v>
      </c>
      <c r="D1794" s="32" t="s">
        <v>8</v>
      </c>
      <c r="E1794" s="32" t="s">
        <v>18</v>
      </c>
      <c r="F1794" s="33" t="s">
        <v>9</v>
      </c>
      <c r="G1794" s="32" t="s">
        <v>10</v>
      </c>
      <c r="H1794" s="34">
        <v>1797.15</v>
      </c>
      <c r="I1794" s="15"/>
      <c r="J1794" s="15"/>
      <c r="K1794" s="15" t="str">
        <f>IF(AND($H1794&gt;0, $H1794&lt;2500),"0-2500",0)</f>
        <v>0-2500</v>
      </c>
      <c r="L1794" s="15" t="str">
        <f>IF(AND($H1794&gt;0, $H1794&lt;3500),"0-3500",0)</f>
        <v>0-3500</v>
      </c>
    </row>
    <row r="1795" spans="1:12" hidden="1" x14ac:dyDescent="0.3">
      <c r="A1795" s="32" t="s">
        <v>7</v>
      </c>
      <c r="B1795" s="32">
        <v>2017</v>
      </c>
      <c r="C1795" s="32" t="s">
        <v>169</v>
      </c>
      <c r="D1795" s="32" t="s">
        <v>8</v>
      </c>
      <c r="E1795" s="32" t="s">
        <v>77</v>
      </c>
      <c r="F1795" s="33" t="s">
        <v>9</v>
      </c>
      <c r="G1795" s="32" t="s">
        <v>10</v>
      </c>
      <c r="H1795" s="34">
        <v>1799.17</v>
      </c>
      <c r="I1795" s="15"/>
      <c r="J1795" s="15"/>
      <c r="K1795" s="15" t="str">
        <f>IF(AND($H1795&gt;0, $H1795&lt;2500),"0-2500",0)</f>
        <v>0-2500</v>
      </c>
      <c r="L1795" s="15" t="str">
        <f>IF(AND($H1795&gt;0, $H1795&lt;3500),"0-3500",0)</f>
        <v>0-3500</v>
      </c>
    </row>
    <row r="1796" spans="1:12" hidden="1" x14ac:dyDescent="0.3">
      <c r="A1796" s="32" t="s">
        <v>7</v>
      </c>
      <c r="B1796" s="32">
        <v>2017</v>
      </c>
      <c r="C1796" s="32" t="s">
        <v>168</v>
      </c>
      <c r="D1796" s="32" t="s">
        <v>8</v>
      </c>
      <c r="E1796" s="32" t="s">
        <v>61</v>
      </c>
      <c r="F1796" s="33" t="s">
        <v>9</v>
      </c>
      <c r="G1796" s="32" t="s">
        <v>10</v>
      </c>
      <c r="H1796" s="34">
        <v>1807.96</v>
      </c>
      <c r="I1796" s="15"/>
      <c r="J1796" s="15"/>
      <c r="K1796" s="15" t="str">
        <f>IF(AND($H1796&gt;0, $H1796&lt;2500),"0-2500",0)</f>
        <v>0-2500</v>
      </c>
      <c r="L1796" s="15" t="str">
        <f>IF(AND($H1796&gt;0, $H1796&lt;3500),"0-3500",0)</f>
        <v>0-3500</v>
      </c>
    </row>
    <row r="1797" spans="1:12" hidden="1" x14ac:dyDescent="0.3">
      <c r="A1797" s="32" t="s">
        <v>7</v>
      </c>
      <c r="B1797" s="32">
        <v>2017</v>
      </c>
      <c r="C1797" s="32" t="s">
        <v>168</v>
      </c>
      <c r="D1797" s="32" t="s">
        <v>8</v>
      </c>
      <c r="E1797" s="32" t="s">
        <v>47</v>
      </c>
      <c r="F1797" s="33" t="s">
        <v>9</v>
      </c>
      <c r="G1797" s="32" t="s">
        <v>10</v>
      </c>
      <c r="H1797" s="34">
        <v>1813.73</v>
      </c>
      <c r="I1797" s="15"/>
      <c r="J1797" s="15"/>
      <c r="K1797" s="15" t="str">
        <f>IF(AND($H1797&gt;0, $H1797&lt;2500),"0-2500",0)</f>
        <v>0-2500</v>
      </c>
      <c r="L1797" s="15" t="str">
        <f>IF(AND($H1797&gt;0, $H1797&lt;3500),"0-3500",0)</f>
        <v>0-3500</v>
      </c>
    </row>
    <row r="1798" spans="1:12" hidden="1" x14ac:dyDescent="0.3">
      <c r="A1798" s="32" t="s">
        <v>7</v>
      </c>
      <c r="B1798" s="32">
        <v>2017</v>
      </c>
      <c r="C1798" s="32" t="s">
        <v>169</v>
      </c>
      <c r="D1798" s="32" t="s">
        <v>8</v>
      </c>
      <c r="E1798" s="32" t="s">
        <v>144</v>
      </c>
      <c r="F1798" s="33" t="s">
        <v>9</v>
      </c>
      <c r="G1798" s="32" t="s">
        <v>10</v>
      </c>
      <c r="H1798" s="34">
        <v>1821.77</v>
      </c>
      <c r="I1798" s="15"/>
      <c r="J1798" s="15"/>
      <c r="K1798" s="15" t="str">
        <f>IF(AND($H1798&gt;0, $H1798&lt;2500),"0-2500",0)</f>
        <v>0-2500</v>
      </c>
      <c r="L1798" s="15" t="str">
        <f>IF(AND($H1798&gt;0, $H1798&lt;3500),"0-3500",0)</f>
        <v>0-3500</v>
      </c>
    </row>
    <row r="1799" spans="1:12" hidden="1" x14ac:dyDescent="0.3">
      <c r="A1799" s="32" t="s">
        <v>7</v>
      </c>
      <c r="B1799" s="32">
        <v>2017</v>
      </c>
      <c r="C1799" s="32" t="s">
        <v>168</v>
      </c>
      <c r="D1799" s="32" t="s">
        <v>8</v>
      </c>
      <c r="E1799" s="32" t="s">
        <v>14</v>
      </c>
      <c r="F1799" s="33" t="s">
        <v>9</v>
      </c>
      <c r="G1799" s="32" t="s">
        <v>10</v>
      </c>
      <c r="H1799" s="34">
        <v>1828.03</v>
      </c>
      <c r="I1799" s="15"/>
      <c r="J1799" s="15"/>
      <c r="K1799" s="15" t="str">
        <f>IF(AND($H1799&gt;0, $H1799&lt;2500),"0-2500",0)</f>
        <v>0-2500</v>
      </c>
      <c r="L1799" s="15" t="str">
        <f>IF(AND($H1799&gt;0, $H1799&lt;3500),"0-3500",0)</f>
        <v>0-3500</v>
      </c>
    </row>
    <row r="1800" spans="1:12" hidden="1" x14ac:dyDescent="0.3">
      <c r="A1800" s="32" t="s">
        <v>7</v>
      </c>
      <c r="B1800" s="32">
        <v>2017</v>
      </c>
      <c r="C1800" s="32" t="s">
        <v>169</v>
      </c>
      <c r="D1800" s="32" t="s">
        <v>8</v>
      </c>
      <c r="E1800" s="32" t="s">
        <v>93</v>
      </c>
      <c r="F1800" s="33" t="s">
        <v>9</v>
      </c>
      <c r="G1800" s="32" t="s">
        <v>10</v>
      </c>
      <c r="H1800" s="34">
        <v>1832.03</v>
      </c>
      <c r="I1800" s="15"/>
      <c r="J1800" s="15"/>
      <c r="K1800" s="15" t="str">
        <f>IF(AND($H1800&gt;0, $H1800&lt;2500),"0-2500",0)</f>
        <v>0-2500</v>
      </c>
      <c r="L1800" s="15" t="str">
        <f>IF(AND($H1800&gt;0, $H1800&lt;3500),"0-3500",0)</f>
        <v>0-3500</v>
      </c>
    </row>
    <row r="1801" spans="1:12" hidden="1" x14ac:dyDescent="0.3">
      <c r="A1801" s="32" t="s">
        <v>7</v>
      </c>
      <c r="B1801" s="32">
        <v>2017</v>
      </c>
      <c r="C1801" s="32" t="s">
        <v>168</v>
      </c>
      <c r="D1801" s="32" t="s">
        <v>8</v>
      </c>
      <c r="E1801" s="32" t="s">
        <v>155</v>
      </c>
      <c r="F1801" s="33" t="s">
        <v>9</v>
      </c>
      <c r="G1801" s="32" t="s">
        <v>10</v>
      </c>
      <c r="H1801" s="34">
        <v>1839.5</v>
      </c>
      <c r="I1801" s="15"/>
      <c r="J1801" s="15"/>
      <c r="K1801" s="15" t="str">
        <f>IF(AND($H1801&gt;0, $H1801&lt;2500),"0-2500",0)</f>
        <v>0-2500</v>
      </c>
      <c r="L1801" s="15" t="str">
        <f>IF(AND($H1801&gt;0, $H1801&lt;3500),"0-3500",0)</f>
        <v>0-3500</v>
      </c>
    </row>
    <row r="1802" spans="1:12" hidden="1" x14ac:dyDescent="0.3">
      <c r="A1802" s="32" t="s">
        <v>7</v>
      </c>
      <c r="B1802" s="32">
        <v>2017</v>
      </c>
      <c r="C1802" s="32" t="s">
        <v>168</v>
      </c>
      <c r="D1802" s="32" t="s">
        <v>8</v>
      </c>
      <c r="E1802" s="32" t="s">
        <v>58</v>
      </c>
      <c r="F1802" s="33" t="s">
        <v>9</v>
      </c>
      <c r="G1802" s="32" t="s">
        <v>10</v>
      </c>
      <c r="H1802" s="34">
        <v>1839.52</v>
      </c>
      <c r="I1802" s="15"/>
      <c r="J1802" s="15"/>
      <c r="K1802" s="15" t="str">
        <f>IF(AND($H1802&gt;0, $H1802&lt;2500),"0-2500",0)</f>
        <v>0-2500</v>
      </c>
      <c r="L1802" s="15" t="str">
        <f>IF(AND($H1802&gt;0, $H1802&lt;3500),"0-3500",0)</f>
        <v>0-3500</v>
      </c>
    </row>
    <row r="1803" spans="1:12" hidden="1" x14ac:dyDescent="0.3">
      <c r="A1803" s="32" t="s">
        <v>7</v>
      </c>
      <c r="B1803" s="32">
        <v>2017</v>
      </c>
      <c r="C1803" s="32" t="s">
        <v>168</v>
      </c>
      <c r="D1803" s="32" t="s">
        <v>8</v>
      </c>
      <c r="E1803" s="32" t="s">
        <v>154</v>
      </c>
      <c r="F1803" s="33" t="s">
        <v>9</v>
      </c>
      <c r="G1803" s="32" t="s">
        <v>10</v>
      </c>
      <c r="H1803" s="34">
        <v>1841.65</v>
      </c>
      <c r="I1803" s="15"/>
      <c r="J1803" s="15"/>
      <c r="K1803" s="15" t="str">
        <f>IF(AND($H1803&gt;0, $H1803&lt;2500),"0-2500",0)</f>
        <v>0-2500</v>
      </c>
      <c r="L1803" s="15" t="str">
        <f>IF(AND($H1803&gt;0, $H1803&lt;3500),"0-3500",0)</f>
        <v>0-3500</v>
      </c>
    </row>
    <row r="1804" spans="1:12" hidden="1" x14ac:dyDescent="0.3">
      <c r="A1804" s="32" t="s">
        <v>7</v>
      </c>
      <c r="B1804" s="32">
        <v>2017</v>
      </c>
      <c r="C1804" s="32" t="s">
        <v>169</v>
      </c>
      <c r="D1804" s="32" t="s">
        <v>8</v>
      </c>
      <c r="E1804" s="32" t="s">
        <v>23</v>
      </c>
      <c r="F1804" s="33" t="s">
        <v>9</v>
      </c>
      <c r="G1804" s="32" t="s">
        <v>10</v>
      </c>
      <c r="H1804" s="34">
        <v>1846.92</v>
      </c>
      <c r="I1804" s="15"/>
      <c r="J1804" s="15"/>
      <c r="K1804" s="15" t="str">
        <f>IF(AND($H1804&gt;0, $H1804&lt;2500),"0-2500",0)</f>
        <v>0-2500</v>
      </c>
      <c r="L1804" s="15" t="str">
        <f>IF(AND($H1804&gt;0, $H1804&lt;3500),"0-3500",0)</f>
        <v>0-3500</v>
      </c>
    </row>
    <row r="1805" spans="1:12" hidden="1" x14ac:dyDescent="0.3">
      <c r="A1805" s="32" t="s">
        <v>7</v>
      </c>
      <c r="B1805" s="32">
        <v>2017</v>
      </c>
      <c r="C1805" s="32" t="s">
        <v>168</v>
      </c>
      <c r="D1805" s="32" t="s">
        <v>8</v>
      </c>
      <c r="E1805" s="32" t="s">
        <v>71</v>
      </c>
      <c r="F1805" s="33" t="s">
        <v>9</v>
      </c>
      <c r="G1805" s="32" t="s">
        <v>10</v>
      </c>
      <c r="H1805" s="34">
        <v>1856.8</v>
      </c>
      <c r="I1805" s="15"/>
      <c r="J1805" s="15"/>
      <c r="K1805" s="15" t="str">
        <f>IF(AND($H1805&gt;0, $H1805&lt;2500),"0-2500",0)</f>
        <v>0-2500</v>
      </c>
      <c r="L1805" s="15" t="str">
        <f>IF(AND($H1805&gt;0, $H1805&lt;3500),"0-3500",0)</f>
        <v>0-3500</v>
      </c>
    </row>
    <row r="1806" spans="1:12" hidden="1" x14ac:dyDescent="0.3">
      <c r="A1806" s="32" t="s">
        <v>7</v>
      </c>
      <c r="B1806" s="32">
        <v>2017</v>
      </c>
      <c r="C1806" s="32" t="s">
        <v>169</v>
      </c>
      <c r="D1806" s="32" t="s">
        <v>8</v>
      </c>
      <c r="E1806" s="32" t="s">
        <v>157</v>
      </c>
      <c r="F1806" s="33" t="s">
        <v>9</v>
      </c>
      <c r="G1806" s="32" t="s">
        <v>10</v>
      </c>
      <c r="H1806" s="34">
        <v>1857.5</v>
      </c>
      <c r="I1806" s="15"/>
      <c r="J1806" s="15"/>
      <c r="K1806" s="15" t="str">
        <f>IF(AND($H1806&gt;0, $H1806&lt;2500),"0-2500",0)</f>
        <v>0-2500</v>
      </c>
      <c r="L1806" s="15" t="str">
        <f>IF(AND($H1806&gt;0, $H1806&lt;3500),"0-3500",0)</f>
        <v>0-3500</v>
      </c>
    </row>
    <row r="1807" spans="1:12" hidden="1" x14ac:dyDescent="0.3">
      <c r="A1807" s="32" t="s">
        <v>7</v>
      </c>
      <c r="B1807" s="32">
        <v>2017</v>
      </c>
      <c r="C1807" s="32" t="s">
        <v>169</v>
      </c>
      <c r="D1807" s="32" t="s">
        <v>8</v>
      </c>
      <c r="E1807" s="32" t="s">
        <v>79</v>
      </c>
      <c r="F1807" s="33" t="s">
        <v>9</v>
      </c>
      <c r="G1807" s="32" t="s">
        <v>10</v>
      </c>
      <c r="H1807" s="34">
        <v>1867.26</v>
      </c>
      <c r="I1807" s="15"/>
      <c r="J1807" s="15"/>
      <c r="K1807" s="15" t="str">
        <f>IF(AND($H1807&gt;0, $H1807&lt;2500),"0-2500",0)</f>
        <v>0-2500</v>
      </c>
      <c r="L1807" s="15" t="str">
        <f>IF(AND($H1807&gt;0, $H1807&lt;3500),"0-3500",0)</f>
        <v>0-3500</v>
      </c>
    </row>
    <row r="1808" spans="1:12" hidden="1" x14ac:dyDescent="0.3">
      <c r="A1808" s="32" t="s">
        <v>7</v>
      </c>
      <c r="B1808" s="32">
        <v>2017</v>
      </c>
      <c r="C1808" s="32" t="s">
        <v>168</v>
      </c>
      <c r="D1808" s="32" t="s">
        <v>8</v>
      </c>
      <c r="E1808" s="32" t="s">
        <v>56</v>
      </c>
      <c r="F1808" s="33" t="s">
        <v>9</v>
      </c>
      <c r="G1808" s="32" t="s">
        <v>10</v>
      </c>
      <c r="H1808" s="34">
        <v>1899.65</v>
      </c>
      <c r="I1808" s="15"/>
      <c r="J1808" s="15"/>
      <c r="K1808" s="15" t="str">
        <f>IF(AND($H1808&gt;0, $H1808&lt;2500),"0-2500",0)</f>
        <v>0-2500</v>
      </c>
      <c r="L1808" s="15" t="str">
        <f>IF(AND($H1808&gt;0, $H1808&lt;3500),"0-3500",0)</f>
        <v>0-3500</v>
      </c>
    </row>
    <row r="1809" spans="1:12" hidden="1" x14ac:dyDescent="0.3">
      <c r="A1809" s="32" t="s">
        <v>7</v>
      </c>
      <c r="B1809" s="32">
        <v>2017</v>
      </c>
      <c r="C1809" s="32" t="s">
        <v>168</v>
      </c>
      <c r="D1809" s="32" t="s">
        <v>8</v>
      </c>
      <c r="E1809" s="32" t="s">
        <v>39</v>
      </c>
      <c r="F1809" s="33" t="s">
        <v>9</v>
      </c>
      <c r="G1809" s="32" t="s">
        <v>10</v>
      </c>
      <c r="H1809" s="34">
        <v>1915.47</v>
      </c>
      <c r="I1809" s="15"/>
      <c r="J1809" s="15"/>
      <c r="K1809" s="15" t="str">
        <f>IF(AND($H1809&gt;0, $H1809&lt;2500),"0-2500",0)</f>
        <v>0-2500</v>
      </c>
      <c r="L1809" s="15" t="str">
        <f>IF(AND($H1809&gt;0, $H1809&lt;3500),"0-3500",0)</f>
        <v>0-3500</v>
      </c>
    </row>
    <row r="1810" spans="1:12" hidden="1" x14ac:dyDescent="0.3">
      <c r="A1810" s="32" t="s">
        <v>7</v>
      </c>
      <c r="B1810" s="32">
        <v>2017</v>
      </c>
      <c r="C1810" s="32" t="s">
        <v>169</v>
      </c>
      <c r="D1810" s="32" t="s">
        <v>8</v>
      </c>
      <c r="E1810" s="32" t="s">
        <v>34</v>
      </c>
      <c r="F1810" s="33" t="s">
        <v>9</v>
      </c>
      <c r="G1810" s="32" t="s">
        <v>10</v>
      </c>
      <c r="H1810" s="34">
        <v>1919.05</v>
      </c>
      <c r="I1810" s="15"/>
      <c r="J1810" s="15"/>
      <c r="K1810" s="15" t="str">
        <f>IF(AND($H1810&gt;0, $H1810&lt;2500),"0-2500",0)</f>
        <v>0-2500</v>
      </c>
      <c r="L1810" s="15" t="str">
        <f>IF(AND($H1810&gt;0, $H1810&lt;3500),"0-3500",0)</f>
        <v>0-3500</v>
      </c>
    </row>
    <row r="1811" spans="1:12" hidden="1" x14ac:dyDescent="0.3">
      <c r="A1811" s="32" t="s">
        <v>7</v>
      </c>
      <c r="B1811" s="32">
        <v>2017</v>
      </c>
      <c r="C1811" s="32" t="s">
        <v>169</v>
      </c>
      <c r="D1811" s="32" t="s">
        <v>8</v>
      </c>
      <c r="E1811" s="32" t="s">
        <v>96</v>
      </c>
      <c r="F1811" s="33" t="s">
        <v>9</v>
      </c>
      <c r="G1811" s="32" t="s">
        <v>10</v>
      </c>
      <c r="H1811" s="34">
        <v>1926.05</v>
      </c>
      <c r="I1811" s="15"/>
      <c r="J1811" s="15"/>
      <c r="K1811" s="15" t="str">
        <f>IF(AND($H1811&gt;0, $H1811&lt;2500),"0-2500",0)</f>
        <v>0-2500</v>
      </c>
      <c r="L1811" s="15" t="str">
        <f>IF(AND($H1811&gt;0, $H1811&lt;3500),"0-3500",0)</f>
        <v>0-3500</v>
      </c>
    </row>
    <row r="1812" spans="1:12" hidden="1" x14ac:dyDescent="0.3">
      <c r="A1812" s="32" t="s">
        <v>7</v>
      </c>
      <c r="B1812" s="32">
        <v>2017</v>
      </c>
      <c r="C1812" s="32" t="s">
        <v>168</v>
      </c>
      <c r="D1812" s="32" t="s">
        <v>8</v>
      </c>
      <c r="E1812" s="32" t="s">
        <v>37</v>
      </c>
      <c r="F1812" s="33" t="s">
        <v>9</v>
      </c>
      <c r="G1812" s="32" t="s">
        <v>10</v>
      </c>
      <c r="H1812" s="34">
        <v>1926.18</v>
      </c>
      <c r="I1812" s="15"/>
      <c r="J1812" s="15"/>
      <c r="K1812" s="15" t="str">
        <f>IF(AND($H1812&gt;0, $H1812&lt;2500),"0-2500",0)</f>
        <v>0-2500</v>
      </c>
      <c r="L1812" s="15" t="str">
        <f>IF(AND($H1812&gt;0, $H1812&lt;3500),"0-3500",0)</f>
        <v>0-3500</v>
      </c>
    </row>
    <row r="1813" spans="1:12" hidden="1" x14ac:dyDescent="0.3">
      <c r="A1813" s="32" t="s">
        <v>7</v>
      </c>
      <c r="B1813" s="32">
        <v>2017</v>
      </c>
      <c r="C1813" s="32" t="s">
        <v>169</v>
      </c>
      <c r="D1813" s="32" t="s">
        <v>8</v>
      </c>
      <c r="E1813" s="32" t="s">
        <v>124</v>
      </c>
      <c r="F1813" s="33" t="s">
        <v>9</v>
      </c>
      <c r="G1813" s="32" t="s">
        <v>10</v>
      </c>
      <c r="H1813" s="34">
        <v>1931.44</v>
      </c>
      <c r="I1813" s="15"/>
      <c r="J1813" s="15"/>
      <c r="K1813" s="15" t="str">
        <f>IF(AND($H1813&gt;0, $H1813&lt;2500),"0-2500",0)</f>
        <v>0-2500</v>
      </c>
      <c r="L1813" s="15" t="str">
        <f>IF(AND($H1813&gt;0, $H1813&lt;3500),"0-3500",0)</f>
        <v>0-3500</v>
      </c>
    </row>
    <row r="1814" spans="1:12" hidden="1" x14ac:dyDescent="0.3">
      <c r="A1814" s="32" t="s">
        <v>7</v>
      </c>
      <c r="B1814" s="32">
        <v>2017</v>
      </c>
      <c r="C1814" s="32" t="s">
        <v>169</v>
      </c>
      <c r="D1814" s="32" t="s">
        <v>8</v>
      </c>
      <c r="E1814" s="32" t="s">
        <v>50</v>
      </c>
      <c r="F1814" s="33" t="s">
        <v>9</v>
      </c>
      <c r="G1814" s="32" t="s">
        <v>10</v>
      </c>
      <c r="H1814" s="34">
        <v>1936.6</v>
      </c>
      <c r="I1814" s="15"/>
      <c r="J1814" s="15"/>
      <c r="K1814" s="15" t="str">
        <f>IF(AND($H1814&gt;0, $H1814&lt;2500),"0-2500",0)</f>
        <v>0-2500</v>
      </c>
      <c r="L1814" s="15" t="str">
        <f>IF(AND($H1814&gt;0, $H1814&lt;3500),"0-3500",0)</f>
        <v>0-3500</v>
      </c>
    </row>
    <row r="1815" spans="1:12" hidden="1" x14ac:dyDescent="0.3">
      <c r="A1815" s="32" t="s">
        <v>7</v>
      </c>
      <c r="B1815" s="32">
        <v>2017</v>
      </c>
      <c r="C1815" s="32" t="s">
        <v>169</v>
      </c>
      <c r="D1815" s="32" t="s">
        <v>8</v>
      </c>
      <c r="E1815" s="32" t="s">
        <v>88</v>
      </c>
      <c r="F1815" s="33" t="s">
        <v>9</v>
      </c>
      <c r="G1815" s="32" t="s">
        <v>10</v>
      </c>
      <c r="H1815" s="34">
        <v>1936.62</v>
      </c>
      <c r="I1815" s="15"/>
      <c r="J1815" s="15"/>
      <c r="K1815" s="15" t="str">
        <f>IF(AND($H1815&gt;0, $H1815&lt;2500),"0-2500",0)</f>
        <v>0-2500</v>
      </c>
      <c r="L1815" s="15" t="str">
        <f>IF(AND($H1815&gt;0, $H1815&lt;3500),"0-3500",0)</f>
        <v>0-3500</v>
      </c>
    </row>
    <row r="1816" spans="1:12" hidden="1" x14ac:dyDescent="0.3">
      <c r="A1816" s="32" t="s">
        <v>7</v>
      </c>
      <c r="B1816" s="32">
        <v>2017</v>
      </c>
      <c r="C1816" s="32" t="s">
        <v>169</v>
      </c>
      <c r="D1816" s="32" t="s">
        <v>8</v>
      </c>
      <c r="E1816" s="32" t="s">
        <v>151</v>
      </c>
      <c r="F1816" s="33" t="s">
        <v>9</v>
      </c>
      <c r="G1816" s="32" t="s">
        <v>10</v>
      </c>
      <c r="H1816" s="34">
        <v>1945.41</v>
      </c>
      <c r="I1816" s="15"/>
      <c r="J1816" s="15"/>
      <c r="K1816" s="15" t="str">
        <f>IF(AND($H1816&gt;0, $H1816&lt;2500),"0-2500",0)</f>
        <v>0-2500</v>
      </c>
      <c r="L1816" s="15" t="str">
        <f>IF(AND($H1816&gt;0, $H1816&lt;3500),"0-3500",0)</f>
        <v>0-3500</v>
      </c>
    </row>
    <row r="1817" spans="1:12" hidden="1" x14ac:dyDescent="0.3">
      <c r="A1817" s="32" t="s">
        <v>7</v>
      </c>
      <c r="B1817" s="32">
        <v>2017</v>
      </c>
      <c r="C1817" s="32" t="s">
        <v>169</v>
      </c>
      <c r="D1817" s="32" t="s">
        <v>8</v>
      </c>
      <c r="E1817" s="32" t="s">
        <v>154</v>
      </c>
      <c r="F1817" s="33" t="s">
        <v>9</v>
      </c>
      <c r="G1817" s="32" t="s">
        <v>10</v>
      </c>
      <c r="H1817" s="34">
        <v>1952.95</v>
      </c>
      <c r="I1817" s="15"/>
      <c r="J1817" s="15"/>
      <c r="K1817" s="15" t="str">
        <f>IF(AND($H1817&gt;0, $H1817&lt;2500),"0-2500",0)</f>
        <v>0-2500</v>
      </c>
      <c r="L1817" s="15" t="str">
        <f>IF(AND($H1817&gt;0, $H1817&lt;3500),"0-3500",0)</f>
        <v>0-3500</v>
      </c>
    </row>
    <row r="1818" spans="1:12" hidden="1" x14ac:dyDescent="0.3">
      <c r="A1818" s="32" t="s">
        <v>7</v>
      </c>
      <c r="B1818" s="32">
        <v>2017</v>
      </c>
      <c r="C1818" s="32" t="s">
        <v>169</v>
      </c>
      <c r="D1818" s="32" t="s">
        <v>8</v>
      </c>
      <c r="E1818" s="32" t="s">
        <v>156</v>
      </c>
      <c r="F1818" s="33" t="s">
        <v>9</v>
      </c>
      <c r="G1818" s="32" t="s">
        <v>10</v>
      </c>
      <c r="H1818" s="34">
        <v>1956.85</v>
      </c>
      <c r="I1818" s="15"/>
      <c r="J1818" s="15"/>
      <c r="K1818" s="15" t="str">
        <f>IF(AND($H1818&gt;0, $H1818&lt;2500),"0-2500",0)</f>
        <v>0-2500</v>
      </c>
      <c r="L1818" s="15" t="str">
        <f>IF(AND($H1818&gt;0, $H1818&lt;3500),"0-3500",0)</f>
        <v>0-3500</v>
      </c>
    </row>
    <row r="1819" spans="1:12" hidden="1" x14ac:dyDescent="0.3">
      <c r="A1819" s="32" t="s">
        <v>7</v>
      </c>
      <c r="B1819" s="32">
        <v>2017</v>
      </c>
      <c r="C1819" s="32" t="s">
        <v>169</v>
      </c>
      <c r="D1819" s="32" t="s">
        <v>8</v>
      </c>
      <c r="E1819" s="32" t="s">
        <v>32</v>
      </c>
      <c r="F1819" s="33" t="s">
        <v>9</v>
      </c>
      <c r="G1819" s="32" t="s">
        <v>10</v>
      </c>
      <c r="H1819" s="34">
        <v>1974.19</v>
      </c>
      <c r="I1819" s="15"/>
      <c r="J1819" s="15"/>
      <c r="K1819" s="15" t="str">
        <f>IF(AND($H1819&gt;0, $H1819&lt;2500),"0-2500",0)</f>
        <v>0-2500</v>
      </c>
      <c r="L1819" s="15" t="str">
        <f>IF(AND($H1819&gt;0, $H1819&lt;3500),"0-3500",0)</f>
        <v>0-3500</v>
      </c>
    </row>
    <row r="1820" spans="1:12" hidden="1" x14ac:dyDescent="0.3">
      <c r="A1820" s="32" t="s">
        <v>7</v>
      </c>
      <c r="B1820" s="32">
        <v>2017</v>
      </c>
      <c r="C1820" s="32" t="s">
        <v>169</v>
      </c>
      <c r="D1820" s="32" t="s">
        <v>8</v>
      </c>
      <c r="E1820" s="32" t="s">
        <v>24</v>
      </c>
      <c r="F1820" s="33" t="s">
        <v>9</v>
      </c>
      <c r="G1820" s="32" t="s">
        <v>10</v>
      </c>
      <c r="H1820" s="34">
        <v>1988.79</v>
      </c>
      <c r="I1820" s="15"/>
      <c r="J1820" s="15"/>
      <c r="K1820" s="15" t="str">
        <f>IF(AND($H1820&gt;0, $H1820&lt;2500),"0-2500",0)</f>
        <v>0-2500</v>
      </c>
      <c r="L1820" s="15" t="str">
        <f>IF(AND($H1820&gt;0, $H1820&lt;3500),"0-3500",0)</f>
        <v>0-3500</v>
      </c>
    </row>
    <row r="1821" spans="1:12" hidden="1" x14ac:dyDescent="0.3">
      <c r="A1821" s="32" t="s">
        <v>7</v>
      </c>
      <c r="B1821" s="32">
        <v>2017</v>
      </c>
      <c r="C1821" s="32" t="s">
        <v>169</v>
      </c>
      <c r="D1821" s="32" t="s">
        <v>8</v>
      </c>
      <c r="E1821" s="32" t="s">
        <v>19</v>
      </c>
      <c r="F1821" s="33" t="s">
        <v>9</v>
      </c>
      <c r="G1821" s="32" t="s">
        <v>10</v>
      </c>
      <c r="H1821" s="34">
        <v>1991.51</v>
      </c>
      <c r="I1821" s="15"/>
      <c r="J1821" s="15"/>
      <c r="K1821" s="15" t="str">
        <f>IF(AND($H1821&gt;0, $H1821&lt;2500),"0-2500",0)</f>
        <v>0-2500</v>
      </c>
      <c r="L1821" s="15" t="str">
        <f>IF(AND($H1821&gt;0, $H1821&lt;3500),"0-3500",0)</f>
        <v>0-3500</v>
      </c>
    </row>
    <row r="1822" spans="1:12" hidden="1" x14ac:dyDescent="0.3">
      <c r="A1822" s="32" t="s">
        <v>7</v>
      </c>
      <c r="B1822" s="32">
        <v>2017</v>
      </c>
      <c r="C1822" s="32" t="s">
        <v>169</v>
      </c>
      <c r="D1822" s="32" t="s">
        <v>8</v>
      </c>
      <c r="E1822" s="32" t="s">
        <v>127</v>
      </c>
      <c r="F1822" s="33" t="s">
        <v>9</v>
      </c>
      <c r="G1822" s="32" t="s">
        <v>10</v>
      </c>
      <c r="H1822" s="34">
        <v>1993.84</v>
      </c>
      <c r="I1822" s="15"/>
      <c r="J1822" s="15"/>
      <c r="K1822" s="15" t="str">
        <f>IF(AND($H1822&gt;0, $H1822&lt;2500),"0-2500",0)</f>
        <v>0-2500</v>
      </c>
      <c r="L1822" s="15" t="str">
        <f>IF(AND($H1822&gt;0, $H1822&lt;3500),"0-3500",0)</f>
        <v>0-3500</v>
      </c>
    </row>
    <row r="1823" spans="1:12" hidden="1" x14ac:dyDescent="0.3">
      <c r="A1823" s="32" t="s">
        <v>7</v>
      </c>
      <c r="B1823" s="32">
        <v>2017</v>
      </c>
      <c r="C1823" s="32" t="s">
        <v>168</v>
      </c>
      <c r="D1823" s="32" t="s">
        <v>8</v>
      </c>
      <c r="E1823" s="32" t="s">
        <v>35</v>
      </c>
      <c r="F1823" s="33" t="s">
        <v>9</v>
      </c>
      <c r="G1823" s="32" t="s">
        <v>10</v>
      </c>
      <c r="H1823" s="34">
        <v>2005.57</v>
      </c>
      <c r="I1823" s="15"/>
      <c r="J1823" s="15"/>
      <c r="K1823" s="15" t="str">
        <f>IF(AND($H1823&gt;0, $H1823&lt;2500),"0-2500",0)</f>
        <v>0-2500</v>
      </c>
      <c r="L1823" s="15" t="str">
        <f>IF(AND($H1823&gt;0, $H1823&lt;3500),"0-3500",0)</f>
        <v>0-3500</v>
      </c>
    </row>
    <row r="1824" spans="1:12" hidden="1" x14ac:dyDescent="0.3">
      <c r="A1824" s="32" t="s">
        <v>7</v>
      </c>
      <c r="B1824" s="32">
        <v>2017</v>
      </c>
      <c r="C1824" s="32" t="s">
        <v>169</v>
      </c>
      <c r="D1824" s="32" t="s">
        <v>8</v>
      </c>
      <c r="E1824" s="32" t="s">
        <v>86</v>
      </c>
      <c r="F1824" s="33" t="s">
        <v>9</v>
      </c>
      <c r="G1824" s="32" t="s">
        <v>10</v>
      </c>
      <c r="H1824" s="34">
        <v>2011.21</v>
      </c>
      <c r="I1824" s="15"/>
      <c r="J1824" s="15"/>
      <c r="K1824" s="15" t="str">
        <f>IF(AND($H1824&gt;0, $H1824&lt;2500),"0-2500",0)</f>
        <v>0-2500</v>
      </c>
      <c r="L1824" s="15" t="str">
        <f>IF(AND($H1824&gt;0, $H1824&lt;3500),"0-3500",0)</f>
        <v>0-3500</v>
      </c>
    </row>
    <row r="1825" spans="1:12" hidden="1" x14ac:dyDescent="0.3">
      <c r="A1825" s="32" t="s">
        <v>7</v>
      </c>
      <c r="B1825" s="32">
        <v>2017</v>
      </c>
      <c r="C1825" s="32" t="s">
        <v>169</v>
      </c>
      <c r="D1825" s="32" t="s">
        <v>8</v>
      </c>
      <c r="E1825" s="32" t="s">
        <v>145</v>
      </c>
      <c r="F1825" s="33" t="s">
        <v>9</v>
      </c>
      <c r="G1825" s="32" t="s">
        <v>10</v>
      </c>
      <c r="H1825" s="34">
        <v>2021.89</v>
      </c>
      <c r="I1825" s="15"/>
      <c r="J1825" s="15"/>
      <c r="K1825" s="15" t="str">
        <f>IF(AND($H1825&gt;0, $H1825&lt;2500),"0-2500",0)</f>
        <v>0-2500</v>
      </c>
      <c r="L1825" s="15" t="str">
        <f>IF(AND($H1825&gt;0, $H1825&lt;3500),"0-3500",0)</f>
        <v>0-3500</v>
      </c>
    </row>
    <row r="1826" spans="1:12" hidden="1" x14ac:dyDescent="0.3">
      <c r="A1826" s="32" t="s">
        <v>7</v>
      </c>
      <c r="B1826" s="32">
        <v>2017</v>
      </c>
      <c r="C1826" s="32" t="s">
        <v>169</v>
      </c>
      <c r="D1826" s="32" t="s">
        <v>8</v>
      </c>
      <c r="E1826" s="32" t="s">
        <v>155</v>
      </c>
      <c r="F1826" s="33" t="s">
        <v>9</v>
      </c>
      <c r="G1826" s="32" t="s">
        <v>10</v>
      </c>
      <c r="H1826" s="34">
        <v>2027.3</v>
      </c>
      <c r="I1826" s="15"/>
      <c r="J1826" s="15"/>
      <c r="K1826" s="15" t="str">
        <f>IF(AND($H1826&gt;0, $H1826&lt;2500),"0-2500",0)</f>
        <v>0-2500</v>
      </c>
      <c r="L1826" s="15" t="str">
        <f>IF(AND($H1826&gt;0, $H1826&lt;3500),"0-3500",0)</f>
        <v>0-3500</v>
      </c>
    </row>
    <row r="1827" spans="1:12" hidden="1" x14ac:dyDescent="0.3">
      <c r="A1827" s="32" t="s">
        <v>7</v>
      </c>
      <c r="B1827" s="32">
        <v>2017</v>
      </c>
      <c r="C1827" s="32" t="s">
        <v>169</v>
      </c>
      <c r="D1827" s="32" t="s">
        <v>8</v>
      </c>
      <c r="E1827" s="32" t="s">
        <v>126</v>
      </c>
      <c r="F1827" s="33" t="s">
        <v>9</v>
      </c>
      <c r="G1827" s="32" t="s">
        <v>10</v>
      </c>
      <c r="H1827" s="34">
        <v>2046.21</v>
      </c>
      <c r="I1827" s="15"/>
      <c r="J1827" s="15"/>
      <c r="K1827" s="15" t="str">
        <f>IF(AND($H1827&gt;0, $H1827&lt;2500),"0-2500",0)</f>
        <v>0-2500</v>
      </c>
      <c r="L1827" s="15" t="str">
        <f>IF(AND($H1827&gt;0, $H1827&lt;3500),"0-3500",0)</f>
        <v>0-3500</v>
      </c>
    </row>
    <row r="1828" spans="1:12" hidden="1" x14ac:dyDescent="0.3">
      <c r="A1828" s="32" t="s">
        <v>7</v>
      </c>
      <c r="B1828" s="32">
        <v>2017</v>
      </c>
      <c r="C1828" s="32" t="s">
        <v>169</v>
      </c>
      <c r="D1828" s="32" t="s">
        <v>8</v>
      </c>
      <c r="E1828" s="32" t="s">
        <v>74</v>
      </c>
      <c r="F1828" s="33" t="s">
        <v>9</v>
      </c>
      <c r="G1828" s="32" t="s">
        <v>10</v>
      </c>
      <c r="H1828" s="34">
        <v>2051.2800000000002</v>
      </c>
      <c r="I1828" s="15"/>
      <c r="J1828" s="15"/>
      <c r="K1828" s="15" t="str">
        <f>IF(AND($H1828&gt;0, $H1828&lt;2500),"0-2500",0)</f>
        <v>0-2500</v>
      </c>
      <c r="L1828" s="15" t="str">
        <f>IF(AND($H1828&gt;0, $H1828&lt;3500),"0-3500",0)</f>
        <v>0-3500</v>
      </c>
    </row>
    <row r="1829" spans="1:12" hidden="1" x14ac:dyDescent="0.3">
      <c r="A1829" s="32" t="s">
        <v>7</v>
      </c>
      <c r="B1829" s="32">
        <v>2017</v>
      </c>
      <c r="C1829" s="32" t="s">
        <v>169</v>
      </c>
      <c r="D1829" s="32" t="s">
        <v>8</v>
      </c>
      <c r="E1829" s="32" t="s">
        <v>16</v>
      </c>
      <c r="F1829" s="33" t="s">
        <v>9</v>
      </c>
      <c r="G1829" s="32" t="s">
        <v>10</v>
      </c>
      <c r="H1829" s="34">
        <v>2077.4499999999998</v>
      </c>
      <c r="I1829" s="15"/>
      <c r="J1829" s="15"/>
      <c r="K1829" s="15" t="str">
        <f>IF(AND($H1829&gt;0, $H1829&lt;2500),"0-2500",0)</f>
        <v>0-2500</v>
      </c>
      <c r="L1829" s="15" t="str">
        <f>IF(AND($H1829&gt;0, $H1829&lt;3500),"0-3500",0)</f>
        <v>0-3500</v>
      </c>
    </row>
    <row r="1830" spans="1:12" hidden="1" x14ac:dyDescent="0.3">
      <c r="A1830" s="32" t="s">
        <v>7</v>
      </c>
      <c r="B1830" s="32">
        <v>2017</v>
      </c>
      <c r="C1830" s="32" t="s">
        <v>169</v>
      </c>
      <c r="D1830" s="32" t="s">
        <v>8</v>
      </c>
      <c r="E1830" s="32" t="s">
        <v>12</v>
      </c>
      <c r="F1830" s="33" t="s">
        <v>9</v>
      </c>
      <c r="G1830" s="32" t="s">
        <v>10</v>
      </c>
      <c r="H1830" s="34">
        <v>2081.4499999999998</v>
      </c>
      <c r="I1830" s="15"/>
      <c r="J1830" s="15"/>
      <c r="K1830" s="15" t="str">
        <f>IF(AND($H1830&gt;0, $H1830&lt;2500),"0-2500",0)</f>
        <v>0-2500</v>
      </c>
      <c r="L1830" s="15" t="str">
        <f>IF(AND($H1830&gt;0, $H1830&lt;3500),"0-3500",0)</f>
        <v>0-3500</v>
      </c>
    </row>
    <row r="1831" spans="1:12" hidden="1" x14ac:dyDescent="0.3">
      <c r="A1831" s="32" t="s">
        <v>7</v>
      </c>
      <c r="B1831" s="32">
        <v>2017</v>
      </c>
      <c r="C1831" s="32" t="s">
        <v>168</v>
      </c>
      <c r="D1831" s="32" t="s">
        <v>8</v>
      </c>
      <c r="E1831" s="32" t="s">
        <v>57</v>
      </c>
      <c r="F1831" s="33" t="s">
        <v>9</v>
      </c>
      <c r="G1831" s="32" t="s">
        <v>10</v>
      </c>
      <c r="H1831" s="34">
        <v>2108.8000000000002</v>
      </c>
      <c r="I1831" s="15"/>
      <c r="J1831" s="15"/>
      <c r="K1831" s="15" t="str">
        <f>IF(AND($H1831&gt;0, $H1831&lt;2500),"0-2500",0)</f>
        <v>0-2500</v>
      </c>
      <c r="L1831" s="15" t="str">
        <f>IF(AND($H1831&gt;0, $H1831&lt;3500),"0-3500",0)</f>
        <v>0-3500</v>
      </c>
    </row>
    <row r="1832" spans="1:12" hidden="1" x14ac:dyDescent="0.3">
      <c r="A1832" s="32" t="s">
        <v>7</v>
      </c>
      <c r="B1832" s="32">
        <v>2017</v>
      </c>
      <c r="C1832" s="32" t="s">
        <v>168</v>
      </c>
      <c r="D1832" s="32" t="s">
        <v>8</v>
      </c>
      <c r="E1832" s="32" t="s">
        <v>43</v>
      </c>
      <c r="F1832" s="33" t="s">
        <v>9</v>
      </c>
      <c r="G1832" s="32" t="s">
        <v>10</v>
      </c>
      <c r="H1832" s="34">
        <v>2121.34</v>
      </c>
      <c r="I1832" s="15"/>
      <c r="J1832" s="15"/>
      <c r="K1832" s="15" t="str">
        <f>IF(AND($H1832&gt;0, $H1832&lt;2500),"0-2500",0)</f>
        <v>0-2500</v>
      </c>
      <c r="L1832" s="15" t="str">
        <f>IF(AND($H1832&gt;0, $H1832&lt;3500),"0-3500",0)</f>
        <v>0-3500</v>
      </c>
    </row>
    <row r="1833" spans="1:12" hidden="1" x14ac:dyDescent="0.3">
      <c r="A1833" s="32" t="s">
        <v>7</v>
      </c>
      <c r="B1833" s="32">
        <v>2017</v>
      </c>
      <c r="C1833" s="32" t="s">
        <v>169</v>
      </c>
      <c r="D1833" s="32" t="s">
        <v>8</v>
      </c>
      <c r="E1833" s="32" t="s">
        <v>13</v>
      </c>
      <c r="F1833" s="33" t="s">
        <v>9</v>
      </c>
      <c r="G1833" s="32" t="s">
        <v>10</v>
      </c>
      <c r="H1833" s="34">
        <v>2144.75</v>
      </c>
      <c r="I1833" s="15"/>
      <c r="J1833" s="15"/>
      <c r="K1833" s="15" t="str">
        <f>IF(AND($H1833&gt;0, $H1833&lt;2500),"0-2500",0)</f>
        <v>0-2500</v>
      </c>
      <c r="L1833" s="15" t="str">
        <f>IF(AND($H1833&gt;0, $H1833&lt;3500),"0-3500",0)</f>
        <v>0-3500</v>
      </c>
    </row>
    <row r="1834" spans="1:12" hidden="1" x14ac:dyDescent="0.3">
      <c r="A1834" s="32" t="s">
        <v>7</v>
      </c>
      <c r="B1834" s="32">
        <v>2017</v>
      </c>
      <c r="C1834" s="32" t="s">
        <v>169</v>
      </c>
      <c r="D1834" s="32" t="s">
        <v>8</v>
      </c>
      <c r="E1834" s="32" t="s">
        <v>73</v>
      </c>
      <c r="F1834" s="33" t="s">
        <v>9</v>
      </c>
      <c r="G1834" s="32" t="s">
        <v>10</v>
      </c>
      <c r="H1834" s="34">
        <v>2145.21</v>
      </c>
      <c r="I1834" s="15"/>
      <c r="J1834" s="15"/>
      <c r="K1834" s="15" t="str">
        <f>IF(AND($H1834&gt;0, $H1834&lt;2500),"0-2500",0)</f>
        <v>0-2500</v>
      </c>
      <c r="L1834" s="15" t="str">
        <f>IF(AND($H1834&gt;0, $H1834&lt;3500),"0-3500",0)</f>
        <v>0-3500</v>
      </c>
    </row>
    <row r="1835" spans="1:12" hidden="1" x14ac:dyDescent="0.3">
      <c r="A1835" s="32" t="s">
        <v>7</v>
      </c>
      <c r="B1835" s="32">
        <v>2017</v>
      </c>
      <c r="C1835" s="32" t="s">
        <v>169</v>
      </c>
      <c r="D1835" s="32" t="s">
        <v>8</v>
      </c>
      <c r="E1835" s="32" t="s">
        <v>68</v>
      </c>
      <c r="F1835" s="33" t="s">
        <v>9</v>
      </c>
      <c r="G1835" s="32" t="s">
        <v>10</v>
      </c>
      <c r="H1835" s="34">
        <v>2145.5500000000002</v>
      </c>
      <c r="I1835" s="15"/>
      <c r="J1835" s="15"/>
      <c r="K1835" s="15" t="str">
        <f>IF(AND($H1835&gt;0, $H1835&lt;2500),"0-2500",0)</f>
        <v>0-2500</v>
      </c>
      <c r="L1835" s="15" t="str">
        <f>IF(AND($H1835&gt;0, $H1835&lt;3500),"0-3500",0)</f>
        <v>0-3500</v>
      </c>
    </row>
    <row r="1836" spans="1:12" hidden="1" x14ac:dyDescent="0.3">
      <c r="A1836" s="32" t="s">
        <v>7</v>
      </c>
      <c r="B1836" s="32">
        <v>2017</v>
      </c>
      <c r="C1836" s="32" t="s">
        <v>169</v>
      </c>
      <c r="D1836" s="32" t="s">
        <v>8</v>
      </c>
      <c r="E1836" s="32" t="s">
        <v>62</v>
      </c>
      <c r="F1836" s="33" t="s">
        <v>9</v>
      </c>
      <c r="G1836" s="32" t="s">
        <v>10</v>
      </c>
      <c r="H1836" s="34">
        <v>2157.4</v>
      </c>
      <c r="I1836" s="15"/>
      <c r="J1836" s="15"/>
      <c r="K1836" s="15" t="str">
        <f>IF(AND($H1836&gt;0, $H1836&lt;2500),"0-2500",0)</f>
        <v>0-2500</v>
      </c>
      <c r="L1836" s="15" t="str">
        <f>IF(AND($H1836&gt;0, $H1836&lt;3500),"0-3500",0)</f>
        <v>0-3500</v>
      </c>
    </row>
    <row r="1837" spans="1:12" hidden="1" x14ac:dyDescent="0.3">
      <c r="A1837" s="32" t="s">
        <v>7</v>
      </c>
      <c r="B1837" s="32">
        <v>2017</v>
      </c>
      <c r="C1837" s="32" t="s">
        <v>169</v>
      </c>
      <c r="D1837" s="32" t="s">
        <v>8</v>
      </c>
      <c r="E1837" s="32" t="s">
        <v>71</v>
      </c>
      <c r="F1837" s="33" t="s">
        <v>9</v>
      </c>
      <c r="G1837" s="32" t="s">
        <v>10</v>
      </c>
      <c r="H1837" s="34">
        <v>2185.81</v>
      </c>
      <c r="I1837" s="15"/>
      <c r="J1837" s="15"/>
      <c r="K1837" s="15" t="str">
        <f>IF(AND($H1837&gt;0, $H1837&lt;2500),"0-2500",0)</f>
        <v>0-2500</v>
      </c>
      <c r="L1837" s="15" t="str">
        <f>IF(AND($H1837&gt;0, $H1837&lt;3500),"0-3500",0)</f>
        <v>0-3500</v>
      </c>
    </row>
    <row r="1838" spans="1:12" hidden="1" x14ac:dyDescent="0.3">
      <c r="A1838" s="32" t="s">
        <v>7</v>
      </c>
      <c r="B1838" s="32">
        <v>2017</v>
      </c>
      <c r="C1838" s="32" t="s">
        <v>169</v>
      </c>
      <c r="D1838" s="32" t="s">
        <v>8</v>
      </c>
      <c r="E1838" s="32" t="s">
        <v>128</v>
      </c>
      <c r="F1838" s="33" t="s">
        <v>9</v>
      </c>
      <c r="G1838" s="32" t="s">
        <v>10</v>
      </c>
      <c r="H1838" s="34">
        <v>2194.0500000000002</v>
      </c>
      <c r="I1838" s="15"/>
      <c r="J1838" s="15"/>
      <c r="K1838" s="15" t="str">
        <f>IF(AND($H1838&gt;0, $H1838&lt;2500),"0-2500",0)</f>
        <v>0-2500</v>
      </c>
      <c r="L1838" s="15" t="str">
        <f>IF(AND($H1838&gt;0, $H1838&lt;3500),"0-3500",0)</f>
        <v>0-3500</v>
      </c>
    </row>
    <row r="1839" spans="1:12" hidden="1" x14ac:dyDescent="0.3">
      <c r="A1839" s="32" t="s">
        <v>7</v>
      </c>
      <c r="B1839" s="32">
        <v>2017</v>
      </c>
      <c r="C1839" s="32" t="s">
        <v>169</v>
      </c>
      <c r="D1839" s="32" t="s">
        <v>8</v>
      </c>
      <c r="E1839" s="32" t="s">
        <v>17</v>
      </c>
      <c r="F1839" s="33" t="s">
        <v>9</v>
      </c>
      <c r="G1839" s="32" t="s">
        <v>10</v>
      </c>
      <c r="H1839" s="34">
        <v>2201.16</v>
      </c>
      <c r="I1839" s="15"/>
      <c r="J1839" s="15"/>
      <c r="K1839" s="15" t="str">
        <f>IF(AND($H1839&gt;0, $H1839&lt;2500),"0-2500",0)</f>
        <v>0-2500</v>
      </c>
      <c r="L1839" s="15" t="str">
        <f>IF(AND($H1839&gt;0, $H1839&lt;3500),"0-3500",0)</f>
        <v>0-3500</v>
      </c>
    </row>
    <row r="1840" spans="1:12" hidden="1" x14ac:dyDescent="0.3">
      <c r="A1840" s="32" t="s">
        <v>7</v>
      </c>
      <c r="B1840" s="32">
        <v>2017</v>
      </c>
      <c r="C1840" s="32" t="s">
        <v>169</v>
      </c>
      <c r="D1840" s="32" t="s">
        <v>8</v>
      </c>
      <c r="E1840" s="32" t="s">
        <v>92</v>
      </c>
      <c r="F1840" s="33" t="s">
        <v>9</v>
      </c>
      <c r="G1840" s="32" t="s">
        <v>10</v>
      </c>
      <c r="H1840" s="34">
        <v>2270.31</v>
      </c>
      <c r="I1840" s="15"/>
      <c r="J1840" s="15"/>
      <c r="K1840" s="15" t="str">
        <f>IF(AND($H1840&gt;0, $H1840&lt;2500),"0-2500",0)</f>
        <v>0-2500</v>
      </c>
      <c r="L1840" s="15" t="str">
        <f>IF(AND($H1840&gt;0, $H1840&lt;3500),"0-3500",0)</f>
        <v>0-3500</v>
      </c>
    </row>
    <row r="1841" spans="1:12" hidden="1" x14ac:dyDescent="0.3">
      <c r="A1841" s="32" t="s">
        <v>7</v>
      </c>
      <c r="B1841" s="32">
        <v>2017</v>
      </c>
      <c r="C1841" s="32" t="s">
        <v>169</v>
      </c>
      <c r="D1841" s="32" t="s">
        <v>8</v>
      </c>
      <c r="E1841" s="32" t="s">
        <v>94</v>
      </c>
      <c r="F1841" s="33" t="s">
        <v>9</v>
      </c>
      <c r="G1841" s="32" t="s">
        <v>10</v>
      </c>
      <c r="H1841" s="34">
        <v>2303.69</v>
      </c>
      <c r="I1841" s="15"/>
      <c r="J1841" s="15"/>
      <c r="K1841" s="15" t="str">
        <f>IF(AND($H1841&gt;0, $H1841&lt;2500),"0-2500",0)</f>
        <v>0-2500</v>
      </c>
      <c r="L1841" s="15" t="str">
        <f>IF(AND($H1841&gt;0, $H1841&lt;3500),"0-3500",0)</f>
        <v>0-3500</v>
      </c>
    </row>
    <row r="1842" spans="1:12" hidden="1" x14ac:dyDescent="0.3">
      <c r="A1842" s="32" t="s">
        <v>7</v>
      </c>
      <c r="B1842" s="32">
        <v>2017</v>
      </c>
      <c r="C1842" s="32" t="s">
        <v>169</v>
      </c>
      <c r="D1842" s="32" t="s">
        <v>8</v>
      </c>
      <c r="E1842" s="32" t="s">
        <v>14</v>
      </c>
      <c r="F1842" s="33" t="s">
        <v>9</v>
      </c>
      <c r="G1842" s="32" t="s">
        <v>10</v>
      </c>
      <c r="H1842" s="34">
        <v>2321.9</v>
      </c>
      <c r="I1842" s="15"/>
      <c r="J1842" s="15"/>
      <c r="K1842" s="15" t="str">
        <f>IF(AND($H1842&gt;0, $H1842&lt;2500),"0-2500",0)</f>
        <v>0-2500</v>
      </c>
      <c r="L1842" s="15" t="str">
        <f>IF(AND($H1842&gt;0, $H1842&lt;3500),"0-3500",0)</f>
        <v>0-3500</v>
      </c>
    </row>
    <row r="1843" spans="1:12" hidden="1" x14ac:dyDescent="0.3">
      <c r="A1843" s="32" t="s">
        <v>7</v>
      </c>
      <c r="B1843" s="32">
        <v>2017</v>
      </c>
      <c r="C1843" s="32" t="s">
        <v>169</v>
      </c>
      <c r="D1843" s="32" t="s">
        <v>8</v>
      </c>
      <c r="E1843" s="32" t="s">
        <v>39</v>
      </c>
      <c r="F1843" s="33" t="s">
        <v>9</v>
      </c>
      <c r="G1843" s="32" t="s">
        <v>10</v>
      </c>
      <c r="H1843" s="34">
        <v>2327.13</v>
      </c>
      <c r="I1843" s="15"/>
      <c r="J1843" s="15"/>
      <c r="K1843" s="15" t="str">
        <f>IF(AND($H1843&gt;0, $H1843&lt;2500),"0-2500",0)</f>
        <v>0-2500</v>
      </c>
      <c r="L1843" s="15" t="str">
        <f>IF(AND($H1843&gt;0, $H1843&lt;3500),"0-3500",0)</f>
        <v>0-3500</v>
      </c>
    </row>
    <row r="1844" spans="1:12" hidden="1" x14ac:dyDescent="0.3">
      <c r="A1844" s="32" t="s">
        <v>7</v>
      </c>
      <c r="B1844" s="32">
        <v>2017</v>
      </c>
      <c r="C1844" s="32" t="s">
        <v>169</v>
      </c>
      <c r="D1844" s="32" t="s">
        <v>8</v>
      </c>
      <c r="E1844" s="32" t="s">
        <v>72</v>
      </c>
      <c r="F1844" s="33" t="s">
        <v>9</v>
      </c>
      <c r="G1844" s="32" t="s">
        <v>10</v>
      </c>
      <c r="H1844" s="34">
        <v>2358.06</v>
      </c>
      <c r="I1844" s="15"/>
      <c r="J1844" s="15"/>
      <c r="K1844" s="15" t="str">
        <f>IF(AND($H1844&gt;0, $H1844&lt;2500),"0-2500",0)</f>
        <v>0-2500</v>
      </c>
      <c r="L1844" s="15" t="str">
        <f>IF(AND($H1844&gt;0, $H1844&lt;3500),"0-3500",0)</f>
        <v>0-3500</v>
      </c>
    </row>
    <row r="1845" spans="1:12" hidden="1" x14ac:dyDescent="0.3">
      <c r="A1845" s="32" t="s">
        <v>7</v>
      </c>
      <c r="B1845" s="32">
        <v>2017</v>
      </c>
      <c r="C1845" s="32" t="s">
        <v>169</v>
      </c>
      <c r="D1845" s="32" t="s">
        <v>8</v>
      </c>
      <c r="E1845" s="32" t="s">
        <v>63</v>
      </c>
      <c r="F1845" s="33" t="s">
        <v>9</v>
      </c>
      <c r="G1845" s="32" t="s">
        <v>10</v>
      </c>
      <c r="H1845" s="34">
        <v>2388.11</v>
      </c>
      <c r="I1845" s="15"/>
      <c r="J1845" s="15"/>
      <c r="K1845" s="15" t="str">
        <f>IF(AND($H1845&gt;0, $H1845&lt;2500),"0-2500",0)</f>
        <v>0-2500</v>
      </c>
      <c r="L1845" s="15" t="str">
        <f>IF(AND($H1845&gt;0, $H1845&lt;3500),"0-3500",0)</f>
        <v>0-3500</v>
      </c>
    </row>
    <row r="1846" spans="1:12" hidden="1" x14ac:dyDescent="0.3">
      <c r="A1846" s="32" t="s">
        <v>7</v>
      </c>
      <c r="B1846" s="32">
        <v>2017</v>
      </c>
      <c r="C1846" s="32" t="s">
        <v>168</v>
      </c>
      <c r="D1846" s="32" t="s">
        <v>8</v>
      </c>
      <c r="E1846" s="32" t="s">
        <v>41</v>
      </c>
      <c r="F1846" s="33" t="s">
        <v>9</v>
      </c>
      <c r="G1846" s="32" t="s">
        <v>10</v>
      </c>
      <c r="H1846" s="34">
        <v>2393.79</v>
      </c>
      <c r="I1846" s="15"/>
      <c r="J1846" s="15"/>
      <c r="K1846" s="15" t="str">
        <f>IF(AND($H1846&gt;0, $H1846&lt;2500),"0-2500",0)</f>
        <v>0-2500</v>
      </c>
      <c r="L1846" s="15" t="str">
        <f>IF(AND($H1846&gt;0, $H1846&lt;3500),"0-3500",0)</f>
        <v>0-3500</v>
      </c>
    </row>
    <row r="1847" spans="1:12" hidden="1" x14ac:dyDescent="0.3">
      <c r="A1847" s="32" t="s">
        <v>7</v>
      </c>
      <c r="B1847" s="32">
        <v>2017</v>
      </c>
      <c r="C1847" s="32" t="s">
        <v>169</v>
      </c>
      <c r="D1847" s="32" t="s">
        <v>8</v>
      </c>
      <c r="E1847" s="32" t="s">
        <v>58</v>
      </c>
      <c r="F1847" s="33" t="s">
        <v>9</v>
      </c>
      <c r="G1847" s="32" t="s">
        <v>10</v>
      </c>
      <c r="H1847" s="34">
        <v>2402.39</v>
      </c>
      <c r="I1847" s="15"/>
      <c r="J1847" s="15"/>
      <c r="K1847" s="15" t="str">
        <f>IF(AND($H1847&gt;0, $H1847&lt;2500),"0-2500",0)</f>
        <v>0-2500</v>
      </c>
      <c r="L1847" s="15" t="str">
        <f>IF(AND($H1847&gt;0, $H1847&lt;3500),"0-3500",0)</f>
        <v>0-3500</v>
      </c>
    </row>
    <row r="1848" spans="1:12" hidden="1" x14ac:dyDescent="0.3">
      <c r="A1848" s="32" t="s">
        <v>7</v>
      </c>
      <c r="B1848" s="32">
        <v>2017</v>
      </c>
      <c r="C1848" s="32" t="s">
        <v>169</v>
      </c>
      <c r="D1848" s="32" t="s">
        <v>8</v>
      </c>
      <c r="E1848" s="32" t="s">
        <v>56</v>
      </c>
      <c r="F1848" s="33" t="s">
        <v>9</v>
      </c>
      <c r="G1848" s="32" t="s">
        <v>10</v>
      </c>
      <c r="H1848" s="34">
        <v>2536.7600000000002</v>
      </c>
      <c r="I1848" s="15"/>
      <c r="J1848" s="15"/>
      <c r="K1848" s="15"/>
      <c r="L1848" s="15" t="str">
        <f>IF(AND($H1848&gt;0, $H1848&lt;3500),"0-3500",0)</f>
        <v>0-3500</v>
      </c>
    </row>
    <row r="1849" spans="1:12" hidden="1" x14ac:dyDescent="0.3">
      <c r="A1849" s="32" t="s">
        <v>7</v>
      </c>
      <c r="B1849" s="32">
        <v>2017</v>
      </c>
      <c r="C1849" s="32" t="s">
        <v>169</v>
      </c>
      <c r="D1849" s="32" t="s">
        <v>8</v>
      </c>
      <c r="E1849" s="32" t="s">
        <v>35</v>
      </c>
      <c r="F1849" s="33" t="s">
        <v>9</v>
      </c>
      <c r="G1849" s="32" t="s">
        <v>10</v>
      </c>
      <c r="H1849" s="34">
        <v>2796.84</v>
      </c>
      <c r="I1849" s="15"/>
      <c r="J1849" s="15"/>
      <c r="K1849" s="15"/>
      <c r="L1849" s="15" t="str">
        <f>IF(AND($H1849&gt;0, $H1849&lt;3500),"0-3500",0)</f>
        <v>0-3500</v>
      </c>
    </row>
    <row r="1850" spans="1:12" hidden="1" x14ac:dyDescent="0.3">
      <c r="A1850" s="32" t="s">
        <v>7</v>
      </c>
      <c r="B1850" s="32">
        <v>2017</v>
      </c>
      <c r="C1850" s="32" t="s">
        <v>169</v>
      </c>
      <c r="D1850" s="32" t="s">
        <v>8</v>
      </c>
      <c r="E1850" s="32" t="s">
        <v>57</v>
      </c>
      <c r="F1850" s="33" t="s">
        <v>9</v>
      </c>
      <c r="G1850" s="32" t="s">
        <v>10</v>
      </c>
      <c r="H1850" s="34">
        <v>2842.55</v>
      </c>
      <c r="I1850" s="15"/>
      <c r="J1850" s="15"/>
      <c r="K1850" s="15"/>
      <c r="L1850" s="15" t="str">
        <f>IF(AND($H1850&gt;0, $H1850&lt;3500),"0-3500",0)</f>
        <v>0-3500</v>
      </c>
    </row>
    <row r="1851" spans="1:12" hidden="1" x14ac:dyDescent="0.3">
      <c r="A1851" s="32" t="s">
        <v>7</v>
      </c>
      <c r="B1851" s="32">
        <v>2017</v>
      </c>
      <c r="C1851" s="32" t="s">
        <v>168</v>
      </c>
      <c r="D1851" s="32" t="s">
        <v>8</v>
      </c>
      <c r="E1851" s="32" t="s">
        <v>42</v>
      </c>
      <c r="F1851" s="33" t="s">
        <v>9</v>
      </c>
      <c r="G1851" s="32" t="s">
        <v>10</v>
      </c>
      <c r="H1851" s="34">
        <v>2847.65</v>
      </c>
      <c r="I1851" s="15"/>
      <c r="J1851" s="15"/>
      <c r="K1851" s="15"/>
      <c r="L1851" s="15" t="str">
        <f>IF(AND($H1851&gt;0, $H1851&lt;3500),"0-3500",0)</f>
        <v>0-3500</v>
      </c>
    </row>
    <row r="1852" spans="1:12" hidden="1" x14ac:dyDescent="0.3">
      <c r="A1852" s="32" t="s">
        <v>7</v>
      </c>
      <c r="B1852" s="32">
        <v>2018</v>
      </c>
      <c r="C1852" s="32" t="s">
        <v>168</v>
      </c>
      <c r="D1852" s="32" t="s">
        <v>8</v>
      </c>
      <c r="E1852" s="32" t="s">
        <v>360</v>
      </c>
      <c r="F1852" s="33" t="s">
        <v>507</v>
      </c>
      <c r="G1852" s="32" t="s">
        <v>10</v>
      </c>
      <c r="H1852" s="34">
        <v>380.75</v>
      </c>
      <c r="I1852" s="37" t="str">
        <f>IF(AND($H1852&gt;0, $H1852&lt;900),"0-900",0)</f>
        <v>0-900</v>
      </c>
      <c r="J1852" s="37" t="str">
        <f>IF(AND($H1852&gt;0, $H1852&lt;1700),"0-1700",0)</f>
        <v>0-1700</v>
      </c>
      <c r="K1852" s="37" t="str">
        <f>IF(AND($H1852&gt;0, $H1852&lt;2500),"0-2500",0)</f>
        <v>0-2500</v>
      </c>
      <c r="L1852" s="37" t="str">
        <f>IF(AND($H1852&gt;0, $H1852&lt;3500),"0-3500",0)</f>
        <v>0-3500</v>
      </c>
    </row>
    <row r="1853" spans="1:12" hidden="1" x14ac:dyDescent="0.3">
      <c r="A1853" s="32" t="s">
        <v>7</v>
      </c>
      <c r="B1853" s="32">
        <v>2018</v>
      </c>
      <c r="C1853" s="32" t="s">
        <v>167</v>
      </c>
      <c r="D1853" s="32" t="s">
        <v>8</v>
      </c>
      <c r="E1853" s="32" t="s">
        <v>215</v>
      </c>
      <c r="F1853" s="33" t="s">
        <v>514</v>
      </c>
      <c r="G1853" s="32" t="s">
        <v>10</v>
      </c>
      <c r="H1853" s="34">
        <v>394.89</v>
      </c>
      <c r="I1853" s="37" t="str">
        <f>IF(AND($H1853&gt;0, $H1853&lt;900),"0-900",0)</f>
        <v>0-900</v>
      </c>
      <c r="J1853" s="37" t="str">
        <f>IF(AND($H1853&gt;0, $H1853&lt;1700),"0-1700",0)</f>
        <v>0-1700</v>
      </c>
      <c r="K1853" s="37" t="str">
        <f>IF(AND($H1853&gt;0, $H1853&lt;2500),"0-2500",0)</f>
        <v>0-2500</v>
      </c>
      <c r="L1853" s="37" t="str">
        <f>IF(AND($H1853&gt;0, $H1853&lt;3500),"0-3500",0)</f>
        <v>0-3500</v>
      </c>
    </row>
    <row r="1854" spans="1:12" hidden="1" x14ac:dyDescent="0.3">
      <c r="A1854" s="32" t="s">
        <v>7</v>
      </c>
      <c r="B1854" s="32">
        <v>2018</v>
      </c>
      <c r="C1854" s="32" t="s">
        <v>168</v>
      </c>
      <c r="D1854" s="32" t="s">
        <v>8</v>
      </c>
      <c r="E1854" s="32" t="s">
        <v>233</v>
      </c>
      <c r="F1854" s="33" t="s">
        <v>511</v>
      </c>
      <c r="G1854" s="32" t="s">
        <v>10</v>
      </c>
      <c r="H1854" s="34">
        <v>412.77</v>
      </c>
      <c r="I1854" s="37" t="str">
        <f>IF(AND($H1854&gt;0, $H1854&lt;900),"0-900",0)</f>
        <v>0-900</v>
      </c>
      <c r="J1854" s="37" t="str">
        <f>IF(AND($H1854&gt;0, $H1854&lt;1700),"0-1700",0)</f>
        <v>0-1700</v>
      </c>
      <c r="K1854" s="37" t="str">
        <f>IF(AND($H1854&gt;0, $H1854&lt;2500),"0-2500",0)</f>
        <v>0-2500</v>
      </c>
      <c r="L1854" s="37" t="str">
        <f>IF(AND($H1854&gt;0, $H1854&lt;3500),"0-3500",0)</f>
        <v>0-3500</v>
      </c>
    </row>
    <row r="1855" spans="1:12" hidden="1" x14ac:dyDescent="0.3">
      <c r="A1855" s="32" t="s">
        <v>7</v>
      </c>
      <c r="B1855" s="32">
        <v>2018</v>
      </c>
      <c r="C1855" s="32" t="s">
        <v>167</v>
      </c>
      <c r="D1855" s="32" t="s">
        <v>8</v>
      </c>
      <c r="E1855" s="32" t="s">
        <v>296</v>
      </c>
      <c r="F1855" s="33" t="s">
        <v>509</v>
      </c>
      <c r="G1855" s="32" t="s">
        <v>10</v>
      </c>
      <c r="H1855" s="34">
        <v>422.12</v>
      </c>
      <c r="I1855" s="37" t="str">
        <f>IF(AND($H1855&gt;0, $H1855&lt;900),"0-900",0)</f>
        <v>0-900</v>
      </c>
      <c r="J1855" s="37" t="str">
        <f>IF(AND($H1855&gt;0, $H1855&lt;1700),"0-1700",0)</f>
        <v>0-1700</v>
      </c>
      <c r="K1855" s="37" t="str">
        <f>IF(AND($H1855&gt;0, $H1855&lt;2500),"0-2500",0)</f>
        <v>0-2500</v>
      </c>
      <c r="L1855" s="37" t="str">
        <f>IF(AND($H1855&gt;0, $H1855&lt;3500),"0-3500",0)</f>
        <v>0-3500</v>
      </c>
    </row>
    <row r="1856" spans="1:12" hidden="1" x14ac:dyDescent="0.3">
      <c r="A1856" s="32" t="s">
        <v>7</v>
      </c>
      <c r="B1856" s="32">
        <v>2018</v>
      </c>
      <c r="C1856" s="32" t="s">
        <v>169</v>
      </c>
      <c r="D1856" s="32" t="s">
        <v>8</v>
      </c>
      <c r="E1856" s="32" t="s">
        <v>360</v>
      </c>
      <c r="F1856" s="33" t="s">
        <v>507</v>
      </c>
      <c r="G1856" s="32" t="s">
        <v>10</v>
      </c>
      <c r="H1856" s="34">
        <v>423.11</v>
      </c>
      <c r="I1856" s="37" t="str">
        <f>IF(AND($H1856&gt;0, $H1856&lt;900),"0-900",0)</f>
        <v>0-900</v>
      </c>
      <c r="J1856" s="37" t="str">
        <f>IF(AND($H1856&gt;0, $H1856&lt;1700),"0-1700",0)</f>
        <v>0-1700</v>
      </c>
      <c r="K1856" s="37" t="str">
        <f>IF(AND($H1856&gt;0, $H1856&lt;2500),"0-2500",0)</f>
        <v>0-2500</v>
      </c>
      <c r="L1856" s="37" t="str">
        <f>IF(AND($H1856&gt;0, $H1856&lt;3500),"0-3500",0)</f>
        <v>0-3500</v>
      </c>
    </row>
    <row r="1857" spans="1:12" hidden="1" x14ac:dyDescent="0.3">
      <c r="A1857" s="32" t="s">
        <v>7</v>
      </c>
      <c r="B1857" s="32">
        <v>2018</v>
      </c>
      <c r="C1857" s="32" t="s">
        <v>168</v>
      </c>
      <c r="D1857" s="32" t="s">
        <v>8</v>
      </c>
      <c r="E1857" s="32" t="s">
        <v>231</v>
      </c>
      <c r="F1857" s="33" t="s">
        <v>511</v>
      </c>
      <c r="G1857" s="32" t="s">
        <v>10</v>
      </c>
      <c r="H1857" s="34">
        <v>424.59</v>
      </c>
      <c r="I1857" s="37" t="str">
        <f>IF(AND($H1857&gt;0, $H1857&lt;900),"0-900",0)</f>
        <v>0-900</v>
      </c>
      <c r="J1857" s="37" t="str">
        <f>IF(AND($H1857&gt;0, $H1857&lt;1700),"0-1700",0)</f>
        <v>0-1700</v>
      </c>
      <c r="K1857" s="37" t="str">
        <f>IF(AND($H1857&gt;0, $H1857&lt;2500),"0-2500",0)</f>
        <v>0-2500</v>
      </c>
      <c r="L1857" s="37" t="str">
        <f>IF(AND($H1857&gt;0, $H1857&lt;3500),"0-3500",0)</f>
        <v>0-3500</v>
      </c>
    </row>
    <row r="1858" spans="1:12" hidden="1" x14ac:dyDescent="0.3">
      <c r="A1858" s="32" t="s">
        <v>7</v>
      </c>
      <c r="B1858" s="32">
        <v>2018</v>
      </c>
      <c r="C1858" s="32" t="s">
        <v>167</v>
      </c>
      <c r="D1858" s="32" t="s">
        <v>8</v>
      </c>
      <c r="E1858" s="32" t="s">
        <v>228</v>
      </c>
      <c r="F1858" s="33" t="s">
        <v>511</v>
      </c>
      <c r="G1858" s="32" t="s">
        <v>10</v>
      </c>
      <c r="H1858" s="34">
        <v>426.41</v>
      </c>
      <c r="I1858" s="37" t="str">
        <f>IF(AND($H1858&gt;0, $H1858&lt;900),"0-900",0)</f>
        <v>0-900</v>
      </c>
      <c r="J1858" s="37" t="str">
        <f>IF(AND($H1858&gt;0, $H1858&lt;1700),"0-1700",0)</f>
        <v>0-1700</v>
      </c>
      <c r="K1858" s="37" t="str">
        <f>IF(AND($H1858&gt;0, $H1858&lt;2500),"0-2500",0)</f>
        <v>0-2500</v>
      </c>
      <c r="L1858" s="37" t="str">
        <f>IF(AND($H1858&gt;0, $H1858&lt;3500),"0-3500",0)</f>
        <v>0-3500</v>
      </c>
    </row>
    <row r="1859" spans="1:12" hidden="1" x14ac:dyDescent="0.3">
      <c r="A1859" s="32" t="s">
        <v>7</v>
      </c>
      <c r="B1859" s="32">
        <v>2018</v>
      </c>
      <c r="C1859" s="32" t="s">
        <v>167</v>
      </c>
      <c r="D1859" s="32" t="s">
        <v>8</v>
      </c>
      <c r="E1859" s="32" t="s">
        <v>297</v>
      </c>
      <c r="F1859" s="33" t="s">
        <v>509</v>
      </c>
      <c r="G1859" s="32" t="s">
        <v>10</v>
      </c>
      <c r="H1859" s="34">
        <v>431.13</v>
      </c>
      <c r="I1859" s="37" t="str">
        <f>IF(AND($H1859&gt;0, $H1859&lt;900),"0-900",0)</f>
        <v>0-900</v>
      </c>
      <c r="J1859" s="37" t="str">
        <f>IF(AND($H1859&gt;0, $H1859&lt;1700),"0-1700",0)</f>
        <v>0-1700</v>
      </c>
      <c r="K1859" s="37" t="str">
        <f>IF(AND($H1859&gt;0, $H1859&lt;2500),"0-2500",0)</f>
        <v>0-2500</v>
      </c>
      <c r="L1859" s="37" t="str">
        <f>IF(AND($H1859&gt;0, $H1859&lt;3500),"0-3500",0)</f>
        <v>0-3500</v>
      </c>
    </row>
    <row r="1860" spans="1:12" hidden="1" x14ac:dyDescent="0.3">
      <c r="A1860" s="32" t="s">
        <v>7</v>
      </c>
      <c r="B1860" s="32">
        <v>2018</v>
      </c>
      <c r="C1860" s="32" t="s">
        <v>168</v>
      </c>
      <c r="D1860" s="32" t="s">
        <v>8</v>
      </c>
      <c r="E1860" s="32" t="s">
        <v>235</v>
      </c>
      <c r="F1860" s="33" t="s">
        <v>511</v>
      </c>
      <c r="G1860" s="32" t="s">
        <v>10</v>
      </c>
      <c r="H1860" s="34">
        <v>433.18</v>
      </c>
      <c r="I1860" s="37" t="str">
        <f>IF(AND($H1860&gt;0, $H1860&lt;900),"0-900",0)</f>
        <v>0-900</v>
      </c>
      <c r="J1860" s="37" t="str">
        <f>IF(AND($H1860&gt;0, $H1860&lt;1700),"0-1700",0)</f>
        <v>0-1700</v>
      </c>
      <c r="K1860" s="37" t="str">
        <f>IF(AND($H1860&gt;0, $H1860&lt;2500),"0-2500",0)</f>
        <v>0-2500</v>
      </c>
      <c r="L1860" s="37" t="str">
        <f>IF(AND($H1860&gt;0, $H1860&lt;3500),"0-3500",0)</f>
        <v>0-3500</v>
      </c>
    </row>
    <row r="1861" spans="1:12" hidden="1" x14ac:dyDescent="0.3">
      <c r="A1861" s="32" t="s">
        <v>7</v>
      </c>
      <c r="B1861" s="32">
        <v>2018</v>
      </c>
      <c r="C1861" s="32" t="s">
        <v>167</v>
      </c>
      <c r="D1861" s="32" t="s">
        <v>8</v>
      </c>
      <c r="E1861" s="32" t="s">
        <v>326</v>
      </c>
      <c r="F1861" s="33" t="s">
        <v>512</v>
      </c>
      <c r="G1861" s="32" t="s">
        <v>10</v>
      </c>
      <c r="H1861" s="34">
        <v>433.37</v>
      </c>
      <c r="I1861" s="37" t="str">
        <f>IF(AND($H1861&gt;0, $H1861&lt;900),"0-900",0)</f>
        <v>0-900</v>
      </c>
      <c r="J1861" s="37" t="str">
        <f>IF(AND($H1861&gt;0, $H1861&lt;1700),"0-1700",0)</f>
        <v>0-1700</v>
      </c>
      <c r="K1861" s="37" t="str">
        <f>IF(AND($H1861&gt;0, $H1861&lt;2500),"0-2500",0)</f>
        <v>0-2500</v>
      </c>
      <c r="L1861" s="37" t="str">
        <f>IF(AND($H1861&gt;0, $H1861&lt;3500),"0-3500",0)</f>
        <v>0-3500</v>
      </c>
    </row>
    <row r="1862" spans="1:12" hidden="1" x14ac:dyDescent="0.3">
      <c r="A1862" s="32" t="s">
        <v>7</v>
      </c>
      <c r="B1862" s="32">
        <v>2018</v>
      </c>
      <c r="C1862" s="32" t="s">
        <v>167</v>
      </c>
      <c r="D1862" s="32" t="s">
        <v>8</v>
      </c>
      <c r="E1862" s="32" t="s">
        <v>377</v>
      </c>
      <c r="F1862" s="33" t="s">
        <v>513</v>
      </c>
      <c r="G1862" s="32" t="s">
        <v>10</v>
      </c>
      <c r="H1862" s="34">
        <v>436.74</v>
      </c>
      <c r="I1862" s="37" t="str">
        <f>IF(AND($H1862&gt;0, $H1862&lt;900),"0-900",0)</f>
        <v>0-900</v>
      </c>
      <c r="J1862" s="37" t="str">
        <f>IF(AND($H1862&gt;0, $H1862&lt;1700),"0-1700",0)</f>
        <v>0-1700</v>
      </c>
      <c r="K1862" s="37" t="str">
        <f>IF(AND($H1862&gt;0, $H1862&lt;2500),"0-2500",0)</f>
        <v>0-2500</v>
      </c>
      <c r="L1862" s="37" t="str">
        <f>IF(AND($H1862&gt;0, $H1862&lt;3500),"0-3500",0)</f>
        <v>0-3500</v>
      </c>
    </row>
    <row r="1863" spans="1:12" hidden="1" x14ac:dyDescent="0.3">
      <c r="A1863" s="32" t="s">
        <v>7</v>
      </c>
      <c r="B1863" s="32">
        <v>2018</v>
      </c>
      <c r="C1863" s="32" t="s">
        <v>168</v>
      </c>
      <c r="D1863" s="32" t="s">
        <v>8</v>
      </c>
      <c r="E1863" s="32" t="s">
        <v>373</v>
      </c>
      <c r="F1863" s="33" t="s">
        <v>510</v>
      </c>
      <c r="G1863" s="32" t="s">
        <v>10</v>
      </c>
      <c r="H1863" s="34">
        <v>438.03</v>
      </c>
      <c r="I1863" s="37" t="str">
        <f>IF(AND($H1863&gt;0, $H1863&lt;900),"0-900",0)</f>
        <v>0-900</v>
      </c>
      <c r="J1863" s="37" t="str">
        <f>IF(AND($H1863&gt;0, $H1863&lt;1700),"0-1700",0)</f>
        <v>0-1700</v>
      </c>
      <c r="K1863" s="37" t="str">
        <f>IF(AND($H1863&gt;0, $H1863&lt;2500),"0-2500",0)</f>
        <v>0-2500</v>
      </c>
      <c r="L1863" s="37" t="str">
        <f>IF(AND($H1863&gt;0, $H1863&lt;3500),"0-3500",0)</f>
        <v>0-3500</v>
      </c>
    </row>
    <row r="1864" spans="1:12" hidden="1" x14ac:dyDescent="0.3">
      <c r="A1864" s="32" t="s">
        <v>7</v>
      </c>
      <c r="B1864" s="32">
        <v>2018</v>
      </c>
      <c r="C1864" s="32" t="s">
        <v>169</v>
      </c>
      <c r="D1864" s="32" t="s">
        <v>8</v>
      </c>
      <c r="E1864" s="32" t="s">
        <v>233</v>
      </c>
      <c r="F1864" s="33" t="s">
        <v>511</v>
      </c>
      <c r="G1864" s="32" t="s">
        <v>10</v>
      </c>
      <c r="H1864" s="34">
        <v>438.22</v>
      </c>
      <c r="I1864" s="37" t="str">
        <f>IF(AND($H1864&gt;0, $H1864&lt;900),"0-900",0)</f>
        <v>0-900</v>
      </c>
      <c r="J1864" s="37" t="str">
        <f>IF(AND($H1864&gt;0, $H1864&lt;1700),"0-1700",0)</f>
        <v>0-1700</v>
      </c>
      <c r="K1864" s="37" t="str">
        <f>IF(AND($H1864&gt;0, $H1864&lt;2500),"0-2500",0)</f>
        <v>0-2500</v>
      </c>
      <c r="L1864" s="37" t="str">
        <f>IF(AND($H1864&gt;0, $H1864&lt;3500),"0-3500",0)</f>
        <v>0-3500</v>
      </c>
    </row>
    <row r="1865" spans="1:12" hidden="1" x14ac:dyDescent="0.3">
      <c r="A1865" s="32" t="s">
        <v>7</v>
      </c>
      <c r="B1865" s="32">
        <v>2018</v>
      </c>
      <c r="C1865" s="32" t="s">
        <v>167</v>
      </c>
      <c r="D1865" s="32" t="s">
        <v>8</v>
      </c>
      <c r="E1865" s="32" t="s">
        <v>311</v>
      </c>
      <c r="F1865" s="33" t="s">
        <v>508</v>
      </c>
      <c r="G1865" s="32" t="s">
        <v>10</v>
      </c>
      <c r="H1865" s="34">
        <v>442.3</v>
      </c>
      <c r="I1865" s="37" t="str">
        <f>IF(AND($H1865&gt;0, $H1865&lt;900),"0-900",0)</f>
        <v>0-900</v>
      </c>
      <c r="J1865" s="37" t="str">
        <f>IF(AND($H1865&gt;0, $H1865&lt;1700),"0-1700",0)</f>
        <v>0-1700</v>
      </c>
      <c r="K1865" s="37" t="str">
        <f>IF(AND($H1865&gt;0, $H1865&lt;2500),"0-2500",0)</f>
        <v>0-2500</v>
      </c>
      <c r="L1865" s="37" t="str">
        <f>IF(AND($H1865&gt;0, $H1865&lt;3500),"0-3500",0)</f>
        <v>0-3500</v>
      </c>
    </row>
    <row r="1866" spans="1:12" hidden="1" x14ac:dyDescent="0.3">
      <c r="A1866" s="32" t="s">
        <v>7</v>
      </c>
      <c r="B1866" s="32">
        <v>2018</v>
      </c>
      <c r="C1866" s="32" t="s">
        <v>167</v>
      </c>
      <c r="D1866" s="32" t="s">
        <v>8</v>
      </c>
      <c r="E1866" s="32" t="s">
        <v>357</v>
      </c>
      <c r="F1866" s="33" t="s">
        <v>507</v>
      </c>
      <c r="G1866" s="32" t="s">
        <v>10</v>
      </c>
      <c r="H1866" s="34">
        <v>444.53</v>
      </c>
      <c r="I1866" s="37" t="str">
        <f>IF(AND($H1866&gt;0, $H1866&lt;900),"0-900",0)</f>
        <v>0-900</v>
      </c>
      <c r="J1866" s="37" t="str">
        <f>IF(AND($H1866&gt;0, $H1866&lt;1700),"0-1700",0)</f>
        <v>0-1700</v>
      </c>
      <c r="K1866" s="37" t="str">
        <f>IF(AND($H1866&gt;0, $H1866&lt;2500),"0-2500",0)</f>
        <v>0-2500</v>
      </c>
      <c r="L1866" s="37" t="str">
        <f>IF(AND($H1866&gt;0, $H1866&lt;3500),"0-3500",0)</f>
        <v>0-3500</v>
      </c>
    </row>
    <row r="1867" spans="1:12" hidden="1" x14ac:dyDescent="0.3">
      <c r="A1867" s="32" t="s">
        <v>7</v>
      </c>
      <c r="B1867" s="32">
        <v>2018</v>
      </c>
      <c r="C1867" s="32" t="s">
        <v>167</v>
      </c>
      <c r="D1867" s="32" t="s">
        <v>8</v>
      </c>
      <c r="E1867" s="32" t="s">
        <v>375</v>
      </c>
      <c r="F1867" s="33" t="s">
        <v>513</v>
      </c>
      <c r="G1867" s="32" t="s">
        <v>10</v>
      </c>
      <c r="H1867" s="34">
        <v>446.38</v>
      </c>
      <c r="I1867" s="37" t="str">
        <f>IF(AND($H1867&gt;0, $H1867&lt;900),"0-900",0)</f>
        <v>0-900</v>
      </c>
      <c r="J1867" s="37" t="str">
        <f>IF(AND($H1867&gt;0, $H1867&lt;1700),"0-1700",0)</f>
        <v>0-1700</v>
      </c>
      <c r="K1867" s="37" t="str">
        <f>IF(AND($H1867&gt;0, $H1867&lt;2500),"0-2500",0)</f>
        <v>0-2500</v>
      </c>
      <c r="L1867" s="37" t="str">
        <f>IF(AND($H1867&gt;0, $H1867&lt;3500),"0-3500",0)</f>
        <v>0-3500</v>
      </c>
    </row>
    <row r="1868" spans="1:12" hidden="1" x14ac:dyDescent="0.3">
      <c r="A1868" s="32" t="s">
        <v>7</v>
      </c>
      <c r="B1868" s="32">
        <v>2018</v>
      </c>
      <c r="C1868" s="32" t="s">
        <v>167</v>
      </c>
      <c r="D1868" s="32" t="s">
        <v>8</v>
      </c>
      <c r="E1868" s="32" t="s">
        <v>312</v>
      </c>
      <c r="F1868" s="33" t="s">
        <v>508</v>
      </c>
      <c r="G1868" s="32" t="s">
        <v>10</v>
      </c>
      <c r="H1868" s="34">
        <v>447.11</v>
      </c>
      <c r="I1868" s="37" t="str">
        <f>IF(AND($H1868&gt;0, $H1868&lt;900),"0-900",0)</f>
        <v>0-900</v>
      </c>
      <c r="J1868" s="37" t="str">
        <f>IF(AND($H1868&gt;0, $H1868&lt;1700),"0-1700",0)</f>
        <v>0-1700</v>
      </c>
      <c r="K1868" s="37" t="str">
        <f>IF(AND($H1868&gt;0, $H1868&lt;2500),"0-2500",0)</f>
        <v>0-2500</v>
      </c>
      <c r="L1868" s="37" t="str">
        <f>IF(AND($H1868&gt;0, $H1868&lt;3500),"0-3500",0)</f>
        <v>0-3500</v>
      </c>
    </row>
    <row r="1869" spans="1:12" hidden="1" x14ac:dyDescent="0.3">
      <c r="A1869" s="32" t="s">
        <v>7</v>
      </c>
      <c r="B1869" s="32">
        <v>2018</v>
      </c>
      <c r="C1869" s="32" t="s">
        <v>168</v>
      </c>
      <c r="D1869" s="32" t="s">
        <v>8</v>
      </c>
      <c r="E1869" s="32" t="s">
        <v>362</v>
      </c>
      <c r="F1869" s="33" t="s">
        <v>507</v>
      </c>
      <c r="G1869" s="32" t="s">
        <v>10</v>
      </c>
      <c r="H1869" s="34">
        <v>447.62</v>
      </c>
      <c r="I1869" s="37" t="str">
        <f>IF(AND($H1869&gt;0, $H1869&lt;900),"0-900",0)</f>
        <v>0-900</v>
      </c>
      <c r="J1869" s="37" t="str">
        <f>IF(AND($H1869&gt;0, $H1869&lt;1700),"0-1700",0)</f>
        <v>0-1700</v>
      </c>
      <c r="K1869" s="37" t="str">
        <f>IF(AND($H1869&gt;0, $H1869&lt;2500),"0-2500",0)</f>
        <v>0-2500</v>
      </c>
      <c r="L1869" s="37" t="str">
        <f>IF(AND($H1869&gt;0, $H1869&lt;3500),"0-3500",0)</f>
        <v>0-3500</v>
      </c>
    </row>
    <row r="1870" spans="1:12" hidden="1" x14ac:dyDescent="0.3">
      <c r="A1870" s="32" t="s">
        <v>7</v>
      </c>
      <c r="B1870" s="32">
        <v>2018</v>
      </c>
      <c r="C1870" s="32" t="s">
        <v>168</v>
      </c>
      <c r="D1870" s="32" t="s">
        <v>8</v>
      </c>
      <c r="E1870" s="32" t="s">
        <v>368</v>
      </c>
      <c r="F1870" s="33" t="s">
        <v>510</v>
      </c>
      <c r="G1870" s="32" t="s">
        <v>10</v>
      </c>
      <c r="H1870" s="34">
        <v>449.89</v>
      </c>
      <c r="I1870" s="37" t="str">
        <f>IF(AND($H1870&gt;0, $H1870&lt;900),"0-900",0)</f>
        <v>0-900</v>
      </c>
      <c r="J1870" s="37" t="str">
        <f>IF(AND($H1870&gt;0, $H1870&lt;1700),"0-1700",0)</f>
        <v>0-1700</v>
      </c>
      <c r="K1870" s="37" t="str">
        <f>IF(AND($H1870&gt;0, $H1870&lt;2500),"0-2500",0)</f>
        <v>0-2500</v>
      </c>
      <c r="L1870" s="37" t="str">
        <f>IF(AND($H1870&gt;0, $H1870&lt;3500),"0-3500",0)</f>
        <v>0-3500</v>
      </c>
    </row>
    <row r="1871" spans="1:12" hidden="1" x14ac:dyDescent="0.3">
      <c r="A1871" s="32" t="s">
        <v>7</v>
      </c>
      <c r="B1871" s="32">
        <v>2018</v>
      </c>
      <c r="C1871" s="32" t="s">
        <v>167</v>
      </c>
      <c r="D1871" s="32" t="s">
        <v>8</v>
      </c>
      <c r="E1871" s="32" t="s">
        <v>213</v>
      </c>
      <c r="F1871" s="33" t="s">
        <v>514</v>
      </c>
      <c r="G1871" s="32" t="s">
        <v>10</v>
      </c>
      <c r="H1871" s="34">
        <v>451.8</v>
      </c>
      <c r="I1871" s="37" t="str">
        <f>IF(AND($H1871&gt;0, $H1871&lt;900),"0-900",0)</f>
        <v>0-900</v>
      </c>
      <c r="J1871" s="37" t="str">
        <f>IF(AND($H1871&gt;0, $H1871&lt;1700),"0-1700",0)</f>
        <v>0-1700</v>
      </c>
      <c r="K1871" s="37" t="str">
        <f>IF(AND($H1871&gt;0, $H1871&lt;2500),"0-2500",0)</f>
        <v>0-2500</v>
      </c>
      <c r="L1871" s="37" t="str">
        <f>IF(AND($H1871&gt;0, $H1871&lt;3500),"0-3500",0)</f>
        <v>0-3500</v>
      </c>
    </row>
    <row r="1872" spans="1:12" hidden="1" x14ac:dyDescent="0.3">
      <c r="A1872" s="32" t="s">
        <v>7</v>
      </c>
      <c r="B1872" s="32">
        <v>2018</v>
      </c>
      <c r="C1872" s="32" t="s">
        <v>168</v>
      </c>
      <c r="D1872" s="32" t="s">
        <v>8</v>
      </c>
      <c r="E1872" s="32" t="s">
        <v>323</v>
      </c>
      <c r="F1872" s="33" t="s">
        <v>512</v>
      </c>
      <c r="G1872" s="32" t="s">
        <v>10</v>
      </c>
      <c r="H1872" s="34">
        <v>452.52</v>
      </c>
      <c r="I1872" s="37" t="str">
        <f>IF(AND($H1872&gt;0, $H1872&lt;900),"0-900",0)</f>
        <v>0-900</v>
      </c>
      <c r="J1872" s="37" t="str">
        <f>IF(AND($H1872&gt;0, $H1872&lt;1700),"0-1700",0)</f>
        <v>0-1700</v>
      </c>
      <c r="K1872" s="37" t="str">
        <f>IF(AND($H1872&gt;0, $H1872&lt;2500),"0-2500",0)</f>
        <v>0-2500</v>
      </c>
      <c r="L1872" s="37" t="str">
        <f>IF(AND($H1872&gt;0, $H1872&lt;3500),"0-3500",0)</f>
        <v>0-3500</v>
      </c>
    </row>
    <row r="1873" spans="1:12" hidden="1" x14ac:dyDescent="0.3">
      <c r="A1873" s="32" t="s">
        <v>7</v>
      </c>
      <c r="B1873" s="32">
        <v>2018</v>
      </c>
      <c r="C1873" s="32" t="s">
        <v>167</v>
      </c>
      <c r="D1873" s="32" t="s">
        <v>8</v>
      </c>
      <c r="E1873" s="32" t="s">
        <v>313</v>
      </c>
      <c r="F1873" s="33" t="s">
        <v>508</v>
      </c>
      <c r="G1873" s="32" t="s">
        <v>10</v>
      </c>
      <c r="H1873" s="34">
        <v>454.01</v>
      </c>
      <c r="I1873" s="37" t="str">
        <f>IF(AND($H1873&gt;0, $H1873&lt;900),"0-900",0)</f>
        <v>0-900</v>
      </c>
      <c r="J1873" s="37" t="str">
        <f>IF(AND($H1873&gt;0, $H1873&lt;1700),"0-1700",0)</f>
        <v>0-1700</v>
      </c>
      <c r="K1873" s="37" t="str">
        <f>IF(AND($H1873&gt;0, $H1873&lt;2500),"0-2500",0)</f>
        <v>0-2500</v>
      </c>
      <c r="L1873" s="37" t="str">
        <f>IF(AND($H1873&gt;0, $H1873&lt;3500),"0-3500",0)</f>
        <v>0-3500</v>
      </c>
    </row>
    <row r="1874" spans="1:12" hidden="1" x14ac:dyDescent="0.3">
      <c r="A1874" s="32" t="s">
        <v>7</v>
      </c>
      <c r="B1874" s="32">
        <v>2018</v>
      </c>
      <c r="C1874" s="32" t="s">
        <v>168</v>
      </c>
      <c r="D1874" s="32" t="s">
        <v>8</v>
      </c>
      <c r="E1874" s="32" t="s">
        <v>225</v>
      </c>
      <c r="F1874" s="33" t="s">
        <v>518</v>
      </c>
      <c r="G1874" s="32" t="s">
        <v>10</v>
      </c>
      <c r="H1874" s="34">
        <v>460.85</v>
      </c>
      <c r="I1874" s="37" t="str">
        <f>IF(AND($H1874&gt;0, $H1874&lt;900),"0-900",0)</f>
        <v>0-900</v>
      </c>
      <c r="J1874" s="37" t="str">
        <f>IF(AND($H1874&gt;0, $H1874&lt;1700),"0-1700",0)</f>
        <v>0-1700</v>
      </c>
      <c r="K1874" s="37" t="str">
        <f>IF(AND($H1874&gt;0, $H1874&lt;2500),"0-2500",0)</f>
        <v>0-2500</v>
      </c>
      <c r="L1874" s="37" t="str">
        <f>IF(AND($H1874&gt;0, $H1874&lt;3500),"0-3500",0)</f>
        <v>0-3500</v>
      </c>
    </row>
    <row r="1875" spans="1:12" hidden="1" x14ac:dyDescent="0.3">
      <c r="A1875" s="32" t="s">
        <v>7</v>
      </c>
      <c r="B1875" s="32">
        <v>2018</v>
      </c>
      <c r="C1875" s="32" t="s">
        <v>167</v>
      </c>
      <c r="D1875" s="32" t="s">
        <v>8</v>
      </c>
      <c r="E1875" s="32" t="s">
        <v>234</v>
      </c>
      <c r="F1875" s="33" t="s">
        <v>511</v>
      </c>
      <c r="G1875" s="32" t="s">
        <v>10</v>
      </c>
      <c r="H1875" s="34">
        <v>460.87</v>
      </c>
      <c r="I1875" s="37" t="str">
        <f>IF(AND($H1875&gt;0, $H1875&lt;900),"0-900",0)</f>
        <v>0-900</v>
      </c>
      <c r="J1875" s="37" t="str">
        <f>IF(AND($H1875&gt;0, $H1875&lt;1700),"0-1700",0)</f>
        <v>0-1700</v>
      </c>
      <c r="K1875" s="37" t="str">
        <f>IF(AND($H1875&gt;0, $H1875&lt;2500),"0-2500",0)</f>
        <v>0-2500</v>
      </c>
      <c r="L1875" s="37" t="str">
        <f>IF(AND($H1875&gt;0, $H1875&lt;3500),"0-3500",0)</f>
        <v>0-3500</v>
      </c>
    </row>
    <row r="1876" spans="1:12" hidden="1" x14ac:dyDescent="0.3">
      <c r="A1876" s="32" t="s">
        <v>7</v>
      </c>
      <c r="B1876" s="32">
        <v>2018</v>
      </c>
      <c r="C1876" s="32" t="s">
        <v>167</v>
      </c>
      <c r="D1876" s="32" t="s">
        <v>8</v>
      </c>
      <c r="E1876" s="32" t="s">
        <v>321</v>
      </c>
      <c r="F1876" s="33" t="s">
        <v>512</v>
      </c>
      <c r="G1876" s="32" t="s">
        <v>10</v>
      </c>
      <c r="H1876" s="34">
        <v>463.16</v>
      </c>
      <c r="I1876" s="37" t="str">
        <f>IF(AND($H1876&gt;0, $H1876&lt;900),"0-900",0)</f>
        <v>0-900</v>
      </c>
      <c r="J1876" s="37" t="str">
        <f>IF(AND($H1876&gt;0, $H1876&lt;1700),"0-1700",0)</f>
        <v>0-1700</v>
      </c>
      <c r="K1876" s="37" t="str">
        <f>IF(AND($H1876&gt;0, $H1876&lt;2500),"0-2500",0)</f>
        <v>0-2500</v>
      </c>
      <c r="L1876" s="37" t="str">
        <f>IF(AND($H1876&gt;0, $H1876&lt;3500),"0-3500",0)</f>
        <v>0-3500</v>
      </c>
    </row>
    <row r="1877" spans="1:12" hidden="1" x14ac:dyDescent="0.3">
      <c r="A1877" s="32" t="s">
        <v>7</v>
      </c>
      <c r="B1877" s="32">
        <v>2018</v>
      </c>
      <c r="C1877" s="32" t="s">
        <v>168</v>
      </c>
      <c r="D1877" s="32" t="s">
        <v>8</v>
      </c>
      <c r="E1877" s="32" t="s">
        <v>229</v>
      </c>
      <c r="F1877" s="33" t="s">
        <v>511</v>
      </c>
      <c r="G1877" s="32" t="s">
        <v>10</v>
      </c>
      <c r="H1877" s="34">
        <v>463.99</v>
      </c>
      <c r="I1877" s="37" t="str">
        <f>IF(AND($H1877&gt;0, $H1877&lt;900),"0-900",0)</f>
        <v>0-900</v>
      </c>
      <c r="J1877" s="37" t="str">
        <f>IF(AND($H1877&gt;0, $H1877&lt;1700),"0-1700",0)</f>
        <v>0-1700</v>
      </c>
      <c r="K1877" s="37" t="str">
        <f>IF(AND($H1877&gt;0, $H1877&lt;2500),"0-2500",0)</f>
        <v>0-2500</v>
      </c>
      <c r="L1877" s="37" t="str">
        <f>IF(AND($H1877&gt;0, $H1877&lt;3500),"0-3500",0)</f>
        <v>0-3500</v>
      </c>
    </row>
    <row r="1878" spans="1:12" hidden="1" x14ac:dyDescent="0.3">
      <c r="A1878" s="32" t="s">
        <v>7</v>
      </c>
      <c r="B1878" s="32">
        <v>2018</v>
      </c>
      <c r="C1878" s="32" t="s">
        <v>168</v>
      </c>
      <c r="D1878" s="32" t="s">
        <v>8</v>
      </c>
      <c r="E1878" s="32" t="s">
        <v>314</v>
      </c>
      <c r="F1878" s="33" t="s">
        <v>508</v>
      </c>
      <c r="G1878" s="32" t="s">
        <v>10</v>
      </c>
      <c r="H1878" s="34">
        <v>465.71</v>
      </c>
      <c r="I1878" s="37" t="str">
        <f>IF(AND($H1878&gt;0, $H1878&lt;900),"0-900",0)</f>
        <v>0-900</v>
      </c>
      <c r="J1878" s="37" t="str">
        <f>IF(AND($H1878&gt;0, $H1878&lt;1700),"0-1700",0)</f>
        <v>0-1700</v>
      </c>
      <c r="K1878" s="37" t="str">
        <f>IF(AND($H1878&gt;0, $H1878&lt;2500),"0-2500",0)</f>
        <v>0-2500</v>
      </c>
      <c r="L1878" s="37" t="str">
        <f>IF(AND($H1878&gt;0, $H1878&lt;3500),"0-3500",0)</f>
        <v>0-3500</v>
      </c>
    </row>
    <row r="1879" spans="1:12" hidden="1" x14ac:dyDescent="0.3">
      <c r="A1879" s="32" t="s">
        <v>7</v>
      </c>
      <c r="B1879" s="32">
        <v>2018</v>
      </c>
      <c r="C1879" s="32" t="s">
        <v>167</v>
      </c>
      <c r="D1879" s="32" t="s">
        <v>8</v>
      </c>
      <c r="E1879" s="32" t="s">
        <v>218</v>
      </c>
      <c r="F1879" s="33" t="s">
        <v>514</v>
      </c>
      <c r="G1879" s="32" t="s">
        <v>10</v>
      </c>
      <c r="H1879" s="34">
        <v>467.78</v>
      </c>
      <c r="I1879" s="37" t="str">
        <f>IF(AND($H1879&gt;0, $H1879&lt;900),"0-900",0)</f>
        <v>0-900</v>
      </c>
      <c r="J1879" s="37" t="str">
        <f>IF(AND($H1879&gt;0, $H1879&lt;1700),"0-1700",0)</f>
        <v>0-1700</v>
      </c>
      <c r="K1879" s="37" t="str">
        <f>IF(AND($H1879&gt;0, $H1879&lt;2500),"0-2500",0)</f>
        <v>0-2500</v>
      </c>
      <c r="L1879" s="37" t="str">
        <f>IF(AND($H1879&gt;0, $H1879&lt;3500),"0-3500",0)</f>
        <v>0-3500</v>
      </c>
    </row>
    <row r="1880" spans="1:12" hidden="1" x14ac:dyDescent="0.3">
      <c r="A1880" s="32" t="s">
        <v>7</v>
      </c>
      <c r="B1880" s="32">
        <v>2018</v>
      </c>
      <c r="C1880" s="32" t="s">
        <v>168</v>
      </c>
      <c r="D1880" s="32" t="s">
        <v>8</v>
      </c>
      <c r="E1880" s="32" t="s">
        <v>361</v>
      </c>
      <c r="F1880" s="33" t="s">
        <v>507</v>
      </c>
      <c r="G1880" s="32" t="s">
        <v>10</v>
      </c>
      <c r="H1880" s="34">
        <v>468.53</v>
      </c>
      <c r="I1880" s="37" t="str">
        <f>IF(AND($H1880&gt;0, $H1880&lt;900),"0-900",0)</f>
        <v>0-900</v>
      </c>
      <c r="J1880" s="37" t="str">
        <f>IF(AND($H1880&gt;0, $H1880&lt;1700),"0-1700",0)</f>
        <v>0-1700</v>
      </c>
      <c r="K1880" s="37" t="str">
        <f>IF(AND($H1880&gt;0, $H1880&lt;2500),"0-2500",0)</f>
        <v>0-2500</v>
      </c>
      <c r="L1880" s="37" t="str">
        <f>IF(AND($H1880&gt;0, $H1880&lt;3500),"0-3500",0)</f>
        <v>0-3500</v>
      </c>
    </row>
    <row r="1881" spans="1:12" hidden="1" x14ac:dyDescent="0.3">
      <c r="A1881" s="32" t="s">
        <v>7</v>
      </c>
      <c r="B1881" s="32">
        <v>2018</v>
      </c>
      <c r="C1881" s="32" t="s">
        <v>167</v>
      </c>
      <c r="D1881" s="32" t="s">
        <v>8</v>
      </c>
      <c r="E1881" s="32" t="s">
        <v>353</v>
      </c>
      <c r="F1881" s="33" t="s">
        <v>523</v>
      </c>
      <c r="G1881" s="32" t="s">
        <v>10</v>
      </c>
      <c r="H1881" s="34">
        <v>470.65</v>
      </c>
      <c r="I1881" s="37" t="str">
        <f>IF(AND($H1881&gt;0, $H1881&lt;900),"0-900",0)</f>
        <v>0-900</v>
      </c>
      <c r="J1881" s="37" t="str">
        <f>IF(AND($H1881&gt;0, $H1881&lt;1700),"0-1700",0)</f>
        <v>0-1700</v>
      </c>
      <c r="K1881" s="37" t="str">
        <f>IF(AND($H1881&gt;0, $H1881&lt;2500),"0-2500",0)</f>
        <v>0-2500</v>
      </c>
      <c r="L1881" s="37" t="str">
        <f>IF(AND($H1881&gt;0, $H1881&lt;3500),"0-3500",0)</f>
        <v>0-3500</v>
      </c>
    </row>
    <row r="1882" spans="1:12" hidden="1" x14ac:dyDescent="0.3">
      <c r="A1882" s="32" t="s">
        <v>7</v>
      </c>
      <c r="B1882" s="32">
        <v>2018</v>
      </c>
      <c r="C1882" s="32" t="s">
        <v>167</v>
      </c>
      <c r="D1882" s="32" t="s">
        <v>8</v>
      </c>
      <c r="E1882" s="32" t="s">
        <v>223</v>
      </c>
      <c r="F1882" s="33" t="s">
        <v>518</v>
      </c>
      <c r="G1882" s="32" t="s">
        <v>10</v>
      </c>
      <c r="H1882" s="34">
        <v>470.97</v>
      </c>
      <c r="I1882" s="37" t="str">
        <f>IF(AND($H1882&gt;0, $H1882&lt;900),"0-900",0)</f>
        <v>0-900</v>
      </c>
      <c r="J1882" s="37" t="str">
        <f>IF(AND($H1882&gt;0, $H1882&lt;1700),"0-1700",0)</f>
        <v>0-1700</v>
      </c>
      <c r="K1882" s="37" t="str">
        <f>IF(AND($H1882&gt;0, $H1882&lt;2500),"0-2500",0)</f>
        <v>0-2500</v>
      </c>
      <c r="L1882" s="37" t="str">
        <f>IF(AND($H1882&gt;0, $H1882&lt;3500),"0-3500",0)</f>
        <v>0-3500</v>
      </c>
    </row>
    <row r="1883" spans="1:12" hidden="1" x14ac:dyDescent="0.3">
      <c r="A1883" s="32" t="s">
        <v>7</v>
      </c>
      <c r="B1883" s="32">
        <v>2018</v>
      </c>
      <c r="C1883" s="32" t="s">
        <v>167</v>
      </c>
      <c r="D1883" s="32" t="s">
        <v>8</v>
      </c>
      <c r="E1883" s="32" t="s">
        <v>346</v>
      </c>
      <c r="F1883" s="33" t="s">
        <v>517</v>
      </c>
      <c r="G1883" s="32" t="s">
        <v>10</v>
      </c>
      <c r="H1883" s="34">
        <v>472.01</v>
      </c>
      <c r="I1883" s="37" t="str">
        <f>IF(AND($H1883&gt;0, $H1883&lt;900),"0-900",0)</f>
        <v>0-900</v>
      </c>
      <c r="J1883" s="37" t="str">
        <f>IF(AND($H1883&gt;0, $H1883&lt;1700),"0-1700",0)</f>
        <v>0-1700</v>
      </c>
      <c r="K1883" s="37" t="str">
        <f>IF(AND($H1883&gt;0, $H1883&lt;2500),"0-2500",0)</f>
        <v>0-2500</v>
      </c>
      <c r="L1883" s="37" t="str">
        <f>IF(AND($H1883&gt;0, $H1883&lt;3500),"0-3500",0)</f>
        <v>0-3500</v>
      </c>
    </row>
    <row r="1884" spans="1:12" hidden="1" x14ac:dyDescent="0.3">
      <c r="A1884" s="32" t="s">
        <v>7</v>
      </c>
      <c r="B1884" s="32">
        <v>2018</v>
      </c>
      <c r="C1884" s="32" t="s">
        <v>168</v>
      </c>
      <c r="D1884" s="32" t="s">
        <v>8</v>
      </c>
      <c r="E1884" s="32" t="s">
        <v>268</v>
      </c>
      <c r="F1884" s="33" t="s">
        <v>515</v>
      </c>
      <c r="G1884" s="32" t="s">
        <v>10</v>
      </c>
      <c r="H1884" s="34">
        <v>472.04</v>
      </c>
      <c r="I1884" s="37" t="str">
        <f>IF(AND($H1884&gt;0, $H1884&lt;900),"0-900",0)</f>
        <v>0-900</v>
      </c>
      <c r="J1884" s="37" t="str">
        <f>IF(AND($H1884&gt;0, $H1884&lt;1700),"0-1700",0)</f>
        <v>0-1700</v>
      </c>
      <c r="K1884" s="37" t="str">
        <f>IF(AND($H1884&gt;0, $H1884&lt;2500),"0-2500",0)</f>
        <v>0-2500</v>
      </c>
      <c r="L1884" s="37" t="str">
        <f>IF(AND($H1884&gt;0, $H1884&lt;3500),"0-3500",0)</f>
        <v>0-3500</v>
      </c>
    </row>
    <row r="1885" spans="1:12" hidden="1" x14ac:dyDescent="0.3">
      <c r="A1885" s="32" t="s">
        <v>7</v>
      </c>
      <c r="B1885" s="32">
        <v>2018</v>
      </c>
      <c r="C1885" s="32" t="s">
        <v>167</v>
      </c>
      <c r="D1885" s="32" t="s">
        <v>8</v>
      </c>
      <c r="E1885" s="32" t="s">
        <v>222</v>
      </c>
      <c r="F1885" s="33" t="s">
        <v>518</v>
      </c>
      <c r="G1885" s="32" t="s">
        <v>10</v>
      </c>
      <c r="H1885" s="34">
        <v>472.78</v>
      </c>
      <c r="I1885" s="37" t="str">
        <f>IF(AND($H1885&gt;0, $H1885&lt;900),"0-900",0)</f>
        <v>0-900</v>
      </c>
      <c r="J1885" s="37" t="str">
        <f>IF(AND($H1885&gt;0, $H1885&lt;1700),"0-1700",0)</f>
        <v>0-1700</v>
      </c>
      <c r="K1885" s="37" t="str">
        <f>IF(AND($H1885&gt;0, $H1885&lt;2500),"0-2500",0)</f>
        <v>0-2500</v>
      </c>
      <c r="L1885" s="37" t="str">
        <f>IF(AND($H1885&gt;0, $H1885&lt;3500),"0-3500",0)</f>
        <v>0-3500</v>
      </c>
    </row>
    <row r="1886" spans="1:12" hidden="1" x14ac:dyDescent="0.3">
      <c r="A1886" s="32" t="s">
        <v>7</v>
      </c>
      <c r="B1886" s="32">
        <v>2018</v>
      </c>
      <c r="C1886" s="32" t="s">
        <v>167</v>
      </c>
      <c r="D1886" s="32" t="s">
        <v>8</v>
      </c>
      <c r="E1886" s="32" t="s">
        <v>320</v>
      </c>
      <c r="F1886" s="33" t="s">
        <v>512</v>
      </c>
      <c r="G1886" s="32" t="s">
        <v>10</v>
      </c>
      <c r="H1886" s="34">
        <v>473.92</v>
      </c>
      <c r="I1886" s="37" t="str">
        <f>IF(AND($H1886&gt;0, $H1886&lt;900),"0-900",0)</f>
        <v>0-900</v>
      </c>
      <c r="J1886" s="37" t="str">
        <f>IF(AND($H1886&gt;0, $H1886&lt;1700),"0-1700",0)</f>
        <v>0-1700</v>
      </c>
      <c r="K1886" s="37" t="str">
        <f>IF(AND($H1886&gt;0, $H1886&lt;2500),"0-2500",0)</f>
        <v>0-2500</v>
      </c>
      <c r="L1886" s="37" t="str">
        <f>IF(AND($H1886&gt;0, $H1886&lt;3500),"0-3500",0)</f>
        <v>0-3500</v>
      </c>
    </row>
    <row r="1887" spans="1:12" hidden="1" x14ac:dyDescent="0.3">
      <c r="A1887" s="32" t="s">
        <v>7</v>
      </c>
      <c r="B1887" s="32">
        <v>2018</v>
      </c>
      <c r="C1887" s="32" t="s">
        <v>168</v>
      </c>
      <c r="D1887" s="32" t="s">
        <v>8</v>
      </c>
      <c r="E1887" s="32" t="s">
        <v>230</v>
      </c>
      <c r="F1887" s="33" t="s">
        <v>511</v>
      </c>
      <c r="G1887" s="32" t="s">
        <v>10</v>
      </c>
      <c r="H1887" s="34">
        <v>474.18</v>
      </c>
      <c r="I1887" s="37" t="str">
        <f>IF(AND($H1887&gt;0, $H1887&lt;900),"0-900",0)</f>
        <v>0-900</v>
      </c>
      <c r="J1887" s="37" t="str">
        <f>IF(AND($H1887&gt;0, $H1887&lt;1700),"0-1700",0)</f>
        <v>0-1700</v>
      </c>
      <c r="K1887" s="37" t="str">
        <f>IF(AND($H1887&gt;0, $H1887&lt;2500),"0-2500",0)</f>
        <v>0-2500</v>
      </c>
      <c r="L1887" s="37" t="str">
        <f>IF(AND($H1887&gt;0, $H1887&lt;3500),"0-3500",0)</f>
        <v>0-3500</v>
      </c>
    </row>
    <row r="1888" spans="1:12" hidden="1" x14ac:dyDescent="0.3">
      <c r="A1888" s="32" t="s">
        <v>7</v>
      </c>
      <c r="B1888" s="32">
        <v>2018</v>
      </c>
      <c r="C1888" s="32" t="s">
        <v>169</v>
      </c>
      <c r="D1888" s="32" t="s">
        <v>8</v>
      </c>
      <c r="E1888" s="32" t="s">
        <v>298</v>
      </c>
      <c r="F1888" s="33" t="s">
        <v>509</v>
      </c>
      <c r="G1888" s="32" t="s">
        <v>10</v>
      </c>
      <c r="H1888" s="34">
        <v>475.59</v>
      </c>
      <c r="I1888" s="37" t="str">
        <f>IF(AND($H1888&gt;0, $H1888&lt;900),"0-900",0)</f>
        <v>0-900</v>
      </c>
      <c r="J1888" s="37" t="str">
        <f>IF(AND($H1888&gt;0, $H1888&lt;1700),"0-1700",0)</f>
        <v>0-1700</v>
      </c>
      <c r="K1888" s="37" t="str">
        <f>IF(AND($H1888&gt;0, $H1888&lt;2500),"0-2500",0)</f>
        <v>0-2500</v>
      </c>
      <c r="L1888" s="37" t="str">
        <f>IF(AND($H1888&gt;0, $H1888&lt;3500),"0-3500",0)</f>
        <v>0-3500</v>
      </c>
    </row>
    <row r="1889" spans="1:12" hidden="1" x14ac:dyDescent="0.3">
      <c r="A1889" s="32" t="s">
        <v>7</v>
      </c>
      <c r="B1889" s="32">
        <v>2018</v>
      </c>
      <c r="C1889" s="32" t="s">
        <v>169</v>
      </c>
      <c r="D1889" s="32" t="s">
        <v>8</v>
      </c>
      <c r="E1889" s="32" t="s">
        <v>235</v>
      </c>
      <c r="F1889" s="33" t="s">
        <v>511</v>
      </c>
      <c r="G1889" s="32" t="s">
        <v>10</v>
      </c>
      <c r="H1889" s="34">
        <v>478.82</v>
      </c>
      <c r="I1889" s="37" t="str">
        <f>IF(AND($H1889&gt;0, $H1889&lt;900),"0-900",0)</f>
        <v>0-900</v>
      </c>
      <c r="J1889" s="37" t="str">
        <f>IF(AND($H1889&gt;0, $H1889&lt;1700),"0-1700",0)</f>
        <v>0-1700</v>
      </c>
      <c r="K1889" s="37" t="str">
        <f>IF(AND($H1889&gt;0, $H1889&lt;2500),"0-2500",0)</f>
        <v>0-2500</v>
      </c>
      <c r="L1889" s="37" t="str">
        <f>IF(AND($H1889&gt;0, $H1889&lt;3500),"0-3500",0)</f>
        <v>0-3500</v>
      </c>
    </row>
    <row r="1890" spans="1:12" hidden="1" x14ac:dyDescent="0.3">
      <c r="A1890" s="32" t="s">
        <v>7</v>
      </c>
      <c r="B1890" s="32">
        <v>2018</v>
      </c>
      <c r="C1890" s="32" t="s">
        <v>167</v>
      </c>
      <c r="D1890" s="32" t="s">
        <v>8</v>
      </c>
      <c r="E1890" s="32" t="s">
        <v>324</v>
      </c>
      <c r="F1890" s="33" t="s">
        <v>512</v>
      </c>
      <c r="G1890" s="32" t="s">
        <v>10</v>
      </c>
      <c r="H1890" s="34">
        <v>484.44</v>
      </c>
      <c r="I1890" s="37" t="str">
        <f>IF(AND($H1890&gt;0, $H1890&lt;900),"0-900",0)</f>
        <v>0-900</v>
      </c>
      <c r="J1890" s="37" t="str">
        <f>IF(AND($H1890&gt;0, $H1890&lt;1700),"0-1700",0)</f>
        <v>0-1700</v>
      </c>
      <c r="K1890" s="37" t="str">
        <f>IF(AND($H1890&gt;0, $H1890&lt;2500),"0-2500",0)</f>
        <v>0-2500</v>
      </c>
      <c r="L1890" s="37" t="str">
        <f>IF(AND($H1890&gt;0, $H1890&lt;3500),"0-3500",0)</f>
        <v>0-3500</v>
      </c>
    </row>
    <row r="1891" spans="1:12" hidden="1" x14ac:dyDescent="0.3">
      <c r="A1891" s="32" t="s">
        <v>7</v>
      </c>
      <c r="B1891" s="32">
        <v>2018</v>
      </c>
      <c r="C1891" s="32" t="s">
        <v>167</v>
      </c>
      <c r="D1891" s="32" t="s">
        <v>8</v>
      </c>
      <c r="E1891" s="32" t="s">
        <v>374</v>
      </c>
      <c r="F1891" s="33" t="s">
        <v>513</v>
      </c>
      <c r="G1891" s="32" t="s">
        <v>10</v>
      </c>
      <c r="H1891" s="34">
        <v>486.51</v>
      </c>
      <c r="I1891" s="37" t="str">
        <f>IF(AND($H1891&gt;0, $H1891&lt;900),"0-900",0)</f>
        <v>0-900</v>
      </c>
      <c r="J1891" s="37" t="str">
        <f>IF(AND($H1891&gt;0, $H1891&lt;1700),"0-1700",0)</f>
        <v>0-1700</v>
      </c>
      <c r="K1891" s="37" t="str">
        <f>IF(AND($H1891&gt;0, $H1891&lt;2500),"0-2500",0)</f>
        <v>0-2500</v>
      </c>
      <c r="L1891" s="37" t="str">
        <f>IF(AND($H1891&gt;0, $H1891&lt;3500),"0-3500",0)</f>
        <v>0-3500</v>
      </c>
    </row>
    <row r="1892" spans="1:12" hidden="1" x14ac:dyDescent="0.3">
      <c r="A1892" s="32" t="s">
        <v>7</v>
      </c>
      <c r="B1892" s="32">
        <v>2018</v>
      </c>
      <c r="C1892" s="32" t="s">
        <v>167</v>
      </c>
      <c r="D1892" s="32" t="s">
        <v>8</v>
      </c>
      <c r="E1892" s="32" t="s">
        <v>384</v>
      </c>
      <c r="F1892" s="33" t="s">
        <v>513</v>
      </c>
      <c r="G1892" s="32" t="s">
        <v>10</v>
      </c>
      <c r="H1892" s="34">
        <v>486.93</v>
      </c>
      <c r="I1892" s="37" t="str">
        <f>IF(AND($H1892&gt;0, $H1892&lt;900),"0-900",0)</f>
        <v>0-900</v>
      </c>
      <c r="J1892" s="37" t="str">
        <f>IF(AND($H1892&gt;0, $H1892&lt;1700),"0-1700",0)</f>
        <v>0-1700</v>
      </c>
      <c r="K1892" s="37" t="str">
        <f>IF(AND($H1892&gt;0, $H1892&lt;2500),"0-2500",0)</f>
        <v>0-2500</v>
      </c>
      <c r="L1892" s="37" t="str">
        <f>IF(AND($H1892&gt;0, $H1892&lt;3500),"0-3500",0)</f>
        <v>0-3500</v>
      </c>
    </row>
    <row r="1893" spans="1:12" hidden="1" x14ac:dyDescent="0.3">
      <c r="A1893" s="32" t="s">
        <v>7</v>
      </c>
      <c r="B1893" s="32">
        <v>2018</v>
      </c>
      <c r="C1893" s="32" t="s">
        <v>168</v>
      </c>
      <c r="D1893" s="32" t="s">
        <v>8</v>
      </c>
      <c r="E1893" s="32" t="s">
        <v>216</v>
      </c>
      <c r="F1893" s="33" t="s">
        <v>514</v>
      </c>
      <c r="G1893" s="32" t="s">
        <v>10</v>
      </c>
      <c r="H1893" s="34">
        <v>489.44</v>
      </c>
      <c r="I1893" s="37" t="str">
        <f>IF(AND($H1893&gt;0, $H1893&lt;900),"0-900",0)</f>
        <v>0-900</v>
      </c>
      <c r="J1893" s="37" t="str">
        <f>IF(AND($H1893&gt;0, $H1893&lt;1700),"0-1700",0)</f>
        <v>0-1700</v>
      </c>
      <c r="K1893" s="37" t="str">
        <f>IF(AND($H1893&gt;0, $H1893&lt;2500),"0-2500",0)</f>
        <v>0-2500</v>
      </c>
      <c r="L1893" s="37" t="str">
        <f>IF(AND($H1893&gt;0, $H1893&lt;3500),"0-3500",0)</f>
        <v>0-3500</v>
      </c>
    </row>
    <row r="1894" spans="1:12" hidden="1" x14ac:dyDescent="0.3">
      <c r="A1894" s="32" t="s">
        <v>7</v>
      </c>
      <c r="B1894" s="32">
        <v>2018</v>
      </c>
      <c r="C1894" s="32" t="s">
        <v>168</v>
      </c>
      <c r="D1894" s="32" t="s">
        <v>8</v>
      </c>
      <c r="E1894" s="32" t="s">
        <v>296</v>
      </c>
      <c r="F1894" s="33" t="s">
        <v>509</v>
      </c>
      <c r="G1894" s="32" t="s">
        <v>10</v>
      </c>
      <c r="H1894" s="34">
        <v>489.58</v>
      </c>
      <c r="I1894" s="37" t="str">
        <f>IF(AND($H1894&gt;0, $H1894&lt;900),"0-900",0)</f>
        <v>0-900</v>
      </c>
      <c r="J1894" s="37" t="str">
        <f>IF(AND($H1894&gt;0, $H1894&lt;1700),"0-1700",0)</f>
        <v>0-1700</v>
      </c>
      <c r="K1894" s="37" t="str">
        <f>IF(AND($H1894&gt;0, $H1894&lt;2500),"0-2500",0)</f>
        <v>0-2500</v>
      </c>
      <c r="L1894" s="37" t="str">
        <f>IF(AND($H1894&gt;0, $H1894&lt;3500),"0-3500",0)</f>
        <v>0-3500</v>
      </c>
    </row>
    <row r="1895" spans="1:12" hidden="1" x14ac:dyDescent="0.3">
      <c r="A1895" s="32" t="s">
        <v>7</v>
      </c>
      <c r="B1895" s="32">
        <v>2018</v>
      </c>
      <c r="C1895" s="32" t="s">
        <v>168</v>
      </c>
      <c r="D1895" s="32" t="s">
        <v>8</v>
      </c>
      <c r="E1895" s="32" t="s">
        <v>228</v>
      </c>
      <c r="F1895" s="33" t="s">
        <v>511</v>
      </c>
      <c r="G1895" s="32" t="s">
        <v>10</v>
      </c>
      <c r="H1895" s="34">
        <v>489.88</v>
      </c>
      <c r="I1895" s="37" t="str">
        <f>IF(AND($H1895&gt;0, $H1895&lt;900),"0-900",0)</f>
        <v>0-900</v>
      </c>
      <c r="J1895" s="37" t="str">
        <f>IF(AND($H1895&gt;0, $H1895&lt;1700),"0-1700",0)</f>
        <v>0-1700</v>
      </c>
      <c r="K1895" s="37" t="str">
        <f>IF(AND($H1895&gt;0, $H1895&lt;2500),"0-2500",0)</f>
        <v>0-2500</v>
      </c>
      <c r="L1895" s="37" t="str">
        <f>IF(AND($H1895&gt;0, $H1895&lt;3500),"0-3500",0)</f>
        <v>0-3500</v>
      </c>
    </row>
    <row r="1896" spans="1:12" hidden="1" x14ac:dyDescent="0.3">
      <c r="A1896" s="32" t="s">
        <v>7</v>
      </c>
      <c r="B1896" s="32">
        <v>2018</v>
      </c>
      <c r="C1896" s="32" t="s">
        <v>169</v>
      </c>
      <c r="D1896" s="32" t="s">
        <v>8</v>
      </c>
      <c r="E1896" s="32" t="s">
        <v>323</v>
      </c>
      <c r="F1896" s="33" t="s">
        <v>512</v>
      </c>
      <c r="G1896" s="32" t="s">
        <v>10</v>
      </c>
      <c r="H1896" s="34">
        <v>491.39</v>
      </c>
      <c r="I1896" s="37" t="str">
        <f>IF(AND($H1896&gt;0, $H1896&lt;900),"0-900",0)</f>
        <v>0-900</v>
      </c>
      <c r="J1896" s="37" t="str">
        <f>IF(AND($H1896&gt;0, $H1896&lt;1700),"0-1700",0)</f>
        <v>0-1700</v>
      </c>
      <c r="K1896" s="37" t="str">
        <f>IF(AND($H1896&gt;0, $H1896&lt;2500),"0-2500",0)</f>
        <v>0-2500</v>
      </c>
      <c r="L1896" s="37" t="str">
        <f>IF(AND($H1896&gt;0, $H1896&lt;3500),"0-3500",0)</f>
        <v>0-3500</v>
      </c>
    </row>
    <row r="1897" spans="1:12" hidden="1" x14ac:dyDescent="0.3">
      <c r="A1897" s="32" t="s">
        <v>7</v>
      </c>
      <c r="B1897" s="32">
        <v>2018</v>
      </c>
      <c r="C1897" s="32" t="s">
        <v>167</v>
      </c>
      <c r="D1897" s="32" t="s">
        <v>8</v>
      </c>
      <c r="E1897" s="32" t="s">
        <v>204</v>
      </c>
      <c r="F1897" s="33" t="s">
        <v>521</v>
      </c>
      <c r="G1897" s="32" t="s">
        <v>10</v>
      </c>
      <c r="H1897" s="34">
        <v>492.51</v>
      </c>
      <c r="I1897" s="37" t="str">
        <f>IF(AND($H1897&gt;0, $H1897&lt;900),"0-900",0)</f>
        <v>0-900</v>
      </c>
      <c r="J1897" s="37" t="str">
        <f>IF(AND($H1897&gt;0, $H1897&lt;1700),"0-1700",0)</f>
        <v>0-1700</v>
      </c>
      <c r="K1897" s="37" t="str">
        <f>IF(AND($H1897&gt;0, $H1897&lt;2500),"0-2500",0)</f>
        <v>0-2500</v>
      </c>
      <c r="L1897" s="37" t="str">
        <f>IF(AND($H1897&gt;0, $H1897&lt;3500),"0-3500",0)</f>
        <v>0-3500</v>
      </c>
    </row>
    <row r="1898" spans="1:12" hidden="1" x14ac:dyDescent="0.3">
      <c r="A1898" s="32" t="s">
        <v>7</v>
      </c>
      <c r="B1898" s="32">
        <v>2018</v>
      </c>
      <c r="C1898" s="32" t="s">
        <v>168</v>
      </c>
      <c r="D1898" s="32" t="s">
        <v>8</v>
      </c>
      <c r="E1898" s="32" t="s">
        <v>322</v>
      </c>
      <c r="F1898" s="33" t="s">
        <v>512</v>
      </c>
      <c r="G1898" s="32" t="s">
        <v>10</v>
      </c>
      <c r="H1898" s="34">
        <v>494.48</v>
      </c>
      <c r="I1898" s="37" t="str">
        <f>IF(AND($H1898&gt;0, $H1898&lt;900),"0-900",0)</f>
        <v>0-900</v>
      </c>
      <c r="J1898" s="37" t="str">
        <f>IF(AND($H1898&gt;0, $H1898&lt;1700),"0-1700",0)</f>
        <v>0-1700</v>
      </c>
      <c r="K1898" s="37" t="str">
        <f>IF(AND($H1898&gt;0, $H1898&lt;2500),"0-2500",0)</f>
        <v>0-2500</v>
      </c>
      <c r="L1898" s="37" t="str">
        <f>IF(AND($H1898&gt;0, $H1898&lt;3500),"0-3500",0)</f>
        <v>0-3500</v>
      </c>
    </row>
    <row r="1899" spans="1:12" hidden="1" x14ac:dyDescent="0.3">
      <c r="A1899" s="32" t="s">
        <v>7</v>
      </c>
      <c r="B1899" s="32">
        <v>2018</v>
      </c>
      <c r="C1899" s="32" t="s">
        <v>167</v>
      </c>
      <c r="D1899" s="32" t="s">
        <v>8</v>
      </c>
      <c r="E1899" s="32" t="s">
        <v>251</v>
      </c>
      <c r="F1899" s="33" t="s">
        <v>520</v>
      </c>
      <c r="G1899" s="32" t="s">
        <v>10</v>
      </c>
      <c r="H1899" s="34">
        <v>495.7</v>
      </c>
      <c r="I1899" s="37" t="str">
        <f>IF(AND($H1899&gt;0, $H1899&lt;900),"0-900",0)</f>
        <v>0-900</v>
      </c>
      <c r="J1899" s="37" t="str">
        <f>IF(AND($H1899&gt;0, $H1899&lt;1700),"0-1700",0)</f>
        <v>0-1700</v>
      </c>
      <c r="K1899" s="37" t="str">
        <f>IF(AND($H1899&gt;0, $H1899&lt;2500),"0-2500",0)</f>
        <v>0-2500</v>
      </c>
      <c r="L1899" s="37" t="str">
        <f>IF(AND($H1899&gt;0, $H1899&lt;3500),"0-3500",0)</f>
        <v>0-3500</v>
      </c>
    </row>
    <row r="1900" spans="1:12" hidden="1" x14ac:dyDescent="0.3">
      <c r="A1900" s="32" t="s">
        <v>7</v>
      </c>
      <c r="B1900" s="32">
        <v>2018</v>
      </c>
      <c r="C1900" s="32" t="s">
        <v>169</v>
      </c>
      <c r="D1900" s="32" t="s">
        <v>8</v>
      </c>
      <c r="E1900" s="32" t="s">
        <v>216</v>
      </c>
      <c r="F1900" s="33" t="s">
        <v>514</v>
      </c>
      <c r="G1900" s="32" t="s">
        <v>10</v>
      </c>
      <c r="H1900" s="34">
        <v>502.79</v>
      </c>
      <c r="I1900" s="37" t="str">
        <f>IF(AND($H1900&gt;0, $H1900&lt;900),"0-900",0)</f>
        <v>0-900</v>
      </c>
      <c r="J1900" s="37" t="str">
        <f>IF(AND($H1900&gt;0, $H1900&lt;1700),"0-1700",0)</f>
        <v>0-1700</v>
      </c>
      <c r="K1900" s="37" t="str">
        <f>IF(AND($H1900&gt;0, $H1900&lt;2500),"0-2500",0)</f>
        <v>0-2500</v>
      </c>
      <c r="L1900" s="37" t="str">
        <f>IF(AND($H1900&gt;0, $H1900&lt;3500),"0-3500",0)</f>
        <v>0-3500</v>
      </c>
    </row>
    <row r="1901" spans="1:12" hidden="1" x14ac:dyDescent="0.3">
      <c r="A1901" s="32" t="s">
        <v>7</v>
      </c>
      <c r="B1901" s="32">
        <v>2018</v>
      </c>
      <c r="C1901" s="32" t="s">
        <v>167</v>
      </c>
      <c r="D1901" s="32" t="s">
        <v>8</v>
      </c>
      <c r="E1901" s="32" t="s">
        <v>415</v>
      </c>
      <c r="F1901" s="33" t="s">
        <v>519</v>
      </c>
      <c r="G1901" s="32" t="s">
        <v>10</v>
      </c>
      <c r="H1901" s="34">
        <v>504.19</v>
      </c>
      <c r="I1901" s="37" t="str">
        <f>IF(AND($H1901&gt;0, $H1901&lt;900),"0-900",0)</f>
        <v>0-900</v>
      </c>
      <c r="J1901" s="37" t="str">
        <f>IF(AND($H1901&gt;0, $H1901&lt;1700),"0-1700",0)</f>
        <v>0-1700</v>
      </c>
      <c r="K1901" s="37" t="str">
        <f>IF(AND($H1901&gt;0, $H1901&lt;2500),"0-2500",0)</f>
        <v>0-2500</v>
      </c>
      <c r="L1901" s="37" t="str">
        <f>IF(AND($H1901&gt;0, $H1901&lt;3500),"0-3500",0)</f>
        <v>0-3500</v>
      </c>
    </row>
    <row r="1902" spans="1:12" hidden="1" x14ac:dyDescent="0.3">
      <c r="A1902" s="32" t="s">
        <v>7</v>
      </c>
      <c r="B1902" s="32">
        <v>2018</v>
      </c>
      <c r="C1902" s="32" t="s">
        <v>167</v>
      </c>
      <c r="D1902" s="32" t="s">
        <v>8</v>
      </c>
      <c r="E1902" s="32" t="s">
        <v>214</v>
      </c>
      <c r="F1902" s="33" t="s">
        <v>514</v>
      </c>
      <c r="G1902" s="32" t="s">
        <v>10</v>
      </c>
      <c r="H1902" s="34">
        <v>504.26</v>
      </c>
      <c r="I1902" s="37" t="str">
        <f>IF(AND($H1902&gt;0, $H1902&lt;900),"0-900",0)</f>
        <v>0-900</v>
      </c>
      <c r="J1902" s="37" t="str">
        <f>IF(AND($H1902&gt;0, $H1902&lt;1700),"0-1700",0)</f>
        <v>0-1700</v>
      </c>
      <c r="K1902" s="37" t="str">
        <f>IF(AND($H1902&gt;0, $H1902&lt;2500),"0-2500",0)</f>
        <v>0-2500</v>
      </c>
      <c r="L1902" s="37" t="str">
        <f>IF(AND($H1902&gt;0, $H1902&lt;3500),"0-3500",0)</f>
        <v>0-3500</v>
      </c>
    </row>
    <row r="1903" spans="1:12" hidden="1" x14ac:dyDescent="0.3">
      <c r="A1903" s="32" t="s">
        <v>7</v>
      </c>
      <c r="B1903" s="32">
        <v>2018</v>
      </c>
      <c r="C1903" s="32" t="s">
        <v>167</v>
      </c>
      <c r="D1903" s="32" t="s">
        <v>8</v>
      </c>
      <c r="E1903" s="32" t="s">
        <v>418</v>
      </c>
      <c r="F1903" s="33" t="s">
        <v>519</v>
      </c>
      <c r="G1903" s="32" t="s">
        <v>10</v>
      </c>
      <c r="H1903" s="34">
        <v>507.58</v>
      </c>
      <c r="I1903" s="37" t="str">
        <f>IF(AND($H1903&gt;0, $H1903&lt;900),"0-900",0)</f>
        <v>0-900</v>
      </c>
      <c r="J1903" s="37" t="str">
        <f>IF(AND($H1903&gt;0, $H1903&lt;1700),"0-1700",0)</f>
        <v>0-1700</v>
      </c>
      <c r="K1903" s="37" t="str">
        <f>IF(AND($H1903&gt;0, $H1903&lt;2500),"0-2500",0)</f>
        <v>0-2500</v>
      </c>
      <c r="L1903" s="37" t="str">
        <f>IF(AND($H1903&gt;0, $H1903&lt;3500),"0-3500",0)</f>
        <v>0-3500</v>
      </c>
    </row>
    <row r="1904" spans="1:12" hidden="1" x14ac:dyDescent="0.3">
      <c r="A1904" s="32" t="s">
        <v>7</v>
      </c>
      <c r="B1904" s="32">
        <v>2018</v>
      </c>
      <c r="C1904" s="32" t="s">
        <v>167</v>
      </c>
      <c r="D1904" s="32" t="s">
        <v>8</v>
      </c>
      <c r="E1904" s="32" t="s">
        <v>351</v>
      </c>
      <c r="F1904" s="33" t="s">
        <v>523</v>
      </c>
      <c r="G1904" s="32" t="s">
        <v>10</v>
      </c>
      <c r="H1904" s="34">
        <v>511.55</v>
      </c>
      <c r="I1904" s="37" t="str">
        <f>IF(AND($H1904&gt;0, $H1904&lt;900),"0-900",0)</f>
        <v>0-900</v>
      </c>
      <c r="J1904" s="37" t="str">
        <f>IF(AND($H1904&gt;0, $H1904&lt;1700),"0-1700",0)</f>
        <v>0-1700</v>
      </c>
      <c r="K1904" s="37" t="str">
        <f>IF(AND($H1904&gt;0, $H1904&lt;2500),"0-2500",0)</f>
        <v>0-2500</v>
      </c>
      <c r="L1904" s="37" t="str">
        <f>IF(AND($H1904&gt;0, $H1904&lt;3500),"0-3500",0)</f>
        <v>0-3500</v>
      </c>
    </row>
    <row r="1905" spans="1:12" hidden="1" x14ac:dyDescent="0.3">
      <c r="A1905" s="32" t="s">
        <v>7</v>
      </c>
      <c r="B1905" s="32">
        <v>2018</v>
      </c>
      <c r="C1905" s="32" t="s">
        <v>169</v>
      </c>
      <c r="D1905" s="32" t="s">
        <v>8</v>
      </c>
      <c r="E1905" s="32" t="s">
        <v>225</v>
      </c>
      <c r="F1905" s="33" t="s">
        <v>518</v>
      </c>
      <c r="G1905" s="32" t="s">
        <v>10</v>
      </c>
      <c r="H1905" s="34">
        <v>511.63</v>
      </c>
      <c r="I1905" s="37" t="str">
        <f>IF(AND($H1905&gt;0, $H1905&lt;900),"0-900",0)</f>
        <v>0-900</v>
      </c>
      <c r="J1905" s="37" t="str">
        <f>IF(AND($H1905&gt;0, $H1905&lt;1700),"0-1700",0)</f>
        <v>0-1700</v>
      </c>
      <c r="K1905" s="37" t="str">
        <f>IF(AND($H1905&gt;0, $H1905&lt;2500),"0-2500",0)</f>
        <v>0-2500</v>
      </c>
      <c r="L1905" s="37" t="str">
        <f>IF(AND($H1905&gt;0, $H1905&lt;3500),"0-3500",0)</f>
        <v>0-3500</v>
      </c>
    </row>
    <row r="1906" spans="1:12" hidden="1" x14ac:dyDescent="0.3">
      <c r="A1906" s="32" t="s">
        <v>7</v>
      </c>
      <c r="B1906" s="32">
        <v>2018</v>
      </c>
      <c r="C1906" s="32" t="s">
        <v>167</v>
      </c>
      <c r="D1906" s="32" t="s">
        <v>8</v>
      </c>
      <c r="E1906" s="32" t="s">
        <v>350</v>
      </c>
      <c r="F1906" s="33" t="s">
        <v>517</v>
      </c>
      <c r="G1906" s="32" t="s">
        <v>10</v>
      </c>
      <c r="H1906" s="34">
        <v>512.54</v>
      </c>
      <c r="I1906" s="37" t="str">
        <f>IF(AND($H1906&gt;0, $H1906&lt;900),"0-900",0)</f>
        <v>0-900</v>
      </c>
      <c r="J1906" s="37" t="str">
        <f>IF(AND($H1906&gt;0, $H1906&lt;1700),"0-1700",0)</f>
        <v>0-1700</v>
      </c>
      <c r="K1906" s="37" t="str">
        <f>IF(AND($H1906&gt;0, $H1906&lt;2500),"0-2500",0)</f>
        <v>0-2500</v>
      </c>
      <c r="L1906" s="37" t="str">
        <f>IF(AND($H1906&gt;0, $H1906&lt;3500),"0-3500",0)</f>
        <v>0-3500</v>
      </c>
    </row>
    <row r="1907" spans="1:12" hidden="1" x14ac:dyDescent="0.3">
      <c r="A1907" s="32" t="s">
        <v>7</v>
      </c>
      <c r="B1907" s="32">
        <v>2018</v>
      </c>
      <c r="C1907" s="32" t="s">
        <v>167</v>
      </c>
      <c r="D1907" s="32" t="s">
        <v>8</v>
      </c>
      <c r="E1907" s="32" t="s">
        <v>262</v>
      </c>
      <c r="F1907" s="33" t="s">
        <v>515</v>
      </c>
      <c r="G1907" s="32" t="s">
        <v>10</v>
      </c>
      <c r="H1907" s="34">
        <v>512.76</v>
      </c>
      <c r="I1907" s="37" t="str">
        <f>IF(AND($H1907&gt;0, $H1907&lt;900),"0-900",0)</f>
        <v>0-900</v>
      </c>
      <c r="J1907" s="37" t="str">
        <f>IF(AND($H1907&gt;0, $H1907&lt;1700),"0-1700",0)</f>
        <v>0-1700</v>
      </c>
      <c r="K1907" s="37" t="str">
        <f>IF(AND($H1907&gt;0, $H1907&lt;2500),"0-2500",0)</f>
        <v>0-2500</v>
      </c>
      <c r="L1907" s="37" t="str">
        <f>IF(AND($H1907&gt;0, $H1907&lt;3500),"0-3500",0)</f>
        <v>0-3500</v>
      </c>
    </row>
    <row r="1908" spans="1:12" hidden="1" x14ac:dyDescent="0.3">
      <c r="A1908" s="32" t="s">
        <v>7</v>
      </c>
      <c r="B1908" s="32">
        <v>2018</v>
      </c>
      <c r="C1908" s="32" t="s">
        <v>167</v>
      </c>
      <c r="D1908" s="32" t="s">
        <v>8</v>
      </c>
      <c r="E1908" s="32" t="s">
        <v>379</v>
      </c>
      <c r="F1908" s="33" t="s">
        <v>513</v>
      </c>
      <c r="G1908" s="32" t="s">
        <v>10</v>
      </c>
      <c r="H1908" s="34">
        <v>513.64</v>
      </c>
      <c r="I1908" s="37" t="str">
        <f>IF(AND($H1908&gt;0, $H1908&lt;900),"0-900",0)</f>
        <v>0-900</v>
      </c>
      <c r="J1908" s="37" t="str">
        <f>IF(AND($H1908&gt;0, $H1908&lt;1700),"0-1700",0)</f>
        <v>0-1700</v>
      </c>
      <c r="K1908" s="37" t="str">
        <f>IF(AND($H1908&gt;0, $H1908&lt;2500),"0-2500",0)</f>
        <v>0-2500</v>
      </c>
      <c r="L1908" s="37" t="str">
        <f>IF(AND($H1908&gt;0, $H1908&lt;3500),"0-3500",0)</f>
        <v>0-3500</v>
      </c>
    </row>
    <row r="1909" spans="1:12" hidden="1" x14ac:dyDescent="0.3">
      <c r="A1909" s="32" t="s">
        <v>7</v>
      </c>
      <c r="B1909" s="32">
        <v>2018</v>
      </c>
      <c r="C1909" s="32" t="s">
        <v>167</v>
      </c>
      <c r="D1909" s="32" t="s">
        <v>8</v>
      </c>
      <c r="E1909" s="32" t="s">
        <v>269</v>
      </c>
      <c r="F1909" s="33" t="s">
        <v>515</v>
      </c>
      <c r="G1909" s="32" t="s">
        <v>10</v>
      </c>
      <c r="H1909" s="34">
        <v>513.87</v>
      </c>
      <c r="I1909" s="37" t="str">
        <f>IF(AND($H1909&gt;0, $H1909&lt;900),"0-900",0)</f>
        <v>0-900</v>
      </c>
      <c r="J1909" s="37" t="str">
        <f>IF(AND($H1909&gt;0, $H1909&lt;1700),"0-1700",0)</f>
        <v>0-1700</v>
      </c>
      <c r="K1909" s="37" t="str">
        <f>IF(AND($H1909&gt;0, $H1909&lt;2500),"0-2500",0)</f>
        <v>0-2500</v>
      </c>
      <c r="L1909" s="37" t="str">
        <f>IF(AND($H1909&gt;0, $H1909&lt;3500),"0-3500",0)</f>
        <v>0-3500</v>
      </c>
    </row>
    <row r="1910" spans="1:12" hidden="1" x14ac:dyDescent="0.3">
      <c r="A1910" s="32" t="s">
        <v>7</v>
      </c>
      <c r="B1910" s="32">
        <v>2018</v>
      </c>
      <c r="C1910" s="32" t="s">
        <v>167</v>
      </c>
      <c r="D1910" s="32" t="s">
        <v>8</v>
      </c>
      <c r="E1910" s="32" t="s">
        <v>378</v>
      </c>
      <c r="F1910" s="33" t="s">
        <v>513</v>
      </c>
      <c r="G1910" s="32" t="s">
        <v>10</v>
      </c>
      <c r="H1910" s="34">
        <v>514.66999999999996</v>
      </c>
      <c r="I1910" s="37" t="str">
        <f>IF(AND($H1910&gt;0, $H1910&lt;900),"0-900",0)</f>
        <v>0-900</v>
      </c>
      <c r="J1910" s="37" t="str">
        <f>IF(AND($H1910&gt;0, $H1910&lt;1700),"0-1700",0)</f>
        <v>0-1700</v>
      </c>
      <c r="K1910" s="37" t="str">
        <f>IF(AND($H1910&gt;0, $H1910&lt;2500),"0-2500",0)</f>
        <v>0-2500</v>
      </c>
      <c r="L1910" s="37" t="str">
        <f>IF(AND($H1910&gt;0, $H1910&lt;3500),"0-3500",0)</f>
        <v>0-3500</v>
      </c>
    </row>
    <row r="1911" spans="1:12" hidden="1" x14ac:dyDescent="0.3">
      <c r="A1911" s="32" t="s">
        <v>7</v>
      </c>
      <c r="B1911" s="32">
        <v>2018</v>
      </c>
      <c r="C1911" s="32" t="s">
        <v>168</v>
      </c>
      <c r="D1911" s="32" t="s">
        <v>8</v>
      </c>
      <c r="E1911" s="32" t="s">
        <v>327</v>
      </c>
      <c r="F1911" s="33" t="s">
        <v>512</v>
      </c>
      <c r="G1911" s="32" t="s">
        <v>10</v>
      </c>
      <c r="H1911" s="34">
        <v>516.05999999999995</v>
      </c>
      <c r="I1911" s="37" t="str">
        <f>IF(AND($H1911&gt;0, $H1911&lt;900),"0-900",0)</f>
        <v>0-900</v>
      </c>
      <c r="J1911" s="37" t="str">
        <f>IF(AND($H1911&gt;0, $H1911&lt;1700),"0-1700",0)</f>
        <v>0-1700</v>
      </c>
      <c r="K1911" s="37" t="str">
        <f>IF(AND($H1911&gt;0, $H1911&lt;2500),"0-2500",0)</f>
        <v>0-2500</v>
      </c>
      <c r="L1911" s="37" t="str">
        <f>IF(AND($H1911&gt;0, $H1911&lt;3500),"0-3500",0)</f>
        <v>0-3500</v>
      </c>
    </row>
    <row r="1912" spans="1:12" hidden="1" x14ac:dyDescent="0.3">
      <c r="A1912" s="32" t="s">
        <v>7</v>
      </c>
      <c r="B1912" s="32">
        <v>2018</v>
      </c>
      <c r="C1912" s="32" t="s">
        <v>169</v>
      </c>
      <c r="D1912" s="32" t="s">
        <v>8</v>
      </c>
      <c r="E1912" s="32" t="s">
        <v>361</v>
      </c>
      <c r="F1912" s="33" t="s">
        <v>507</v>
      </c>
      <c r="G1912" s="32" t="s">
        <v>10</v>
      </c>
      <c r="H1912" s="34">
        <v>516.26</v>
      </c>
      <c r="I1912" s="37" t="str">
        <f>IF(AND($H1912&gt;0, $H1912&lt;900),"0-900",0)</f>
        <v>0-900</v>
      </c>
      <c r="J1912" s="37" t="str">
        <f>IF(AND($H1912&gt;0, $H1912&lt;1700),"0-1700",0)</f>
        <v>0-1700</v>
      </c>
      <c r="K1912" s="37" t="str">
        <f>IF(AND($H1912&gt;0, $H1912&lt;2500),"0-2500",0)</f>
        <v>0-2500</v>
      </c>
      <c r="L1912" s="37" t="str">
        <f>IF(AND($H1912&gt;0, $H1912&lt;3500),"0-3500",0)</f>
        <v>0-3500</v>
      </c>
    </row>
    <row r="1913" spans="1:12" hidden="1" x14ac:dyDescent="0.3">
      <c r="A1913" s="32" t="s">
        <v>7</v>
      </c>
      <c r="B1913" s="32">
        <v>2018</v>
      </c>
      <c r="C1913" s="32" t="s">
        <v>169</v>
      </c>
      <c r="D1913" s="32" t="s">
        <v>8</v>
      </c>
      <c r="E1913" s="32" t="s">
        <v>296</v>
      </c>
      <c r="F1913" s="33" t="s">
        <v>509</v>
      </c>
      <c r="G1913" s="32" t="s">
        <v>10</v>
      </c>
      <c r="H1913" s="34">
        <v>518.19000000000005</v>
      </c>
      <c r="I1913" s="37" t="str">
        <f>IF(AND($H1913&gt;0, $H1913&lt;900),"0-900",0)</f>
        <v>0-900</v>
      </c>
      <c r="J1913" s="37" t="str">
        <f>IF(AND($H1913&gt;0, $H1913&lt;1700),"0-1700",0)</f>
        <v>0-1700</v>
      </c>
      <c r="K1913" s="37" t="str">
        <f>IF(AND($H1913&gt;0, $H1913&lt;2500),"0-2500",0)</f>
        <v>0-2500</v>
      </c>
      <c r="L1913" s="37" t="str">
        <f>IF(AND($H1913&gt;0, $H1913&lt;3500),"0-3500",0)</f>
        <v>0-3500</v>
      </c>
    </row>
    <row r="1914" spans="1:12" hidden="1" x14ac:dyDescent="0.3">
      <c r="A1914" s="32" t="s">
        <v>7</v>
      </c>
      <c r="B1914" s="32">
        <v>2018</v>
      </c>
      <c r="C1914" s="32" t="s">
        <v>168</v>
      </c>
      <c r="D1914" s="32" t="s">
        <v>8</v>
      </c>
      <c r="E1914" s="32" t="s">
        <v>357</v>
      </c>
      <c r="F1914" s="33" t="s">
        <v>507</v>
      </c>
      <c r="G1914" s="32" t="s">
        <v>10</v>
      </c>
      <c r="H1914" s="34">
        <v>518.74</v>
      </c>
      <c r="I1914" s="37" t="str">
        <f>IF(AND($H1914&gt;0, $H1914&lt;900),"0-900",0)</f>
        <v>0-900</v>
      </c>
      <c r="J1914" s="37" t="str">
        <f>IF(AND($H1914&gt;0, $H1914&lt;1700),"0-1700",0)</f>
        <v>0-1700</v>
      </c>
      <c r="K1914" s="37" t="str">
        <f>IF(AND($H1914&gt;0, $H1914&lt;2500),"0-2500",0)</f>
        <v>0-2500</v>
      </c>
      <c r="L1914" s="37" t="str">
        <f>IF(AND($H1914&gt;0, $H1914&lt;3500),"0-3500",0)</f>
        <v>0-3500</v>
      </c>
    </row>
    <row r="1915" spans="1:12" hidden="1" x14ac:dyDescent="0.3">
      <c r="A1915" s="32" t="s">
        <v>7</v>
      </c>
      <c r="B1915" s="32">
        <v>2018</v>
      </c>
      <c r="C1915" s="32" t="s">
        <v>167</v>
      </c>
      <c r="D1915" s="32" t="s">
        <v>8</v>
      </c>
      <c r="E1915" s="32" t="s">
        <v>381</v>
      </c>
      <c r="F1915" s="33" t="s">
        <v>513</v>
      </c>
      <c r="G1915" s="32" t="s">
        <v>10</v>
      </c>
      <c r="H1915" s="34">
        <v>519.24</v>
      </c>
      <c r="I1915" s="37" t="str">
        <f>IF(AND($H1915&gt;0, $H1915&lt;900),"0-900",0)</f>
        <v>0-900</v>
      </c>
      <c r="J1915" s="37" t="str">
        <f>IF(AND($H1915&gt;0, $H1915&lt;1700),"0-1700",0)</f>
        <v>0-1700</v>
      </c>
      <c r="K1915" s="37" t="str">
        <f>IF(AND($H1915&gt;0, $H1915&lt;2500),"0-2500",0)</f>
        <v>0-2500</v>
      </c>
      <c r="L1915" s="37" t="str">
        <f>IF(AND($H1915&gt;0, $H1915&lt;3500),"0-3500",0)</f>
        <v>0-3500</v>
      </c>
    </row>
    <row r="1916" spans="1:12" hidden="1" x14ac:dyDescent="0.3">
      <c r="A1916" s="32" t="s">
        <v>7</v>
      </c>
      <c r="B1916" s="32">
        <v>2018</v>
      </c>
      <c r="C1916" s="32" t="s">
        <v>169</v>
      </c>
      <c r="D1916" s="32" t="s">
        <v>8</v>
      </c>
      <c r="E1916" s="32" t="s">
        <v>362</v>
      </c>
      <c r="F1916" s="33" t="s">
        <v>507</v>
      </c>
      <c r="G1916" s="32" t="s">
        <v>10</v>
      </c>
      <c r="H1916" s="34">
        <v>520.33000000000004</v>
      </c>
      <c r="I1916" s="37" t="str">
        <f>IF(AND($H1916&gt;0, $H1916&lt;900),"0-900",0)</f>
        <v>0-900</v>
      </c>
      <c r="J1916" s="37" t="str">
        <f>IF(AND($H1916&gt;0, $H1916&lt;1700),"0-1700",0)</f>
        <v>0-1700</v>
      </c>
      <c r="K1916" s="37" t="str">
        <f>IF(AND($H1916&gt;0, $H1916&lt;2500),"0-2500",0)</f>
        <v>0-2500</v>
      </c>
      <c r="L1916" s="37" t="str">
        <f>IF(AND($H1916&gt;0, $H1916&lt;3500),"0-3500",0)</f>
        <v>0-3500</v>
      </c>
    </row>
    <row r="1917" spans="1:12" hidden="1" x14ac:dyDescent="0.3">
      <c r="A1917" s="32" t="s">
        <v>7</v>
      </c>
      <c r="B1917" s="32">
        <v>2018</v>
      </c>
      <c r="C1917" s="32" t="s">
        <v>168</v>
      </c>
      <c r="D1917" s="32" t="s">
        <v>8</v>
      </c>
      <c r="E1917" s="32" t="s">
        <v>352</v>
      </c>
      <c r="F1917" s="33" t="s">
        <v>523</v>
      </c>
      <c r="G1917" s="32" t="s">
        <v>10</v>
      </c>
      <c r="H1917" s="34">
        <v>520.83000000000004</v>
      </c>
      <c r="I1917" s="37" t="str">
        <f>IF(AND($H1917&gt;0, $H1917&lt;900),"0-900",0)</f>
        <v>0-900</v>
      </c>
      <c r="J1917" s="37" t="str">
        <f>IF(AND($H1917&gt;0, $H1917&lt;1700),"0-1700",0)</f>
        <v>0-1700</v>
      </c>
      <c r="K1917" s="37" t="str">
        <f>IF(AND($H1917&gt;0, $H1917&lt;2500),"0-2500",0)</f>
        <v>0-2500</v>
      </c>
      <c r="L1917" s="37" t="str">
        <f>IF(AND($H1917&gt;0, $H1917&lt;3500),"0-3500",0)</f>
        <v>0-3500</v>
      </c>
    </row>
    <row r="1918" spans="1:12" hidden="1" x14ac:dyDescent="0.3">
      <c r="A1918" s="32" t="s">
        <v>7</v>
      </c>
      <c r="B1918" s="32">
        <v>2018</v>
      </c>
      <c r="C1918" s="32" t="s">
        <v>168</v>
      </c>
      <c r="D1918" s="32" t="s">
        <v>8</v>
      </c>
      <c r="E1918" s="32" t="s">
        <v>297</v>
      </c>
      <c r="F1918" s="33" t="s">
        <v>509</v>
      </c>
      <c r="G1918" s="32" t="s">
        <v>10</v>
      </c>
      <c r="H1918" s="34">
        <v>525.66</v>
      </c>
      <c r="I1918" s="37" t="str">
        <f>IF(AND($H1918&gt;0, $H1918&lt;900),"0-900",0)</f>
        <v>0-900</v>
      </c>
      <c r="J1918" s="37" t="str">
        <f>IF(AND($H1918&gt;0, $H1918&lt;1700),"0-1700",0)</f>
        <v>0-1700</v>
      </c>
      <c r="K1918" s="37" t="str">
        <f>IF(AND($H1918&gt;0, $H1918&lt;2500),"0-2500",0)</f>
        <v>0-2500</v>
      </c>
      <c r="L1918" s="37" t="str">
        <f>IF(AND($H1918&gt;0, $H1918&lt;3500),"0-3500",0)</f>
        <v>0-3500</v>
      </c>
    </row>
    <row r="1919" spans="1:12" hidden="1" x14ac:dyDescent="0.3">
      <c r="A1919" s="32" t="s">
        <v>7</v>
      </c>
      <c r="B1919" s="32">
        <v>2018</v>
      </c>
      <c r="C1919" s="32" t="s">
        <v>169</v>
      </c>
      <c r="D1919" s="32" t="s">
        <v>8</v>
      </c>
      <c r="E1919" s="32" t="s">
        <v>325</v>
      </c>
      <c r="F1919" s="33" t="s">
        <v>512</v>
      </c>
      <c r="G1919" s="32" t="s">
        <v>10</v>
      </c>
      <c r="H1919" s="34">
        <v>527.49</v>
      </c>
      <c r="I1919" s="37" t="str">
        <f>IF(AND($H1919&gt;0, $H1919&lt;900),"0-900",0)</f>
        <v>0-900</v>
      </c>
      <c r="J1919" s="37" t="str">
        <f>IF(AND($H1919&gt;0, $H1919&lt;1700),"0-1700",0)</f>
        <v>0-1700</v>
      </c>
      <c r="K1919" s="37" t="str">
        <f>IF(AND($H1919&gt;0, $H1919&lt;2500),"0-2500",0)</f>
        <v>0-2500</v>
      </c>
      <c r="L1919" s="37" t="str">
        <f>IF(AND($H1919&gt;0, $H1919&lt;3500),"0-3500",0)</f>
        <v>0-3500</v>
      </c>
    </row>
    <row r="1920" spans="1:12" hidden="1" x14ac:dyDescent="0.3">
      <c r="A1920" s="32" t="s">
        <v>7</v>
      </c>
      <c r="B1920" s="32">
        <v>2018</v>
      </c>
      <c r="C1920" s="32" t="s">
        <v>169</v>
      </c>
      <c r="D1920" s="32" t="s">
        <v>8</v>
      </c>
      <c r="E1920" s="32" t="s">
        <v>218</v>
      </c>
      <c r="F1920" s="33" t="s">
        <v>514</v>
      </c>
      <c r="G1920" s="32" t="s">
        <v>10</v>
      </c>
      <c r="H1920" s="34">
        <v>527.74</v>
      </c>
      <c r="I1920" s="37" t="str">
        <f>IF(AND($H1920&gt;0, $H1920&lt;900),"0-900",0)</f>
        <v>0-900</v>
      </c>
      <c r="J1920" s="37" t="str">
        <f>IF(AND($H1920&gt;0, $H1920&lt;1700),"0-1700",0)</f>
        <v>0-1700</v>
      </c>
      <c r="K1920" s="37" t="str">
        <f>IF(AND($H1920&gt;0, $H1920&lt;2500),"0-2500",0)</f>
        <v>0-2500</v>
      </c>
      <c r="L1920" s="37" t="str">
        <f>IF(AND($H1920&gt;0, $H1920&lt;3500),"0-3500",0)</f>
        <v>0-3500</v>
      </c>
    </row>
    <row r="1921" spans="1:12" hidden="1" x14ac:dyDescent="0.3">
      <c r="A1921" s="32" t="s">
        <v>7</v>
      </c>
      <c r="B1921" s="32">
        <v>2018</v>
      </c>
      <c r="C1921" s="32" t="s">
        <v>168</v>
      </c>
      <c r="D1921" s="32" t="s">
        <v>8</v>
      </c>
      <c r="E1921" s="32" t="s">
        <v>321</v>
      </c>
      <c r="F1921" s="33" t="s">
        <v>512</v>
      </c>
      <c r="G1921" s="32" t="s">
        <v>10</v>
      </c>
      <c r="H1921" s="34">
        <v>527.87</v>
      </c>
      <c r="I1921" s="37" t="str">
        <f>IF(AND($H1921&gt;0, $H1921&lt;900),"0-900",0)</f>
        <v>0-900</v>
      </c>
      <c r="J1921" s="37" t="str">
        <f>IF(AND($H1921&gt;0, $H1921&lt;1700),"0-1700",0)</f>
        <v>0-1700</v>
      </c>
      <c r="K1921" s="37" t="str">
        <f>IF(AND($H1921&gt;0, $H1921&lt;2500),"0-2500",0)</f>
        <v>0-2500</v>
      </c>
      <c r="L1921" s="37" t="str">
        <f>IF(AND($H1921&gt;0, $H1921&lt;3500),"0-3500",0)</f>
        <v>0-3500</v>
      </c>
    </row>
    <row r="1922" spans="1:12" hidden="1" x14ac:dyDescent="0.3">
      <c r="A1922" s="32" t="s">
        <v>7</v>
      </c>
      <c r="B1922" s="32">
        <v>2018</v>
      </c>
      <c r="C1922" s="32" t="s">
        <v>169</v>
      </c>
      <c r="D1922" s="32" t="s">
        <v>8</v>
      </c>
      <c r="E1922" s="32" t="s">
        <v>230</v>
      </c>
      <c r="F1922" s="33" t="s">
        <v>511</v>
      </c>
      <c r="G1922" s="32" t="s">
        <v>10</v>
      </c>
      <c r="H1922" s="34">
        <v>529.21</v>
      </c>
      <c r="I1922" s="37" t="str">
        <f>IF(AND($H1922&gt;0, $H1922&lt;900),"0-900",0)</f>
        <v>0-900</v>
      </c>
      <c r="J1922" s="37" t="str">
        <f>IF(AND($H1922&gt;0, $H1922&lt;1700),"0-1700",0)</f>
        <v>0-1700</v>
      </c>
      <c r="K1922" s="37" t="str">
        <f>IF(AND($H1922&gt;0, $H1922&lt;2500),"0-2500",0)</f>
        <v>0-2500</v>
      </c>
      <c r="L1922" s="37" t="str">
        <f>IF(AND($H1922&gt;0, $H1922&lt;3500),"0-3500",0)</f>
        <v>0-3500</v>
      </c>
    </row>
    <row r="1923" spans="1:12" hidden="1" x14ac:dyDescent="0.3">
      <c r="A1923" s="32" t="s">
        <v>7</v>
      </c>
      <c r="B1923" s="32">
        <v>2018</v>
      </c>
      <c r="C1923" s="32" t="s">
        <v>169</v>
      </c>
      <c r="D1923" s="32" t="s">
        <v>8</v>
      </c>
      <c r="E1923" s="32" t="s">
        <v>231</v>
      </c>
      <c r="F1923" s="33" t="s">
        <v>511</v>
      </c>
      <c r="G1923" s="32" t="s">
        <v>10</v>
      </c>
      <c r="H1923" s="34">
        <v>532.49</v>
      </c>
      <c r="I1923" s="37" t="str">
        <f>IF(AND($H1923&gt;0, $H1923&lt;900),"0-900",0)</f>
        <v>0-900</v>
      </c>
      <c r="J1923" s="37" t="str">
        <f>IF(AND($H1923&gt;0, $H1923&lt;1700),"0-1700",0)</f>
        <v>0-1700</v>
      </c>
      <c r="K1923" s="37" t="str">
        <f>IF(AND($H1923&gt;0, $H1923&lt;2500),"0-2500",0)</f>
        <v>0-2500</v>
      </c>
      <c r="L1923" s="37" t="str">
        <f>IF(AND($H1923&gt;0, $H1923&lt;3500),"0-3500",0)</f>
        <v>0-3500</v>
      </c>
    </row>
    <row r="1924" spans="1:12" hidden="1" x14ac:dyDescent="0.3">
      <c r="A1924" s="32" t="s">
        <v>7</v>
      </c>
      <c r="B1924" s="32">
        <v>2018</v>
      </c>
      <c r="C1924" s="32" t="s">
        <v>168</v>
      </c>
      <c r="D1924" s="32" t="s">
        <v>8</v>
      </c>
      <c r="E1924" s="32" t="s">
        <v>311</v>
      </c>
      <c r="F1924" s="33" t="s">
        <v>508</v>
      </c>
      <c r="G1924" s="32" t="s">
        <v>10</v>
      </c>
      <c r="H1924" s="34">
        <v>532.70000000000005</v>
      </c>
      <c r="I1924" s="37" t="str">
        <f>IF(AND($H1924&gt;0, $H1924&lt;900),"0-900",0)</f>
        <v>0-900</v>
      </c>
      <c r="J1924" s="37" t="str">
        <f>IF(AND($H1924&gt;0, $H1924&lt;1700),"0-1700",0)</f>
        <v>0-1700</v>
      </c>
      <c r="K1924" s="37" t="str">
        <f>IF(AND($H1924&gt;0, $H1924&lt;2500),"0-2500",0)</f>
        <v>0-2500</v>
      </c>
      <c r="L1924" s="37" t="str">
        <f>IF(AND($H1924&gt;0, $H1924&lt;3500),"0-3500",0)</f>
        <v>0-3500</v>
      </c>
    </row>
    <row r="1925" spans="1:12" hidden="1" x14ac:dyDescent="0.3">
      <c r="A1925" s="32" t="s">
        <v>7</v>
      </c>
      <c r="B1925" s="32">
        <v>2018</v>
      </c>
      <c r="C1925" s="32" t="s">
        <v>167</v>
      </c>
      <c r="D1925" s="32" t="s">
        <v>8</v>
      </c>
      <c r="E1925" s="32" t="s">
        <v>195</v>
      </c>
      <c r="F1925" s="33" t="s">
        <v>521</v>
      </c>
      <c r="G1925" s="32" t="s">
        <v>10</v>
      </c>
      <c r="H1925" s="34">
        <v>533.04999999999995</v>
      </c>
      <c r="I1925" s="37" t="str">
        <f>IF(AND($H1925&gt;0, $H1925&lt;900),"0-900",0)</f>
        <v>0-900</v>
      </c>
      <c r="J1925" s="37" t="str">
        <f>IF(AND($H1925&gt;0, $H1925&lt;1700),"0-1700",0)</f>
        <v>0-1700</v>
      </c>
      <c r="K1925" s="37" t="str">
        <f>IF(AND($H1925&gt;0, $H1925&lt;2500),"0-2500",0)</f>
        <v>0-2500</v>
      </c>
      <c r="L1925" s="37" t="str">
        <f>IF(AND($H1925&gt;0, $H1925&lt;3500),"0-3500",0)</f>
        <v>0-3500</v>
      </c>
    </row>
    <row r="1926" spans="1:12" hidden="1" x14ac:dyDescent="0.3">
      <c r="A1926" s="32" t="s">
        <v>7</v>
      </c>
      <c r="B1926" s="32">
        <v>2018</v>
      </c>
      <c r="C1926" s="32" t="s">
        <v>167</v>
      </c>
      <c r="D1926" s="32" t="s">
        <v>8</v>
      </c>
      <c r="E1926" s="32" t="s">
        <v>355</v>
      </c>
      <c r="F1926" s="33" t="s">
        <v>523</v>
      </c>
      <c r="G1926" s="32" t="s">
        <v>10</v>
      </c>
      <c r="H1926" s="34">
        <v>536.17999999999995</v>
      </c>
      <c r="I1926" s="37" t="str">
        <f>IF(AND($H1926&gt;0, $H1926&lt;900),"0-900",0)</f>
        <v>0-900</v>
      </c>
      <c r="J1926" s="37" t="str">
        <f>IF(AND($H1926&gt;0, $H1926&lt;1700),"0-1700",0)</f>
        <v>0-1700</v>
      </c>
      <c r="K1926" s="37" t="str">
        <f>IF(AND($H1926&gt;0, $H1926&lt;2500),"0-2500",0)</f>
        <v>0-2500</v>
      </c>
      <c r="L1926" s="37" t="str">
        <f>IF(AND($H1926&gt;0, $H1926&lt;3500),"0-3500",0)</f>
        <v>0-3500</v>
      </c>
    </row>
    <row r="1927" spans="1:12" hidden="1" x14ac:dyDescent="0.3">
      <c r="A1927" s="32" t="s">
        <v>7</v>
      </c>
      <c r="B1927" s="32">
        <v>2018</v>
      </c>
      <c r="C1927" s="32" t="s">
        <v>168</v>
      </c>
      <c r="D1927" s="32" t="s">
        <v>8</v>
      </c>
      <c r="E1927" s="32" t="s">
        <v>413</v>
      </c>
      <c r="F1927" s="33" t="s">
        <v>519</v>
      </c>
      <c r="G1927" s="32" t="s">
        <v>10</v>
      </c>
      <c r="H1927" s="34">
        <v>536.32000000000005</v>
      </c>
      <c r="I1927" s="37" t="str">
        <f>IF(AND($H1927&gt;0, $H1927&lt;900),"0-900",0)</f>
        <v>0-900</v>
      </c>
      <c r="J1927" s="37" t="str">
        <f>IF(AND($H1927&gt;0, $H1927&lt;1700),"0-1700",0)</f>
        <v>0-1700</v>
      </c>
      <c r="K1927" s="37" t="str">
        <f>IF(AND($H1927&gt;0, $H1927&lt;2500),"0-2500",0)</f>
        <v>0-2500</v>
      </c>
      <c r="L1927" s="37" t="str">
        <f>IF(AND($H1927&gt;0, $H1927&lt;3500),"0-3500",0)</f>
        <v>0-3500</v>
      </c>
    </row>
    <row r="1928" spans="1:12" hidden="1" x14ac:dyDescent="0.3">
      <c r="A1928" s="32" t="s">
        <v>7</v>
      </c>
      <c r="B1928" s="32">
        <v>2018</v>
      </c>
      <c r="C1928" s="32" t="s">
        <v>169</v>
      </c>
      <c r="D1928" s="32" t="s">
        <v>8</v>
      </c>
      <c r="E1928" s="32" t="s">
        <v>229</v>
      </c>
      <c r="F1928" s="33" t="s">
        <v>511</v>
      </c>
      <c r="G1928" s="32" t="s">
        <v>10</v>
      </c>
      <c r="H1928" s="34">
        <v>536.37</v>
      </c>
      <c r="I1928" s="37" t="str">
        <f>IF(AND($H1928&gt;0, $H1928&lt;900),"0-900",0)</f>
        <v>0-900</v>
      </c>
      <c r="J1928" s="37" t="str">
        <f>IF(AND($H1928&gt;0, $H1928&lt;1700),"0-1700",0)</f>
        <v>0-1700</v>
      </c>
      <c r="K1928" s="37" t="str">
        <f>IF(AND($H1928&gt;0, $H1928&lt;2500),"0-2500",0)</f>
        <v>0-2500</v>
      </c>
      <c r="L1928" s="37" t="str">
        <f>IF(AND($H1928&gt;0, $H1928&lt;3500),"0-3500",0)</f>
        <v>0-3500</v>
      </c>
    </row>
    <row r="1929" spans="1:12" hidden="1" x14ac:dyDescent="0.3">
      <c r="A1929" s="32" t="s">
        <v>7</v>
      </c>
      <c r="B1929" s="32">
        <v>2018</v>
      </c>
      <c r="C1929" s="32" t="s">
        <v>168</v>
      </c>
      <c r="D1929" s="32" t="s">
        <v>8</v>
      </c>
      <c r="E1929" s="32" t="s">
        <v>312</v>
      </c>
      <c r="F1929" s="33" t="s">
        <v>508</v>
      </c>
      <c r="G1929" s="32" t="s">
        <v>10</v>
      </c>
      <c r="H1929" s="34">
        <v>536.41999999999996</v>
      </c>
      <c r="I1929" s="37" t="str">
        <f>IF(AND($H1929&gt;0, $H1929&lt;900),"0-900",0)</f>
        <v>0-900</v>
      </c>
      <c r="J1929" s="37" t="str">
        <f>IF(AND($H1929&gt;0, $H1929&lt;1700),"0-1700",0)</f>
        <v>0-1700</v>
      </c>
      <c r="K1929" s="37" t="str">
        <f>IF(AND($H1929&gt;0, $H1929&lt;2500),"0-2500",0)</f>
        <v>0-2500</v>
      </c>
      <c r="L1929" s="37" t="str">
        <f>IF(AND($H1929&gt;0, $H1929&lt;3500),"0-3500",0)</f>
        <v>0-3500</v>
      </c>
    </row>
    <row r="1930" spans="1:12" hidden="1" x14ac:dyDescent="0.3">
      <c r="A1930" s="32" t="s">
        <v>7</v>
      </c>
      <c r="B1930" s="32">
        <v>2018</v>
      </c>
      <c r="C1930" s="32" t="s">
        <v>167</v>
      </c>
      <c r="D1930" s="32" t="s">
        <v>8</v>
      </c>
      <c r="E1930" s="32" t="s">
        <v>356</v>
      </c>
      <c r="F1930" s="33" t="s">
        <v>523</v>
      </c>
      <c r="G1930" s="32" t="s">
        <v>10</v>
      </c>
      <c r="H1930" s="34">
        <v>536.5</v>
      </c>
      <c r="I1930" s="37" t="str">
        <f>IF(AND($H1930&gt;0, $H1930&lt;900),"0-900",0)</f>
        <v>0-900</v>
      </c>
      <c r="J1930" s="37" t="str">
        <f>IF(AND($H1930&gt;0, $H1930&lt;1700),"0-1700",0)</f>
        <v>0-1700</v>
      </c>
      <c r="K1930" s="37" t="str">
        <f>IF(AND($H1930&gt;0, $H1930&lt;2500),"0-2500",0)</f>
        <v>0-2500</v>
      </c>
      <c r="L1930" s="37" t="str">
        <f>IF(AND($H1930&gt;0, $H1930&lt;3500),"0-3500",0)</f>
        <v>0-3500</v>
      </c>
    </row>
    <row r="1931" spans="1:12" hidden="1" x14ac:dyDescent="0.3">
      <c r="A1931" s="32" t="s">
        <v>7</v>
      </c>
      <c r="B1931" s="32">
        <v>2018</v>
      </c>
      <c r="C1931" s="32" t="s">
        <v>168</v>
      </c>
      <c r="D1931" s="32" t="s">
        <v>8</v>
      </c>
      <c r="E1931" s="32" t="s">
        <v>219</v>
      </c>
      <c r="F1931" s="33" t="s">
        <v>514</v>
      </c>
      <c r="G1931" s="32" t="s">
        <v>10</v>
      </c>
      <c r="H1931" s="34">
        <v>536.53</v>
      </c>
      <c r="I1931" s="37" t="str">
        <f>IF(AND($H1931&gt;0, $H1931&lt;900),"0-900",0)</f>
        <v>0-900</v>
      </c>
      <c r="J1931" s="37" t="str">
        <f>IF(AND($H1931&gt;0, $H1931&lt;1700),"0-1700",0)</f>
        <v>0-1700</v>
      </c>
      <c r="K1931" s="37" t="str">
        <f>IF(AND($H1931&gt;0, $H1931&lt;2500),"0-2500",0)</f>
        <v>0-2500</v>
      </c>
      <c r="L1931" s="37" t="str">
        <f>IF(AND($H1931&gt;0, $H1931&lt;3500),"0-3500",0)</f>
        <v>0-3500</v>
      </c>
    </row>
    <row r="1932" spans="1:12" hidden="1" x14ac:dyDescent="0.3">
      <c r="A1932" s="32" t="s">
        <v>7</v>
      </c>
      <c r="B1932" s="32">
        <v>2018</v>
      </c>
      <c r="C1932" s="32" t="s">
        <v>168</v>
      </c>
      <c r="D1932" s="32" t="s">
        <v>8</v>
      </c>
      <c r="E1932" s="32" t="s">
        <v>213</v>
      </c>
      <c r="F1932" s="33" t="s">
        <v>514</v>
      </c>
      <c r="G1932" s="32" t="s">
        <v>10</v>
      </c>
      <c r="H1932" s="34">
        <v>539.45000000000005</v>
      </c>
      <c r="I1932" s="37" t="str">
        <f>IF(AND($H1932&gt;0, $H1932&lt;900),"0-900",0)</f>
        <v>0-900</v>
      </c>
      <c r="J1932" s="37" t="str">
        <f>IF(AND($H1932&gt;0, $H1932&lt;1700),"0-1700",0)</f>
        <v>0-1700</v>
      </c>
      <c r="K1932" s="37" t="str">
        <f>IF(AND($H1932&gt;0, $H1932&lt;2500),"0-2500",0)</f>
        <v>0-2500</v>
      </c>
      <c r="L1932" s="37" t="str">
        <f>IF(AND($H1932&gt;0, $H1932&lt;3500),"0-3500",0)</f>
        <v>0-3500</v>
      </c>
    </row>
    <row r="1933" spans="1:12" hidden="1" x14ac:dyDescent="0.3">
      <c r="A1933" s="32" t="s">
        <v>7</v>
      </c>
      <c r="B1933" s="32">
        <v>2018</v>
      </c>
      <c r="C1933" s="32" t="s">
        <v>168</v>
      </c>
      <c r="D1933" s="32" t="s">
        <v>8</v>
      </c>
      <c r="E1933" s="32" t="s">
        <v>265</v>
      </c>
      <c r="F1933" s="33" t="s">
        <v>515</v>
      </c>
      <c r="G1933" s="32" t="s">
        <v>10</v>
      </c>
      <c r="H1933" s="34">
        <v>539.46</v>
      </c>
      <c r="I1933" s="37" t="str">
        <f>IF(AND($H1933&gt;0, $H1933&lt;900),"0-900",0)</f>
        <v>0-900</v>
      </c>
      <c r="J1933" s="37" t="str">
        <f>IF(AND($H1933&gt;0, $H1933&lt;1700),"0-1700",0)</f>
        <v>0-1700</v>
      </c>
      <c r="K1933" s="37" t="str">
        <f>IF(AND($H1933&gt;0, $H1933&lt;2500),"0-2500",0)</f>
        <v>0-2500</v>
      </c>
      <c r="L1933" s="37" t="str">
        <f>IF(AND($H1933&gt;0, $H1933&lt;3500),"0-3500",0)</f>
        <v>0-3500</v>
      </c>
    </row>
    <row r="1934" spans="1:12" hidden="1" x14ac:dyDescent="0.3">
      <c r="A1934" s="32" t="s">
        <v>7</v>
      </c>
      <c r="B1934" s="32">
        <v>2018</v>
      </c>
      <c r="C1934" s="32" t="s">
        <v>169</v>
      </c>
      <c r="D1934" s="32" t="s">
        <v>8</v>
      </c>
      <c r="E1934" s="32" t="s">
        <v>368</v>
      </c>
      <c r="F1934" s="33" t="s">
        <v>510</v>
      </c>
      <c r="G1934" s="32" t="s">
        <v>10</v>
      </c>
      <c r="H1934" s="34">
        <v>539.46</v>
      </c>
      <c r="I1934" s="37" t="str">
        <f>IF(AND($H1934&gt;0, $H1934&lt;900),"0-900",0)</f>
        <v>0-900</v>
      </c>
      <c r="J1934" s="37" t="str">
        <f>IF(AND($H1934&gt;0, $H1934&lt;1700),"0-1700",0)</f>
        <v>0-1700</v>
      </c>
      <c r="K1934" s="37" t="str">
        <f>IF(AND($H1934&gt;0, $H1934&lt;2500),"0-2500",0)</f>
        <v>0-2500</v>
      </c>
      <c r="L1934" s="37" t="str">
        <f>IF(AND($H1934&gt;0, $H1934&lt;3500),"0-3500",0)</f>
        <v>0-3500</v>
      </c>
    </row>
    <row r="1935" spans="1:12" hidden="1" x14ac:dyDescent="0.3">
      <c r="A1935" s="32" t="s">
        <v>7</v>
      </c>
      <c r="B1935" s="32">
        <v>2018</v>
      </c>
      <c r="C1935" s="32" t="s">
        <v>168</v>
      </c>
      <c r="D1935" s="32" t="s">
        <v>8</v>
      </c>
      <c r="E1935" s="32" t="s">
        <v>383</v>
      </c>
      <c r="F1935" s="33" t="s">
        <v>513</v>
      </c>
      <c r="G1935" s="32" t="s">
        <v>10</v>
      </c>
      <c r="H1935" s="34">
        <v>539.67999999999995</v>
      </c>
      <c r="I1935" s="37" t="str">
        <f>IF(AND($H1935&gt;0, $H1935&lt;900),"0-900",0)</f>
        <v>0-900</v>
      </c>
      <c r="J1935" s="37" t="str">
        <f>IF(AND($H1935&gt;0, $H1935&lt;1700),"0-1700",0)</f>
        <v>0-1700</v>
      </c>
      <c r="K1935" s="37" t="str">
        <f>IF(AND($H1935&gt;0, $H1935&lt;2500),"0-2500",0)</f>
        <v>0-2500</v>
      </c>
      <c r="L1935" s="37" t="str">
        <f>IF(AND($H1935&gt;0, $H1935&lt;3500),"0-3500",0)</f>
        <v>0-3500</v>
      </c>
    </row>
    <row r="1936" spans="1:12" hidden="1" x14ac:dyDescent="0.3">
      <c r="A1936" s="32" t="s">
        <v>7</v>
      </c>
      <c r="B1936" s="32">
        <v>2018</v>
      </c>
      <c r="C1936" s="32" t="s">
        <v>167</v>
      </c>
      <c r="D1936" s="32" t="s">
        <v>8</v>
      </c>
      <c r="E1936" s="32" t="s">
        <v>294</v>
      </c>
      <c r="F1936" s="33" t="s">
        <v>522</v>
      </c>
      <c r="G1936" s="32" t="s">
        <v>10</v>
      </c>
      <c r="H1936" s="34">
        <v>540.66999999999996</v>
      </c>
      <c r="I1936" s="37" t="str">
        <f>IF(AND($H1936&gt;0, $H1936&lt;900),"0-900",0)</f>
        <v>0-900</v>
      </c>
      <c r="J1936" s="37" t="str">
        <f>IF(AND($H1936&gt;0, $H1936&lt;1700),"0-1700",0)</f>
        <v>0-1700</v>
      </c>
      <c r="K1936" s="37" t="str">
        <f>IF(AND($H1936&gt;0, $H1936&lt;2500),"0-2500",0)</f>
        <v>0-2500</v>
      </c>
      <c r="L1936" s="37" t="str">
        <f>IF(AND($H1936&gt;0, $H1936&lt;3500),"0-3500",0)</f>
        <v>0-3500</v>
      </c>
    </row>
    <row r="1937" spans="1:12" hidden="1" x14ac:dyDescent="0.3">
      <c r="A1937" s="32" t="s">
        <v>7</v>
      </c>
      <c r="B1937" s="32">
        <v>2018</v>
      </c>
      <c r="C1937" s="32" t="s">
        <v>169</v>
      </c>
      <c r="D1937" s="32" t="s">
        <v>8</v>
      </c>
      <c r="E1937" s="32" t="s">
        <v>219</v>
      </c>
      <c r="F1937" s="33" t="s">
        <v>514</v>
      </c>
      <c r="G1937" s="32" t="s">
        <v>10</v>
      </c>
      <c r="H1937" s="34">
        <v>541.75</v>
      </c>
      <c r="I1937" s="37" t="str">
        <f>IF(AND($H1937&gt;0, $H1937&lt;900),"0-900",0)</f>
        <v>0-900</v>
      </c>
      <c r="J1937" s="37" t="str">
        <f>IF(AND($H1937&gt;0, $H1937&lt;1700),"0-1700",0)</f>
        <v>0-1700</v>
      </c>
      <c r="K1937" s="37" t="str">
        <f>IF(AND($H1937&gt;0, $H1937&lt;2500),"0-2500",0)</f>
        <v>0-2500</v>
      </c>
      <c r="L1937" s="37" t="str">
        <f>IF(AND($H1937&gt;0, $H1937&lt;3500),"0-3500",0)</f>
        <v>0-3500</v>
      </c>
    </row>
    <row r="1938" spans="1:12" hidden="1" x14ac:dyDescent="0.3">
      <c r="A1938" s="32" t="s">
        <v>7</v>
      </c>
      <c r="B1938" s="32">
        <v>2018</v>
      </c>
      <c r="C1938" s="32" t="s">
        <v>168</v>
      </c>
      <c r="D1938" s="32" t="s">
        <v>8</v>
      </c>
      <c r="E1938" s="32" t="s">
        <v>349</v>
      </c>
      <c r="F1938" s="33" t="s">
        <v>517</v>
      </c>
      <c r="G1938" s="32" t="s">
        <v>10</v>
      </c>
      <c r="H1938" s="34">
        <v>541.80999999999995</v>
      </c>
      <c r="I1938" s="37" t="str">
        <f>IF(AND($H1938&gt;0, $H1938&lt;900),"0-900",0)</f>
        <v>0-900</v>
      </c>
      <c r="J1938" s="37" t="str">
        <f>IF(AND($H1938&gt;0, $H1938&lt;1700),"0-1700",0)</f>
        <v>0-1700</v>
      </c>
      <c r="K1938" s="37" t="str">
        <f>IF(AND($H1938&gt;0, $H1938&lt;2500),"0-2500",0)</f>
        <v>0-2500</v>
      </c>
      <c r="L1938" s="37" t="str">
        <f>IF(AND($H1938&gt;0, $H1938&lt;3500),"0-3500",0)</f>
        <v>0-3500</v>
      </c>
    </row>
    <row r="1939" spans="1:12" hidden="1" x14ac:dyDescent="0.3">
      <c r="A1939" s="32" t="s">
        <v>7</v>
      </c>
      <c r="B1939" s="32">
        <v>2018</v>
      </c>
      <c r="C1939" s="32" t="s">
        <v>168</v>
      </c>
      <c r="D1939" s="32" t="s">
        <v>8</v>
      </c>
      <c r="E1939" s="32" t="s">
        <v>358</v>
      </c>
      <c r="F1939" s="33" t="s">
        <v>507</v>
      </c>
      <c r="G1939" s="32" t="s">
        <v>10</v>
      </c>
      <c r="H1939" s="34">
        <v>542.36</v>
      </c>
      <c r="I1939" s="37" t="str">
        <f>IF(AND($H1939&gt;0, $H1939&lt;900),"0-900",0)</f>
        <v>0-900</v>
      </c>
      <c r="J1939" s="37" t="str">
        <f>IF(AND($H1939&gt;0, $H1939&lt;1700),"0-1700",0)</f>
        <v>0-1700</v>
      </c>
      <c r="K1939" s="37" t="str">
        <f>IF(AND($H1939&gt;0, $H1939&lt;2500),"0-2500",0)</f>
        <v>0-2500</v>
      </c>
      <c r="L1939" s="37" t="str">
        <f>IF(AND($H1939&gt;0, $H1939&lt;3500),"0-3500",0)</f>
        <v>0-3500</v>
      </c>
    </row>
    <row r="1940" spans="1:12" hidden="1" x14ac:dyDescent="0.3">
      <c r="A1940" s="32" t="s">
        <v>7</v>
      </c>
      <c r="B1940" s="32">
        <v>2018</v>
      </c>
      <c r="C1940" s="32" t="s">
        <v>167</v>
      </c>
      <c r="D1940" s="32" t="s">
        <v>8</v>
      </c>
      <c r="E1940" s="32" t="s">
        <v>412</v>
      </c>
      <c r="F1940" s="33" t="s">
        <v>519</v>
      </c>
      <c r="G1940" s="32" t="s">
        <v>10</v>
      </c>
      <c r="H1940" s="34">
        <v>542.37</v>
      </c>
      <c r="I1940" s="37" t="str">
        <f>IF(AND($H1940&gt;0, $H1940&lt;900),"0-900",0)</f>
        <v>0-900</v>
      </c>
      <c r="J1940" s="37" t="str">
        <f>IF(AND($H1940&gt;0, $H1940&lt;1700),"0-1700",0)</f>
        <v>0-1700</v>
      </c>
      <c r="K1940" s="37" t="str">
        <f>IF(AND($H1940&gt;0, $H1940&lt;2500),"0-2500",0)</f>
        <v>0-2500</v>
      </c>
      <c r="L1940" s="37" t="str">
        <f>IF(AND($H1940&gt;0, $H1940&lt;3500),"0-3500",0)</f>
        <v>0-3500</v>
      </c>
    </row>
    <row r="1941" spans="1:12" hidden="1" x14ac:dyDescent="0.3">
      <c r="A1941" s="32" t="s">
        <v>7</v>
      </c>
      <c r="B1941" s="32">
        <v>2018</v>
      </c>
      <c r="C1941" s="32" t="s">
        <v>168</v>
      </c>
      <c r="D1941" s="32" t="s">
        <v>8</v>
      </c>
      <c r="E1941" s="32" t="s">
        <v>234</v>
      </c>
      <c r="F1941" s="33" t="s">
        <v>511</v>
      </c>
      <c r="G1941" s="32" t="s">
        <v>10</v>
      </c>
      <c r="H1941" s="34">
        <v>543.74</v>
      </c>
      <c r="I1941" s="37" t="str">
        <f>IF(AND($H1941&gt;0, $H1941&lt;900),"0-900",0)</f>
        <v>0-900</v>
      </c>
      <c r="J1941" s="37" t="str">
        <f>IF(AND($H1941&gt;0, $H1941&lt;1700),"0-1700",0)</f>
        <v>0-1700</v>
      </c>
      <c r="K1941" s="37" t="str">
        <f>IF(AND($H1941&gt;0, $H1941&lt;2500),"0-2500",0)</f>
        <v>0-2500</v>
      </c>
      <c r="L1941" s="37" t="str">
        <f>IF(AND($H1941&gt;0, $H1941&lt;3500),"0-3500",0)</f>
        <v>0-3500</v>
      </c>
    </row>
    <row r="1942" spans="1:12" hidden="1" x14ac:dyDescent="0.3">
      <c r="A1942" s="32" t="s">
        <v>7</v>
      </c>
      <c r="B1942" s="32">
        <v>2018</v>
      </c>
      <c r="C1942" s="32" t="s">
        <v>168</v>
      </c>
      <c r="D1942" s="32" t="s">
        <v>8</v>
      </c>
      <c r="E1942" s="32" t="s">
        <v>240</v>
      </c>
      <c r="F1942" s="33" t="s">
        <v>520</v>
      </c>
      <c r="G1942" s="32" t="s">
        <v>10</v>
      </c>
      <c r="H1942" s="34">
        <v>544.08000000000004</v>
      </c>
      <c r="I1942" s="37" t="str">
        <f>IF(AND($H1942&gt;0, $H1942&lt;900),"0-900",0)</f>
        <v>0-900</v>
      </c>
      <c r="J1942" s="37" t="str">
        <f>IF(AND($H1942&gt;0, $H1942&lt;1700),"0-1700",0)</f>
        <v>0-1700</v>
      </c>
      <c r="K1942" s="37" t="str">
        <f>IF(AND($H1942&gt;0, $H1942&lt;2500),"0-2500",0)</f>
        <v>0-2500</v>
      </c>
      <c r="L1942" s="37" t="str">
        <f>IF(AND($H1942&gt;0, $H1942&lt;3500),"0-3500",0)</f>
        <v>0-3500</v>
      </c>
    </row>
    <row r="1943" spans="1:12" hidden="1" x14ac:dyDescent="0.3">
      <c r="A1943" s="32" t="s">
        <v>7</v>
      </c>
      <c r="B1943" s="32">
        <v>2018</v>
      </c>
      <c r="C1943" s="32" t="s">
        <v>167</v>
      </c>
      <c r="D1943" s="32" t="s">
        <v>8</v>
      </c>
      <c r="E1943" s="32" t="s">
        <v>365</v>
      </c>
      <c r="F1943" s="33" t="s">
        <v>510</v>
      </c>
      <c r="G1943" s="32" t="s">
        <v>10</v>
      </c>
      <c r="H1943" s="34">
        <v>545.29999999999995</v>
      </c>
      <c r="I1943" s="37" t="str">
        <f>IF(AND($H1943&gt;0, $H1943&lt;900),"0-900",0)</f>
        <v>0-900</v>
      </c>
      <c r="J1943" s="37" t="str">
        <f>IF(AND($H1943&gt;0, $H1943&lt;1700),"0-1700",0)</f>
        <v>0-1700</v>
      </c>
      <c r="K1943" s="37" t="str">
        <f>IF(AND($H1943&gt;0, $H1943&lt;2500),"0-2500",0)</f>
        <v>0-2500</v>
      </c>
      <c r="L1943" s="37" t="str">
        <f>IF(AND($H1943&gt;0, $H1943&lt;3500),"0-3500",0)</f>
        <v>0-3500</v>
      </c>
    </row>
    <row r="1944" spans="1:12" hidden="1" x14ac:dyDescent="0.3">
      <c r="A1944" s="32" t="s">
        <v>7</v>
      </c>
      <c r="B1944" s="32">
        <v>2018</v>
      </c>
      <c r="C1944" s="32" t="s">
        <v>169</v>
      </c>
      <c r="D1944" s="32" t="s">
        <v>8</v>
      </c>
      <c r="E1944" s="32" t="s">
        <v>322</v>
      </c>
      <c r="F1944" s="33" t="s">
        <v>512</v>
      </c>
      <c r="G1944" s="32" t="s">
        <v>10</v>
      </c>
      <c r="H1944" s="34">
        <v>546.51</v>
      </c>
      <c r="I1944" s="37" t="str">
        <f>IF(AND($H1944&gt;0, $H1944&lt;900),"0-900",0)</f>
        <v>0-900</v>
      </c>
      <c r="J1944" s="37" t="str">
        <f>IF(AND($H1944&gt;0, $H1944&lt;1700),"0-1700",0)</f>
        <v>0-1700</v>
      </c>
      <c r="K1944" s="37" t="str">
        <f>IF(AND($H1944&gt;0, $H1944&lt;2500),"0-2500",0)</f>
        <v>0-2500</v>
      </c>
      <c r="L1944" s="37" t="str">
        <f>IF(AND($H1944&gt;0, $H1944&lt;3500),"0-3500",0)</f>
        <v>0-3500</v>
      </c>
    </row>
    <row r="1945" spans="1:12" hidden="1" x14ac:dyDescent="0.3">
      <c r="A1945" s="32" t="s">
        <v>7</v>
      </c>
      <c r="B1945" s="32">
        <v>2018</v>
      </c>
      <c r="C1945" s="32" t="s">
        <v>167</v>
      </c>
      <c r="D1945" s="32" t="s">
        <v>8</v>
      </c>
      <c r="E1945" s="32" t="s">
        <v>209</v>
      </c>
      <c r="F1945" s="33" t="s">
        <v>526</v>
      </c>
      <c r="G1945" s="32" t="s">
        <v>10</v>
      </c>
      <c r="H1945" s="34">
        <v>547.13</v>
      </c>
      <c r="I1945" s="37" t="str">
        <f>IF(AND($H1945&gt;0, $H1945&lt;900),"0-900",0)</f>
        <v>0-900</v>
      </c>
      <c r="J1945" s="37" t="str">
        <f>IF(AND($H1945&gt;0, $H1945&lt;1700),"0-1700",0)</f>
        <v>0-1700</v>
      </c>
      <c r="K1945" s="37" t="str">
        <f>IF(AND($H1945&gt;0, $H1945&lt;2500),"0-2500",0)</f>
        <v>0-2500</v>
      </c>
      <c r="L1945" s="37" t="str">
        <f>IF(AND($H1945&gt;0, $H1945&lt;3500),"0-3500",0)</f>
        <v>0-3500</v>
      </c>
    </row>
    <row r="1946" spans="1:12" hidden="1" x14ac:dyDescent="0.3">
      <c r="A1946" s="32" t="s">
        <v>7</v>
      </c>
      <c r="B1946" s="32">
        <v>2018</v>
      </c>
      <c r="C1946" s="32" t="s">
        <v>169</v>
      </c>
      <c r="D1946" s="32" t="s">
        <v>8</v>
      </c>
      <c r="E1946" s="32" t="s">
        <v>373</v>
      </c>
      <c r="F1946" s="33" t="s">
        <v>510</v>
      </c>
      <c r="G1946" s="32" t="s">
        <v>10</v>
      </c>
      <c r="H1946" s="34">
        <v>547.51</v>
      </c>
      <c r="I1946" s="37" t="str">
        <f>IF(AND($H1946&gt;0, $H1946&lt;900),"0-900",0)</f>
        <v>0-900</v>
      </c>
      <c r="J1946" s="37" t="str">
        <f>IF(AND($H1946&gt;0, $H1946&lt;1700),"0-1700",0)</f>
        <v>0-1700</v>
      </c>
      <c r="K1946" s="37" t="str">
        <f>IF(AND($H1946&gt;0, $H1946&lt;2500),"0-2500",0)</f>
        <v>0-2500</v>
      </c>
      <c r="L1946" s="37" t="str">
        <f>IF(AND($H1946&gt;0, $H1946&lt;3500),"0-3500",0)</f>
        <v>0-3500</v>
      </c>
    </row>
    <row r="1947" spans="1:12" hidden="1" x14ac:dyDescent="0.3">
      <c r="A1947" s="32" t="s">
        <v>7</v>
      </c>
      <c r="B1947" s="32">
        <v>2018</v>
      </c>
      <c r="C1947" s="32" t="s">
        <v>169</v>
      </c>
      <c r="D1947" s="32" t="s">
        <v>8</v>
      </c>
      <c r="E1947" s="32" t="s">
        <v>314</v>
      </c>
      <c r="F1947" s="33" t="s">
        <v>508</v>
      </c>
      <c r="G1947" s="32" t="s">
        <v>10</v>
      </c>
      <c r="H1947" s="34">
        <v>547.65</v>
      </c>
      <c r="I1947" s="37" t="str">
        <f>IF(AND($H1947&gt;0, $H1947&lt;900),"0-900",0)</f>
        <v>0-900</v>
      </c>
      <c r="J1947" s="37" t="str">
        <f>IF(AND($H1947&gt;0, $H1947&lt;1700),"0-1700",0)</f>
        <v>0-1700</v>
      </c>
      <c r="K1947" s="37" t="str">
        <f>IF(AND($H1947&gt;0, $H1947&lt;2500),"0-2500",0)</f>
        <v>0-2500</v>
      </c>
      <c r="L1947" s="37" t="str">
        <f>IF(AND($H1947&gt;0, $H1947&lt;3500),"0-3500",0)</f>
        <v>0-3500</v>
      </c>
    </row>
    <row r="1948" spans="1:12" hidden="1" x14ac:dyDescent="0.3">
      <c r="A1948" s="32" t="s">
        <v>7</v>
      </c>
      <c r="B1948" s="32">
        <v>2018</v>
      </c>
      <c r="C1948" s="32" t="s">
        <v>169</v>
      </c>
      <c r="D1948" s="32" t="s">
        <v>8</v>
      </c>
      <c r="E1948" s="32" t="s">
        <v>363</v>
      </c>
      <c r="F1948" s="33" t="s">
        <v>507</v>
      </c>
      <c r="G1948" s="32" t="s">
        <v>10</v>
      </c>
      <c r="H1948" s="34">
        <v>549.91</v>
      </c>
      <c r="I1948" s="37" t="str">
        <f>IF(AND($H1948&gt;0, $H1948&lt;900),"0-900",0)</f>
        <v>0-900</v>
      </c>
      <c r="J1948" s="37" t="str">
        <f>IF(AND($H1948&gt;0, $H1948&lt;1700),"0-1700",0)</f>
        <v>0-1700</v>
      </c>
      <c r="K1948" s="37" t="str">
        <f>IF(AND($H1948&gt;0, $H1948&lt;2500),"0-2500",0)</f>
        <v>0-2500</v>
      </c>
      <c r="L1948" s="37" t="str">
        <f>IF(AND($H1948&gt;0, $H1948&lt;3500),"0-3500",0)</f>
        <v>0-3500</v>
      </c>
    </row>
    <row r="1949" spans="1:12" hidden="1" x14ac:dyDescent="0.3">
      <c r="A1949" s="32" t="s">
        <v>7</v>
      </c>
      <c r="B1949" s="32">
        <v>2018</v>
      </c>
      <c r="C1949" s="32" t="s">
        <v>167</v>
      </c>
      <c r="D1949" s="32" t="s">
        <v>8</v>
      </c>
      <c r="E1949" s="32" t="s">
        <v>210</v>
      </c>
      <c r="F1949" s="33" t="s">
        <v>526</v>
      </c>
      <c r="G1949" s="32" t="s">
        <v>10</v>
      </c>
      <c r="H1949" s="34">
        <v>550.05999999999995</v>
      </c>
      <c r="I1949" s="37" t="str">
        <f>IF(AND($H1949&gt;0, $H1949&lt;900),"0-900",0)</f>
        <v>0-900</v>
      </c>
      <c r="J1949" s="37" t="str">
        <f>IF(AND($H1949&gt;0, $H1949&lt;1700),"0-1700",0)</f>
        <v>0-1700</v>
      </c>
      <c r="K1949" s="37" t="str">
        <f>IF(AND($H1949&gt;0, $H1949&lt;2500),"0-2500",0)</f>
        <v>0-2500</v>
      </c>
      <c r="L1949" s="37" t="str">
        <f>IF(AND($H1949&gt;0, $H1949&lt;3500),"0-3500",0)</f>
        <v>0-3500</v>
      </c>
    </row>
    <row r="1950" spans="1:12" hidden="1" x14ac:dyDescent="0.3">
      <c r="A1950" s="32" t="s">
        <v>7</v>
      </c>
      <c r="B1950" s="32">
        <v>2018</v>
      </c>
      <c r="C1950" s="32" t="s">
        <v>167</v>
      </c>
      <c r="D1950" s="32" t="s">
        <v>8</v>
      </c>
      <c r="E1950" s="32" t="s">
        <v>390</v>
      </c>
      <c r="F1950" s="33" t="s">
        <v>516</v>
      </c>
      <c r="G1950" s="32" t="s">
        <v>10</v>
      </c>
      <c r="H1950" s="34">
        <v>550.11</v>
      </c>
      <c r="I1950" s="37" t="str">
        <f>IF(AND($H1950&gt;0, $H1950&lt;900),"0-900",0)</f>
        <v>0-900</v>
      </c>
      <c r="J1950" s="37" t="str">
        <f>IF(AND($H1950&gt;0, $H1950&lt;1700),"0-1700",0)</f>
        <v>0-1700</v>
      </c>
      <c r="K1950" s="37" t="str">
        <f>IF(AND($H1950&gt;0, $H1950&lt;2500),"0-2500",0)</f>
        <v>0-2500</v>
      </c>
      <c r="L1950" s="37" t="str">
        <f>IF(AND($H1950&gt;0, $H1950&lt;3500),"0-3500",0)</f>
        <v>0-3500</v>
      </c>
    </row>
    <row r="1951" spans="1:12" hidden="1" x14ac:dyDescent="0.3">
      <c r="A1951" s="32" t="s">
        <v>7</v>
      </c>
      <c r="B1951" s="32">
        <v>2018</v>
      </c>
      <c r="C1951" s="32" t="s">
        <v>168</v>
      </c>
      <c r="D1951" s="32" t="s">
        <v>8</v>
      </c>
      <c r="E1951" s="32" t="s">
        <v>382</v>
      </c>
      <c r="F1951" s="33" t="s">
        <v>513</v>
      </c>
      <c r="G1951" s="32" t="s">
        <v>10</v>
      </c>
      <c r="H1951" s="34">
        <v>550.29999999999995</v>
      </c>
      <c r="I1951" s="37" t="str">
        <f>IF(AND($H1951&gt;0, $H1951&lt;900),"0-900",0)</f>
        <v>0-900</v>
      </c>
      <c r="J1951" s="37" t="str">
        <f>IF(AND($H1951&gt;0, $H1951&lt;1700),"0-1700",0)</f>
        <v>0-1700</v>
      </c>
      <c r="K1951" s="37" t="str">
        <f>IF(AND($H1951&gt;0, $H1951&lt;2500),"0-2500",0)</f>
        <v>0-2500</v>
      </c>
      <c r="L1951" s="37" t="str">
        <f>IF(AND($H1951&gt;0, $H1951&lt;3500),"0-3500",0)</f>
        <v>0-3500</v>
      </c>
    </row>
    <row r="1952" spans="1:12" hidden="1" x14ac:dyDescent="0.3">
      <c r="A1952" s="32" t="s">
        <v>7</v>
      </c>
      <c r="B1952" s="32">
        <v>2018</v>
      </c>
      <c r="C1952" s="32" t="s">
        <v>168</v>
      </c>
      <c r="D1952" s="32" t="s">
        <v>8</v>
      </c>
      <c r="E1952" s="32" t="s">
        <v>221</v>
      </c>
      <c r="F1952" s="33" t="s">
        <v>514</v>
      </c>
      <c r="G1952" s="32" t="s">
        <v>10</v>
      </c>
      <c r="H1952" s="34">
        <v>550.83000000000004</v>
      </c>
      <c r="I1952" s="37" t="str">
        <f>IF(AND($H1952&gt;0, $H1952&lt;900),"0-900",0)</f>
        <v>0-900</v>
      </c>
      <c r="J1952" s="37" t="str">
        <f>IF(AND($H1952&gt;0, $H1952&lt;1700),"0-1700",0)</f>
        <v>0-1700</v>
      </c>
      <c r="K1952" s="37" t="str">
        <f>IF(AND($H1952&gt;0, $H1952&lt;2500),"0-2500",0)</f>
        <v>0-2500</v>
      </c>
      <c r="L1952" s="37" t="str">
        <f>IF(AND($H1952&gt;0, $H1952&lt;3500),"0-3500",0)</f>
        <v>0-3500</v>
      </c>
    </row>
    <row r="1953" spans="1:12" hidden="1" x14ac:dyDescent="0.3">
      <c r="A1953" s="32" t="s">
        <v>7</v>
      </c>
      <c r="B1953" s="32">
        <v>2018</v>
      </c>
      <c r="C1953" s="32" t="s">
        <v>169</v>
      </c>
      <c r="D1953" s="32" t="s">
        <v>8</v>
      </c>
      <c r="E1953" s="32" t="s">
        <v>297</v>
      </c>
      <c r="F1953" s="33" t="s">
        <v>509</v>
      </c>
      <c r="G1953" s="32" t="s">
        <v>10</v>
      </c>
      <c r="H1953" s="34">
        <v>553.61</v>
      </c>
      <c r="I1953" s="37" t="str">
        <f>IF(AND($H1953&gt;0, $H1953&lt;900),"0-900",0)</f>
        <v>0-900</v>
      </c>
      <c r="J1953" s="37" t="str">
        <f>IF(AND($H1953&gt;0, $H1953&lt;1700),"0-1700",0)</f>
        <v>0-1700</v>
      </c>
      <c r="K1953" s="37" t="str">
        <f>IF(AND($H1953&gt;0, $H1953&lt;2500),"0-2500",0)</f>
        <v>0-2500</v>
      </c>
      <c r="L1953" s="37" t="str">
        <f>IF(AND($H1953&gt;0, $H1953&lt;3500),"0-3500",0)</f>
        <v>0-3500</v>
      </c>
    </row>
    <row r="1954" spans="1:12" hidden="1" x14ac:dyDescent="0.3">
      <c r="A1954" s="32" t="s">
        <v>7</v>
      </c>
      <c r="B1954" s="32">
        <v>2018</v>
      </c>
      <c r="C1954" s="32" t="s">
        <v>169</v>
      </c>
      <c r="D1954" s="32" t="s">
        <v>8</v>
      </c>
      <c r="E1954" s="32" t="s">
        <v>347</v>
      </c>
      <c r="F1954" s="33" t="s">
        <v>517</v>
      </c>
      <c r="G1954" s="32" t="s">
        <v>10</v>
      </c>
      <c r="H1954" s="34">
        <v>554.20000000000005</v>
      </c>
      <c r="I1954" s="37" t="str">
        <f>IF(AND($H1954&gt;0, $H1954&lt;900),"0-900",0)</f>
        <v>0-900</v>
      </c>
      <c r="J1954" s="37" t="str">
        <f>IF(AND($H1954&gt;0, $H1954&lt;1700),"0-1700",0)</f>
        <v>0-1700</v>
      </c>
      <c r="K1954" s="37" t="str">
        <f>IF(AND($H1954&gt;0, $H1954&lt;2500),"0-2500",0)</f>
        <v>0-2500</v>
      </c>
      <c r="L1954" s="37" t="str">
        <f>IF(AND($H1954&gt;0, $H1954&lt;3500),"0-3500",0)</f>
        <v>0-3500</v>
      </c>
    </row>
    <row r="1955" spans="1:12" hidden="1" x14ac:dyDescent="0.3">
      <c r="A1955" s="32" t="s">
        <v>7</v>
      </c>
      <c r="B1955" s="32">
        <v>2018</v>
      </c>
      <c r="C1955" s="32" t="s">
        <v>167</v>
      </c>
      <c r="D1955" s="32" t="s">
        <v>8</v>
      </c>
      <c r="E1955" s="32" t="s">
        <v>364</v>
      </c>
      <c r="F1955" s="33" t="s">
        <v>510</v>
      </c>
      <c r="G1955" s="32" t="s">
        <v>10</v>
      </c>
      <c r="H1955" s="34">
        <v>554.35</v>
      </c>
      <c r="I1955" s="37" t="str">
        <f>IF(AND($H1955&gt;0, $H1955&lt;900),"0-900",0)</f>
        <v>0-900</v>
      </c>
      <c r="J1955" s="37" t="str">
        <f>IF(AND($H1955&gt;0, $H1955&lt;1700),"0-1700",0)</f>
        <v>0-1700</v>
      </c>
      <c r="K1955" s="37" t="str">
        <f>IF(AND($H1955&gt;0, $H1955&lt;2500),"0-2500",0)</f>
        <v>0-2500</v>
      </c>
      <c r="L1955" s="37" t="str">
        <f>IF(AND($H1955&gt;0, $H1955&lt;3500),"0-3500",0)</f>
        <v>0-3500</v>
      </c>
    </row>
    <row r="1956" spans="1:12" hidden="1" x14ac:dyDescent="0.3">
      <c r="A1956" s="32" t="s">
        <v>7</v>
      </c>
      <c r="B1956" s="32">
        <v>2018</v>
      </c>
      <c r="C1956" s="32" t="s">
        <v>167</v>
      </c>
      <c r="D1956" s="32" t="s">
        <v>8</v>
      </c>
      <c r="E1956" s="32" t="s">
        <v>411</v>
      </c>
      <c r="F1956" s="33" t="s">
        <v>524</v>
      </c>
      <c r="G1956" s="32" t="s">
        <v>10</v>
      </c>
      <c r="H1956" s="34">
        <v>555.70000000000005</v>
      </c>
      <c r="I1956" s="37" t="str">
        <f>IF(AND($H1956&gt;0, $H1956&lt;900),"0-900",0)</f>
        <v>0-900</v>
      </c>
      <c r="J1956" s="37" t="str">
        <f>IF(AND($H1956&gt;0, $H1956&lt;1700),"0-1700",0)</f>
        <v>0-1700</v>
      </c>
      <c r="K1956" s="37" t="str">
        <f>IF(AND($H1956&gt;0, $H1956&lt;2500),"0-2500",0)</f>
        <v>0-2500</v>
      </c>
      <c r="L1956" s="37" t="str">
        <f>IF(AND($H1956&gt;0, $H1956&lt;3500),"0-3500",0)</f>
        <v>0-3500</v>
      </c>
    </row>
    <row r="1957" spans="1:12" hidden="1" x14ac:dyDescent="0.3">
      <c r="A1957" s="32" t="s">
        <v>7</v>
      </c>
      <c r="B1957" s="32">
        <v>2018</v>
      </c>
      <c r="C1957" s="32" t="s">
        <v>168</v>
      </c>
      <c r="D1957" s="32" t="s">
        <v>8</v>
      </c>
      <c r="E1957" s="32" t="s">
        <v>353</v>
      </c>
      <c r="F1957" s="33" t="s">
        <v>523</v>
      </c>
      <c r="G1957" s="32" t="s">
        <v>10</v>
      </c>
      <c r="H1957" s="34">
        <v>557.97</v>
      </c>
      <c r="I1957" s="37" t="str">
        <f>IF(AND($H1957&gt;0, $H1957&lt;900),"0-900",0)</f>
        <v>0-900</v>
      </c>
      <c r="J1957" s="37" t="str">
        <f>IF(AND($H1957&gt;0, $H1957&lt;1700),"0-1700",0)</f>
        <v>0-1700</v>
      </c>
      <c r="K1957" s="37" t="str">
        <f>IF(AND($H1957&gt;0, $H1957&lt;2500),"0-2500",0)</f>
        <v>0-2500</v>
      </c>
      <c r="L1957" s="37" t="str">
        <f>IF(AND($H1957&gt;0, $H1957&lt;3500),"0-3500",0)</f>
        <v>0-3500</v>
      </c>
    </row>
    <row r="1958" spans="1:12" hidden="1" x14ac:dyDescent="0.3">
      <c r="A1958" s="32" t="s">
        <v>7</v>
      </c>
      <c r="B1958" s="32">
        <v>2018</v>
      </c>
      <c r="C1958" s="32" t="s">
        <v>168</v>
      </c>
      <c r="D1958" s="32" t="s">
        <v>8</v>
      </c>
      <c r="E1958" s="32" t="s">
        <v>326</v>
      </c>
      <c r="F1958" s="33" t="s">
        <v>512</v>
      </c>
      <c r="G1958" s="32" t="s">
        <v>10</v>
      </c>
      <c r="H1958" s="34">
        <v>559.25</v>
      </c>
      <c r="I1958" s="37" t="str">
        <f>IF(AND($H1958&gt;0, $H1958&lt;900),"0-900",0)</f>
        <v>0-900</v>
      </c>
      <c r="J1958" s="37" t="str">
        <f>IF(AND($H1958&gt;0, $H1958&lt;1700),"0-1700",0)</f>
        <v>0-1700</v>
      </c>
      <c r="K1958" s="37" t="str">
        <f>IF(AND($H1958&gt;0, $H1958&lt;2500),"0-2500",0)</f>
        <v>0-2500</v>
      </c>
      <c r="L1958" s="37" t="str">
        <f>IF(AND($H1958&gt;0, $H1958&lt;3500),"0-3500",0)</f>
        <v>0-3500</v>
      </c>
    </row>
    <row r="1959" spans="1:12" hidden="1" x14ac:dyDescent="0.3">
      <c r="A1959" s="32" t="s">
        <v>7</v>
      </c>
      <c r="B1959" s="32">
        <v>2018</v>
      </c>
      <c r="C1959" s="32" t="s">
        <v>167</v>
      </c>
      <c r="D1959" s="32" t="s">
        <v>8</v>
      </c>
      <c r="E1959" s="32" t="s">
        <v>329</v>
      </c>
      <c r="F1959" s="33" t="s">
        <v>512</v>
      </c>
      <c r="G1959" s="32" t="s">
        <v>10</v>
      </c>
      <c r="H1959" s="34">
        <v>559.58000000000004</v>
      </c>
      <c r="I1959" s="37" t="str">
        <f>IF(AND($H1959&gt;0, $H1959&lt;900),"0-900",0)</f>
        <v>0-900</v>
      </c>
      <c r="J1959" s="37" t="str">
        <f>IF(AND($H1959&gt;0, $H1959&lt;1700),"0-1700",0)</f>
        <v>0-1700</v>
      </c>
      <c r="K1959" s="37" t="str">
        <f>IF(AND($H1959&gt;0, $H1959&lt;2500),"0-2500",0)</f>
        <v>0-2500</v>
      </c>
      <c r="L1959" s="37" t="str">
        <f>IF(AND($H1959&gt;0, $H1959&lt;3500),"0-3500",0)</f>
        <v>0-3500</v>
      </c>
    </row>
    <row r="1960" spans="1:12" hidden="1" x14ac:dyDescent="0.3">
      <c r="A1960" s="32" t="s">
        <v>7</v>
      </c>
      <c r="B1960" s="32">
        <v>2018</v>
      </c>
      <c r="C1960" s="32" t="s">
        <v>168</v>
      </c>
      <c r="D1960" s="32" t="s">
        <v>8</v>
      </c>
      <c r="E1960" s="32" t="s">
        <v>309</v>
      </c>
      <c r="F1960" s="33" t="s">
        <v>525</v>
      </c>
      <c r="G1960" s="32" t="s">
        <v>10</v>
      </c>
      <c r="H1960" s="34">
        <v>561.24</v>
      </c>
      <c r="I1960" s="37" t="str">
        <f>IF(AND($H1960&gt;0, $H1960&lt;900),"0-900",0)</f>
        <v>0-900</v>
      </c>
      <c r="J1960" s="37" t="str">
        <f>IF(AND($H1960&gt;0, $H1960&lt;1700),"0-1700",0)</f>
        <v>0-1700</v>
      </c>
      <c r="K1960" s="37" t="str">
        <f>IF(AND($H1960&gt;0, $H1960&lt;2500),"0-2500",0)</f>
        <v>0-2500</v>
      </c>
      <c r="L1960" s="37" t="str">
        <f>IF(AND($H1960&gt;0, $H1960&lt;3500),"0-3500",0)</f>
        <v>0-3500</v>
      </c>
    </row>
    <row r="1961" spans="1:12" hidden="1" x14ac:dyDescent="0.3">
      <c r="A1961" s="32" t="s">
        <v>7</v>
      </c>
      <c r="B1961" s="32">
        <v>2018</v>
      </c>
      <c r="C1961" s="32" t="s">
        <v>169</v>
      </c>
      <c r="D1961" s="32" t="s">
        <v>8</v>
      </c>
      <c r="E1961" s="32" t="s">
        <v>228</v>
      </c>
      <c r="F1961" s="33" t="s">
        <v>511</v>
      </c>
      <c r="G1961" s="32" t="s">
        <v>10</v>
      </c>
      <c r="H1961" s="34">
        <v>562.47</v>
      </c>
      <c r="I1961" s="37" t="str">
        <f>IF(AND($H1961&gt;0, $H1961&lt;900),"0-900",0)</f>
        <v>0-900</v>
      </c>
      <c r="J1961" s="37" t="str">
        <f>IF(AND($H1961&gt;0, $H1961&lt;1700),"0-1700",0)</f>
        <v>0-1700</v>
      </c>
      <c r="K1961" s="37" t="str">
        <f>IF(AND($H1961&gt;0, $H1961&lt;2500),"0-2500",0)</f>
        <v>0-2500</v>
      </c>
      <c r="L1961" s="37" t="str">
        <f>IF(AND($H1961&gt;0, $H1961&lt;3500),"0-3500",0)</f>
        <v>0-3500</v>
      </c>
    </row>
    <row r="1962" spans="1:12" hidden="1" x14ac:dyDescent="0.3">
      <c r="A1962" s="32" t="s">
        <v>7</v>
      </c>
      <c r="B1962" s="32">
        <v>2018</v>
      </c>
      <c r="C1962" s="32" t="s">
        <v>167</v>
      </c>
      <c r="D1962" s="32" t="s">
        <v>8</v>
      </c>
      <c r="E1962" s="32" t="s">
        <v>175</v>
      </c>
      <c r="F1962" s="33" t="s">
        <v>521</v>
      </c>
      <c r="G1962" s="32" t="s">
        <v>10</v>
      </c>
      <c r="H1962" s="34">
        <v>563.29999999999995</v>
      </c>
      <c r="I1962" s="37" t="str">
        <f>IF(AND($H1962&gt;0, $H1962&lt;900),"0-900",0)</f>
        <v>0-900</v>
      </c>
      <c r="J1962" s="37" t="str">
        <f>IF(AND($H1962&gt;0, $H1962&lt;1700),"0-1700",0)</f>
        <v>0-1700</v>
      </c>
      <c r="K1962" s="37" t="str">
        <f>IF(AND($H1962&gt;0, $H1962&lt;2500),"0-2500",0)</f>
        <v>0-2500</v>
      </c>
      <c r="L1962" s="37" t="str">
        <f>IF(AND($H1962&gt;0, $H1962&lt;3500),"0-3500",0)</f>
        <v>0-3500</v>
      </c>
    </row>
    <row r="1963" spans="1:12" hidden="1" x14ac:dyDescent="0.3">
      <c r="A1963" s="32" t="s">
        <v>7</v>
      </c>
      <c r="B1963" s="32">
        <v>2018</v>
      </c>
      <c r="C1963" s="32" t="s">
        <v>168</v>
      </c>
      <c r="D1963" s="32" t="s">
        <v>8</v>
      </c>
      <c r="E1963" s="32" t="s">
        <v>313</v>
      </c>
      <c r="F1963" s="33" t="s">
        <v>508</v>
      </c>
      <c r="G1963" s="32" t="s">
        <v>10</v>
      </c>
      <c r="H1963" s="34">
        <v>563.63</v>
      </c>
      <c r="I1963" s="37" t="str">
        <f>IF(AND($H1963&gt;0, $H1963&lt;900),"0-900",0)</f>
        <v>0-900</v>
      </c>
      <c r="J1963" s="37" t="str">
        <f>IF(AND($H1963&gt;0, $H1963&lt;1700),"0-1700",0)</f>
        <v>0-1700</v>
      </c>
      <c r="K1963" s="37" t="str">
        <f>IF(AND($H1963&gt;0, $H1963&lt;2500),"0-2500",0)</f>
        <v>0-2500</v>
      </c>
      <c r="L1963" s="37" t="str">
        <f>IF(AND($H1963&gt;0, $H1963&lt;3500),"0-3500",0)</f>
        <v>0-3500</v>
      </c>
    </row>
    <row r="1964" spans="1:12" hidden="1" x14ac:dyDescent="0.3">
      <c r="A1964" s="32" t="s">
        <v>7</v>
      </c>
      <c r="B1964" s="32">
        <v>2018</v>
      </c>
      <c r="C1964" s="32" t="s">
        <v>169</v>
      </c>
      <c r="D1964" s="32" t="s">
        <v>8</v>
      </c>
      <c r="E1964" s="32" t="s">
        <v>301</v>
      </c>
      <c r="F1964" s="33" t="s">
        <v>525</v>
      </c>
      <c r="G1964" s="32" t="s">
        <v>10</v>
      </c>
      <c r="H1964" s="34">
        <v>563.92999999999995</v>
      </c>
      <c r="I1964" s="37" t="str">
        <f>IF(AND($H1964&gt;0, $H1964&lt;900),"0-900",0)</f>
        <v>0-900</v>
      </c>
      <c r="J1964" s="37" t="str">
        <f>IF(AND($H1964&gt;0, $H1964&lt;1700),"0-1700",0)</f>
        <v>0-1700</v>
      </c>
      <c r="K1964" s="37" t="str">
        <f>IF(AND($H1964&gt;0, $H1964&lt;2500),"0-2500",0)</f>
        <v>0-2500</v>
      </c>
      <c r="L1964" s="37" t="str">
        <f>IF(AND($H1964&gt;0, $H1964&lt;3500),"0-3500",0)</f>
        <v>0-3500</v>
      </c>
    </row>
    <row r="1965" spans="1:12" hidden="1" x14ac:dyDescent="0.3">
      <c r="A1965" s="32" t="s">
        <v>7</v>
      </c>
      <c r="B1965" s="32">
        <v>2018</v>
      </c>
      <c r="C1965" s="32" t="s">
        <v>167</v>
      </c>
      <c r="D1965" s="32" t="s">
        <v>8</v>
      </c>
      <c r="E1965" s="32" t="s">
        <v>386</v>
      </c>
      <c r="F1965" s="33" t="s">
        <v>516</v>
      </c>
      <c r="G1965" s="32" t="s">
        <v>10</v>
      </c>
      <c r="H1965" s="34">
        <v>565.04</v>
      </c>
      <c r="I1965" s="37" t="str">
        <f>IF(AND($H1965&gt;0, $H1965&lt;900),"0-900",0)</f>
        <v>0-900</v>
      </c>
      <c r="J1965" s="37" t="str">
        <f>IF(AND($H1965&gt;0, $H1965&lt;1700),"0-1700",0)</f>
        <v>0-1700</v>
      </c>
      <c r="K1965" s="37" t="str">
        <f>IF(AND($H1965&gt;0, $H1965&lt;2500),"0-2500",0)</f>
        <v>0-2500</v>
      </c>
      <c r="L1965" s="37" t="str">
        <f>IF(AND($H1965&gt;0, $H1965&lt;3500),"0-3500",0)</f>
        <v>0-3500</v>
      </c>
    </row>
    <row r="1966" spans="1:12" hidden="1" x14ac:dyDescent="0.3">
      <c r="A1966" s="32" t="s">
        <v>7</v>
      </c>
      <c r="B1966" s="32">
        <v>2018</v>
      </c>
      <c r="C1966" s="32" t="s">
        <v>167</v>
      </c>
      <c r="D1966" s="32" t="s">
        <v>8</v>
      </c>
      <c r="E1966" s="32" t="s">
        <v>385</v>
      </c>
      <c r="F1966" s="33" t="s">
        <v>516</v>
      </c>
      <c r="G1966" s="32" t="s">
        <v>10</v>
      </c>
      <c r="H1966" s="34">
        <v>565.41</v>
      </c>
      <c r="I1966" s="37" t="str">
        <f>IF(AND($H1966&gt;0, $H1966&lt;900),"0-900",0)</f>
        <v>0-900</v>
      </c>
      <c r="J1966" s="37" t="str">
        <f>IF(AND($H1966&gt;0, $H1966&lt;1700),"0-1700",0)</f>
        <v>0-1700</v>
      </c>
      <c r="K1966" s="37" t="str">
        <f>IF(AND($H1966&gt;0, $H1966&lt;2500),"0-2500",0)</f>
        <v>0-2500</v>
      </c>
      <c r="L1966" s="37" t="str">
        <f>IF(AND($H1966&gt;0, $H1966&lt;3500),"0-3500",0)</f>
        <v>0-3500</v>
      </c>
    </row>
    <row r="1967" spans="1:12" hidden="1" x14ac:dyDescent="0.3">
      <c r="A1967" s="32" t="s">
        <v>7</v>
      </c>
      <c r="B1967" s="32">
        <v>2018</v>
      </c>
      <c r="C1967" s="32" t="s">
        <v>168</v>
      </c>
      <c r="D1967" s="32" t="s">
        <v>8</v>
      </c>
      <c r="E1967" s="32" t="s">
        <v>214</v>
      </c>
      <c r="F1967" s="33" t="s">
        <v>514</v>
      </c>
      <c r="G1967" s="32" t="s">
        <v>10</v>
      </c>
      <c r="H1967" s="34">
        <v>565.77</v>
      </c>
      <c r="I1967" s="37" t="str">
        <f>IF(AND($H1967&gt;0, $H1967&lt;900),"0-900",0)</f>
        <v>0-900</v>
      </c>
      <c r="J1967" s="37" t="str">
        <f>IF(AND($H1967&gt;0, $H1967&lt;1700),"0-1700",0)</f>
        <v>0-1700</v>
      </c>
      <c r="K1967" s="37" t="str">
        <f>IF(AND($H1967&gt;0, $H1967&lt;2500),"0-2500",0)</f>
        <v>0-2500</v>
      </c>
      <c r="L1967" s="37" t="str">
        <f>IF(AND($H1967&gt;0, $H1967&lt;3500),"0-3500",0)</f>
        <v>0-3500</v>
      </c>
    </row>
    <row r="1968" spans="1:12" hidden="1" x14ac:dyDescent="0.3">
      <c r="A1968" s="32" t="s">
        <v>7</v>
      </c>
      <c r="B1968" s="32">
        <v>2018</v>
      </c>
      <c r="C1968" s="32" t="s">
        <v>168</v>
      </c>
      <c r="D1968" s="32" t="s">
        <v>8</v>
      </c>
      <c r="E1968" s="32" t="s">
        <v>377</v>
      </c>
      <c r="F1968" s="33" t="s">
        <v>513</v>
      </c>
      <c r="G1968" s="32" t="s">
        <v>10</v>
      </c>
      <c r="H1968" s="34">
        <v>566</v>
      </c>
      <c r="I1968" s="37" t="str">
        <f>IF(AND($H1968&gt;0, $H1968&lt;900),"0-900",0)</f>
        <v>0-900</v>
      </c>
      <c r="J1968" s="37" t="str">
        <f>IF(AND($H1968&gt;0, $H1968&lt;1700),"0-1700",0)</f>
        <v>0-1700</v>
      </c>
      <c r="K1968" s="37" t="str">
        <f>IF(AND($H1968&gt;0, $H1968&lt;2500),"0-2500",0)</f>
        <v>0-2500</v>
      </c>
      <c r="L1968" s="37" t="str">
        <f>IF(AND($H1968&gt;0, $H1968&lt;3500),"0-3500",0)</f>
        <v>0-3500</v>
      </c>
    </row>
    <row r="1969" spans="1:12" hidden="1" x14ac:dyDescent="0.3">
      <c r="A1969" s="32" t="s">
        <v>7</v>
      </c>
      <c r="B1969" s="32">
        <v>2018</v>
      </c>
      <c r="C1969" s="32" t="s">
        <v>168</v>
      </c>
      <c r="D1969" s="32" t="s">
        <v>8</v>
      </c>
      <c r="E1969" s="32" t="s">
        <v>375</v>
      </c>
      <c r="F1969" s="33" t="s">
        <v>513</v>
      </c>
      <c r="G1969" s="32" t="s">
        <v>10</v>
      </c>
      <c r="H1969" s="34">
        <v>567.29</v>
      </c>
      <c r="I1969" s="37" t="str">
        <f>IF(AND($H1969&gt;0, $H1969&lt;900),"0-900",0)</f>
        <v>0-900</v>
      </c>
      <c r="J1969" s="37" t="str">
        <f>IF(AND($H1969&gt;0, $H1969&lt;1700),"0-1700",0)</f>
        <v>0-1700</v>
      </c>
      <c r="K1969" s="37" t="str">
        <f>IF(AND($H1969&gt;0, $H1969&lt;2500),"0-2500",0)</f>
        <v>0-2500</v>
      </c>
      <c r="L1969" s="37" t="str">
        <f>IF(AND($H1969&gt;0, $H1969&lt;3500),"0-3500",0)</f>
        <v>0-3500</v>
      </c>
    </row>
    <row r="1970" spans="1:12" hidden="1" x14ac:dyDescent="0.3">
      <c r="A1970" s="32" t="s">
        <v>7</v>
      </c>
      <c r="B1970" s="32">
        <v>2018</v>
      </c>
      <c r="C1970" s="32" t="s">
        <v>167</v>
      </c>
      <c r="D1970" s="32" t="s">
        <v>8</v>
      </c>
      <c r="E1970" s="32" t="s">
        <v>416</v>
      </c>
      <c r="F1970" s="33" t="s">
        <v>519</v>
      </c>
      <c r="G1970" s="32" t="s">
        <v>10</v>
      </c>
      <c r="H1970" s="34">
        <v>567.36</v>
      </c>
      <c r="I1970" s="37" t="str">
        <f>IF(AND($H1970&gt;0, $H1970&lt;900),"0-900",0)</f>
        <v>0-900</v>
      </c>
      <c r="J1970" s="37" t="str">
        <f>IF(AND($H1970&gt;0, $H1970&lt;1700),"0-1700",0)</f>
        <v>0-1700</v>
      </c>
      <c r="K1970" s="37" t="str">
        <f>IF(AND($H1970&gt;0, $H1970&lt;2500),"0-2500",0)</f>
        <v>0-2500</v>
      </c>
      <c r="L1970" s="37" t="str">
        <f>IF(AND($H1970&gt;0, $H1970&lt;3500),"0-3500",0)</f>
        <v>0-3500</v>
      </c>
    </row>
    <row r="1971" spans="1:12" hidden="1" x14ac:dyDescent="0.3">
      <c r="A1971" s="32" t="s">
        <v>7</v>
      </c>
      <c r="B1971" s="32">
        <v>2018</v>
      </c>
      <c r="C1971" s="32" t="s">
        <v>168</v>
      </c>
      <c r="D1971" s="32" t="s">
        <v>8</v>
      </c>
      <c r="E1971" s="32" t="s">
        <v>384</v>
      </c>
      <c r="F1971" s="33" t="s">
        <v>513</v>
      </c>
      <c r="G1971" s="32" t="s">
        <v>10</v>
      </c>
      <c r="H1971" s="34">
        <v>569.82000000000005</v>
      </c>
      <c r="I1971" s="37" t="str">
        <f>IF(AND($H1971&gt;0, $H1971&lt;900),"0-900",0)</f>
        <v>0-900</v>
      </c>
      <c r="J1971" s="37" t="str">
        <f>IF(AND($H1971&gt;0, $H1971&lt;1700),"0-1700",0)</f>
        <v>0-1700</v>
      </c>
      <c r="K1971" s="37" t="str">
        <f>IF(AND($H1971&gt;0, $H1971&lt;2500),"0-2500",0)</f>
        <v>0-2500</v>
      </c>
      <c r="L1971" s="37" t="str">
        <f>IF(AND($H1971&gt;0, $H1971&lt;3500),"0-3500",0)</f>
        <v>0-3500</v>
      </c>
    </row>
    <row r="1972" spans="1:12" hidden="1" x14ac:dyDescent="0.3">
      <c r="A1972" s="32" t="s">
        <v>7</v>
      </c>
      <c r="B1972" s="32">
        <v>2018</v>
      </c>
      <c r="C1972" s="32" t="s">
        <v>167</v>
      </c>
      <c r="D1972" s="32" t="s">
        <v>8</v>
      </c>
      <c r="E1972" s="32" t="s">
        <v>196</v>
      </c>
      <c r="F1972" s="33" t="s">
        <v>521</v>
      </c>
      <c r="G1972" s="32" t="s">
        <v>10</v>
      </c>
      <c r="H1972" s="34">
        <v>574.26</v>
      </c>
      <c r="I1972" s="37" t="str">
        <f>IF(AND($H1972&gt;0, $H1972&lt;900),"0-900",0)</f>
        <v>0-900</v>
      </c>
      <c r="J1972" s="37" t="str">
        <f>IF(AND($H1972&gt;0, $H1972&lt;1700),"0-1700",0)</f>
        <v>0-1700</v>
      </c>
      <c r="K1972" s="37" t="str">
        <f>IF(AND($H1972&gt;0, $H1972&lt;2500),"0-2500",0)</f>
        <v>0-2500</v>
      </c>
      <c r="L1972" s="37" t="str">
        <f>IF(AND($H1972&gt;0, $H1972&lt;3500),"0-3500",0)</f>
        <v>0-3500</v>
      </c>
    </row>
    <row r="1973" spans="1:12" hidden="1" x14ac:dyDescent="0.3">
      <c r="A1973" s="32" t="s">
        <v>7</v>
      </c>
      <c r="B1973" s="32">
        <v>2018</v>
      </c>
      <c r="C1973" s="32" t="s">
        <v>167</v>
      </c>
      <c r="D1973" s="32" t="s">
        <v>8</v>
      </c>
      <c r="E1973" s="32" t="s">
        <v>291</v>
      </c>
      <c r="F1973" s="33" t="s">
        <v>522</v>
      </c>
      <c r="G1973" s="32" t="s">
        <v>10</v>
      </c>
      <c r="H1973" s="34">
        <v>575.16999999999996</v>
      </c>
      <c r="I1973" s="37" t="str">
        <f>IF(AND($H1973&gt;0, $H1973&lt;900),"0-900",0)</f>
        <v>0-900</v>
      </c>
      <c r="J1973" s="37" t="str">
        <f>IF(AND($H1973&gt;0, $H1973&lt;1700),"0-1700",0)</f>
        <v>0-1700</v>
      </c>
      <c r="K1973" s="37" t="str">
        <f>IF(AND($H1973&gt;0, $H1973&lt;2500),"0-2500",0)</f>
        <v>0-2500</v>
      </c>
      <c r="L1973" s="37" t="str">
        <f>IF(AND($H1973&gt;0, $H1973&lt;3500),"0-3500",0)</f>
        <v>0-3500</v>
      </c>
    </row>
    <row r="1974" spans="1:12" hidden="1" x14ac:dyDescent="0.3">
      <c r="A1974" s="32" t="s">
        <v>7</v>
      </c>
      <c r="B1974" s="32">
        <v>2018</v>
      </c>
      <c r="C1974" s="32" t="s">
        <v>169</v>
      </c>
      <c r="D1974" s="32" t="s">
        <v>8</v>
      </c>
      <c r="E1974" s="32" t="s">
        <v>352</v>
      </c>
      <c r="F1974" s="33" t="s">
        <v>523</v>
      </c>
      <c r="G1974" s="32" t="s">
        <v>10</v>
      </c>
      <c r="H1974" s="34">
        <v>577.17999999999995</v>
      </c>
      <c r="I1974" s="37" t="str">
        <f>IF(AND($H1974&gt;0, $H1974&lt;900),"0-900",0)</f>
        <v>0-900</v>
      </c>
      <c r="J1974" s="37" t="str">
        <f>IF(AND($H1974&gt;0, $H1974&lt;1700),"0-1700",0)</f>
        <v>0-1700</v>
      </c>
      <c r="K1974" s="37" t="str">
        <f>IF(AND($H1974&gt;0, $H1974&lt;2500),"0-2500",0)</f>
        <v>0-2500</v>
      </c>
      <c r="L1974" s="37" t="str">
        <f>IF(AND($H1974&gt;0, $H1974&lt;3500),"0-3500",0)</f>
        <v>0-3500</v>
      </c>
    </row>
    <row r="1975" spans="1:12" hidden="1" x14ac:dyDescent="0.3">
      <c r="A1975" s="32" t="s">
        <v>7</v>
      </c>
      <c r="B1975" s="32">
        <v>2018</v>
      </c>
      <c r="C1975" s="32" t="s">
        <v>168</v>
      </c>
      <c r="D1975" s="32" t="s">
        <v>8</v>
      </c>
      <c r="E1975" s="32" t="s">
        <v>346</v>
      </c>
      <c r="F1975" s="33" t="s">
        <v>517</v>
      </c>
      <c r="G1975" s="32" t="s">
        <v>10</v>
      </c>
      <c r="H1975" s="34">
        <v>579.26</v>
      </c>
      <c r="I1975" s="37" t="str">
        <f>IF(AND($H1975&gt;0, $H1975&lt;900),"0-900",0)</f>
        <v>0-900</v>
      </c>
      <c r="J1975" s="37" t="str">
        <f>IF(AND($H1975&gt;0, $H1975&lt;1700),"0-1700",0)</f>
        <v>0-1700</v>
      </c>
      <c r="K1975" s="37" t="str">
        <f>IF(AND($H1975&gt;0, $H1975&lt;2500),"0-2500",0)</f>
        <v>0-2500</v>
      </c>
      <c r="L1975" s="37" t="str">
        <f>IF(AND($H1975&gt;0, $H1975&lt;3500),"0-3500",0)</f>
        <v>0-3500</v>
      </c>
    </row>
    <row r="1976" spans="1:12" hidden="1" x14ac:dyDescent="0.3">
      <c r="A1976" s="32" t="s">
        <v>7</v>
      </c>
      <c r="B1976" s="32">
        <v>2018</v>
      </c>
      <c r="C1976" s="32" t="s">
        <v>167</v>
      </c>
      <c r="D1976" s="32" t="s">
        <v>8</v>
      </c>
      <c r="E1976" s="32" t="s">
        <v>184</v>
      </c>
      <c r="F1976" s="33" t="s">
        <v>521</v>
      </c>
      <c r="G1976" s="32" t="s">
        <v>10</v>
      </c>
      <c r="H1976" s="34">
        <v>579.73</v>
      </c>
      <c r="I1976" s="37" t="str">
        <f>IF(AND($H1976&gt;0, $H1976&lt;900),"0-900",0)</f>
        <v>0-900</v>
      </c>
      <c r="J1976" s="37" t="str">
        <f>IF(AND($H1976&gt;0, $H1976&lt;1700),"0-1700",0)</f>
        <v>0-1700</v>
      </c>
      <c r="K1976" s="37" t="str">
        <f>IF(AND($H1976&gt;0, $H1976&lt;2500),"0-2500",0)</f>
        <v>0-2500</v>
      </c>
      <c r="L1976" s="37" t="str">
        <f>IF(AND($H1976&gt;0, $H1976&lt;3500),"0-3500",0)</f>
        <v>0-3500</v>
      </c>
    </row>
    <row r="1977" spans="1:12" hidden="1" x14ac:dyDescent="0.3">
      <c r="A1977" s="32" t="s">
        <v>7</v>
      </c>
      <c r="B1977" s="32">
        <v>2018</v>
      </c>
      <c r="C1977" s="32" t="s">
        <v>167</v>
      </c>
      <c r="D1977" s="32" t="s">
        <v>8</v>
      </c>
      <c r="E1977" s="32" t="s">
        <v>266</v>
      </c>
      <c r="F1977" s="33" t="s">
        <v>515</v>
      </c>
      <c r="G1977" s="32" t="s">
        <v>10</v>
      </c>
      <c r="H1977" s="34">
        <v>581.16</v>
      </c>
      <c r="I1977" s="37" t="str">
        <f>IF(AND($H1977&gt;0, $H1977&lt;900),"0-900",0)</f>
        <v>0-900</v>
      </c>
      <c r="J1977" s="37" t="str">
        <f>IF(AND($H1977&gt;0, $H1977&lt;1700),"0-1700",0)</f>
        <v>0-1700</v>
      </c>
      <c r="K1977" s="37" t="str">
        <f>IF(AND($H1977&gt;0, $H1977&lt;2500),"0-2500",0)</f>
        <v>0-2500</v>
      </c>
      <c r="L1977" s="37" t="str">
        <f>IF(AND($H1977&gt;0, $H1977&lt;3500),"0-3500",0)</f>
        <v>0-3500</v>
      </c>
    </row>
    <row r="1978" spans="1:12" hidden="1" x14ac:dyDescent="0.3">
      <c r="A1978" s="32" t="s">
        <v>7</v>
      </c>
      <c r="B1978" s="32">
        <v>2018</v>
      </c>
      <c r="C1978" s="32" t="s">
        <v>167</v>
      </c>
      <c r="D1978" s="32" t="s">
        <v>8</v>
      </c>
      <c r="E1978" s="32" t="s">
        <v>207</v>
      </c>
      <c r="F1978" s="33" t="s">
        <v>521</v>
      </c>
      <c r="G1978" s="32" t="s">
        <v>10</v>
      </c>
      <c r="H1978" s="34">
        <v>583.27</v>
      </c>
      <c r="I1978" s="37" t="str">
        <f>IF(AND($H1978&gt;0, $H1978&lt;900),"0-900",0)</f>
        <v>0-900</v>
      </c>
      <c r="J1978" s="37" t="str">
        <f>IF(AND($H1978&gt;0, $H1978&lt;1700),"0-1700",0)</f>
        <v>0-1700</v>
      </c>
      <c r="K1978" s="37" t="str">
        <f>IF(AND($H1978&gt;0, $H1978&lt;2500),"0-2500",0)</f>
        <v>0-2500</v>
      </c>
      <c r="L1978" s="37" t="str">
        <f>IF(AND($H1978&gt;0, $H1978&lt;3500),"0-3500",0)</f>
        <v>0-3500</v>
      </c>
    </row>
    <row r="1979" spans="1:12" hidden="1" x14ac:dyDescent="0.3">
      <c r="A1979" s="32" t="s">
        <v>7</v>
      </c>
      <c r="B1979" s="32">
        <v>2018</v>
      </c>
      <c r="C1979" s="32" t="s">
        <v>167</v>
      </c>
      <c r="D1979" s="32" t="s">
        <v>8</v>
      </c>
      <c r="E1979" s="32" t="s">
        <v>405</v>
      </c>
      <c r="F1979" s="33" t="s">
        <v>524</v>
      </c>
      <c r="G1979" s="32" t="s">
        <v>10</v>
      </c>
      <c r="H1979" s="34">
        <v>585.22</v>
      </c>
      <c r="I1979" s="37" t="str">
        <f>IF(AND($H1979&gt;0, $H1979&lt;900),"0-900",0)</f>
        <v>0-900</v>
      </c>
      <c r="J1979" s="37" t="str">
        <f>IF(AND($H1979&gt;0, $H1979&lt;1700),"0-1700",0)</f>
        <v>0-1700</v>
      </c>
      <c r="K1979" s="37" t="str">
        <f>IF(AND($H1979&gt;0, $H1979&lt;2500),"0-2500",0)</f>
        <v>0-2500</v>
      </c>
      <c r="L1979" s="37" t="str">
        <f>IF(AND($H1979&gt;0, $H1979&lt;3500),"0-3500",0)</f>
        <v>0-3500</v>
      </c>
    </row>
    <row r="1980" spans="1:12" hidden="1" x14ac:dyDescent="0.3">
      <c r="A1980" s="32" t="s">
        <v>7</v>
      </c>
      <c r="B1980" s="32">
        <v>2018</v>
      </c>
      <c r="C1980" s="32" t="s">
        <v>169</v>
      </c>
      <c r="D1980" s="32" t="s">
        <v>8</v>
      </c>
      <c r="E1980" s="32" t="s">
        <v>311</v>
      </c>
      <c r="F1980" s="33" t="s">
        <v>508</v>
      </c>
      <c r="G1980" s="32" t="s">
        <v>10</v>
      </c>
      <c r="H1980" s="34">
        <v>585.30999999999995</v>
      </c>
      <c r="I1980" s="37" t="str">
        <f>IF(AND($H1980&gt;0, $H1980&lt;900),"0-900",0)</f>
        <v>0-900</v>
      </c>
      <c r="J1980" s="37" t="str">
        <f>IF(AND($H1980&gt;0, $H1980&lt;1700),"0-1700",0)</f>
        <v>0-1700</v>
      </c>
      <c r="K1980" s="37" t="str">
        <f>IF(AND($H1980&gt;0, $H1980&lt;2500),"0-2500",0)</f>
        <v>0-2500</v>
      </c>
      <c r="L1980" s="37" t="str">
        <f>IF(AND($H1980&gt;0, $H1980&lt;3500),"0-3500",0)</f>
        <v>0-3500</v>
      </c>
    </row>
    <row r="1981" spans="1:12" hidden="1" x14ac:dyDescent="0.3">
      <c r="A1981" s="32" t="s">
        <v>7</v>
      </c>
      <c r="B1981" s="32">
        <v>2018</v>
      </c>
      <c r="C1981" s="32" t="s">
        <v>168</v>
      </c>
      <c r="D1981" s="32" t="s">
        <v>8</v>
      </c>
      <c r="E1981" s="32" t="s">
        <v>381</v>
      </c>
      <c r="F1981" s="33" t="s">
        <v>513</v>
      </c>
      <c r="G1981" s="32" t="s">
        <v>10</v>
      </c>
      <c r="H1981" s="34">
        <v>585.84</v>
      </c>
      <c r="I1981" s="37" t="str">
        <f>IF(AND($H1981&gt;0, $H1981&lt;900),"0-900",0)</f>
        <v>0-900</v>
      </c>
      <c r="J1981" s="37" t="str">
        <f>IF(AND($H1981&gt;0, $H1981&lt;1700),"0-1700",0)</f>
        <v>0-1700</v>
      </c>
      <c r="K1981" s="37" t="str">
        <f>IF(AND($H1981&gt;0, $H1981&lt;2500),"0-2500",0)</f>
        <v>0-2500</v>
      </c>
      <c r="L1981" s="37" t="str">
        <f>IF(AND($H1981&gt;0, $H1981&lt;3500),"0-3500",0)</f>
        <v>0-3500</v>
      </c>
    </row>
    <row r="1982" spans="1:12" hidden="1" x14ac:dyDescent="0.3">
      <c r="A1982" s="32" t="s">
        <v>7</v>
      </c>
      <c r="B1982" s="32">
        <v>2018</v>
      </c>
      <c r="C1982" s="32" t="s">
        <v>168</v>
      </c>
      <c r="D1982" s="32" t="s">
        <v>8</v>
      </c>
      <c r="E1982" s="32" t="s">
        <v>378</v>
      </c>
      <c r="F1982" s="33" t="s">
        <v>513</v>
      </c>
      <c r="G1982" s="32" t="s">
        <v>10</v>
      </c>
      <c r="H1982" s="34">
        <v>587.26</v>
      </c>
      <c r="I1982" s="37" t="str">
        <f>IF(AND($H1982&gt;0, $H1982&lt;900),"0-900",0)</f>
        <v>0-900</v>
      </c>
      <c r="J1982" s="37" t="str">
        <f>IF(AND($H1982&gt;0, $H1982&lt;1700),"0-1700",0)</f>
        <v>0-1700</v>
      </c>
      <c r="K1982" s="37" t="str">
        <f>IF(AND($H1982&gt;0, $H1982&lt;2500),"0-2500",0)</f>
        <v>0-2500</v>
      </c>
      <c r="L1982" s="37" t="str">
        <f>IF(AND($H1982&gt;0, $H1982&lt;3500),"0-3500",0)</f>
        <v>0-3500</v>
      </c>
    </row>
    <row r="1983" spans="1:12" hidden="1" x14ac:dyDescent="0.3">
      <c r="A1983" s="32" t="s">
        <v>7</v>
      </c>
      <c r="B1983" s="32">
        <v>2018</v>
      </c>
      <c r="C1983" s="32" t="s">
        <v>168</v>
      </c>
      <c r="D1983" s="32" t="s">
        <v>8</v>
      </c>
      <c r="E1983" s="32" t="s">
        <v>374</v>
      </c>
      <c r="F1983" s="33" t="s">
        <v>513</v>
      </c>
      <c r="G1983" s="32" t="s">
        <v>10</v>
      </c>
      <c r="H1983" s="34">
        <v>588.48</v>
      </c>
      <c r="I1983" s="37" t="str">
        <f>IF(AND($H1983&gt;0, $H1983&lt;900),"0-900",0)</f>
        <v>0-900</v>
      </c>
      <c r="J1983" s="37" t="str">
        <f>IF(AND($H1983&gt;0, $H1983&lt;1700),"0-1700",0)</f>
        <v>0-1700</v>
      </c>
      <c r="K1983" s="37" t="str">
        <f>IF(AND($H1983&gt;0, $H1983&lt;2500),"0-2500",0)</f>
        <v>0-2500</v>
      </c>
      <c r="L1983" s="37" t="str">
        <f>IF(AND($H1983&gt;0, $H1983&lt;3500),"0-3500",0)</f>
        <v>0-3500</v>
      </c>
    </row>
    <row r="1984" spans="1:12" hidden="1" x14ac:dyDescent="0.3">
      <c r="A1984" s="32" t="s">
        <v>7</v>
      </c>
      <c r="B1984" s="32">
        <v>2018</v>
      </c>
      <c r="C1984" s="32" t="s">
        <v>168</v>
      </c>
      <c r="D1984" s="32" t="s">
        <v>8</v>
      </c>
      <c r="E1984" s="32" t="s">
        <v>418</v>
      </c>
      <c r="F1984" s="33" t="s">
        <v>519</v>
      </c>
      <c r="G1984" s="32" t="s">
        <v>10</v>
      </c>
      <c r="H1984" s="34">
        <v>588.96</v>
      </c>
      <c r="I1984" s="37" t="str">
        <f>IF(AND($H1984&gt;0, $H1984&lt;900),"0-900",0)</f>
        <v>0-900</v>
      </c>
      <c r="J1984" s="37" t="str">
        <f>IF(AND($H1984&gt;0, $H1984&lt;1700),"0-1700",0)</f>
        <v>0-1700</v>
      </c>
      <c r="K1984" s="37" t="str">
        <f>IF(AND($H1984&gt;0, $H1984&lt;2500),"0-2500",0)</f>
        <v>0-2500</v>
      </c>
      <c r="L1984" s="37" t="str">
        <f>IF(AND($H1984&gt;0, $H1984&lt;3500),"0-3500",0)</f>
        <v>0-3500</v>
      </c>
    </row>
    <row r="1985" spans="1:12" hidden="1" x14ac:dyDescent="0.3">
      <c r="A1985" s="32" t="s">
        <v>7</v>
      </c>
      <c r="B1985" s="32">
        <v>2018</v>
      </c>
      <c r="C1985" s="32" t="s">
        <v>169</v>
      </c>
      <c r="D1985" s="32" t="s">
        <v>8</v>
      </c>
      <c r="E1985" s="32" t="s">
        <v>268</v>
      </c>
      <c r="F1985" s="33" t="s">
        <v>515</v>
      </c>
      <c r="G1985" s="32" t="s">
        <v>10</v>
      </c>
      <c r="H1985" s="34">
        <v>589.62</v>
      </c>
      <c r="I1985" s="37" t="str">
        <f>IF(AND($H1985&gt;0, $H1985&lt;900),"0-900",0)</f>
        <v>0-900</v>
      </c>
      <c r="J1985" s="37" t="str">
        <f>IF(AND($H1985&gt;0, $H1985&lt;1700),"0-1700",0)</f>
        <v>0-1700</v>
      </c>
      <c r="K1985" s="37" t="str">
        <f>IF(AND($H1985&gt;0, $H1985&lt;2500),"0-2500",0)</f>
        <v>0-2500</v>
      </c>
      <c r="L1985" s="37" t="str">
        <f>IF(AND($H1985&gt;0, $H1985&lt;3500),"0-3500",0)</f>
        <v>0-3500</v>
      </c>
    </row>
    <row r="1986" spans="1:12" hidden="1" x14ac:dyDescent="0.3">
      <c r="A1986" s="32" t="s">
        <v>7</v>
      </c>
      <c r="B1986" s="32">
        <v>2018</v>
      </c>
      <c r="C1986" s="32" t="s">
        <v>167</v>
      </c>
      <c r="D1986" s="32" t="s">
        <v>8</v>
      </c>
      <c r="E1986" s="32" t="s">
        <v>306</v>
      </c>
      <c r="F1986" s="33" t="s">
        <v>525</v>
      </c>
      <c r="G1986" s="32" t="s">
        <v>10</v>
      </c>
      <c r="H1986" s="34">
        <v>589.64</v>
      </c>
      <c r="I1986" s="37" t="str">
        <f>IF(AND($H1986&gt;0, $H1986&lt;900),"0-900",0)</f>
        <v>0-900</v>
      </c>
      <c r="J1986" s="37" t="str">
        <f>IF(AND($H1986&gt;0, $H1986&lt;1700),"0-1700",0)</f>
        <v>0-1700</v>
      </c>
      <c r="K1986" s="37" t="str">
        <f>IF(AND($H1986&gt;0, $H1986&lt;2500),"0-2500",0)</f>
        <v>0-2500</v>
      </c>
      <c r="L1986" s="37" t="str">
        <f>IF(AND($H1986&gt;0, $H1986&lt;3500),"0-3500",0)</f>
        <v>0-3500</v>
      </c>
    </row>
    <row r="1987" spans="1:12" hidden="1" x14ac:dyDescent="0.3">
      <c r="A1987" s="32" t="s">
        <v>7</v>
      </c>
      <c r="B1987" s="32">
        <v>2018</v>
      </c>
      <c r="C1987" s="32" t="s">
        <v>168</v>
      </c>
      <c r="D1987" s="32" t="s">
        <v>8</v>
      </c>
      <c r="E1987" s="32" t="s">
        <v>320</v>
      </c>
      <c r="F1987" s="33" t="s">
        <v>512</v>
      </c>
      <c r="G1987" s="32" t="s">
        <v>10</v>
      </c>
      <c r="H1987" s="34">
        <v>591.53</v>
      </c>
      <c r="I1987" s="37" t="str">
        <f>IF(AND($H1987&gt;0, $H1987&lt;900),"0-900",0)</f>
        <v>0-900</v>
      </c>
      <c r="J1987" s="37" t="str">
        <f>IF(AND($H1987&gt;0, $H1987&lt;1700),"0-1700",0)</f>
        <v>0-1700</v>
      </c>
      <c r="K1987" s="37" t="str">
        <f>IF(AND($H1987&gt;0, $H1987&lt;2500),"0-2500",0)</f>
        <v>0-2500</v>
      </c>
      <c r="L1987" s="37" t="str">
        <f>IF(AND($H1987&gt;0, $H1987&lt;3500),"0-3500",0)</f>
        <v>0-3500</v>
      </c>
    </row>
    <row r="1988" spans="1:12" hidden="1" x14ac:dyDescent="0.3">
      <c r="A1988" s="32" t="s">
        <v>7</v>
      </c>
      <c r="B1988" s="32">
        <v>2018</v>
      </c>
      <c r="C1988" s="32" t="s">
        <v>169</v>
      </c>
      <c r="D1988" s="32" t="s">
        <v>8</v>
      </c>
      <c r="E1988" s="32" t="s">
        <v>357</v>
      </c>
      <c r="F1988" s="33" t="s">
        <v>507</v>
      </c>
      <c r="G1988" s="32" t="s">
        <v>10</v>
      </c>
      <c r="H1988" s="34">
        <v>591.54</v>
      </c>
      <c r="I1988" s="37" t="str">
        <f>IF(AND($H1988&gt;0, $H1988&lt;900),"0-900",0)</f>
        <v>0-900</v>
      </c>
      <c r="J1988" s="37" t="str">
        <f>IF(AND($H1988&gt;0, $H1988&lt;1700),"0-1700",0)</f>
        <v>0-1700</v>
      </c>
      <c r="K1988" s="37" t="str">
        <f>IF(AND($H1988&gt;0, $H1988&lt;2500),"0-2500",0)</f>
        <v>0-2500</v>
      </c>
      <c r="L1988" s="37" t="str">
        <f>IF(AND($H1988&gt;0, $H1988&lt;3500),"0-3500",0)</f>
        <v>0-3500</v>
      </c>
    </row>
    <row r="1989" spans="1:12" hidden="1" x14ac:dyDescent="0.3">
      <c r="A1989" s="32" t="s">
        <v>7</v>
      </c>
      <c r="B1989" s="32">
        <v>2018</v>
      </c>
      <c r="C1989" s="32" t="s">
        <v>168</v>
      </c>
      <c r="D1989" s="32" t="s">
        <v>8</v>
      </c>
      <c r="E1989" s="32" t="s">
        <v>350</v>
      </c>
      <c r="F1989" s="33" t="s">
        <v>517</v>
      </c>
      <c r="G1989" s="32" t="s">
        <v>10</v>
      </c>
      <c r="H1989" s="34">
        <v>592.01</v>
      </c>
      <c r="I1989" s="37" t="str">
        <f>IF(AND($H1989&gt;0, $H1989&lt;900),"0-900",0)</f>
        <v>0-900</v>
      </c>
      <c r="J1989" s="37" t="str">
        <f>IF(AND($H1989&gt;0, $H1989&lt;1700),"0-1700",0)</f>
        <v>0-1700</v>
      </c>
      <c r="K1989" s="37" t="str">
        <f>IF(AND($H1989&gt;0, $H1989&lt;2500),"0-2500",0)</f>
        <v>0-2500</v>
      </c>
      <c r="L1989" s="37" t="str">
        <f>IF(AND($H1989&gt;0, $H1989&lt;3500),"0-3500",0)</f>
        <v>0-3500</v>
      </c>
    </row>
    <row r="1990" spans="1:12" hidden="1" x14ac:dyDescent="0.3">
      <c r="A1990" s="32" t="s">
        <v>7</v>
      </c>
      <c r="B1990" s="32">
        <v>2018</v>
      </c>
      <c r="C1990" s="32" t="s">
        <v>168</v>
      </c>
      <c r="D1990" s="32" t="s">
        <v>8</v>
      </c>
      <c r="E1990" s="32" t="s">
        <v>415</v>
      </c>
      <c r="F1990" s="33" t="s">
        <v>519</v>
      </c>
      <c r="G1990" s="32" t="s">
        <v>10</v>
      </c>
      <c r="H1990" s="34">
        <v>593.62</v>
      </c>
      <c r="I1990" s="37" t="str">
        <f>IF(AND($H1990&gt;0, $H1990&lt;900),"0-900",0)</f>
        <v>0-900</v>
      </c>
      <c r="J1990" s="37" t="str">
        <f>IF(AND($H1990&gt;0, $H1990&lt;1700),"0-1700",0)</f>
        <v>0-1700</v>
      </c>
      <c r="K1990" s="37" t="str">
        <f>IF(AND($H1990&gt;0, $H1990&lt;2500),"0-2500",0)</f>
        <v>0-2500</v>
      </c>
      <c r="L1990" s="37" t="str">
        <f>IF(AND($H1990&gt;0, $H1990&lt;3500),"0-3500",0)</f>
        <v>0-3500</v>
      </c>
    </row>
    <row r="1991" spans="1:12" hidden="1" x14ac:dyDescent="0.3">
      <c r="A1991" s="32" t="s">
        <v>7</v>
      </c>
      <c r="B1991" s="32">
        <v>2018</v>
      </c>
      <c r="C1991" s="32" t="s">
        <v>169</v>
      </c>
      <c r="D1991" s="32" t="s">
        <v>8</v>
      </c>
      <c r="E1991" s="32" t="s">
        <v>375</v>
      </c>
      <c r="F1991" s="33" t="s">
        <v>513</v>
      </c>
      <c r="G1991" s="32" t="s">
        <v>10</v>
      </c>
      <c r="H1991" s="34">
        <v>594.03</v>
      </c>
      <c r="I1991" s="37" t="str">
        <f>IF(AND($H1991&gt;0, $H1991&lt;900),"0-900",0)</f>
        <v>0-900</v>
      </c>
      <c r="J1991" s="37" t="str">
        <f>IF(AND($H1991&gt;0, $H1991&lt;1700),"0-1700",0)</f>
        <v>0-1700</v>
      </c>
      <c r="K1991" s="37" t="str">
        <f>IF(AND($H1991&gt;0, $H1991&lt;2500),"0-2500",0)</f>
        <v>0-2500</v>
      </c>
      <c r="L1991" s="37" t="str">
        <f>IF(AND($H1991&gt;0, $H1991&lt;3500),"0-3500",0)</f>
        <v>0-3500</v>
      </c>
    </row>
    <row r="1992" spans="1:12" hidden="1" x14ac:dyDescent="0.3">
      <c r="A1992" s="32" t="s">
        <v>7</v>
      </c>
      <c r="B1992" s="32">
        <v>2018</v>
      </c>
      <c r="C1992" s="32" t="s">
        <v>169</v>
      </c>
      <c r="D1992" s="32" t="s">
        <v>8</v>
      </c>
      <c r="E1992" s="32" t="s">
        <v>321</v>
      </c>
      <c r="F1992" s="33" t="s">
        <v>512</v>
      </c>
      <c r="G1992" s="32" t="s">
        <v>10</v>
      </c>
      <c r="H1992" s="34">
        <v>595.26</v>
      </c>
      <c r="I1992" s="37" t="str">
        <f>IF(AND($H1992&gt;0, $H1992&lt;900),"0-900",0)</f>
        <v>0-900</v>
      </c>
      <c r="J1992" s="37" t="str">
        <f>IF(AND($H1992&gt;0, $H1992&lt;1700),"0-1700",0)</f>
        <v>0-1700</v>
      </c>
      <c r="K1992" s="37" t="str">
        <f>IF(AND($H1992&gt;0, $H1992&lt;2500),"0-2500",0)</f>
        <v>0-2500</v>
      </c>
      <c r="L1992" s="37" t="str">
        <f>IF(AND($H1992&gt;0, $H1992&lt;3500),"0-3500",0)</f>
        <v>0-3500</v>
      </c>
    </row>
    <row r="1993" spans="1:12" hidden="1" x14ac:dyDescent="0.3">
      <c r="A1993" s="32" t="s">
        <v>7</v>
      </c>
      <c r="B1993" s="32">
        <v>2018</v>
      </c>
      <c r="C1993" s="32" t="s">
        <v>169</v>
      </c>
      <c r="D1993" s="32" t="s">
        <v>8</v>
      </c>
      <c r="E1993" s="32" t="s">
        <v>217</v>
      </c>
      <c r="F1993" s="33" t="s">
        <v>514</v>
      </c>
      <c r="G1993" s="32" t="s">
        <v>10</v>
      </c>
      <c r="H1993" s="34">
        <v>596.32000000000005</v>
      </c>
      <c r="I1993" s="37" t="str">
        <f>IF(AND($H1993&gt;0, $H1993&lt;900),"0-900",0)</f>
        <v>0-900</v>
      </c>
      <c r="J1993" s="37" t="str">
        <f>IF(AND($H1993&gt;0, $H1993&lt;1700),"0-1700",0)</f>
        <v>0-1700</v>
      </c>
      <c r="K1993" s="37" t="str">
        <f>IF(AND($H1993&gt;0, $H1993&lt;2500),"0-2500",0)</f>
        <v>0-2500</v>
      </c>
      <c r="L1993" s="37" t="str">
        <f>IF(AND($H1993&gt;0, $H1993&lt;3500),"0-3500",0)</f>
        <v>0-3500</v>
      </c>
    </row>
    <row r="1994" spans="1:12" hidden="1" x14ac:dyDescent="0.3">
      <c r="A1994" s="32" t="s">
        <v>7</v>
      </c>
      <c r="B1994" s="32">
        <v>2018</v>
      </c>
      <c r="C1994" s="32" t="s">
        <v>169</v>
      </c>
      <c r="D1994" s="32" t="s">
        <v>8</v>
      </c>
      <c r="E1994" s="32" t="s">
        <v>400</v>
      </c>
      <c r="F1994" s="33" t="s">
        <v>516</v>
      </c>
      <c r="G1994" s="32" t="s">
        <v>10</v>
      </c>
      <c r="H1994" s="34">
        <v>596.72</v>
      </c>
      <c r="I1994" s="37" t="str">
        <f>IF(AND($H1994&gt;0, $H1994&lt;900),"0-900",0)</f>
        <v>0-900</v>
      </c>
      <c r="J1994" s="37" t="str">
        <f>IF(AND($H1994&gt;0, $H1994&lt;1700),"0-1700",0)</f>
        <v>0-1700</v>
      </c>
      <c r="K1994" s="37" t="str">
        <f>IF(AND($H1994&gt;0, $H1994&lt;2500),"0-2500",0)</f>
        <v>0-2500</v>
      </c>
      <c r="L1994" s="37" t="str">
        <f>IF(AND($H1994&gt;0, $H1994&lt;3500),"0-3500",0)</f>
        <v>0-3500</v>
      </c>
    </row>
    <row r="1995" spans="1:12" hidden="1" x14ac:dyDescent="0.3">
      <c r="A1995" s="32" t="s">
        <v>7</v>
      </c>
      <c r="B1995" s="32">
        <v>2018</v>
      </c>
      <c r="C1995" s="32" t="s">
        <v>169</v>
      </c>
      <c r="D1995" s="32" t="s">
        <v>8</v>
      </c>
      <c r="E1995" s="32" t="s">
        <v>327</v>
      </c>
      <c r="F1995" s="33" t="s">
        <v>512</v>
      </c>
      <c r="G1995" s="32" t="s">
        <v>10</v>
      </c>
      <c r="H1995" s="34">
        <v>597.05999999999995</v>
      </c>
      <c r="I1995" s="37" t="str">
        <f>IF(AND($H1995&gt;0, $H1995&lt;900),"0-900",0)</f>
        <v>0-900</v>
      </c>
      <c r="J1995" s="37" t="str">
        <f>IF(AND($H1995&gt;0, $H1995&lt;1700),"0-1700",0)</f>
        <v>0-1700</v>
      </c>
      <c r="K1995" s="37" t="str">
        <f>IF(AND($H1995&gt;0, $H1995&lt;2500),"0-2500",0)</f>
        <v>0-2500</v>
      </c>
      <c r="L1995" s="37" t="str">
        <f>IF(AND($H1995&gt;0, $H1995&lt;3500),"0-3500",0)</f>
        <v>0-3500</v>
      </c>
    </row>
    <row r="1996" spans="1:12" hidden="1" x14ac:dyDescent="0.3">
      <c r="A1996" s="32" t="s">
        <v>7</v>
      </c>
      <c r="B1996" s="32">
        <v>2018</v>
      </c>
      <c r="C1996" s="32" t="s">
        <v>169</v>
      </c>
      <c r="D1996" s="32" t="s">
        <v>8</v>
      </c>
      <c r="E1996" s="32" t="s">
        <v>312</v>
      </c>
      <c r="F1996" s="33" t="s">
        <v>508</v>
      </c>
      <c r="G1996" s="32" t="s">
        <v>10</v>
      </c>
      <c r="H1996" s="34">
        <v>597.51</v>
      </c>
      <c r="I1996" s="37" t="str">
        <f>IF(AND($H1996&gt;0, $H1996&lt;900),"0-900",0)</f>
        <v>0-900</v>
      </c>
      <c r="J1996" s="37" t="str">
        <f>IF(AND($H1996&gt;0, $H1996&lt;1700),"0-1700",0)</f>
        <v>0-1700</v>
      </c>
      <c r="K1996" s="37" t="str">
        <f>IF(AND($H1996&gt;0, $H1996&lt;2500),"0-2500",0)</f>
        <v>0-2500</v>
      </c>
      <c r="L1996" s="37" t="str">
        <f>IF(AND($H1996&gt;0, $H1996&lt;3500),"0-3500",0)</f>
        <v>0-3500</v>
      </c>
    </row>
    <row r="1997" spans="1:12" hidden="1" x14ac:dyDescent="0.3">
      <c r="A1997" s="32" t="s">
        <v>7</v>
      </c>
      <c r="B1997" s="32">
        <v>2018</v>
      </c>
      <c r="C1997" s="32" t="s">
        <v>168</v>
      </c>
      <c r="D1997" s="32" t="s">
        <v>8</v>
      </c>
      <c r="E1997" s="32" t="s">
        <v>370</v>
      </c>
      <c r="F1997" s="33" t="s">
        <v>510</v>
      </c>
      <c r="G1997" s="32" t="s">
        <v>10</v>
      </c>
      <c r="H1997" s="34">
        <v>599.09</v>
      </c>
      <c r="I1997" s="37" t="str">
        <f>IF(AND($H1997&gt;0, $H1997&lt;900),"0-900",0)</f>
        <v>0-900</v>
      </c>
      <c r="J1997" s="37" t="str">
        <f>IF(AND($H1997&gt;0, $H1997&lt;1700),"0-1700",0)</f>
        <v>0-1700</v>
      </c>
      <c r="K1997" s="37" t="str">
        <f>IF(AND($H1997&gt;0, $H1997&lt;2500),"0-2500",0)</f>
        <v>0-2500</v>
      </c>
      <c r="L1997" s="37" t="str">
        <f>IF(AND($H1997&gt;0, $H1997&lt;3500),"0-3500",0)</f>
        <v>0-3500</v>
      </c>
    </row>
    <row r="1998" spans="1:12" hidden="1" x14ac:dyDescent="0.3">
      <c r="A1998" s="32" t="s">
        <v>7</v>
      </c>
      <c r="B1998" s="32">
        <v>2018</v>
      </c>
      <c r="C1998" s="32" t="s">
        <v>167</v>
      </c>
      <c r="D1998" s="32" t="s">
        <v>8</v>
      </c>
      <c r="E1998" s="32" t="s">
        <v>261</v>
      </c>
      <c r="F1998" s="33" t="s">
        <v>520</v>
      </c>
      <c r="G1998" s="32" t="s">
        <v>10</v>
      </c>
      <c r="H1998" s="34">
        <v>601.24</v>
      </c>
      <c r="I1998" s="37" t="str">
        <f>IF(AND($H1998&gt;0, $H1998&lt;900),"0-900",0)</f>
        <v>0-900</v>
      </c>
      <c r="J1998" s="37" t="str">
        <f>IF(AND($H1998&gt;0, $H1998&lt;1700),"0-1700",0)</f>
        <v>0-1700</v>
      </c>
      <c r="K1998" s="37" t="str">
        <f>IF(AND($H1998&gt;0, $H1998&lt;2500),"0-2500",0)</f>
        <v>0-2500</v>
      </c>
      <c r="L1998" s="37" t="str">
        <f>IF(AND($H1998&gt;0, $H1998&lt;3500),"0-3500",0)</f>
        <v>0-3500</v>
      </c>
    </row>
    <row r="1999" spans="1:12" hidden="1" x14ac:dyDescent="0.3">
      <c r="A1999" s="32" t="s">
        <v>7</v>
      </c>
      <c r="B1999" s="32">
        <v>2018</v>
      </c>
      <c r="C1999" s="32" t="s">
        <v>167</v>
      </c>
      <c r="D1999" s="32" t="s">
        <v>8</v>
      </c>
      <c r="E1999" s="32" t="s">
        <v>174</v>
      </c>
      <c r="F1999" s="33" t="s">
        <v>521</v>
      </c>
      <c r="G1999" s="32" t="s">
        <v>10</v>
      </c>
      <c r="H1999" s="34">
        <v>601.71</v>
      </c>
      <c r="I1999" s="37" t="str">
        <f>IF(AND($H1999&gt;0, $H1999&lt;900),"0-900",0)</f>
        <v>0-900</v>
      </c>
      <c r="J1999" s="37" t="str">
        <f>IF(AND($H1999&gt;0, $H1999&lt;1700),"0-1700",0)</f>
        <v>0-1700</v>
      </c>
      <c r="K1999" s="37" t="str">
        <f>IF(AND($H1999&gt;0, $H1999&lt;2500),"0-2500",0)</f>
        <v>0-2500</v>
      </c>
      <c r="L1999" s="37" t="str">
        <f>IF(AND($H1999&gt;0, $H1999&lt;3500),"0-3500",0)</f>
        <v>0-3500</v>
      </c>
    </row>
    <row r="2000" spans="1:12" hidden="1" x14ac:dyDescent="0.3">
      <c r="A2000" s="32" t="s">
        <v>7</v>
      </c>
      <c r="B2000" s="32">
        <v>2018</v>
      </c>
      <c r="C2000" s="32" t="s">
        <v>169</v>
      </c>
      <c r="D2000" s="32" t="s">
        <v>8</v>
      </c>
      <c r="E2000" s="32" t="s">
        <v>198</v>
      </c>
      <c r="F2000" s="33" t="s">
        <v>521</v>
      </c>
      <c r="G2000" s="32" t="s">
        <v>10</v>
      </c>
      <c r="H2000" s="34">
        <v>603.46</v>
      </c>
      <c r="I2000" s="37" t="str">
        <f>IF(AND($H2000&gt;0, $H2000&lt;900),"0-900",0)</f>
        <v>0-900</v>
      </c>
      <c r="J2000" s="37" t="str">
        <f>IF(AND($H2000&gt;0, $H2000&lt;1700),"0-1700",0)</f>
        <v>0-1700</v>
      </c>
      <c r="K2000" s="37" t="str">
        <f>IF(AND($H2000&gt;0, $H2000&lt;2500),"0-2500",0)</f>
        <v>0-2500</v>
      </c>
      <c r="L2000" s="37" t="str">
        <f>IF(AND($H2000&gt;0, $H2000&lt;3500),"0-3500",0)</f>
        <v>0-3500</v>
      </c>
    </row>
    <row r="2001" spans="1:12" hidden="1" x14ac:dyDescent="0.3">
      <c r="A2001" s="32" t="s">
        <v>7</v>
      </c>
      <c r="B2001" s="32">
        <v>2018</v>
      </c>
      <c r="C2001" s="32" t="s">
        <v>167</v>
      </c>
      <c r="D2001" s="32" t="s">
        <v>8</v>
      </c>
      <c r="E2001" s="32" t="s">
        <v>286</v>
      </c>
      <c r="F2001" s="33" t="s">
        <v>531</v>
      </c>
      <c r="G2001" s="32" t="s">
        <v>10</v>
      </c>
      <c r="H2001" s="34">
        <v>603.79</v>
      </c>
      <c r="I2001" s="37" t="str">
        <f>IF(AND($H2001&gt;0, $H2001&lt;900),"0-900",0)</f>
        <v>0-900</v>
      </c>
      <c r="J2001" s="37" t="str">
        <f>IF(AND($H2001&gt;0, $H2001&lt;1700),"0-1700",0)</f>
        <v>0-1700</v>
      </c>
      <c r="K2001" s="37" t="str">
        <f>IF(AND($H2001&gt;0, $H2001&lt;2500),"0-2500",0)</f>
        <v>0-2500</v>
      </c>
      <c r="L2001" s="37" t="str">
        <f>IF(AND($H2001&gt;0, $H2001&lt;3500),"0-3500",0)</f>
        <v>0-3500</v>
      </c>
    </row>
    <row r="2002" spans="1:12" hidden="1" x14ac:dyDescent="0.3">
      <c r="A2002" s="32" t="s">
        <v>7</v>
      </c>
      <c r="B2002" s="32">
        <v>2018</v>
      </c>
      <c r="C2002" s="32" t="s">
        <v>169</v>
      </c>
      <c r="D2002" s="32" t="s">
        <v>8</v>
      </c>
      <c r="E2002" s="32" t="s">
        <v>413</v>
      </c>
      <c r="F2002" s="33" t="s">
        <v>519</v>
      </c>
      <c r="G2002" s="32" t="s">
        <v>10</v>
      </c>
      <c r="H2002" s="34">
        <v>607.01</v>
      </c>
      <c r="I2002" s="37" t="str">
        <f>IF(AND($H2002&gt;0, $H2002&lt;900),"0-900",0)</f>
        <v>0-900</v>
      </c>
      <c r="J2002" s="37" t="str">
        <f>IF(AND($H2002&gt;0, $H2002&lt;1700),"0-1700",0)</f>
        <v>0-1700</v>
      </c>
      <c r="K2002" s="37" t="str">
        <f>IF(AND($H2002&gt;0, $H2002&lt;2500),"0-2500",0)</f>
        <v>0-2500</v>
      </c>
      <c r="L2002" s="37" t="str">
        <f>IF(AND($H2002&gt;0, $H2002&lt;3500),"0-3500",0)</f>
        <v>0-3500</v>
      </c>
    </row>
    <row r="2003" spans="1:12" hidden="1" x14ac:dyDescent="0.3">
      <c r="A2003" s="32" t="s">
        <v>7</v>
      </c>
      <c r="B2003" s="32">
        <v>2018</v>
      </c>
      <c r="C2003" s="32" t="s">
        <v>167</v>
      </c>
      <c r="D2003" s="32" t="s">
        <v>8</v>
      </c>
      <c r="E2003" s="32" t="s">
        <v>190</v>
      </c>
      <c r="F2003" s="33" t="s">
        <v>521</v>
      </c>
      <c r="G2003" s="32" t="s">
        <v>10</v>
      </c>
      <c r="H2003" s="34">
        <v>608.23</v>
      </c>
      <c r="I2003" s="37" t="str">
        <f>IF(AND($H2003&gt;0, $H2003&lt;900),"0-900",0)</f>
        <v>0-900</v>
      </c>
      <c r="J2003" s="37" t="str">
        <f>IF(AND($H2003&gt;0, $H2003&lt;1700),"0-1700",0)</f>
        <v>0-1700</v>
      </c>
      <c r="K2003" s="37" t="str">
        <f>IF(AND($H2003&gt;0, $H2003&lt;2500),"0-2500",0)</f>
        <v>0-2500</v>
      </c>
      <c r="L2003" s="37" t="str">
        <f>IF(AND($H2003&gt;0, $H2003&lt;3500),"0-3500",0)</f>
        <v>0-3500</v>
      </c>
    </row>
    <row r="2004" spans="1:12" hidden="1" x14ac:dyDescent="0.3">
      <c r="A2004" s="32" t="s">
        <v>7</v>
      </c>
      <c r="B2004" s="32">
        <v>2018</v>
      </c>
      <c r="C2004" s="32" t="s">
        <v>169</v>
      </c>
      <c r="D2004" s="32" t="s">
        <v>8</v>
      </c>
      <c r="E2004" s="32" t="s">
        <v>215</v>
      </c>
      <c r="F2004" s="33" t="s">
        <v>514</v>
      </c>
      <c r="G2004" s="32" t="s">
        <v>10</v>
      </c>
      <c r="H2004" s="34">
        <v>608.63</v>
      </c>
      <c r="I2004" s="37" t="str">
        <f>IF(AND($H2004&gt;0, $H2004&lt;900),"0-900",0)</f>
        <v>0-900</v>
      </c>
      <c r="J2004" s="37" t="str">
        <f>IF(AND($H2004&gt;0, $H2004&lt;1700),"0-1700",0)</f>
        <v>0-1700</v>
      </c>
      <c r="K2004" s="37" t="str">
        <f>IF(AND($H2004&gt;0, $H2004&lt;2500),"0-2500",0)</f>
        <v>0-2500</v>
      </c>
      <c r="L2004" s="37" t="str">
        <f>IF(AND($H2004&gt;0, $H2004&lt;3500),"0-3500",0)</f>
        <v>0-3500</v>
      </c>
    </row>
    <row r="2005" spans="1:12" hidden="1" x14ac:dyDescent="0.3">
      <c r="A2005" s="32" t="s">
        <v>7</v>
      </c>
      <c r="B2005" s="32">
        <v>2018</v>
      </c>
      <c r="C2005" s="32" t="s">
        <v>169</v>
      </c>
      <c r="D2005" s="32" t="s">
        <v>8</v>
      </c>
      <c r="E2005" s="32" t="s">
        <v>326</v>
      </c>
      <c r="F2005" s="33" t="s">
        <v>512</v>
      </c>
      <c r="G2005" s="32" t="s">
        <v>10</v>
      </c>
      <c r="H2005" s="34">
        <v>611.71</v>
      </c>
      <c r="I2005" s="37" t="str">
        <f>IF(AND($H2005&gt;0, $H2005&lt;900),"0-900",0)</f>
        <v>0-900</v>
      </c>
      <c r="J2005" s="37" t="str">
        <f>IF(AND($H2005&gt;0, $H2005&lt;1700),"0-1700",0)</f>
        <v>0-1700</v>
      </c>
      <c r="K2005" s="37" t="str">
        <f>IF(AND($H2005&gt;0, $H2005&lt;2500),"0-2500",0)</f>
        <v>0-2500</v>
      </c>
      <c r="L2005" s="37" t="str">
        <f>IF(AND($H2005&gt;0, $H2005&lt;3500),"0-3500",0)</f>
        <v>0-3500</v>
      </c>
    </row>
    <row r="2006" spans="1:12" hidden="1" x14ac:dyDescent="0.3">
      <c r="A2006" s="32" t="s">
        <v>7</v>
      </c>
      <c r="B2006" s="32">
        <v>2018</v>
      </c>
      <c r="C2006" s="32" t="s">
        <v>168</v>
      </c>
      <c r="D2006" s="32" t="s">
        <v>8</v>
      </c>
      <c r="E2006" s="32" t="s">
        <v>175</v>
      </c>
      <c r="F2006" s="33" t="s">
        <v>521</v>
      </c>
      <c r="G2006" s="32" t="s">
        <v>10</v>
      </c>
      <c r="H2006" s="34">
        <v>613.02</v>
      </c>
      <c r="I2006" s="37" t="str">
        <f>IF(AND($H2006&gt;0, $H2006&lt;900),"0-900",0)</f>
        <v>0-900</v>
      </c>
      <c r="J2006" s="37" t="str">
        <f>IF(AND($H2006&gt;0, $H2006&lt;1700),"0-1700",0)</f>
        <v>0-1700</v>
      </c>
      <c r="K2006" s="37" t="str">
        <f>IF(AND($H2006&gt;0, $H2006&lt;2500),"0-2500",0)</f>
        <v>0-2500</v>
      </c>
      <c r="L2006" s="37" t="str">
        <f>IF(AND($H2006&gt;0, $H2006&lt;3500),"0-3500",0)</f>
        <v>0-3500</v>
      </c>
    </row>
    <row r="2007" spans="1:12" hidden="1" x14ac:dyDescent="0.3">
      <c r="A2007" s="32" t="s">
        <v>7</v>
      </c>
      <c r="B2007" s="32">
        <v>2018</v>
      </c>
      <c r="C2007" s="32" t="s">
        <v>169</v>
      </c>
      <c r="D2007" s="32" t="s">
        <v>8</v>
      </c>
      <c r="E2007" s="32" t="s">
        <v>320</v>
      </c>
      <c r="F2007" s="33" t="s">
        <v>512</v>
      </c>
      <c r="G2007" s="32" t="s">
        <v>10</v>
      </c>
      <c r="H2007" s="34">
        <v>613.22</v>
      </c>
      <c r="I2007" s="37" t="str">
        <f>IF(AND($H2007&gt;0, $H2007&lt;900),"0-900",0)</f>
        <v>0-900</v>
      </c>
      <c r="J2007" s="37" t="str">
        <f>IF(AND($H2007&gt;0, $H2007&lt;1700),"0-1700",0)</f>
        <v>0-1700</v>
      </c>
      <c r="K2007" s="37" t="str">
        <f>IF(AND($H2007&gt;0, $H2007&lt;2500),"0-2500",0)</f>
        <v>0-2500</v>
      </c>
      <c r="L2007" s="37" t="str">
        <f>IF(AND($H2007&gt;0, $H2007&lt;3500),"0-3500",0)</f>
        <v>0-3500</v>
      </c>
    </row>
    <row r="2008" spans="1:12" hidden="1" x14ac:dyDescent="0.3">
      <c r="A2008" s="32" t="s">
        <v>7</v>
      </c>
      <c r="B2008" s="32">
        <v>2018</v>
      </c>
      <c r="C2008" s="32" t="s">
        <v>169</v>
      </c>
      <c r="D2008" s="32" t="s">
        <v>8</v>
      </c>
      <c r="E2008" s="32" t="s">
        <v>213</v>
      </c>
      <c r="F2008" s="33" t="s">
        <v>514</v>
      </c>
      <c r="G2008" s="32" t="s">
        <v>10</v>
      </c>
      <c r="H2008" s="34">
        <v>613.66</v>
      </c>
      <c r="I2008" s="37" t="str">
        <f>IF(AND($H2008&gt;0, $H2008&lt;900),"0-900",0)</f>
        <v>0-900</v>
      </c>
      <c r="J2008" s="37" t="str">
        <f>IF(AND($H2008&gt;0, $H2008&lt;1700),"0-1700",0)</f>
        <v>0-1700</v>
      </c>
      <c r="K2008" s="37" t="str">
        <f>IF(AND($H2008&gt;0, $H2008&lt;2500),"0-2500",0)</f>
        <v>0-2500</v>
      </c>
      <c r="L2008" s="37" t="str">
        <f>IF(AND($H2008&gt;0, $H2008&lt;3500),"0-3500",0)</f>
        <v>0-3500</v>
      </c>
    </row>
    <row r="2009" spans="1:12" hidden="1" x14ac:dyDescent="0.3">
      <c r="A2009" s="32" t="s">
        <v>7</v>
      </c>
      <c r="B2009" s="32">
        <v>2018</v>
      </c>
      <c r="C2009" s="32" t="s">
        <v>169</v>
      </c>
      <c r="D2009" s="32" t="s">
        <v>8</v>
      </c>
      <c r="E2009" s="32" t="s">
        <v>240</v>
      </c>
      <c r="F2009" s="33" t="s">
        <v>520</v>
      </c>
      <c r="G2009" s="32" t="s">
        <v>10</v>
      </c>
      <c r="H2009" s="34">
        <v>613.83000000000004</v>
      </c>
      <c r="I2009" s="37" t="str">
        <f>IF(AND($H2009&gt;0, $H2009&lt;900),"0-900",0)</f>
        <v>0-900</v>
      </c>
      <c r="J2009" s="37" t="str">
        <f>IF(AND($H2009&gt;0, $H2009&lt;1700),"0-1700",0)</f>
        <v>0-1700</v>
      </c>
      <c r="K2009" s="37" t="str">
        <f>IF(AND($H2009&gt;0, $H2009&lt;2500),"0-2500",0)</f>
        <v>0-2500</v>
      </c>
      <c r="L2009" s="37" t="str">
        <f>IF(AND($H2009&gt;0, $H2009&lt;3500),"0-3500",0)</f>
        <v>0-3500</v>
      </c>
    </row>
    <row r="2010" spans="1:12" hidden="1" x14ac:dyDescent="0.3">
      <c r="A2010" s="32" t="s">
        <v>7</v>
      </c>
      <c r="B2010" s="32">
        <v>2018</v>
      </c>
      <c r="C2010" s="32" t="s">
        <v>168</v>
      </c>
      <c r="D2010" s="32" t="s">
        <v>8</v>
      </c>
      <c r="E2010" s="32" t="s">
        <v>390</v>
      </c>
      <c r="F2010" s="33" t="s">
        <v>516</v>
      </c>
      <c r="G2010" s="32" t="s">
        <v>10</v>
      </c>
      <c r="H2010" s="34">
        <v>614.04999999999995</v>
      </c>
      <c r="I2010" s="37" t="str">
        <f>IF(AND($H2010&gt;0, $H2010&lt;900),"0-900",0)</f>
        <v>0-900</v>
      </c>
      <c r="J2010" s="37" t="str">
        <f>IF(AND($H2010&gt;0, $H2010&lt;1700),"0-1700",0)</f>
        <v>0-1700</v>
      </c>
      <c r="K2010" s="37" t="str">
        <f>IF(AND($H2010&gt;0, $H2010&lt;2500),"0-2500",0)</f>
        <v>0-2500</v>
      </c>
      <c r="L2010" s="37" t="str">
        <f>IF(AND($H2010&gt;0, $H2010&lt;3500),"0-3500",0)</f>
        <v>0-3500</v>
      </c>
    </row>
    <row r="2011" spans="1:12" hidden="1" x14ac:dyDescent="0.3">
      <c r="A2011" s="32" t="s">
        <v>7</v>
      </c>
      <c r="B2011" s="32">
        <v>2018</v>
      </c>
      <c r="C2011" s="32" t="s">
        <v>167</v>
      </c>
      <c r="D2011" s="32" t="s">
        <v>8</v>
      </c>
      <c r="E2011" s="32" t="s">
        <v>422</v>
      </c>
      <c r="F2011" s="33" t="s">
        <v>529</v>
      </c>
      <c r="G2011" s="32" t="s">
        <v>10</v>
      </c>
      <c r="H2011" s="34">
        <v>614.17999999999995</v>
      </c>
      <c r="I2011" s="37" t="str">
        <f>IF(AND($H2011&gt;0, $H2011&lt;900),"0-900",0)</f>
        <v>0-900</v>
      </c>
      <c r="J2011" s="37" t="str">
        <f>IF(AND($H2011&gt;0, $H2011&lt;1700),"0-1700",0)</f>
        <v>0-1700</v>
      </c>
      <c r="K2011" s="37" t="str">
        <f>IF(AND($H2011&gt;0, $H2011&lt;2500),"0-2500",0)</f>
        <v>0-2500</v>
      </c>
      <c r="L2011" s="37" t="str">
        <f>IF(AND($H2011&gt;0, $H2011&lt;3500),"0-3500",0)</f>
        <v>0-3500</v>
      </c>
    </row>
    <row r="2012" spans="1:12" hidden="1" x14ac:dyDescent="0.3">
      <c r="A2012" s="32" t="s">
        <v>7</v>
      </c>
      <c r="B2012" s="32">
        <v>2018</v>
      </c>
      <c r="C2012" s="32" t="s">
        <v>169</v>
      </c>
      <c r="D2012" s="32" t="s">
        <v>8</v>
      </c>
      <c r="E2012" s="32" t="s">
        <v>256</v>
      </c>
      <c r="F2012" s="33" t="s">
        <v>520</v>
      </c>
      <c r="G2012" s="32" t="s">
        <v>10</v>
      </c>
      <c r="H2012" s="34">
        <v>615.35</v>
      </c>
      <c r="I2012" s="37" t="str">
        <f>IF(AND($H2012&gt;0, $H2012&lt;900),"0-900",0)</f>
        <v>0-900</v>
      </c>
      <c r="J2012" s="37" t="str">
        <f>IF(AND($H2012&gt;0, $H2012&lt;1700),"0-1700",0)</f>
        <v>0-1700</v>
      </c>
      <c r="K2012" s="37" t="str">
        <f>IF(AND($H2012&gt;0, $H2012&lt;2500),"0-2500",0)</f>
        <v>0-2500</v>
      </c>
      <c r="L2012" s="37" t="str">
        <f>IF(AND($H2012&gt;0, $H2012&lt;3500),"0-3500",0)</f>
        <v>0-3500</v>
      </c>
    </row>
    <row r="2013" spans="1:12" hidden="1" x14ac:dyDescent="0.3">
      <c r="A2013" s="32" t="s">
        <v>7</v>
      </c>
      <c r="B2013" s="32">
        <v>2018</v>
      </c>
      <c r="C2013" s="32" t="s">
        <v>167</v>
      </c>
      <c r="D2013" s="32" t="s">
        <v>8</v>
      </c>
      <c r="E2013" s="32" t="s">
        <v>295</v>
      </c>
      <c r="F2013" s="33" t="s">
        <v>522</v>
      </c>
      <c r="G2013" s="32" t="s">
        <v>10</v>
      </c>
      <c r="H2013" s="34">
        <v>615.4</v>
      </c>
      <c r="I2013" s="37" t="str">
        <f>IF(AND($H2013&gt;0, $H2013&lt;900),"0-900",0)</f>
        <v>0-900</v>
      </c>
      <c r="J2013" s="37" t="str">
        <f>IF(AND($H2013&gt;0, $H2013&lt;1700),"0-1700",0)</f>
        <v>0-1700</v>
      </c>
      <c r="K2013" s="37" t="str">
        <f>IF(AND($H2013&gt;0, $H2013&lt;2500),"0-2500",0)</f>
        <v>0-2500</v>
      </c>
      <c r="L2013" s="37" t="str">
        <f>IF(AND($H2013&gt;0, $H2013&lt;3500),"0-3500",0)</f>
        <v>0-3500</v>
      </c>
    </row>
    <row r="2014" spans="1:12" hidden="1" x14ac:dyDescent="0.3">
      <c r="A2014" s="32" t="s">
        <v>7</v>
      </c>
      <c r="B2014" s="32">
        <v>2018</v>
      </c>
      <c r="C2014" s="32" t="s">
        <v>168</v>
      </c>
      <c r="D2014" s="32" t="s">
        <v>8</v>
      </c>
      <c r="E2014" s="32" t="s">
        <v>204</v>
      </c>
      <c r="F2014" s="33" t="s">
        <v>521</v>
      </c>
      <c r="G2014" s="32" t="s">
        <v>10</v>
      </c>
      <c r="H2014" s="34">
        <v>616.71</v>
      </c>
      <c r="I2014" s="37" t="str">
        <f>IF(AND($H2014&gt;0, $H2014&lt;900),"0-900",0)</f>
        <v>0-900</v>
      </c>
      <c r="J2014" s="37" t="str">
        <f>IF(AND($H2014&gt;0, $H2014&lt;1700),"0-1700",0)</f>
        <v>0-1700</v>
      </c>
      <c r="K2014" s="37" t="str">
        <f>IF(AND($H2014&gt;0, $H2014&lt;2500),"0-2500",0)</f>
        <v>0-2500</v>
      </c>
      <c r="L2014" s="37" t="str">
        <f>IF(AND($H2014&gt;0, $H2014&lt;3500),"0-3500",0)</f>
        <v>0-3500</v>
      </c>
    </row>
    <row r="2015" spans="1:12" hidden="1" x14ac:dyDescent="0.3">
      <c r="A2015" s="32" t="s">
        <v>7</v>
      </c>
      <c r="B2015" s="32">
        <v>2018</v>
      </c>
      <c r="C2015" s="32" t="s">
        <v>169</v>
      </c>
      <c r="D2015" s="32" t="s">
        <v>8</v>
      </c>
      <c r="E2015" s="32" t="s">
        <v>246</v>
      </c>
      <c r="F2015" s="33" t="s">
        <v>520</v>
      </c>
      <c r="G2015" s="32" t="s">
        <v>10</v>
      </c>
      <c r="H2015" s="34">
        <v>617.37</v>
      </c>
      <c r="I2015" s="37" t="str">
        <f>IF(AND($H2015&gt;0, $H2015&lt;900),"0-900",0)</f>
        <v>0-900</v>
      </c>
      <c r="J2015" s="37" t="str">
        <f>IF(AND($H2015&gt;0, $H2015&lt;1700),"0-1700",0)</f>
        <v>0-1700</v>
      </c>
      <c r="K2015" s="37" t="str">
        <f>IF(AND($H2015&gt;0, $H2015&lt;2500),"0-2500",0)</f>
        <v>0-2500</v>
      </c>
      <c r="L2015" s="37" t="str">
        <f>IF(AND($H2015&gt;0, $H2015&lt;3500),"0-3500",0)</f>
        <v>0-3500</v>
      </c>
    </row>
    <row r="2016" spans="1:12" hidden="1" x14ac:dyDescent="0.3">
      <c r="A2016" s="32" t="s">
        <v>7</v>
      </c>
      <c r="B2016" s="32">
        <v>2018</v>
      </c>
      <c r="C2016" s="32" t="s">
        <v>169</v>
      </c>
      <c r="D2016" s="32" t="s">
        <v>8</v>
      </c>
      <c r="E2016" s="32" t="s">
        <v>263</v>
      </c>
      <c r="F2016" s="33" t="s">
        <v>515</v>
      </c>
      <c r="G2016" s="32" t="s">
        <v>10</v>
      </c>
      <c r="H2016" s="34">
        <v>618.17999999999995</v>
      </c>
      <c r="I2016" s="37" t="str">
        <f>IF(AND($H2016&gt;0, $H2016&lt;900),"0-900",0)</f>
        <v>0-900</v>
      </c>
      <c r="J2016" s="37" t="str">
        <f>IF(AND($H2016&gt;0, $H2016&lt;1700),"0-1700",0)</f>
        <v>0-1700</v>
      </c>
      <c r="K2016" s="37" t="str">
        <f>IF(AND($H2016&gt;0, $H2016&lt;2500),"0-2500",0)</f>
        <v>0-2500</v>
      </c>
      <c r="L2016" s="37" t="str">
        <f>IF(AND($H2016&gt;0, $H2016&lt;3500),"0-3500",0)</f>
        <v>0-3500</v>
      </c>
    </row>
    <row r="2017" spans="1:12" hidden="1" x14ac:dyDescent="0.3">
      <c r="A2017" s="32" t="s">
        <v>7</v>
      </c>
      <c r="B2017" s="32">
        <v>2018</v>
      </c>
      <c r="C2017" s="32" t="s">
        <v>168</v>
      </c>
      <c r="D2017" s="32" t="s">
        <v>8</v>
      </c>
      <c r="E2017" s="32" t="s">
        <v>408</v>
      </c>
      <c r="F2017" s="33" t="s">
        <v>524</v>
      </c>
      <c r="G2017" s="32" t="s">
        <v>10</v>
      </c>
      <c r="H2017" s="34">
        <v>618.52</v>
      </c>
      <c r="I2017" s="37" t="str">
        <f>IF(AND($H2017&gt;0, $H2017&lt;900),"0-900",0)</f>
        <v>0-900</v>
      </c>
      <c r="J2017" s="37" t="str">
        <f>IF(AND($H2017&gt;0, $H2017&lt;1700),"0-1700",0)</f>
        <v>0-1700</v>
      </c>
      <c r="K2017" s="37" t="str">
        <f>IF(AND($H2017&gt;0, $H2017&lt;2500),"0-2500",0)</f>
        <v>0-2500</v>
      </c>
      <c r="L2017" s="37" t="str">
        <f>IF(AND($H2017&gt;0, $H2017&lt;3500),"0-3500",0)</f>
        <v>0-3500</v>
      </c>
    </row>
    <row r="2018" spans="1:12" hidden="1" x14ac:dyDescent="0.3">
      <c r="A2018" s="32" t="s">
        <v>7</v>
      </c>
      <c r="B2018" s="32">
        <v>2018</v>
      </c>
      <c r="C2018" s="32" t="s">
        <v>169</v>
      </c>
      <c r="D2018" s="32" t="s">
        <v>8</v>
      </c>
      <c r="E2018" s="32" t="s">
        <v>353</v>
      </c>
      <c r="F2018" s="33" t="s">
        <v>523</v>
      </c>
      <c r="G2018" s="32" t="s">
        <v>10</v>
      </c>
      <c r="H2018" s="34">
        <v>619.5</v>
      </c>
      <c r="I2018" s="37" t="str">
        <f>IF(AND($H2018&gt;0, $H2018&lt;900),"0-900",0)</f>
        <v>0-900</v>
      </c>
      <c r="J2018" s="37" t="str">
        <f>IF(AND($H2018&gt;0, $H2018&lt;1700),"0-1700",0)</f>
        <v>0-1700</v>
      </c>
      <c r="K2018" s="37" t="str">
        <f>IF(AND($H2018&gt;0, $H2018&lt;2500),"0-2500",0)</f>
        <v>0-2500</v>
      </c>
      <c r="L2018" s="37" t="str">
        <f>IF(AND($H2018&gt;0, $H2018&lt;3500),"0-3500",0)</f>
        <v>0-3500</v>
      </c>
    </row>
    <row r="2019" spans="1:12" hidden="1" x14ac:dyDescent="0.3">
      <c r="A2019" s="32" t="s">
        <v>7</v>
      </c>
      <c r="B2019" s="32">
        <v>2018</v>
      </c>
      <c r="C2019" s="32" t="s">
        <v>169</v>
      </c>
      <c r="D2019" s="32" t="s">
        <v>8</v>
      </c>
      <c r="E2019" s="32" t="s">
        <v>380</v>
      </c>
      <c r="F2019" s="33" t="s">
        <v>513</v>
      </c>
      <c r="G2019" s="32" t="s">
        <v>10</v>
      </c>
      <c r="H2019" s="34">
        <v>619.54999999999995</v>
      </c>
      <c r="I2019" s="37" t="str">
        <f>IF(AND($H2019&gt;0, $H2019&lt;900),"0-900",0)</f>
        <v>0-900</v>
      </c>
      <c r="J2019" s="37" t="str">
        <f>IF(AND($H2019&gt;0, $H2019&lt;1700),"0-1700",0)</f>
        <v>0-1700</v>
      </c>
      <c r="K2019" s="37" t="str">
        <f>IF(AND($H2019&gt;0, $H2019&lt;2500),"0-2500",0)</f>
        <v>0-2500</v>
      </c>
      <c r="L2019" s="37" t="str">
        <f>IF(AND($H2019&gt;0, $H2019&lt;3500),"0-3500",0)</f>
        <v>0-3500</v>
      </c>
    </row>
    <row r="2020" spans="1:12" hidden="1" x14ac:dyDescent="0.3">
      <c r="A2020" s="32" t="s">
        <v>7</v>
      </c>
      <c r="B2020" s="32">
        <v>2018</v>
      </c>
      <c r="C2020" s="32" t="s">
        <v>169</v>
      </c>
      <c r="D2020" s="32" t="s">
        <v>8</v>
      </c>
      <c r="E2020" s="32" t="s">
        <v>234</v>
      </c>
      <c r="F2020" s="33" t="s">
        <v>511</v>
      </c>
      <c r="G2020" s="32" t="s">
        <v>10</v>
      </c>
      <c r="H2020" s="34">
        <v>620.58000000000004</v>
      </c>
      <c r="I2020" s="37" t="str">
        <f>IF(AND($H2020&gt;0, $H2020&lt;900),"0-900",0)</f>
        <v>0-900</v>
      </c>
      <c r="J2020" s="37" t="str">
        <f>IF(AND($H2020&gt;0, $H2020&lt;1700),"0-1700",0)</f>
        <v>0-1700</v>
      </c>
      <c r="K2020" s="37" t="str">
        <f>IF(AND($H2020&gt;0, $H2020&lt;2500),"0-2500",0)</f>
        <v>0-2500</v>
      </c>
      <c r="L2020" s="37" t="str">
        <f>IF(AND($H2020&gt;0, $H2020&lt;3500),"0-3500",0)</f>
        <v>0-3500</v>
      </c>
    </row>
    <row r="2021" spans="1:12" hidden="1" x14ac:dyDescent="0.3">
      <c r="A2021" s="32" t="s">
        <v>7</v>
      </c>
      <c r="B2021" s="32">
        <v>2018</v>
      </c>
      <c r="C2021" s="32" t="s">
        <v>168</v>
      </c>
      <c r="D2021" s="32" t="s">
        <v>8</v>
      </c>
      <c r="E2021" s="32" t="s">
        <v>404</v>
      </c>
      <c r="F2021" s="33" t="s">
        <v>516</v>
      </c>
      <c r="G2021" s="32" t="s">
        <v>10</v>
      </c>
      <c r="H2021" s="34">
        <v>620.72</v>
      </c>
      <c r="I2021" s="37" t="str">
        <f>IF(AND($H2021&gt;0, $H2021&lt;900),"0-900",0)</f>
        <v>0-900</v>
      </c>
      <c r="J2021" s="37" t="str">
        <f>IF(AND($H2021&gt;0, $H2021&lt;1700),"0-1700",0)</f>
        <v>0-1700</v>
      </c>
      <c r="K2021" s="37" t="str">
        <f>IF(AND($H2021&gt;0, $H2021&lt;2500),"0-2500",0)</f>
        <v>0-2500</v>
      </c>
      <c r="L2021" s="37" t="str">
        <f>IF(AND($H2021&gt;0, $H2021&lt;3500),"0-3500",0)</f>
        <v>0-3500</v>
      </c>
    </row>
    <row r="2022" spans="1:12" hidden="1" x14ac:dyDescent="0.3">
      <c r="A2022" s="32" t="s">
        <v>7</v>
      </c>
      <c r="B2022" s="32">
        <v>2018</v>
      </c>
      <c r="C2022" s="32" t="s">
        <v>167</v>
      </c>
      <c r="D2022" s="32" t="s">
        <v>8</v>
      </c>
      <c r="E2022" s="32" t="s">
        <v>406</v>
      </c>
      <c r="F2022" s="33" t="s">
        <v>524</v>
      </c>
      <c r="G2022" s="32" t="s">
        <v>10</v>
      </c>
      <c r="H2022" s="34">
        <v>622</v>
      </c>
      <c r="I2022" s="37" t="str">
        <f>IF(AND($H2022&gt;0, $H2022&lt;900),"0-900",0)</f>
        <v>0-900</v>
      </c>
      <c r="J2022" s="37" t="str">
        <f>IF(AND($H2022&gt;0, $H2022&lt;1700),"0-1700",0)</f>
        <v>0-1700</v>
      </c>
      <c r="K2022" s="37" t="str">
        <f>IF(AND($H2022&gt;0, $H2022&lt;2500),"0-2500",0)</f>
        <v>0-2500</v>
      </c>
      <c r="L2022" s="37" t="str">
        <f>IF(AND($H2022&gt;0, $H2022&lt;3500),"0-3500",0)</f>
        <v>0-3500</v>
      </c>
    </row>
    <row r="2023" spans="1:12" hidden="1" x14ac:dyDescent="0.3">
      <c r="A2023" s="32" t="s">
        <v>7</v>
      </c>
      <c r="B2023" s="32">
        <v>2018</v>
      </c>
      <c r="C2023" s="32" t="s">
        <v>168</v>
      </c>
      <c r="D2023" s="32" t="s">
        <v>8</v>
      </c>
      <c r="E2023" s="32" t="s">
        <v>267</v>
      </c>
      <c r="F2023" s="33" t="s">
        <v>515</v>
      </c>
      <c r="G2023" s="32" t="s">
        <v>10</v>
      </c>
      <c r="H2023" s="34">
        <v>622.46</v>
      </c>
      <c r="I2023" s="37" t="str">
        <f>IF(AND($H2023&gt;0, $H2023&lt;900),"0-900",0)</f>
        <v>0-900</v>
      </c>
      <c r="J2023" s="37" t="str">
        <f>IF(AND($H2023&gt;0, $H2023&lt;1700),"0-1700",0)</f>
        <v>0-1700</v>
      </c>
      <c r="K2023" s="37" t="str">
        <f>IF(AND($H2023&gt;0, $H2023&lt;2500),"0-2500",0)</f>
        <v>0-2500</v>
      </c>
      <c r="L2023" s="37" t="str">
        <f>IF(AND($H2023&gt;0, $H2023&lt;3500),"0-3500",0)</f>
        <v>0-3500</v>
      </c>
    </row>
    <row r="2024" spans="1:12" hidden="1" x14ac:dyDescent="0.3">
      <c r="A2024" s="32" t="s">
        <v>7</v>
      </c>
      <c r="B2024" s="32">
        <v>2018</v>
      </c>
      <c r="C2024" s="32" t="s">
        <v>169</v>
      </c>
      <c r="D2024" s="32" t="s">
        <v>8</v>
      </c>
      <c r="E2024" s="32" t="s">
        <v>350</v>
      </c>
      <c r="F2024" s="33" t="s">
        <v>517</v>
      </c>
      <c r="G2024" s="32" t="s">
        <v>10</v>
      </c>
      <c r="H2024" s="34">
        <v>624.20000000000005</v>
      </c>
      <c r="I2024" s="37" t="str">
        <f>IF(AND($H2024&gt;0, $H2024&lt;900),"0-900",0)</f>
        <v>0-900</v>
      </c>
      <c r="J2024" s="37" t="str">
        <f>IF(AND($H2024&gt;0, $H2024&lt;1700),"0-1700",0)</f>
        <v>0-1700</v>
      </c>
      <c r="K2024" s="37" t="str">
        <f>IF(AND($H2024&gt;0, $H2024&lt;2500),"0-2500",0)</f>
        <v>0-2500</v>
      </c>
      <c r="L2024" s="37" t="str">
        <f>IF(AND($H2024&gt;0, $H2024&lt;3500),"0-3500",0)</f>
        <v>0-3500</v>
      </c>
    </row>
    <row r="2025" spans="1:12" hidden="1" x14ac:dyDescent="0.3">
      <c r="A2025" s="32" t="s">
        <v>7</v>
      </c>
      <c r="B2025" s="32">
        <v>2018</v>
      </c>
      <c r="C2025" s="32" t="s">
        <v>169</v>
      </c>
      <c r="D2025" s="32" t="s">
        <v>8</v>
      </c>
      <c r="E2025" s="32" t="s">
        <v>346</v>
      </c>
      <c r="F2025" s="33" t="s">
        <v>517</v>
      </c>
      <c r="G2025" s="32" t="s">
        <v>10</v>
      </c>
      <c r="H2025" s="34">
        <v>625.97</v>
      </c>
      <c r="I2025" s="37" t="str">
        <f>IF(AND($H2025&gt;0, $H2025&lt;900),"0-900",0)</f>
        <v>0-900</v>
      </c>
      <c r="J2025" s="37" t="str">
        <f>IF(AND($H2025&gt;0, $H2025&lt;1700),"0-1700",0)</f>
        <v>0-1700</v>
      </c>
      <c r="K2025" s="37" t="str">
        <f>IF(AND($H2025&gt;0, $H2025&lt;2500),"0-2500",0)</f>
        <v>0-2500</v>
      </c>
      <c r="L2025" s="37" t="str">
        <f>IF(AND($H2025&gt;0, $H2025&lt;3500),"0-3500",0)</f>
        <v>0-3500</v>
      </c>
    </row>
    <row r="2026" spans="1:12" hidden="1" x14ac:dyDescent="0.3">
      <c r="A2026" s="32" t="s">
        <v>7</v>
      </c>
      <c r="B2026" s="32">
        <v>2018</v>
      </c>
      <c r="C2026" s="32" t="s">
        <v>168</v>
      </c>
      <c r="D2026" s="32" t="s">
        <v>8</v>
      </c>
      <c r="E2026" s="32" t="s">
        <v>222</v>
      </c>
      <c r="F2026" s="33" t="s">
        <v>518</v>
      </c>
      <c r="G2026" s="32" t="s">
        <v>10</v>
      </c>
      <c r="H2026" s="34">
        <v>626.84</v>
      </c>
      <c r="I2026" s="37" t="str">
        <f>IF(AND($H2026&gt;0, $H2026&lt;900),"0-900",0)</f>
        <v>0-900</v>
      </c>
      <c r="J2026" s="37" t="str">
        <f>IF(AND($H2026&gt;0, $H2026&lt;1700),"0-1700",0)</f>
        <v>0-1700</v>
      </c>
      <c r="K2026" s="37" t="str">
        <f>IF(AND($H2026&gt;0, $H2026&lt;2500),"0-2500",0)</f>
        <v>0-2500</v>
      </c>
      <c r="L2026" s="37" t="str">
        <f>IF(AND($H2026&gt;0, $H2026&lt;3500),"0-3500",0)</f>
        <v>0-3500</v>
      </c>
    </row>
    <row r="2027" spans="1:12" hidden="1" x14ac:dyDescent="0.3">
      <c r="A2027" s="32" t="s">
        <v>7</v>
      </c>
      <c r="B2027" s="32">
        <v>2018</v>
      </c>
      <c r="C2027" s="32" t="s">
        <v>168</v>
      </c>
      <c r="D2027" s="32" t="s">
        <v>8</v>
      </c>
      <c r="E2027" s="32" t="s">
        <v>364</v>
      </c>
      <c r="F2027" s="33" t="s">
        <v>510</v>
      </c>
      <c r="G2027" s="32" t="s">
        <v>10</v>
      </c>
      <c r="H2027" s="34">
        <v>628.39</v>
      </c>
      <c r="I2027" s="37" t="str">
        <f>IF(AND($H2027&gt;0, $H2027&lt;900),"0-900",0)</f>
        <v>0-900</v>
      </c>
      <c r="J2027" s="37" t="str">
        <f>IF(AND($H2027&gt;0, $H2027&lt;1700),"0-1700",0)</f>
        <v>0-1700</v>
      </c>
      <c r="K2027" s="37" t="str">
        <f>IF(AND($H2027&gt;0, $H2027&lt;2500),"0-2500",0)</f>
        <v>0-2500</v>
      </c>
      <c r="L2027" s="37" t="str">
        <f>IF(AND($H2027&gt;0, $H2027&lt;3500),"0-3500",0)</f>
        <v>0-3500</v>
      </c>
    </row>
    <row r="2028" spans="1:12" hidden="1" x14ac:dyDescent="0.3">
      <c r="A2028" s="32" t="s">
        <v>7</v>
      </c>
      <c r="B2028" s="32">
        <v>2018</v>
      </c>
      <c r="C2028" s="32" t="s">
        <v>168</v>
      </c>
      <c r="D2028" s="32" t="s">
        <v>8</v>
      </c>
      <c r="E2028" s="32" t="s">
        <v>324</v>
      </c>
      <c r="F2028" s="33" t="s">
        <v>512</v>
      </c>
      <c r="G2028" s="32" t="s">
        <v>10</v>
      </c>
      <c r="H2028" s="34">
        <v>629.22</v>
      </c>
      <c r="I2028" s="37" t="str">
        <f>IF(AND($H2028&gt;0, $H2028&lt;900),"0-900",0)</f>
        <v>0-900</v>
      </c>
      <c r="J2028" s="37" t="str">
        <f>IF(AND($H2028&gt;0, $H2028&lt;1700),"0-1700",0)</f>
        <v>0-1700</v>
      </c>
      <c r="K2028" s="37" t="str">
        <f>IF(AND($H2028&gt;0, $H2028&lt;2500),"0-2500",0)</f>
        <v>0-2500</v>
      </c>
      <c r="L2028" s="37" t="str">
        <f>IF(AND($H2028&gt;0, $H2028&lt;3500),"0-3500",0)</f>
        <v>0-3500</v>
      </c>
    </row>
    <row r="2029" spans="1:12" hidden="1" x14ac:dyDescent="0.3">
      <c r="A2029" s="32" t="s">
        <v>7</v>
      </c>
      <c r="B2029" s="32">
        <v>2018</v>
      </c>
      <c r="C2029" s="32" t="s">
        <v>167</v>
      </c>
      <c r="D2029" s="32" t="s">
        <v>8</v>
      </c>
      <c r="E2029" s="32" t="s">
        <v>319</v>
      </c>
      <c r="F2029" s="33" t="s">
        <v>528</v>
      </c>
      <c r="G2029" s="32" t="s">
        <v>10</v>
      </c>
      <c r="H2029" s="34">
        <v>629.54999999999995</v>
      </c>
      <c r="I2029" s="37" t="str">
        <f>IF(AND($H2029&gt;0, $H2029&lt;900),"0-900",0)</f>
        <v>0-900</v>
      </c>
      <c r="J2029" s="37" t="str">
        <f>IF(AND($H2029&gt;0, $H2029&lt;1700),"0-1700",0)</f>
        <v>0-1700</v>
      </c>
      <c r="K2029" s="37" t="str">
        <f>IF(AND($H2029&gt;0, $H2029&lt;2500),"0-2500",0)</f>
        <v>0-2500</v>
      </c>
      <c r="L2029" s="37" t="str">
        <f>IF(AND($H2029&gt;0, $H2029&lt;3500),"0-3500",0)</f>
        <v>0-3500</v>
      </c>
    </row>
    <row r="2030" spans="1:12" hidden="1" x14ac:dyDescent="0.3">
      <c r="A2030" s="32" t="s">
        <v>7</v>
      </c>
      <c r="B2030" s="32">
        <v>2018</v>
      </c>
      <c r="C2030" s="32" t="s">
        <v>168</v>
      </c>
      <c r="D2030" s="32" t="s">
        <v>8</v>
      </c>
      <c r="E2030" s="32" t="s">
        <v>223</v>
      </c>
      <c r="F2030" s="33" t="s">
        <v>518</v>
      </c>
      <c r="G2030" s="32" t="s">
        <v>10</v>
      </c>
      <c r="H2030" s="34">
        <v>631.78</v>
      </c>
      <c r="I2030" s="37" t="str">
        <f>IF(AND($H2030&gt;0, $H2030&lt;900),"0-900",0)</f>
        <v>0-900</v>
      </c>
      <c r="J2030" s="37" t="str">
        <f>IF(AND($H2030&gt;0, $H2030&lt;1700),"0-1700",0)</f>
        <v>0-1700</v>
      </c>
      <c r="K2030" s="37" t="str">
        <f>IF(AND($H2030&gt;0, $H2030&lt;2500),"0-2500",0)</f>
        <v>0-2500</v>
      </c>
      <c r="L2030" s="37" t="str">
        <f>IF(AND($H2030&gt;0, $H2030&lt;3500),"0-3500",0)</f>
        <v>0-3500</v>
      </c>
    </row>
    <row r="2031" spans="1:12" hidden="1" x14ac:dyDescent="0.3">
      <c r="A2031" s="32" t="s">
        <v>7</v>
      </c>
      <c r="B2031" s="32">
        <v>2018</v>
      </c>
      <c r="C2031" s="32" t="s">
        <v>168</v>
      </c>
      <c r="D2031" s="32" t="s">
        <v>8</v>
      </c>
      <c r="E2031" s="32" t="s">
        <v>251</v>
      </c>
      <c r="F2031" s="33" t="s">
        <v>520</v>
      </c>
      <c r="G2031" s="32" t="s">
        <v>10</v>
      </c>
      <c r="H2031" s="34">
        <v>632.20000000000005</v>
      </c>
      <c r="I2031" s="37" t="str">
        <f>IF(AND($H2031&gt;0, $H2031&lt;900),"0-900",0)</f>
        <v>0-900</v>
      </c>
      <c r="J2031" s="37" t="str">
        <f>IF(AND($H2031&gt;0, $H2031&lt;1700),"0-1700",0)</f>
        <v>0-1700</v>
      </c>
      <c r="K2031" s="37" t="str">
        <f>IF(AND($H2031&gt;0, $H2031&lt;2500),"0-2500",0)</f>
        <v>0-2500</v>
      </c>
      <c r="L2031" s="37" t="str">
        <f>IF(AND($H2031&gt;0, $H2031&lt;3500),"0-3500",0)</f>
        <v>0-3500</v>
      </c>
    </row>
    <row r="2032" spans="1:12" hidden="1" x14ac:dyDescent="0.3">
      <c r="A2032" s="32" t="s">
        <v>7</v>
      </c>
      <c r="B2032" s="32">
        <v>2018</v>
      </c>
      <c r="C2032" s="32" t="s">
        <v>169</v>
      </c>
      <c r="D2032" s="32" t="s">
        <v>8</v>
      </c>
      <c r="E2032" s="32" t="s">
        <v>384</v>
      </c>
      <c r="F2032" s="33" t="s">
        <v>513</v>
      </c>
      <c r="G2032" s="32" t="s">
        <v>10</v>
      </c>
      <c r="H2032" s="34">
        <v>634.53</v>
      </c>
      <c r="I2032" s="37" t="str">
        <f>IF(AND($H2032&gt;0, $H2032&lt;900),"0-900",0)</f>
        <v>0-900</v>
      </c>
      <c r="J2032" s="37" t="str">
        <f>IF(AND($H2032&gt;0, $H2032&lt;1700),"0-1700",0)</f>
        <v>0-1700</v>
      </c>
      <c r="K2032" s="37" t="str">
        <f>IF(AND($H2032&gt;0, $H2032&lt;2500),"0-2500",0)</f>
        <v>0-2500</v>
      </c>
      <c r="L2032" s="37" t="str">
        <f>IF(AND($H2032&gt;0, $H2032&lt;3500),"0-3500",0)</f>
        <v>0-3500</v>
      </c>
    </row>
    <row r="2033" spans="1:12" hidden="1" x14ac:dyDescent="0.3">
      <c r="A2033" s="32" t="s">
        <v>7</v>
      </c>
      <c r="B2033" s="32">
        <v>2018</v>
      </c>
      <c r="C2033" s="32" t="s">
        <v>169</v>
      </c>
      <c r="D2033" s="32" t="s">
        <v>8</v>
      </c>
      <c r="E2033" s="32" t="s">
        <v>349</v>
      </c>
      <c r="F2033" s="33" t="s">
        <v>517</v>
      </c>
      <c r="G2033" s="32" t="s">
        <v>10</v>
      </c>
      <c r="H2033" s="34">
        <v>634.73</v>
      </c>
      <c r="I2033" s="37" t="str">
        <f>IF(AND($H2033&gt;0, $H2033&lt;900),"0-900",0)</f>
        <v>0-900</v>
      </c>
      <c r="J2033" s="37" t="str">
        <f>IF(AND($H2033&gt;0, $H2033&lt;1700),"0-1700",0)</f>
        <v>0-1700</v>
      </c>
      <c r="K2033" s="37" t="str">
        <f>IF(AND($H2033&gt;0, $H2033&lt;2500),"0-2500",0)</f>
        <v>0-2500</v>
      </c>
      <c r="L2033" s="37" t="str">
        <f>IF(AND($H2033&gt;0, $H2033&lt;3500),"0-3500",0)</f>
        <v>0-3500</v>
      </c>
    </row>
    <row r="2034" spans="1:12" hidden="1" x14ac:dyDescent="0.3">
      <c r="A2034" s="32" t="s">
        <v>7</v>
      </c>
      <c r="B2034" s="32">
        <v>2018</v>
      </c>
      <c r="C2034" s="32" t="s">
        <v>168</v>
      </c>
      <c r="D2034" s="32" t="s">
        <v>8</v>
      </c>
      <c r="E2034" s="32" t="s">
        <v>292</v>
      </c>
      <c r="F2034" s="33" t="s">
        <v>522</v>
      </c>
      <c r="G2034" s="32" t="s">
        <v>10</v>
      </c>
      <c r="H2034" s="34">
        <v>634.91</v>
      </c>
      <c r="I2034" s="37" t="str">
        <f>IF(AND($H2034&gt;0, $H2034&lt;900),"0-900",0)</f>
        <v>0-900</v>
      </c>
      <c r="J2034" s="37" t="str">
        <f>IF(AND($H2034&gt;0, $H2034&lt;1700),"0-1700",0)</f>
        <v>0-1700</v>
      </c>
      <c r="K2034" s="37" t="str">
        <f>IF(AND($H2034&gt;0, $H2034&lt;2500),"0-2500",0)</f>
        <v>0-2500</v>
      </c>
      <c r="L2034" s="37" t="str">
        <f>IF(AND($H2034&gt;0, $H2034&lt;3500),"0-3500",0)</f>
        <v>0-3500</v>
      </c>
    </row>
    <row r="2035" spans="1:12" hidden="1" x14ac:dyDescent="0.3">
      <c r="A2035" s="32" t="s">
        <v>7</v>
      </c>
      <c r="B2035" s="32">
        <v>2018</v>
      </c>
      <c r="C2035" s="32" t="s">
        <v>169</v>
      </c>
      <c r="D2035" s="32" t="s">
        <v>8</v>
      </c>
      <c r="E2035" s="32" t="s">
        <v>308</v>
      </c>
      <c r="F2035" s="33" t="s">
        <v>525</v>
      </c>
      <c r="G2035" s="32" t="s">
        <v>10</v>
      </c>
      <c r="H2035" s="34">
        <v>635.54</v>
      </c>
      <c r="I2035" s="37" t="str">
        <f>IF(AND($H2035&gt;0, $H2035&lt;900),"0-900",0)</f>
        <v>0-900</v>
      </c>
      <c r="J2035" s="37" t="str">
        <f>IF(AND($H2035&gt;0, $H2035&lt;1700),"0-1700",0)</f>
        <v>0-1700</v>
      </c>
      <c r="K2035" s="37" t="str">
        <f>IF(AND($H2035&gt;0, $H2035&lt;2500),"0-2500",0)</f>
        <v>0-2500</v>
      </c>
      <c r="L2035" s="37" t="str">
        <f>IF(AND($H2035&gt;0, $H2035&lt;3500),"0-3500",0)</f>
        <v>0-3500</v>
      </c>
    </row>
    <row r="2036" spans="1:12" hidden="1" x14ac:dyDescent="0.3">
      <c r="A2036" s="32" t="s">
        <v>7</v>
      </c>
      <c r="B2036" s="32">
        <v>2018</v>
      </c>
      <c r="C2036" s="32" t="s">
        <v>168</v>
      </c>
      <c r="D2036" s="32" t="s">
        <v>8</v>
      </c>
      <c r="E2036" s="32" t="s">
        <v>183</v>
      </c>
      <c r="F2036" s="33" t="s">
        <v>521</v>
      </c>
      <c r="G2036" s="32" t="s">
        <v>10</v>
      </c>
      <c r="H2036" s="34">
        <v>636.16999999999996</v>
      </c>
      <c r="I2036" s="37" t="str">
        <f>IF(AND($H2036&gt;0, $H2036&lt;900),"0-900",0)</f>
        <v>0-900</v>
      </c>
      <c r="J2036" s="37" t="str">
        <f>IF(AND($H2036&gt;0, $H2036&lt;1700),"0-1700",0)</f>
        <v>0-1700</v>
      </c>
      <c r="K2036" s="37" t="str">
        <f>IF(AND($H2036&gt;0, $H2036&lt;2500),"0-2500",0)</f>
        <v>0-2500</v>
      </c>
      <c r="L2036" s="37" t="str">
        <f>IF(AND($H2036&gt;0, $H2036&lt;3500),"0-3500",0)</f>
        <v>0-3500</v>
      </c>
    </row>
    <row r="2037" spans="1:12" hidden="1" x14ac:dyDescent="0.3">
      <c r="A2037" s="32" t="s">
        <v>7</v>
      </c>
      <c r="B2037" s="32">
        <v>2018</v>
      </c>
      <c r="C2037" s="32" t="s">
        <v>168</v>
      </c>
      <c r="D2037" s="32" t="s">
        <v>8</v>
      </c>
      <c r="E2037" s="32" t="s">
        <v>348</v>
      </c>
      <c r="F2037" s="33" t="s">
        <v>517</v>
      </c>
      <c r="G2037" s="32" t="s">
        <v>10</v>
      </c>
      <c r="H2037" s="34">
        <v>637.12</v>
      </c>
      <c r="I2037" s="37" t="str">
        <f>IF(AND($H2037&gt;0, $H2037&lt;900),"0-900",0)</f>
        <v>0-900</v>
      </c>
      <c r="J2037" s="37" t="str">
        <f>IF(AND($H2037&gt;0, $H2037&lt;1700),"0-1700",0)</f>
        <v>0-1700</v>
      </c>
      <c r="K2037" s="37" t="str">
        <f>IF(AND($H2037&gt;0, $H2037&lt;2500),"0-2500",0)</f>
        <v>0-2500</v>
      </c>
      <c r="L2037" s="37" t="str">
        <f>IF(AND($H2037&gt;0, $H2037&lt;3500),"0-3500",0)</f>
        <v>0-3500</v>
      </c>
    </row>
    <row r="2038" spans="1:12" hidden="1" x14ac:dyDescent="0.3">
      <c r="A2038" s="32" t="s">
        <v>7</v>
      </c>
      <c r="B2038" s="32">
        <v>2018</v>
      </c>
      <c r="C2038" s="32" t="s">
        <v>167</v>
      </c>
      <c r="D2038" s="32" t="s">
        <v>8</v>
      </c>
      <c r="E2038" s="32" t="s">
        <v>299</v>
      </c>
      <c r="F2038" s="33" t="s">
        <v>525</v>
      </c>
      <c r="G2038" s="32" t="s">
        <v>10</v>
      </c>
      <c r="H2038" s="34">
        <v>637.30999999999995</v>
      </c>
      <c r="I2038" s="37" t="str">
        <f>IF(AND($H2038&gt;0, $H2038&lt;900),"0-900",0)</f>
        <v>0-900</v>
      </c>
      <c r="J2038" s="37" t="str">
        <f>IF(AND($H2038&gt;0, $H2038&lt;1700),"0-1700",0)</f>
        <v>0-1700</v>
      </c>
      <c r="K2038" s="37" t="str">
        <f>IF(AND($H2038&gt;0, $H2038&lt;2500),"0-2500",0)</f>
        <v>0-2500</v>
      </c>
      <c r="L2038" s="37" t="str">
        <f>IF(AND($H2038&gt;0, $H2038&lt;3500),"0-3500",0)</f>
        <v>0-3500</v>
      </c>
    </row>
    <row r="2039" spans="1:12" hidden="1" x14ac:dyDescent="0.3">
      <c r="A2039" s="32" t="s">
        <v>7</v>
      </c>
      <c r="B2039" s="32">
        <v>2018</v>
      </c>
      <c r="C2039" s="32" t="s">
        <v>168</v>
      </c>
      <c r="D2039" s="32" t="s">
        <v>8</v>
      </c>
      <c r="E2039" s="32" t="s">
        <v>199</v>
      </c>
      <c r="F2039" s="33" t="s">
        <v>521</v>
      </c>
      <c r="G2039" s="32" t="s">
        <v>10</v>
      </c>
      <c r="H2039" s="34">
        <v>638.23</v>
      </c>
      <c r="I2039" s="37" t="str">
        <f>IF(AND($H2039&gt;0, $H2039&lt;900),"0-900",0)</f>
        <v>0-900</v>
      </c>
      <c r="J2039" s="37" t="str">
        <f>IF(AND($H2039&gt;0, $H2039&lt;1700),"0-1700",0)</f>
        <v>0-1700</v>
      </c>
      <c r="K2039" s="37" t="str">
        <f>IF(AND($H2039&gt;0, $H2039&lt;2500),"0-2500",0)</f>
        <v>0-2500</v>
      </c>
      <c r="L2039" s="37" t="str">
        <f>IF(AND($H2039&gt;0, $H2039&lt;3500),"0-3500",0)</f>
        <v>0-3500</v>
      </c>
    </row>
    <row r="2040" spans="1:12" hidden="1" x14ac:dyDescent="0.3">
      <c r="A2040" s="32" t="s">
        <v>7</v>
      </c>
      <c r="B2040" s="32">
        <v>2018</v>
      </c>
      <c r="C2040" s="32" t="s">
        <v>167</v>
      </c>
      <c r="D2040" s="32" t="s">
        <v>8</v>
      </c>
      <c r="E2040" s="32" t="s">
        <v>272</v>
      </c>
      <c r="F2040" s="33" t="s">
        <v>527</v>
      </c>
      <c r="G2040" s="32" t="s">
        <v>10</v>
      </c>
      <c r="H2040" s="34">
        <v>639.14</v>
      </c>
      <c r="I2040" s="37" t="str">
        <f>IF(AND($H2040&gt;0, $H2040&lt;900),"0-900",0)</f>
        <v>0-900</v>
      </c>
      <c r="J2040" s="37" t="str">
        <f>IF(AND($H2040&gt;0, $H2040&lt;1700),"0-1700",0)</f>
        <v>0-1700</v>
      </c>
      <c r="K2040" s="37" t="str">
        <f>IF(AND($H2040&gt;0, $H2040&lt;2500),"0-2500",0)</f>
        <v>0-2500</v>
      </c>
      <c r="L2040" s="37" t="str">
        <f>IF(AND($H2040&gt;0, $H2040&lt;3500),"0-3500",0)</f>
        <v>0-3500</v>
      </c>
    </row>
    <row r="2041" spans="1:12" hidden="1" x14ac:dyDescent="0.3">
      <c r="A2041" s="32" t="s">
        <v>7</v>
      </c>
      <c r="B2041" s="32">
        <v>2018</v>
      </c>
      <c r="C2041" s="32" t="s">
        <v>169</v>
      </c>
      <c r="D2041" s="32" t="s">
        <v>8</v>
      </c>
      <c r="E2041" s="32" t="s">
        <v>382</v>
      </c>
      <c r="F2041" s="33" t="s">
        <v>513</v>
      </c>
      <c r="G2041" s="32" t="s">
        <v>10</v>
      </c>
      <c r="H2041" s="34">
        <v>639.15</v>
      </c>
      <c r="I2041" s="37" t="str">
        <f>IF(AND($H2041&gt;0, $H2041&lt;900),"0-900",0)</f>
        <v>0-900</v>
      </c>
      <c r="J2041" s="37" t="str">
        <f>IF(AND($H2041&gt;0, $H2041&lt;1700),"0-1700",0)</f>
        <v>0-1700</v>
      </c>
      <c r="K2041" s="37" t="str">
        <f>IF(AND($H2041&gt;0, $H2041&lt;2500),"0-2500",0)</f>
        <v>0-2500</v>
      </c>
      <c r="L2041" s="37" t="str">
        <f>IF(AND($H2041&gt;0, $H2041&lt;3500),"0-3500",0)</f>
        <v>0-3500</v>
      </c>
    </row>
    <row r="2042" spans="1:12" hidden="1" x14ac:dyDescent="0.3">
      <c r="A2042" s="32" t="s">
        <v>7</v>
      </c>
      <c r="B2042" s="32">
        <v>2018</v>
      </c>
      <c r="C2042" s="32" t="s">
        <v>168</v>
      </c>
      <c r="D2042" s="32" t="s">
        <v>8</v>
      </c>
      <c r="E2042" s="32" t="s">
        <v>379</v>
      </c>
      <c r="F2042" s="33" t="s">
        <v>513</v>
      </c>
      <c r="G2042" s="32" t="s">
        <v>10</v>
      </c>
      <c r="H2042" s="34">
        <v>641.95000000000005</v>
      </c>
      <c r="I2042" s="37" t="str">
        <f>IF(AND($H2042&gt;0, $H2042&lt;900),"0-900",0)</f>
        <v>0-900</v>
      </c>
      <c r="J2042" s="37" t="str">
        <f>IF(AND($H2042&gt;0, $H2042&lt;1700),"0-1700",0)</f>
        <v>0-1700</v>
      </c>
      <c r="K2042" s="37" t="str">
        <f>IF(AND($H2042&gt;0, $H2042&lt;2500),"0-2500",0)</f>
        <v>0-2500</v>
      </c>
      <c r="L2042" s="37" t="str">
        <f>IF(AND($H2042&gt;0, $H2042&lt;3500),"0-3500",0)</f>
        <v>0-3500</v>
      </c>
    </row>
    <row r="2043" spans="1:12" hidden="1" x14ac:dyDescent="0.3">
      <c r="A2043" s="32" t="s">
        <v>7</v>
      </c>
      <c r="B2043" s="32">
        <v>2018</v>
      </c>
      <c r="C2043" s="32" t="s">
        <v>168</v>
      </c>
      <c r="D2043" s="32" t="s">
        <v>8</v>
      </c>
      <c r="E2043" s="32" t="s">
        <v>355</v>
      </c>
      <c r="F2043" s="33" t="s">
        <v>523</v>
      </c>
      <c r="G2043" s="32" t="s">
        <v>10</v>
      </c>
      <c r="H2043" s="34">
        <v>642.29999999999995</v>
      </c>
      <c r="I2043" s="37" t="str">
        <f>IF(AND($H2043&gt;0, $H2043&lt;900),"0-900",0)</f>
        <v>0-900</v>
      </c>
      <c r="J2043" s="37" t="str">
        <f>IF(AND($H2043&gt;0, $H2043&lt;1700),"0-1700",0)</f>
        <v>0-1700</v>
      </c>
      <c r="K2043" s="37" t="str">
        <f>IF(AND($H2043&gt;0, $H2043&lt;2500),"0-2500",0)</f>
        <v>0-2500</v>
      </c>
      <c r="L2043" s="37" t="str">
        <f>IF(AND($H2043&gt;0, $H2043&lt;3500),"0-3500",0)</f>
        <v>0-3500</v>
      </c>
    </row>
    <row r="2044" spans="1:12" hidden="1" x14ac:dyDescent="0.3">
      <c r="A2044" s="32" t="s">
        <v>7</v>
      </c>
      <c r="B2044" s="32">
        <v>2018</v>
      </c>
      <c r="C2044" s="32" t="s">
        <v>169</v>
      </c>
      <c r="D2044" s="32" t="s">
        <v>8</v>
      </c>
      <c r="E2044" s="32" t="s">
        <v>214</v>
      </c>
      <c r="F2044" s="33" t="s">
        <v>514</v>
      </c>
      <c r="G2044" s="32" t="s">
        <v>10</v>
      </c>
      <c r="H2044" s="34">
        <v>643</v>
      </c>
      <c r="I2044" s="37" t="str">
        <f>IF(AND($H2044&gt;0, $H2044&lt;900),"0-900",0)</f>
        <v>0-900</v>
      </c>
      <c r="J2044" s="37" t="str">
        <f>IF(AND($H2044&gt;0, $H2044&lt;1700),"0-1700",0)</f>
        <v>0-1700</v>
      </c>
      <c r="K2044" s="37" t="str">
        <f>IF(AND($H2044&gt;0, $H2044&lt;2500),"0-2500",0)</f>
        <v>0-2500</v>
      </c>
      <c r="L2044" s="37" t="str">
        <f>IF(AND($H2044&gt;0, $H2044&lt;3500),"0-3500",0)</f>
        <v>0-3500</v>
      </c>
    </row>
    <row r="2045" spans="1:12" hidden="1" x14ac:dyDescent="0.3">
      <c r="A2045" s="32" t="s">
        <v>7</v>
      </c>
      <c r="B2045" s="32">
        <v>2018</v>
      </c>
      <c r="C2045" s="32" t="s">
        <v>169</v>
      </c>
      <c r="D2045" s="32" t="s">
        <v>8</v>
      </c>
      <c r="E2045" s="32" t="s">
        <v>383</v>
      </c>
      <c r="F2045" s="33" t="s">
        <v>513</v>
      </c>
      <c r="G2045" s="32" t="s">
        <v>10</v>
      </c>
      <c r="H2045" s="34">
        <v>643.38</v>
      </c>
      <c r="I2045" s="37" t="str">
        <f>IF(AND($H2045&gt;0, $H2045&lt;900),"0-900",0)</f>
        <v>0-900</v>
      </c>
      <c r="J2045" s="37" t="str">
        <f>IF(AND($H2045&gt;0, $H2045&lt;1700),"0-1700",0)</f>
        <v>0-1700</v>
      </c>
      <c r="K2045" s="37" t="str">
        <f>IF(AND($H2045&gt;0, $H2045&lt;2500),"0-2500",0)</f>
        <v>0-2500</v>
      </c>
      <c r="L2045" s="37" t="str">
        <f>IF(AND($H2045&gt;0, $H2045&lt;3500),"0-3500",0)</f>
        <v>0-3500</v>
      </c>
    </row>
    <row r="2046" spans="1:12" hidden="1" x14ac:dyDescent="0.3">
      <c r="A2046" s="32" t="s">
        <v>7</v>
      </c>
      <c r="B2046" s="32">
        <v>2018</v>
      </c>
      <c r="C2046" s="32" t="s">
        <v>168</v>
      </c>
      <c r="D2046" s="32" t="s">
        <v>8</v>
      </c>
      <c r="E2046" s="32" t="s">
        <v>189</v>
      </c>
      <c r="F2046" s="33" t="s">
        <v>521</v>
      </c>
      <c r="G2046" s="32" t="s">
        <v>10</v>
      </c>
      <c r="H2046" s="34">
        <v>644.16</v>
      </c>
      <c r="I2046" s="37" t="str">
        <f>IF(AND($H2046&gt;0, $H2046&lt;900),"0-900",0)</f>
        <v>0-900</v>
      </c>
      <c r="J2046" s="37" t="str">
        <f>IF(AND($H2046&gt;0, $H2046&lt;1700),"0-1700",0)</f>
        <v>0-1700</v>
      </c>
      <c r="K2046" s="37" t="str">
        <f>IF(AND($H2046&gt;0, $H2046&lt;2500),"0-2500",0)</f>
        <v>0-2500</v>
      </c>
      <c r="L2046" s="37" t="str">
        <f>IF(AND($H2046&gt;0, $H2046&lt;3500),"0-3500",0)</f>
        <v>0-3500</v>
      </c>
    </row>
    <row r="2047" spans="1:12" hidden="1" x14ac:dyDescent="0.3">
      <c r="A2047" s="32" t="s">
        <v>7</v>
      </c>
      <c r="B2047" s="32">
        <v>2018</v>
      </c>
      <c r="C2047" s="32" t="s">
        <v>168</v>
      </c>
      <c r="D2047" s="32" t="s">
        <v>8</v>
      </c>
      <c r="E2047" s="32" t="s">
        <v>288</v>
      </c>
      <c r="F2047" s="33" t="s">
        <v>531</v>
      </c>
      <c r="G2047" s="32" t="s">
        <v>10</v>
      </c>
      <c r="H2047" s="34">
        <v>645.98</v>
      </c>
      <c r="I2047" s="37" t="str">
        <f>IF(AND($H2047&gt;0, $H2047&lt;900),"0-900",0)</f>
        <v>0-900</v>
      </c>
      <c r="J2047" s="37" t="str">
        <f>IF(AND($H2047&gt;0, $H2047&lt;1700),"0-1700",0)</f>
        <v>0-1700</v>
      </c>
      <c r="K2047" s="37" t="str">
        <f>IF(AND($H2047&gt;0, $H2047&lt;2500),"0-2500",0)</f>
        <v>0-2500</v>
      </c>
      <c r="L2047" s="37" t="str">
        <f>IF(AND($H2047&gt;0, $H2047&lt;3500),"0-3500",0)</f>
        <v>0-3500</v>
      </c>
    </row>
    <row r="2048" spans="1:12" hidden="1" x14ac:dyDescent="0.3">
      <c r="A2048" s="32" t="s">
        <v>7</v>
      </c>
      <c r="B2048" s="32">
        <v>2018</v>
      </c>
      <c r="C2048" s="32" t="s">
        <v>167</v>
      </c>
      <c r="D2048" s="32" t="s">
        <v>8</v>
      </c>
      <c r="E2048" s="32" t="s">
        <v>287</v>
      </c>
      <c r="F2048" s="33" t="s">
        <v>531</v>
      </c>
      <c r="G2048" s="32" t="s">
        <v>10</v>
      </c>
      <c r="H2048" s="34">
        <v>648.09</v>
      </c>
      <c r="I2048" s="37" t="str">
        <f>IF(AND($H2048&gt;0, $H2048&lt;900),"0-900",0)</f>
        <v>0-900</v>
      </c>
      <c r="J2048" s="37" t="str">
        <f>IF(AND($H2048&gt;0, $H2048&lt;1700),"0-1700",0)</f>
        <v>0-1700</v>
      </c>
      <c r="K2048" s="37" t="str">
        <f>IF(AND($H2048&gt;0, $H2048&lt;2500),"0-2500",0)</f>
        <v>0-2500</v>
      </c>
      <c r="L2048" s="37" t="str">
        <f>IF(AND($H2048&gt;0, $H2048&lt;3500),"0-3500",0)</f>
        <v>0-3500</v>
      </c>
    </row>
    <row r="2049" spans="1:12" hidden="1" x14ac:dyDescent="0.3">
      <c r="A2049" s="32" t="s">
        <v>7</v>
      </c>
      <c r="B2049" s="32">
        <v>2018</v>
      </c>
      <c r="C2049" s="32" t="s">
        <v>168</v>
      </c>
      <c r="D2049" s="32" t="s">
        <v>8</v>
      </c>
      <c r="E2049" s="32" t="s">
        <v>351</v>
      </c>
      <c r="F2049" s="33" t="s">
        <v>523</v>
      </c>
      <c r="G2049" s="32" t="s">
        <v>10</v>
      </c>
      <c r="H2049" s="34">
        <v>648.20000000000005</v>
      </c>
      <c r="I2049" s="37" t="str">
        <f>IF(AND($H2049&gt;0, $H2049&lt;900),"0-900",0)</f>
        <v>0-900</v>
      </c>
      <c r="J2049" s="37" t="str">
        <f>IF(AND($H2049&gt;0, $H2049&lt;1700),"0-1700",0)</f>
        <v>0-1700</v>
      </c>
      <c r="K2049" s="37" t="str">
        <f>IF(AND($H2049&gt;0, $H2049&lt;2500),"0-2500",0)</f>
        <v>0-2500</v>
      </c>
      <c r="L2049" s="37" t="str">
        <f>IF(AND($H2049&gt;0, $H2049&lt;3500),"0-3500",0)</f>
        <v>0-3500</v>
      </c>
    </row>
    <row r="2050" spans="1:12" hidden="1" x14ac:dyDescent="0.3">
      <c r="A2050" s="32" t="s">
        <v>7</v>
      </c>
      <c r="B2050" s="32">
        <v>2018</v>
      </c>
      <c r="C2050" s="32" t="s">
        <v>168</v>
      </c>
      <c r="D2050" s="32" t="s">
        <v>8</v>
      </c>
      <c r="E2050" s="32" t="s">
        <v>419</v>
      </c>
      <c r="F2050" s="33" t="s">
        <v>519</v>
      </c>
      <c r="G2050" s="32" t="s">
        <v>10</v>
      </c>
      <c r="H2050" s="34">
        <v>648.71</v>
      </c>
      <c r="I2050" s="37" t="str">
        <f>IF(AND($H2050&gt;0, $H2050&lt;900),"0-900",0)</f>
        <v>0-900</v>
      </c>
      <c r="J2050" s="37" t="str">
        <f>IF(AND($H2050&gt;0, $H2050&lt;1700),"0-1700",0)</f>
        <v>0-1700</v>
      </c>
      <c r="K2050" s="37" t="str">
        <f>IF(AND($H2050&gt;0, $H2050&lt;2500),"0-2500",0)</f>
        <v>0-2500</v>
      </c>
      <c r="L2050" s="37" t="str">
        <f>IF(AND($H2050&gt;0, $H2050&lt;3500),"0-3500",0)</f>
        <v>0-3500</v>
      </c>
    </row>
    <row r="2051" spans="1:12" hidden="1" x14ac:dyDescent="0.3">
      <c r="A2051" s="32" t="s">
        <v>7</v>
      </c>
      <c r="B2051" s="32">
        <v>2018</v>
      </c>
      <c r="C2051" s="32" t="s">
        <v>168</v>
      </c>
      <c r="D2051" s="32" t="s">
        <v>8</v>
      </c>
      <c r="E2051" s="32" t="s">
        <v>410</v>
      </c>
      <c r="F2051" s="33" t="s">
        <v>524</v>
      </c>
      <c r="G2051" s="32" t="s">
        <v>10</v>
      </c>
      <c r="H2051" s="34">
        <v>651.88</v>
      </c>
      <c r="I2051" s="37" t="str">
        <f>IF(AND($H2051&gt;0, $H2051&lt;900),"0-900",0)</f>
        <v>0-900</v>
      </c>
      <c r="J2051" s="37" t="str">
        <f>IF(AND($H2051&gt;0, $H2051&lt;1700),"0-1700",0)</f>
        <v>0-1700</v>
      </c>
      <c r="K2051" s="37" t="str">
        <f>IF(AND($H2051&gt;0, $H2051&lt;2500),"0-2500",0)</f>
        <v>0-2500</v>
      </c>
      <c r="L2051" s="37" t="str">
        <f>IF(AND($H2051&gt;0, $H2051&lt;3500),"0-3500",0)</f>
        <v>0-3500</v>
      </c>
    </row>
    <row r="2052" spans="1:12" hidden="1" x14ac:dyDescent="0.3">
      <c r="A2052" s="32" t="s">
        <v>7</v>
      </c>
      <c r="B2052" s="32">
        <v>2018</v>
      </c>
      <c r="C2052" s="32" t="s">
        <v>169</v>
      </c>
      <c r="D2052" s="32" t="s">
        <v>8</v>
      </c>
      <c r="E2052" s="32" t="s">
        <v>264</v>
      </c>
      <c r="F2052" s="33" t="s">
        <v>515</v>
      </c>
      <c r="G2052" s="32" t="s">
        <v>10</v>
      </c>
      <c r="H2052" s="34">
        <v>652.13</v>
      </c>
      <c r="I2052" s="37" t="str">
        <f>IF(AND($H2052&gt;0, $H2052&lt;900),"0-900",0)</f>
        <v>0-900</v>
      </c>
      <c r="J2052" s="37" t="str">
        <f>IF(AND($H2052&gt;0, $H2052&lt;1700),"0-1700",0)</f>
        <v>0-1700</v>
      </c>
      <c r="K2052" s="37" t="str">
        <f>IF(AND($H2052&gt;0, $H2052&lt;2500),"0-2500",0)</f>
        <v>0-2500</v>
      </c>
      <c r="L2052" s="37" t="str">
        <f>IF(AND($H2052&gt;0, $H2052&lt;3500),"0-3500",0)</f>
        <v>0-3500</v>
      </c>
    </row>
    <row r="2053" spans="1:12" hidden="1" x14ac:dyDescent="0.3">
      <c r="A2053" s="32" t="s">
        <v>7</v>
      </c>
      <c r="B2053" s="32">
        <v>2018</v>
      </c>
      <c r="C2053" s="32" t="s">
        <v>167</v>
      </c>
      <c r="D2053" s="32" t="s">
        <v>8</v>
      </c>
      <c r="E2053" s="32" t="s">
        <v>300</v>
      </c>
      <c r="F2053" s="33" t="s">
        <v>525</v>
      </c>
      <c r="G2053" s="32" t="s">
        <v>10</v>
      </c>
      <c r="H2053" s="34">
        <v>652.25</v>
      </c>
      <c r="I2053" s="37" t="str">
        <f>IF(AND($H2053&gt;0, $H2053&lt;900),"0-900",0)</f>
        <v>0-900</v>
      </c>
      <c r="J2053" s="37" t="str">
        <f>IF(AND($H2053&gt;0, $H2053&lt;1700),"0-1700",0)</f>
        <v>0-1700</v>
      </c>
      <c r="K2053" s="37" t="str">
        <f>IF(AND($H2053&gt;0, $H2053&lt;2500),"0-2500",0)</f>
        <v>0-2500</v>
      </c>
      <c r="L2053" s="37" t="str">
        <f>IF(AND($H2053&gt;0, $H2053&lt;3500),"0-3500",0)</f>
        <v>0-3500</v>
      </c>
    </row>
    <row r="2054" spans="1:12" hidden="1" x14ac:dyDescent="0.3">
      <c r="A2054" s="32" t="s">
        <v>7</v>
      </c>
      <c r="B2054" s="32">
        <v>2018</v>
      </c>
      <c r="C2054" s="32" t="s">
        <v>169</v>
      </c>
      <c r="D2054" s="32" t="s">
        <v>8</v>
      </c>
      <c r="E2054" s="32" t="s">
        <v>370</v>
      </c>
      <c r="F2054" s="33" t="s">
        <v>510</v>
      </c>
      <c r="G2054" s="32" t="s">
        <v>10</v>
      </c>
      <c r="H2054" s="34">
        <v>654.42999999999995</v>
      </c>
      <c r="I2054" s="37" t="str">
        <f>IF(AND($H2054&gt;0, $H2054&lt;900),"0-900",0)</f>
        <v>0-900</v>
      </c>
      <c r="J2054" s="37" t="str">
        <f>IF(AND($H2054&gt;0, $H2054&lt;1700),"0-1700",0)</f>
        <v>0-1700</v>
      </c>
      <c r="K2054" s="37" t="str">
        <f>IF(AND($H2054&gt;0, $H2054&lt;2500),"0-2500",0)</f>
        <v>0-2500</v>
      </c>
      <c r="L2054" s="37" t="str">
        <f>IF(AND($H2054&gt;0, $H2054&lt;3500),"0-3500",0)</f>
        <v>0-3500</v>
      </c>
    </row>
    <row r="2055" spans="1:12" hidden="1" x14ac:dyDescent="0.3">
      <c r="A2055" s="32" t="s">
        <v>7</v>
      </c>
      <c r="B2055" s="32">
        <v>2018</v>
      </c>
      <c r="C2055" s="32" t="s">
        <v>169</v>
      </c>
      <c r="D2055" s="32" t="s">
        <v>8</v>
      </c>
      <c r="E2055" s="32" t="s">
        <v>267</v>
      </c>
      <c r="F2055" s="33" t="s">
        <v>515</v>
      </c>
      <c r="G2055" s="32" t="s">
        <v>10</v>
      </c>
      <c r="H2055" s="34">
        <v>655.77</v>
      </c>
      <c r="I2055" s="37" t="str">
        <f>IF(AND($H2055&gt;0, $H2055&lt;900),"0-900",0)</f>
        <v>0-900</v>
      </c>
      <c r="J2055" s="37" t="str">
        <f>IF(AND($H2055&gt;0, $H2055&lt;1700),"0-1700",0)</f>
        <v>0-1700</v>
      </c>
      <c r="K2055" s="37" t="str">
        <f>IF(AND($H2055&gt;0, $H2055&lt;2500),"0-2500",0)</f>
        <v>0-2500</v>
      </c>
      <c r="L2055" s="37" t="str">
        <f>IF(AND($H2055&gt;0, $H2055&lt;3500),"0-3500",0)</f>
        <v>0-3500</v>
      </c>
    </row>
    <row r="2056" spans="1:12" hidden="1" x14ac:dyDescent="0.3">
      <c r="A2056" s="32" t="s">
        <v>7</v>
      </c>
      <c r="B2056" s="32">
        <v>2018</v>
      </c>
      <c r="C2056" s="32" t="s">
        <v>167</v>
      </c>
      <c r="D2056" s="32" t="s">
        <v>8</v>
      </c>
      <c r="E2056" s="32" t="s">
        <v>340</v>
      </c>
      <c r="F2056" s="33" t="s">
        <v>530</v>
      </c>
      <c r="G2056" s="32" t="s">
        <v>10</v>
      </c>
      <c r="H2056" s="34">
        <v>656.55</v>
      </c>
      <c r="I2056" s="37" t="str">
        <f>IF(AND($H2056&gt;0, $H2056&lt;900),"0-900",0)</f>
        <v>0-900</v>
      </c>
      <c r="J2056" s="37" t="str">
        <f>IF(AND($H2056&gt;0, $H2056&lt;1700),"0-1700",0)</f>
        <v>0-1700</v>
      </c>
      <c r="K2056" s="37" t="str">
        <f>IF(AND($H2056&gt;0, $H2056&lt;2500),"0-2500",0)</f>
        <v>0-2500</v>
      </c>
      <c r="L2056" s="37" t="str">
        <f>IF(AND($H2056&gt;0, $H2056&lt;3500),"0-3500",0)</f>
        <v>0-3500</v>
      </c>
    </row>
    <row r="2057" spans="1:12" hidden="1" x14ac:dyDescent="0.3">
      <c r="A2057" s="32" t="s">
        <v>7</v>
      </c>
      <c r="B2057" s="32">
        <v>2018</v>
      </c>
      <c r="C2057" s="32" t="s">
        <v>169</v>
      </c>
      <c r="D2057" s="32" t="s">
        <v>8</v>
      </c>
      <c r="E2057" s="32" t="s">
        <v>354</v>
      </c>
      <c r="F2057" s="33" t="s">
        <v>523</v>
      </c>
      <c r="G2057" s="32" t="s">
        <v>10</v>
      </c>
      <c r="H2057" s="34">
        <v>657.55</v>
      </c>
      <c r="I2057" s="37" t="str">
        <f>IF(AND($H2057&gt;0, $H2057&lt;900),"0-900",0)</f>
        <v>0-900</v>
      </c>
      <c r="J2057" s="37" t="str">
        <f>IF(AND($H2057&gt;0, $H2057&lt;1700),"0-1700",0)</f>
        <v>0-1700</v>
      </c>
      <c r="K2057" s="37" t="str">
        <f>IF(AND($H2057&gt;0, $H2057&lt;2500),"0-2500",0)</f>
        <v>0-2500</v>
      </c>
      <c r="L2057" s="37" t="str">
        <f>IF(AND($H2057&gt;0, $H2057&lt;3500),"0-3500",0)</f>
        <v>0-3500</v>
      </c>
    </row>
    <row r="2058" spans="1:12" hidden="1" x14ac:dyDescent="0.3">
      <c r="A2058" s="32" t="s">
        <v>7</v>
      </c>
      <c r="B2058" s="32">
        <v>2018</v>
      </c>
      <c r="C2058" s="32" t="s">
        <v>168</v>
      </c>
      <c r="D2058" s="32" t="s">
        <v>8</v>
      </c>
      <c r="E2058" s="32" t="s">
        <v>365</v>
      </c>
      <c r="F2058" s="33" t="s">
        <v>510</v>
      </c>
      <c r="G2058" s="32" t="s">
        <v>10</v>
      </c>
      <c r="H2058" s="34">
        <v>659.53</v>
      </c>
      <c r="I2058" s="37" t="str">
        <f>IF(AND($H2058&gt;0, $H2058&lt;900),"0-900",0)</f>
        <v>0-900</v>
      </c>
      <c r="J2058" s="37" t="str">
        <f>IF(AND($H2058&gt;0, $H2058&lt;1700),"0-1700",0)</f>
        <v>0-1700</v>
      </c>
      <c r="K2058" s="37" t="str">
        <f>IF(AND($H2058&gt;0, $H2058&lt;2500),"0-2500",0)</f>
        <v>0-2500</v>
      </c>
      <c r="L2058" s="37" t="str">
        <f>IF(AND($H2058&gt;0, $H2058&lt;3500),"0-3500",0)</f>
        <v>0-3500</v>
      </c>
    </row>
    <row r="2059" spans="1:12" hidden="1" x14ac:dyDescent="0.3">
      <c r="A2059" s="32" t="s">
        <v>7</v>
      </c>
      <c r="B2059" s="32">
        <v>2018</v>
      </c>
      <c r="C2059" s="32" t="s">
        <v>168</v>
      </c>
      <c r="D2059" s="32" t="s">
        <v>8</v>
      </c>
      <c r="E2059" s="32" t="s">
        <v>195</v>
      </c>
      <c r="F2059" s="33" t="s">
        <v>521</v>
      </c>
      <c r="G2059" s="32" t="s">
        <v>10</v>
      </c>
      <c r="H2059" s="34">
        <v>659.7</v>
      </c>
      <c r="I2059" s="37" t="str">
        <f>IF(AND($H2059&gt;0, $H2059&lt;900),"0-900",0)</f>
        <v>0-900</v>
      </c>
      <c r="J2059" s="37" t="str">
        <f>IF(AND($H2059&gt;0, $H2059&lt;1700),"0-1700",0)</f>
        <v>0-1700</v>
      </c>
      <c r="K2059" s="37" t="str">
        <f>IF(AND($H2059&gt;0, $H2059&lt;2500),"0-2500",0)</f>
        <v>0-2500</v>
      </c>
      <c r="L2059" s="37" t="str">
        <f>IF(AND($H2059&gt;0, $H2059&lt;3500),"0-3500",0)</f>
        <v>0-3500</v>
      </c>
    </row>
    <row r="2060" spans="1:12" hidden="1" x14ac:dyDescent="0.3">
      <c r="A2060" s="32" t="s">
        <v>7</v>
      </c>
      <c r="B2060" s="32">
        <v>2018</v>
      </c>
      <c r="C2060" s="32" t="s">
        <v>169</v>
      </c>
      <c r="D2060" s="32" t="s">
        <v>8</v>
      </c>
      <c r="E2060" s="32" t="s">
        <v>324</v>
      </c>
      <c r="F2060" s="33" t="s">
        <v>512</v>
      </c>
      <c r="G2060" s="32" t="s">
        <v>10</v>
      </c>
      <c r="H2060" s="34">
        <v>661.64</v>
      </c>
      <c r="I2060" s="37" t="str">
        <f>IF(AND($H2060&gt;0, $H2060&lt;900),"0-900",0)</f>
        <v>0-900</v>
      </c>
      <c r="J2060" s="37" t="str">
        <f>IF(AND($H2060&gt;0, $H2060&lt;1700),"0-1700",0)</f>
        <v>0-1700</v>
      </c>
      <c r="K2060" s="37" t="str">
        <f>IF(AND($H2060&gt;0, $H2060&lt;2500),"0-2500",0)</f>
        <v>0-2500</v>
      </c>
      <c r="L2060" s="37" t="str">
        <f>IF(AND($H2060&gt;0, $H2060&lt;3500),"0-3500",0)</f>
        <v>0-3500</v>
      </c>
    </row>
    <row r="2061" spans="1:12" hidden="1" x14ac:dyDescent="0.3">
      <c r="A2061" s="32" t="s">
        <v>7</v>
      </c>
      <c r="B2061" s="32">
        <v>2018</v>
      </c>
      <c r="C2061" s="32" t="s">
        <v>169</v>
      </c>
      <c r="D2061" s="32" t="s">
        <v>8</v>
      </c>
      <c r="E2061" s="32" t="s">
        <v>313</v>
      </c>
      <c r="F2061" s="33" t="s">
        <v>508</v>
      </c>
      <c r="G2061" s="32" t="s">
        <v>10</v>
      </c>
      <c r="H2061" s="34">
        <v>662.37</v>
      </c>
      <c r="I2061" s="37" t="str">
        <f>IF(AND($H2061&gt;0, $H2061&lt;900),"0-900",0)</f>
        <v>0-900</v>
      </c>
      <c r="J2061" s="37" t="str">
        <f>IF(AND($H2061&gt;0, $H2061&lt;1700),"0-1700",0)</f>
        <v>0-1700</v>
      </c>
      <c r="K2061" s="37" t="str">
        <f>IF(AND($H2061&gt;0, $H2061&lt;2500),"0-2500",0)</f>
        <v>0-2500</v>
      </c>
      <c r="L2061" s="37" t="str">
        <f>IF(AND($H2061&gt;0, $H2061&lt;3500),"0-3500",0)</f>
        <v>0-3500</v>
      </c>
    </row>
    <row r="2062" spans="1:12" hidden="1" x14ac:dyDescent="0.3">
      <c r="A2062" s="32" t="s">
        <v>7</v>
      </c>
      <c r="B2062" s="32">
        <v>2018</v>
      </c>
      <c r="C2062" s="32" t="s">
        <v>168</v>
      </c>
      <c r="D2062" s="32" t="s">
        <v>8</v>
      </c>
      <c r="E2062" s="32" t="s">
        <v>412</v>
      </c>
      <c r="F2062" s="33" t="s">
        <v>519</v>
      </c>
      <c r="G2062" s="32" t="s">
        <v>10</v>
      </c>
      <c r="H2062" s="34">
        <v>664.19</v>
      </c>
      <c r="I2062" s="37" t="str">
        <f>IF(AND($H2062&gt;0, $H2062&lt;900),"0-900",0)</f>
        <v>0-900</v>
      </c>
      <c r="J2062" s="37" t="str">
        <f>IF(AND($H2062&gt;0, $H2062&lt;1700),"0-1700",0)</f>
        <v>0-1700</v>
      </c>
      <c r="K2062" s="37" t="str">
        <f>IF(AND($H2062&gt;0, $H2062&lt;2500),"0-2500",0)</f>
        <v>0-2500</v>
      </c>
      <c r="L2062" s="37" t="str">
        <f>IF(AND($H2062&gt;0, $H2062&lt;3500),"0-3500",0)</f>
        <v>0-3500</v>
      </c>
    </row>
    <row r="2063" spans="1:12" hidden="1" x14ac:dyDescent="0.3">
      <c r="A2063" s="32" t="s">
        <v>7</v>
      </c>
      <c r="B2063" s="32">
        <v>2018</v>
      </c>
      <c r="C2063" s="32" t="s">
        <v>169</v>
      </c>
      <c r="D2063" s="32" t="s">
        <v>8</v>
      </c>
      <c r="E2063" s="32" t="s">
        <v>396</v>
      </c>
      <c r="F2063" s="33" t="s">
        <v>516</v>
      </c>
      <c r="G2063" s="32" t="s">
        <v>10</v>
      </c>
      <c r="H2063" s="34">
        <v>664.56</v>
      </c>
      <c r="I2063" s="37" t="str">
        <f>IF(AND($H2063&gt;0, $H2063&lt;900),"0-900",0)</f>
        <v>0-900</v>
      </c>
      <c r="J2063" s="37" t="str">
        <f>IF(AND($H2063&gt;0, $H2063&lt;1700),"0-1700",0)</f>
        <v>0-1700</v>
      </c>
      <c r="K2063" s="37" t="str">
        <f>IF(AND($H2063&gt;0, $H2063&lt;2500),"0-2500",0)</f>
        <v>0-2500</v>
      </c>
      <c r="L2063" s="37" t="str">
        <f>IF(AND($H2063&gt;0, $H2063&lt;3500),"0-3500",0)</f>
        <v>0-3500</v>
      </c>
    </row>
    <row r="2064" spans="1:12" hidden="1" x14ac:dyDescent="0.3">
      <c r="A2064" s="32" t="s">
        <v>7</v>
      </c>
      <c r="B2064" s="32">
        <v>2018</v>
      </c>
      <c r="C2064" s="32" t="s">
        <v>169</v>
      </c>
      <c r="D2064" s="32" t="s">
        <v>8</v>
      </c>
      <c r="E2064" s="32" t="s">
        <v>309</v>
      </c>
      <c r="F2064" s="33" t="s">
        <v>525</v>
      </c>
      <c r="G2064" s="32" t="s">
        <v>10</v>
      </c>
      <c r="H2064" s="34">
        <v>664.57</v>
      </c>
      <c r="I2064" s="37" t="str">
        <f>IF(AND($H2064&gt;0, $H2064&lt;900),"0-900",0)</f>
        <v>0-900</v>
      </c>
      <c r="J2064" s="37" t="str">
        <f>IF(AND($H2064&gt;0, $H2064&lt;1700),"0-1700",0)</f>
        <v>0-1700</v>
      </c>
      <c r="K2064" s="37" t="str">
        <f>IF(AND($H2064&gt;0, $H2064&lt;2500),"0-2500",0)</f>
        <v>0-2500</v>
      </c>
      <c r="L2064" s="37" t="str">
        <f>IF(AND($H2064&gt;0, $H2064&lt;3500),"0-3500",0)</f>
        <v>0-3500</v>
      </c>
    </row>
    <row r="2065" spans="1:12" hidden="1" x14ac:dyDescent="0.3">
      <c r="A2065" s="32" t="s">
        <v>7</v>
      </c>
      <c r="B2065" s="32">
        <v>2018</v>
      </c>
      <c r="C2065" s="32" t="s">
        <v>169</v>
      </c>
      <c r="D2065" s="32" t="s">
        <v>8</v>
      </c>
      <c r="E2065" s="32" t="s">
        <v>399</v>
      </c>
      <c r="F2065" s="33" t="s">
        <v>516</v>
      </c>
      <c r="G2065" s="32" t="s">
        <v>10</v>
      </c>
      <c r="H2065" s="34">
        <v>667.72</v>
      </c>
      <c r="I2065" s="37" t="str">
        <f>IF(AND($H2065&gt;0, $H2065&lt;900),"0-900",0)</f>
        <v>0-900</v>
      </c>
      <c r="J2065" s="37" t="str">
        <f>IF(AND($H2065&gt;0, $H2065&lt;1700),"0-1700",0)</f>
        <v>0-1700</v>
      </c>
      <c r="K2065" s="37" t="str">
        <f>IF(AND($H2065&gt;0, $H2065&lt;2500),"0-2500",0)</f>
        <v>0-2500</v>
      </c>
      <c r="L2065" s="37" t="str">
        <f>IF(AND($H2065&gt;0, $H2065&lt;3500),"0-3500",0)</f>
        <v>0-3500</v>
      </c>
    </row>
    <row r="2066" spans="1:12" hidden="1" x14ac:dyDescent="0.3">
      <c r="A2066" s="32" t="s">
        <v>7</v>
      </c>
      <c r="B2066" s="32">
        <v>2018</v>
      </c>
      <c r="C2066" s="32" t="s">
        <v>168</v>
      </c>
      <c r="D2066" s="32" t="s">
        <v>8</v>
      </c>
      <c r="E2066" s="32" t="s">
        <v>193</v>
      </c>
      <c r="F2066" s="33" t="s">
        <v>521</v>
      </c>
      <c r="G2066" s="32" t="s">
        <v>10</v>
      </c>
      <c r="H2066" s="34">
        <v>669.23</v>
      </c>
      <c r="I2066" s="37" t="str">
        <f>IF(AND($H2066&gt;0, $H2066&lt;900),"0-900",0)</f>
        <v>0-900</v>
      </c>
      <c r="J2066" s="37" t="str">
        <f>IF(AND($H2066&gt;0, $H2066&lt;1700),"0-1700",0)</f>
        <v>0-1700</v>
      </c>
      <c r="K2066" s="37" t="str">
        <f>IF(AND($H2066&gt;0, $H2066&lt;2500),"0-2500",0)</f>
        <v>0-2500</v>
      </c>
      <c r="L2066" s="37" t="str">
        <f>IF(AND($H2066&gt;0, $H2066&lt;3500),"0-3500",0)</f>
        <v>0-3500</v>
      </c>
    </row>
    <row r="2067" spans="1:12" hidden="1" x14ac:dyDescent="0.3">
      <c r="A2067" s="32" t="s">
        <v>7</v>
      </c>
      <c r="B2067" s="32">
        <v>2018</v>
      </c>
      <c r="C2067" s="32" t="s">
        <v>169</v>
      </c>
      <c r="D2067" s="32" t="s">
        <v>8</v>
      </c>
      <c r="E2067" s="32" t="s">
        <v>220</v>
      </c>
      <c r="F2067" s="33" t="s">
        <v>514</v>
      </c>
      <c r="G2067" s="32" t="s">
        <v>10</v>
      </c>
      <c r="H2067" s="34">
        <v>669.84</v>
      </c>
      <c r="I2067" s="37" t="str">
        <f>IF(AND($H2067&gt;0, $H2067&lt;900),"0-900",0)</f>
        <v>0-900</v>
      </c>
      <c r="J2067" s="37" t="str">
        <f>IF(AND($H2067&gt;0, $H2067&lt;1700),"0-1700",0)</f>
        <v>0-1700</v>
      </c>
      <c r="K2067" s="37" t="str">
        <f>IF(AND($H2067&gt;0, $H2067&lt;2500),"0-2500",0)</f>
        <v>0-2500</v>
      </c>
      <c r="L2067" s="37" t="str">
        <f>IF(AND($H2067&gt;0, $H2067&lt;3500),"0-3500",0)</f>
        <v>0-3500</v>
      </c>
    </row>
    <row r="2068" spans="1:12" hidden="1" x14ac:dyDescent="0.3">
      <c r="A2068" s="32" t="s">
        <v>7</v>
      </c>
      <c r="B2068" s="32">
        <v>2018</v>
      </c>
      <c r="C2068" s="32" t="s">
        <v>168</v>
      </c>
      <c r="D2068" s="32" t="s">
        <v>8</v>
      </c>
      <c r="E2068" s="32" t="s">
        <v>212</v>
      </c>
      <c r="F2068" s="33" t="s">
        <v>526</v>
      </c>
      <c r="G2068" s="32" t="s">
        <v>10</v>
      </c>
      <c r="H2068" s="34">
        <v>672.77</v>
      </c>
      <c r="I2068" s="37" t="str">
        <f>IF(AND($H2068&gt;0, $H2068&lt;900),"0-900",0)</f>
        <v>0-900</v>
      </c>
      <c r="J2068" s="37" t="str">
        <f>IF(AND($H2068&gt;0, $H2068&lt;1700),"0-1700",0)</f>
        <v>0-1700</v>
      </c>
      <c r="K2068" s="37" t="str">
        <f>IF(AND($H2068&gt;0, $H2068&lt;2500),"0-2500",0)</f>
        <v>0-2500</v>
      </c>
      <c r="L2068" s="37" t="str">
        <f>IF(AND($H2068&gt;0, $H2068&lt;3500),"0-3500",0)</f>
        <v>0-3500</v>
      </c>
    </row>
    <row r="2069" spans="1:12" hidden="1" x14ac:dyDescent="0.3">
      <c r="A2069" s="32" t="s">
        <v>7</v>
      </c>
      <c r="B2069" s="32">
        <v>2018</v>
      </c>
      <c r="C2069" s="32" t="s">
        <v>168</v>
      </c>
      <c r="D2069" s="32" t="s">
        <v>8</v>
      </c>
      <c r="E2069" s="32" t="s">
        <v>269</v>
      </c>
      <c r="F2069" s="33" t="s">
        <v>515</v>
      </c>
      <c r="G2069" s="32" t="s">
        <v>10</v>
      </c>
      <c r="H2069" s="34">
        <v>675.8</v>
      </c>
      <c r="I2069" s="37" t="str">
        <f>IF(AND($H2069&gt;0, $H2069&lt;900),"0-900",0)</f>
        <v>0-900</v>
      </c>
      <c r="J2069" s="37" t="str">
        <f>IF(AND($H2069&gt;0, $H2069&lt;1700),"0-1700",0)</f>
        <v>0-1700</v>
      </c>
      <c r="K2069" s="37" t="str">
        <f>IF(AND($H2069&gt;0, $H2069&lt;2500),"0-2500",0)</f>
        <v>0-2500</v>
      </c>
      <c r="L2069" s="37" t="str">
        <f>IF(AND($H2069&gt;0, $H2069&lt;3500),"0-3500",0)</f>
        <v>0-3500</v>
      </c>
    </row>
    <row r="2070" spans="1:12" hidden="1" x14ac:dyDescent="0.3">
      <c r="A2070" s="32" t="s">
        <v>7</v>
      </c>
      <c r="B2070" s="32">
        <v>2018</v>
      </c>
      <c r="C2070" s="32" t="s">
        <v>168</v>
      </c>
      <c r="D2070" s="32" t="s">
        <v>8</v>
      </c>
      <c r="E2070" s="32" t="s">
        <v>262</v>
      </c>
      <c r="F2070" s="33" t="s">
        <v>515</v>
      </c>
      <c r="G2070" s="32" t="s">
        <v>10</v>
      </c>
      <c r="H2070" s="34">
        <v>677.15</v>
      </c>
      <c r="I2070" s="37" t="str">
        <f>IF(AND($H2070&gt;0, $H2070&lt;900),"0-900",0)</f>
        <v>0-900</v>
      </c>
      <c r="J2070" s="37" t="str">
        <f>IF(AND($H2070&gt;0, $H2070&lt;1700),"0-1700",0)</f>
        <v>0-1700</v>
      </c>
      <c r="K2070" s="37" t="str">
        <f>IF(AND($H2070&gt;0, $H2070&lt;2500),"0-2500",0)</f>
        <v>0-2500</v>
      </c>
      <c r="L2070" s="37" t="str">
        <f>IF(AND($H2070&gt;0, $H2070&lt;3500),"0-3500",0)</f>
        <v>0-3500</v>
      </c>
    </row>
    <row r="2071" spans="1:12" hidden="1" x14ac:dyDescent="0.3">
      <c r="A2071" s="32" t="s">
        <v>7</v>
      </c>
      <c r="B2071" s="32">
        <v>2018</v>
      </c>
      <c r="C2071" s="32" t="s">
        <v>169</v>
      </c>
      <c r="D2071" s="32" t="s">
        <v>8</v>
      </c>
      <c r="E2071" s="32" t="s">
        <v>265</v>
      </c>
      <c r="F2071" s="33" t="s">
        <v>515</v>
      </c>
      <c r="G2071" s="32" t="s">
        <v>10</v>
      </c>
      <c r="H2071" s="34">
        <v>679.05</v>
      </c>
      <c r="I2071" s="37" t="str">
        <f>IF(AND($H2071&gt;0, $H2071&lt;900),"0-900",0)</f>
        <v>0-900</v>
      </c>
      <c r="J2071" s="37" t="str">
        <f>IF(AND($H2071&gt;0, $H2071&lt;1700),"0-1700",0)</f>
        <v>0-1700</v>
      </c>
      <c r="K2071" s="37" t="str">
        <f>IF(AND($H2071&gt;0, $H2071&lt;2500),"0-2500",0)</f>
        <v>0-2500</v>
      </c>
      <c r="L2071" s="37" t="str">
        <f>IF(AND($H2071&gt;0, $H2071&lt;3500),"0-3500",0)</f>
        <v>0-3500</v>
      </c>
    </row>
    <row r="2072" spans="1:12" hidden="1" x14ac:dyDescent="0.3">
      <c r="A2072" s="32" t="s">
        <v>7</v>
      </c>
      <c r="B2072" s="32">
        <v>2018</v>
      </c>
      <c r="C2072" s="32" t="s">
        <v>169</v>
      </c>
      <c r="D2072" s="32" t="s">
        <v>8</v>
      </c>
      <c r="E2072" s="32" t="s">
        <v>358</v>
      </c>
      <c r="F2072" s="33" t="s">
        <v>507</v>
      </c>
      <c r="G2072" s="32" t="s">
        <v>10</v>
      </c>
      <c r="H2072" s="34">
        <v>680.28</v>
      </c>
      <c r="I2072" s="37" t="str">
        <f>IF(AND($H2072&gt;0, $H2072&lt;900),"0-900",0)</f>
        <v>0-900</v>
      </c>
      <c r="J2072" s="37" t="str">
        <f>IF(AND($H2072&gt;0, $H2072&lt;1700),"0-1700",0)</f>
        <v>0-1700</v>
      </c>
      <c r="K2072" s="37" t="str">
        <f>IF(AND($H2072&gt;0, $H2072&lt;2500),"0-2500",0)</f>
        <v>0-2500</v>
      </c>
      <c r="L2072" s="37" t="str">
        <f>IF(AND($H2072&gt;0, $H2072&lt;3500),"0-3500",0)</f>
        <v>0-3500</v>
      </c>
    </row>
    <row r="2073" spans="1:12" hidden="1" x14ac:dyDescent="0.3">
      <c r="A2073" s="32" t="s">
        <v>7</v>
      </c>
      <c r="B2073" s="32">
        <v>2018</v>
      </c>
      <c r="C2073" s="32" t="s">
        <v>169</v>
      </c>
      <c r="D2073" s="32" t="s">
        <v>8</v>
      </c>
      <c r="E2073" s="32" t="s">
        <v>418</v>
      </c>
      <c r="F2073" s="33" t="s">
        <v>519</v>
      </c>
      <c r="G2073" s="32" t="s">
        <v>10</v>
      </c>
      <c r="H2073" s="34">
        <v>680.62</v>
      </c>
      <c r="I2073" s="37" t="str">
        <f>IF(AND($H2073&gt;0, $H2073&lt;900),"0-900",0)</f>
        <v>0-900</v>
      </c>
      <c r="J2073" s="37" t="str">
        <f>IF(AND($H2073&gt;0, $H2073&lt;1700),"0-1700",0)</f>
        <v>0-1700</v>
      </c>
      <c r="K2073" s="37" t="str">
        <f>IF(AND($H2073&gt;0, $H2073&lt;2500),"0-2500",0)</f>
        <v>0-2500</v>
      </c>
      <c r="L2073" s="37" t="str">
        <f>IF(AND($H2073&gt;0, $H2073&lt;3500),"0-3500",0)</f>
        <v>0-3500</v>
      </c>
    </row>
    <row r="2074" spans="1:12" hidden="1" x14ac:dyDescent="0.3">
      <c r="A2074" s="32" t="s">
        <v>7</v>
      </c>
      <c r="B2074" s="32">
        <v>2018</v>
      </c>
      <c r="C2074" s="32" t="s">
        <v>169</v>
      </c>
      <c r="D2074" s="32" t="s">
        <v>8</v>
      </c>
      <c r="E2074" s="32" t="s">
        <v>381</v>
      </c>
      <c r="F2074" s="33" t="s">
        <v>513</v>
      </c>
      <c r="G2074" s="32" t="s">
        <v>10</v>
      </c>
      <c r="H2074" s="34">
        <v>681.79</v>
      </c>
      <c r="I2074" s="37" t="str">
        <f>IF(AND($H2074&gt;0, $H2074&lt;900),"0-900",0)</f>
        <v>0-900</v>
      </c>
      <c r="J2074" s="37" t="str">
        <f>IF(AND($H2074&gt;0, $H2074&lt;1700),"0-1700",0)</f>
        <v>0-1700</v>
      </c>
      <c r="K2074" s="37" t="str">
        <f>IF(AND($H2074&gt;0, $H2074&lt;2500),"0-2500",0)</f>
        <v>0-2500</v>
      </c>
      <c r="L2074" s="37" t="str">
        <f>IF(AND($H2074&gt;0, $H2074&lt;3500),"0-3500",0)</f>
        <v>0-3500</v>
      </c>
    </row>
    <row r="2075" spans="1:12" hidden="1" x14ac:dyDescent="0.3">
      <c r="A2075" s="32" t="s">
        <v>7</v>
      </c>
      <c r="B2075" s="32">
        <v>2018</v>
      </c>
      <c r="C2075" s="32" t="s">
        <v>169</v>
      </c>
      <c r="D2075" s="32" t="s">
        <v>8</v>
      </c>
      <c r="E2075" s="32" t="s">
        <v>374</v>
      </c>
      <c r="F2075" s="33" t="s">
        <v>513</v>
      </c>
      <c r="G2075" s="32" t="s">
        <v>10</v>
      </c>
      <c r="H2075" s="34">
        <v>681.9</v>
      </c>
      <c r="I2075" s="37" t="str">
        <f>IF(AND($H2075&gt;0, $H2075&lt;900),"0-900",0)</f>
        <v>0-900</v>
      </c>
      <c r="J2075" s="37" t="str">
        <f>IF(AND($H2075&gt;0, $H2075&lt;1700),"0-1700",0)</f>
        <v>0-1700</v>
      </c>
      <c r="K2075" s="37" t="str">
        <f>IF(AND($H2075&gt;0, $H2075&lt;2500),"0-2500",0)</f>
        <v>0-2500</v>
      </c>
      <c r="L2075" s="37" t="str">
        <f>IF(AND($H2075&gt;0, $H2075&lt;3500),"0-3500",0)</f>
        <v>0-3500</v>
      </c>
    </row>
    <row r="2076" spans="1:12" hidden="1" x14ac:dyDescent="0.3">
      <c r="A2076" s="32" t="s">
        <v>7</v>
      </c>
      <c r="B2076" s="32">
        <v>2018</v>
      </c>
      <c r="C2076" s="32" t="s">
        <v>169</v>
      </c>
      <c r="D2076" s="32" t="s">
        <v>8</v>
      </c>
      <c r="E2076" s="32" t="s">
        <v>378</v>
      </c>
      <c r="F2076" s="33" t="s">
        <v>513</v>
      </c>
      <c r="G2076" s="32" t="s">
        <v>10</v>
      </c>
      <c r="H2076" s="34">
        <v>683.36</v>
      </c>
      <c r="I2076" s="37" t="str">
        <f>IF(AND($H2076&gt;0, $H2076&lt;900),"0-900",0)</f>
        <v>0-900</v>
      </c>
      <c r="J2076" s="37" t="str">
        <f>IF(AND($H2076&gt;0, $H2076&lt;1700),"0-1700",0)</f>
        <v>0-1700</v>
      </c>
      <c r="K2076" s="37" t="str">
        <f>IF(AND($H2076&gt;0, $H2076&lt;2500),"0-2500",0)</f>
        <v>0-2500</v>
      </c>
      <c r="L2076" s="37" t="str">
        <f>IF(AND($H2076&gt;0, $H2076&lt;3500),"0-3500",0)</f>
        <v>0-3500</v>
      </c>
    </row>
    <row r="2077" spans="1:12" hidden="1" x14ac:dyDescent="0.3">
      <c r="A2077" s="32" t="s">
        <v>7</v>
      </c>
      <c r="B2077" s="32">
        <v>2018</v>
      </c>
      <c r="C2077" s="32" t="s">
        <v>169</v>
      </c>
      <c r="D2077" s="32" t="s">
        <v>8</v>
      </c>
      <c r="E2077" s="32" t="s">
        <v>204</v>
      </c>
      <c r="F2077" s="33" t="s">
        <v>521</v>
      </c>
      <c r="G2077" s="32" t="s">
        <v>10</v>
      </c>
      <c r="H2077" s="34">
        <v>684.09</v>
      </c>
      <c r="I2077" s="37" t="str">
        <f>IF(AND($H2077&gt;0, $H2077&lt;900),"0-900",0)</f>
        <v>0-900</v>
      </c>
      <c r="J2077" s="37" t="str">
        <f>IF(AND($H2077&gt;0, $H2077&lt;1700),"0-1700",0)</f>
        <v>0-1700</v>
      </c>
      <c r="K2077" s="37" t="str">
        <f>IF(AND($H2077&gt;0, $H2077&lt;2500),"0-2500",0)</f>
        <v>0-2500</v>
      </c>
      <c r="L2077" s="37" t="str">
        <f>IF(AND($H2077&gt;0, $H2077&lt;3500),"0-3500",0)</f>
        <v>0-3500</v>
      </c>
    </row>
    <row r="2078" spans="1:12" hidden="1" x14ac:dyDescent="0.3">
      <c r="A2078" s="32" t="s">
        <v>7</v>
      </c>
      <c r="B2078" s="32">
        <v>2018</v>
      </c>
      <c r="C2078" s="32" t="s">
        <v>169</v>
      </c>
      <c r="D2078" s="32" t="s">
        <v>8</v>
      </c>
      <c r="E2078" s="32" t="s">
        <v>415</v>
      </c>
      <c r="F2078" s="33" t="s">
        <v>519</v>
      </c>
      <c r="G2078" s="32" t="s">
        <v>10</v>
      </c>
      <c r="H2078" s="34">
        <v>684.73</v>
      </c>
      <c r="I2078" s="37" t="str">
        <f>IF(AND($H2078&gt;0, $H2078&lt;900),"0-900",0)</f>
        <v>0-900</v>
      </c>
      <c r="J2078" s="37" t="str">
        <f>IF(AND($H2078&gt;0, $H2078&lt;1700),"0-1700",0)</f>
        <v>0-1700</v>
      </c>
      <c r="K2078" s="37" t="str">
        <f>IF(AND($H2078&gt;0, $H2078&lt;2500),"0-2500",0)</f>
        <v>0-2500</v>
      </c>
      <c r="L2078" s="37" t="str">
        <f>IF(AND($H2078&gt;0, $H2078&lt;3500),"0-3500",0)</f>
        <v>0-3500</v>
      </c>
    </row>
    <row r="2079" spans="1:12" hidden="1" x14ac:dyDescent="0.3">
      <c r="A2079" s="32" t="s">
        <v>7</v>
      </c>
      <c r="B2079" s="32">
        <v>2018</v>
      </c>
      <c r="C2079" s="32" t="s">
        <v>168</v>
      </c>
      <c r="D2079" s="32" t="s">
        <v>8</v>
      </c>
      <c r="E2079" s="32" t="s">
        <v>385</v>
      </c>
      <c r="F2079" s="33" t="s">
        <v>516</v>
      </c>
      <c r="G2079" s="32" t="s">
        <v>10</v>
      </c>
      <c r="H2079" s="34">
        <v>686.23</v>
      </c>
      <c r="I2079" s="37" t="str">
        <f>IF(AND($H2079&gt;0, $H2079&lt;900),"0-900",0)</f>
        <v>0-900</v>
      </c>
      <c r="J2079" s="37" t="str">
        <f>IF(AND($H2079&gt;0, $H2079&lt;1700),"0-1700",0)</f>
        <v>0-1700</v>
      </c>
      <c r="K2079" s="37" t="str">
        <f>IF(AND($H2079&gt;0, $H2079&lt;2500),"0-2500",0)</f>
        <v>0-2500</v>
      </c>
      <c r="L2079" s="37" t="str">
        <f>IF(AND($H2079&gt;0, $H2079&lt;3500),"0-3500",0)</f>
        <v>0-3500</v>
      </c>
    </row>
    <row r="2080" spans="1:12" hidden="1" x14ac:dyDescent="0.3">
      <c r="A2080" s="32" t="s">
        <v>7</v>
      </c>
      <c r="B2080" s="32">
        <v>2018</v>
      </c>
      <c r="C2080" s="32" t="s">
        <v>169</v>
      </c>
      <c r="D2080" s="32" t="s">
        <v>8</v>
      </c>
      <c r="E2080" s="32" t="s">
        <v>183</v>
      </c>
      <c r="F2080" s="33" t="s">
        <v>521</v>
      </c>
      <c r="G2080" s="32" t="s">
        <v>10</v>
      </c>
      <c r="H2080" s="34">
        <v>686.34</v>
      </c>
      <c r="I2080" s="37" t="str">
        <f>IF(AND($H2080&gt;0, $H2080&lt;900),"0-900",0)</f>
        <v>0-900</v>
      </c>
      <c r="J2080" s="37" t="str">
        <f>IF(AND($H2080&gt;0, $H2080&lt;1700),"0-1700",0)</f>
        <v>0-1700</v>
      </c>
      <c r="K2080" s="37" t="str">
        <f>IF(AND($H2080&gt;0, $H2080&lt;2500),"0-2500",0)</f>
        <v>0-2500</v>
      </c>
      <c r="L2080" s="37" t="str">
        <f>IF(AND($H2080&gt;0, $H2080&lt;3500),"0-3500",0)</f>
        <v>0-3500</v>
      </c>
    </row>
    <row r="2081" spans="1:12" hidden="1" x14ac:dyDescent="0.3">
      <c r="A2081" s="32" t="s">
        <v>7</v>
      </c>
      <c r="B2081" s="32">
        <v>2018</v>
      </c>
      <c r="C2081" s="32" t="s">
        <v>169</v>
      </c>
      <c r="D2081" s="32" t="s">
        <v>8</v>
      </c>
      <c r="E2081" s="32" t="s">
        <v>364</v>
      </c>
      <c r="F2081" s="33" t="s">
        <v>510</v>
      </c>
      <c r="G2081" s="32" t="s">
        <v>10</v>
      </c>
      <c r="H2081" s="34">
        <v>691.65</v>
      </c>
      <c r="I2081" s="37" t="str">
        <f>IF(AND($H2081&gt;0, $H2081&lt;900),"0-900",0)</f>
        <v>0-900</v>
      </c>
      <c r="J2081" s="37" t="str">
        <f>IF(AND($H2081&gt;0, $H2081&lt;1700),"0-1700",0)</f>
        <v>0-1700</v>
      </c>
      <c r="K2081" s="37" t="str">
        <f>IF(AND($H2081&gt;0, $H2081&lt;2500),"0-2500",0)</f>
        <v>0-2500</v>
      </c>
      <c r="L2081" s="37" t="str">
        <f>IF(AND($H2081&gt;0, $H2081&lt;3500),"0-3500",0)</f>
        <v>0-3500</v>
      </c>
    </row>
    <row r="2082" spans="1:12" hidden="1" x14ac:dyDescent="0.3">
      <c r="A2082" s="32" t="s">
        <v>7</v>
      </c>
      <c r="B2082" s="32">
        <v>2018</v>
      </c>
      <c r="C2082" s="32" t="s">
        <v>169</v>
      </c>
      <c r="D2082" s="32" t="s">
        <v>8</v>
      </c>
      <c r="E2082" s="32" t="s">
        <v>407</v>
      </c>
      <c r="F2082" s="33" t="s">
        <v>524</v>
      </c>
      <c r="G2082" s="32" t="s">
        <v>10</v>
      </c>
      <c r="H2082" s="34">
        <v>695.08</v>
      </c>
      <c r="I2082" s="37" t="str">
        <f>IF(AND($H2082&gt;0, $H2082&lt;900),"0-900",0)</f>
        <v>0-900</v>
      </c>
      <c r="J2082" s="37" t="str">
        <f>IF(AND($H2082&gt;0, $H2082&lt;1700),"0-1700",0)</f>
        <v>0-1700</v>
      </c>
      <c r="K2082" s="37" t="str">
        <f>IF(AND($H2082&gt;0, $H2082&lt;2500),"0-2500",0)</f>
        <v>0-2500</v>
      </c>
      <c r="L2082" s="37" t="str">
        <f>IF(AND($H2082&gt;0, $H2082&lt;3500),"0-3500",0)</f>
        <v>0-3500</v>
      </c>
    </row>
    <row r="2083" spans="1:12" hidden="1" x14ac:dyDescent="0.3">
      <c r="A2083" s="32" t="s">
        <v>7</v>
      </c>
      <c r="B2083" s="32">
        <v>2018</v>
      </c>
      <c r="C2083" s="32" t="s">
        <v>169</v>
      </c>
      <c r="D2083" s="32" t="s">
        <v>8</v>
      </c>
      <c r="E2083" s="32" t="s">
        <v>365</v>
      </c>
      <c r="F2083" s="33" t="s">
        <v>510</v>
      </c>
      <c r="G2083" s="32" t="s">
        <v>10</v>
      </c>
      <c r="H2083" s="34">
        <v>697.95</v>
      </c>
      <c r="I2083" s="37" t="str">
        <f>IF(AND($H2083&gt;0, $H2083&lt;900),"0-900",0)</f>
        <v>0-900</v>
      </c>
      <c r="J2083" s="37" t="str">
        <f>IF(AND($H2083&gt;0, $H2083&lt;1700),"0-1700",0)</f>
        <v>0-1700</v>
      </c>
      <c r="K2083" s="37" t="str">
        <f>IF(AND($H2083&gt;0, $H2083&lt;2500),"0-2500",0)</f>
        <v>0-2500</v>
      </c>
      <c r="L2083" s="37" t="str">
        <f>IF(AND($H2083&gt;0, $H2083&lt;3500),"0-3500",0)</f>
        <v>0-3500</v>
      </c>
    </row>
    <row r="2084" spans="1:12" hidden="1" x14ac:dyDescent="0.3">
      <c r="A2084" s="32" t="s">
        <v>7</v>
      </c>
      <c r="B2084" s="32">
        <v>2018</v>
      </c>
      <c r="C2084" s="32" t="s">
        <v>169</v>
      </c>
      <c r="D2084" s="32" t="s">
        <v>8</v>
      </c>
      <c r="E2084" s="32" t="s">
        <v>377</v>
      </c>
      <c r="F2084" s="33" t="s">
        <v>513</v>
      </c>
      <c r="G2084" s="32" t="s">
        <v>10</v>
      </c>
      <c r="H2084" s="34">
        <v>698.83</v>
      </c>
      <c r="I2084" s="37" t="str">
        <f>IF(AND($H2084&gt;0, $H2084&lt;900),"0-900",0)</f>
        <v>0-900</v>
      </c>
      <c r="J2084" s="37" t="str">
        <f>IF(AND($H2084&gt;0, $H2084&lt;1700),"0-1700",0)</f>
        <v>0-1700</v>
      </c>
      <c r="K2084" s="37" t="str">
        <f>IF(AND($H2084&gt;0, $H2084&lt;2500),"0-2500",0)</f>
        <v>0-2500</v>
      </c>
      <c r="L2084" s="37" t="str">
        <f>IF(AND($H2084&gt;0, $H2084&lt;3500),"0-3500",0)</f>
        <v>0-3500</v>
      </c>
    </row>
    <row r="2085" spans="1:12" hidden="1" x14ac:dyDescent="0.3">
      <c r="A2085" s="32" t="s">
        <v>7</v>
      </c>
      <c r="B2085" s="32">
        <v>2018</v>
      </c>
      <c r="C2085" s="32" t="s">
        <v>169</v>
      </c>
      <c r="D2085" s="32" t="s">
        <v>8</v>
      </c>
      <c r="E2085" s="32" t="s">
        <v>175</v>
      </c>
      <c r="F2085" s="33" t="s">
        <v>521</v>
      </c>
      <c r="G2085" s="32" t="s">
        <v>10</v>
      </c>
      <c r="H2085" s="34">
        <v>698.85</v>
      </c>
      <c r="I2085" s="37" t="str">
        <f>IF(AND($H2085&gt;0, $H2085&lt;900),"0-900",0)</f>
        <v>0-900</v>
      </c>
      <c r="J2085" s="37" t="str">
        <f>IF(AND($H2085&gt;0, $H2085&lt;1700),"0-1700",0)</f>
        <v>0-1700</v>
      </c>
      <c r="K2085" s="37" t="str">
        <f>IF(AND($H2085&gt;0, $H2085&lt;2500),"0-2500",0)</f>
        <v>0-2500</v>
      </c>
      <c r="L2085" s="37" t="str">
        <f>IF(AND($H2085&gt;0, $H2085&lt;3500),"0-3500",0)</f>
        <v>0-3500</v>
      </c>
    </row>
    <row r="2086" spans="1:12" hidden="1" x14ac:dyDescent="0.3">
      <c r="A2086" s="32" t="s">
        <v>7</v>
      </c>
      <c r="B2086" s="32">
        <v>2018</v>
      </c>
      <c r="C2086" s="32" t="s">
        <v>169</v>
      </c>
      <c r="D2086" s="32" t="s">
        <v>8</v>
      </c>
      <c r="E2086" s="32" t="s">
        <v>221</v>
      </c>
      <c r="F2086" s="33" t="s">
        <v>514</v>
      </c>
      <c r="G2086" s="32" t="s">
        <v>10</v>
      </c>
      <c r="H2086" s="34">
        <v>699.02</v>
      </c>
      <c r="I2086" s="37" t="str">
        <f>IF(AND($H2086&gt;0, $H2086&lt;900),"0-900",0)</f>
        <v>0-900</v>
      </c>
      <c r="J2086" s="37" t="str">
        <f>IF(AND($H2086&gt;0, $H2086&lt;1700),"0-1700",0)</f>
        <v>0-1700</v>
      </c>
      <c r="K2086" s="37" t="str">
        <f>IF(AND($H2086&gt;0, $H2086&lt;2500),"0-2500",0)</f>
        <v>0-2500</v>
      </c>
      <c r="L2086" s="37" t="str">
        <f>IF(AND($H2086&gt;0, $H2086&lt;3500),"0-3500",0)</f>
        <v>0-3500</v>
      </c>
    </row>
    <row r="2087" spans="1:12" hidden="1" x14ac:dyDescent="0.3">
      <c r="A2087" s="32" t="s">
        <v>7</v>
      </c>
      <c r="B2087" s="32">
        <v>2018</v>
      </c>
      <c r="C2087" s="32" t="s">
        <v>169</v>
      </c>
      <c r="D2087" s="32" t="s">
        <v>8</v>
      </c>
      <c r="E2087" s="32" t="s">
        <v>222</v>
      </c>
      <c r="F2087" s="33" t="s">
        <v>518</v>
      </c>
      <c r="G2087" s="32" t="s">
        <v>10</v>
      </c>
      <c r="H2087" s="34">
        <v>699.51</v>
      </c>
      <c r="I2087" s="37" t="str">
        <f>IF(AND($H2087&gt;0, $H2087&lt;900),"0-900",0)</f>
        <v>0-900</v>
      </c>
      <c r="J2087" s="37" t="str">
        <f>IF(AND($H2087&gt;0, $H2087&lt;1700),"0-1700",0)</f>
        <v>0-1700</v>
      </c>
      <c r="K2087" s="37" t="str">
        <f>IF(AND($H2087&gt;0, $H2087&lt;2500),"0-2500",0)</f>
        <v>0-2500</v>
      </c>
      <c r="L2087" s="37" t="str">
        <f>IF(AND($H2087&gt;0, $H2087&lt;3500),"0-3500",0)</f>
        <v>0-3500</v>
      </c>
    </row>
    <row r="2088" spans="1:12" hidden="1" x14ac:dyDescent="0.3">
      <c r="A2088" s="32" t="s">
        <v>7</v>
      </c>
      <c r="B2088" s="32">
        <v>2018</v>
      </c>
      <c r="C2088" s="32" t="s">
        <v>167</v>
      </c>
      <c r="D2088" s="32" t="s">
        <v>8</v>
      </c>
      <c r="E2088" s="32" t="s">
        <v>186</v>
      </c>
      <c r="F2088" s="33" t="s">
        <v>521</v>
      </c>
      <c r="G2088" s="32" t="s">
        <v>10</v>
      </c>
      <c r="H2088" s="34">
        <v>701.01</v>
      </c>
      <c r="I2088" s="37" t="str">
        <f>IF(AND($H2088&gt;0, $H2088&lt;900),"0-900",0)</f>
        <v>0-900</v>
      </c>
      <c r="J2088" s="37" t="str">
        <f>IF(AND($H2088&gt;0, $H2088&lt;1700),"0-1700",0)</f>
        <v>0-1700</v>
      </c>
      <c r="K2088" s="37" t="str">
        <f>IF(AND($H2088&gt;0, $H2088&lt;2500),"0-2500",0)</f>
        <v>0-2500</v>
      </c>
      <c r="L2088" s="37" t="str">
        <f>IF(AND($H2088&gt;0, $H2088&lt;3500),"0-3500",0)</f>
        <v>0-3500</v>
      </c>
    </row>
    <row r="2089" spans="1:12" hidden="1" x14ac:dyDescent="0.3">
      <c r="A2089" s="32" t="s">
        <v>7</v>
      </c>
      <c r="B2089" s="32">
        <v>2018</v>
      </c>
      <c r="C2089" s="32" t="s">
        <v>169</v>
      </c>
      <c r="D2089" s="32" t="s">
        <v>8</v>
      </c>
      <c r="E2089" s="32" t="s">
        <v>262</v>
      </c>
      <c r="F2089" s="33" t="s">
        <v>515</v>
      </c>
      <c r="G2089" s="32" t="s">
        <v>10</v>
      </c>
      <c r="H2089" s="34">
        <v>701.57</v>
      </c>
      <c r="I2089" s="37" t="str">
        <f>IF(AND($H2089&gt;0, $H2089&lt;900),"0-900",0)</f>
        <v>0-900</v>
      </c>
      <c r="J2089" s="37" t="str">
        <f>IF(AND($H2089&gt;0, $H2089&lt;1700),"0-1700",0)</f>
        <v>0-1700</v>
      </c>
      <c r="K2089" s="37" t="str">
        <f>IF(AND($H2089&gt;0, $H2089&lt;2500),"0-2500",0)</f>
        <v>0-2500</v>
      </c>
      <c r="L2089" s="37" t="str">
        <f>IF(AND($H2089&gt;0, $H2089&lt;3500),"0-3500",0)</f>
        <v>0-3500</v>
      </c>
    </row>
    <row r="2090" spans="1:12" hidden="1" x14ac:dyDescent="0.3">
      <c r="A2090" s="32" t="s">
        <v>7</v>
      </c>
      <c r="B2090" s="32">
        <v>2018</v>
      </c>
      <c r="C2090" s="32" t="s">
        <v>169</v>
      </c>
      <c r="D2090" s="32" t="s">
        <v>8</v>
      </c>
      <c r="E2090" s="32" t="s">
        <v>269</v>
      </c>
      <c r="F2090" s="33" t="s">
        <v>515</v>
      </c>
      <c r="G2090" s="32" t="s">
        <v>10</v>
      </c>
      <c r="H2090" s="34">
        <v>702.4</v>
      </c>
      <c r="I2090" s="37" t="str">
        <f>IF(AND($H2090&gt;0, $H2090&lt;900),"0-900",0)</f>
        <v>0-900</v>
      </c>
      <c r="J2090" s="37" t="str">
        <f>IF(AND($H2090&gt;0, $H2090&lt;1700),"0-1700",0)</f>
        <v>0-1700</v>
      </c>
      <c r="K2090" s="37" t="str">
        <f>IF(AND($H2090&gt;0, $H2090&lt;2500),"0-2500",0)</f>
        <v>0-2500</v>
      </c>
      <c r="L2090" s="37" t="str">
        <f>IF(AND($H2090&gt;0, $H2090&lt;3500),"0-3500",0)</f>
        <v>0-3500</v>
      </c>
    </row>
    <row r="2091" spans="1:12" hidden="1" x14ac:dyDescent="0.3">
      <c r="A2091" s="32" t="s">
        <v>7</v>
      </c>
      <c r="B2091" s="32">
        <v>2018</v>
      </c>
      <c r="C2091" s="32" t="s">
        <v>168</v>
      </c>
      <c r="D2091" s="32" t="s">
        <v>8</v>
      </c>
      <c r="E2091" s="32" t="s">
        <v>294</v>
      </c>
      <c r="F2091" s="33" t="s">
        <v>522</v>
      </c>
      <c r="G2091" s="32" t="s">
        <v>10</v>
      </c>
      <c r="H2091" s="34">
        <v>703.49</v>
      </c>
      <c r="I2091" s="37" t="str">
        <f>IF(AND($H2091&gt;0, $H2091&lt;900),"0-900",0)</f>
        <v>0-900</v>
      </c>
      <c r="J2091" s="37" t="str">
        <f>IF(AND($H2091&gt;0, $H2091&lt;1700),"0-1700",0)</f>
        <v>0-1700</v>
      </c>
      <c r="K2091" s="37" t="str">
        <f>IF(AND($H2091&gt;0, $H2091&lt;2500),"0-2500",0)</f>
        <v>0-2500</v>
      </c>
      <c r="L2091" s="37" t="str">
        <f>IF(AND($H2091&gt;0, $H2091&lt;3500),"0-3500",0)</f>
        <v>0-3500</v>
      </c>
    </row>
    <row r="2092" spans="1:12" hidden="1" x14ac:dyDescent="0.3">
      <c r="A2092" s="32" t="s">
        <v>7</v>
      </c>
      <c r="B2092" s="32">
        <v>2018</v>
      </c>
      <c r="C2092" s="32" t="s">
        <v>168</v>
      </c>
      <c r="D2092" s="32" t="s">
        <v>8</v>
      </c>
      <c r="E2092" s="32" t="s">
        <v>359</v>
      </c>
      <c r="F2092" s="33" t="s">
        <v>507</v>
      </c>
      <c r="G2092" s="32" t="s">
        <v>10</v>
      </c>
      <c r="H2092" s="34">
        <v>705.29</v>
      </c>
      <c r="I2092" s="37" t="str">
        <f>IF(AND($H2092&gt;0, $H2092&lt;900),"0-900",0)</f>
        <v>0-900</v>
      </c>
      <c r="J2092" s="37" t="str">
        <f>IF(AND($H2092&gt;0, $H2092&lt;1700),"0-1700",0)</f>
        <v>0-1700</v>
      </c>
      <c r="K2092" s="37" t="str">
        <f>IF(AND($H2092&gt;0, $H2092&lt;2500),"0-2500",0)</f>
        <v>0-2500</v>
      </c>
      <c r="L2092" s="37" t="str">
        <f>IF(AND($H2092&gt;0, $H2092&lt;3500),"0-3500",0)</f>
        <v>0-3500</v>
      </c>
    </row>
    <row r="2093" spans="1:12" hidden="1" x14ac:dyDescent="0.3">
      <c r="A2093" s="32" t="s">
        <v>7</v>
      </c>
      <c r="B2093" s="32">
        <v>2018</v>
      </c>
      <c r="C2093" s="32" t="s">
        <v>168</v>
      </c>
      <c r="D2093" s="32" t="s">
        <v>8</v>
      </c>
      <c r="E2093" s="32" t="s">
        <v>248</v>
      </c>
      <c r="F2093" s="33" t="s">
        <v>520</v>
      </c>
      <c r="G2093" s="32" t="s">
        <v>10</v>
      </c>
      <c r="H2093" s="34">
        <v>706.26</v>
      </c>
      <c r="I2093" s="37" t="str">
        <f>IF(AND($H2093&gt;0, $H2093&lt;900),"0-900",0)</f>
        <v>0-900</v>
      </c>
      <c r="J2093" s="37" t="str">
        <f>IF(AND($H2093&gt;0, $H2093&lt;1700),"0-1700",0)</f>
        <v>0-1700</v>
      </c>
      <c r="K2093" s="37" t="str">
        <f>IF(AND($H2093&gt;0, $H2093&lt;2500),"0-2500",0)</f>
        <v>0-2500</v>
      </c>
      <c r="L2093" s="37" t="str">
        <f>IF(AND($H2093&gt;0, $H2093&lt;3500),"0-3500",0)</f>
        <v>0-3500</v>
      </c>
    </row>
    <row r="2094" spans="1:12" hidden="1" x14ac:dyDescent="0.3">
      <c r="A2094" s="32" t="s">
        <v>7</v>
      </c>
      <c r="B2094" s="32">
        <v>2018</v>
      </c>
      <c r="C2094" s="32" t="s">
        <v>169</v>
      </c>
      <c r="D2094" s="32" t="s">
        <v>8</v>
      </c>
      <c r="E2094" s="32" t="s">
        <v>348</v>
      </c>
      <c r="F2094" s="33" t="s">
        <v>517</v>
      </c>
      <c r="G2094" s="32" t="s">
        <v>10</v>
      </c>
      <c r="H2094" s="34">
        <v>708.13</v>
      </c>
      <c r="I2094" s="37" t="str">
        <f>IF(AND($H2094&gt;0, $H2094&lt;900),"0-900",0)</f>
        <v>0-900</v>
      </c>
      <c r="J2094" s="37" t="str">
        <f>IF(AND($H2094&gt;0, $H2094&lt;1700),"0-1700",0)</f>
        <v>0-1700</v>
      </c>
      <c r="K2094" s="37" t="str">
        <f>IF(AND($H2094&gt;0, $H2094&lt;2500),"0-2500",0)</f>
        <v>0-2500</v>
      </c>
      <c r="L2094" s="37" t="str">
        <f>IF(AND($H2094&gt;0, $H2094&lt;3500),"0-3500",0)</f>
        <v>0-3500</v>
      </c>
    </row>
    <row r="2095" spans="1:12" hidden="1" x14ac:dyDescent="0.3">
      <c r="A2095" s="32" t="s">
        <v>7</v>
      </c>
      <c r="B2095" s="32">
        <v>2018</v>
      </c>
      <c r="C2095" s="32" t="s">
        <v>169</v>
      </c>
      <c r="D2095" s="32" t="s">
        <v>8</v>
      </c>
      <c r="E2095" s="32" t="s">
        <v>248</v>
      </c>
      <c r="F2095" s="33" t="s">
        <v>520</v>
      </c>
      <c r="G2095" s="32" t="s">
        <v>10</v>
      </c>
      <c r="H2095" s="34">
        <v>708.36</v>
      </c>
      <c r="I2095" s="37" t="str">
        <f>IF(AND($H2095&gt;0, $H2095&lt;900),"0-900",0)</f>
        <v>0-900</v>
      </c>
      <c r="J2095" s="37" t="str">
        <f>IF(AND($H2095&gt;0, $H2095&lt;1700),"0-1700",0)</f>
        <v>0-1700</v>
      </c>
      <c r="K2095" s="37" t="str">
        <f>IF(AND($H2095&gt;0, $H2095&lt;2500),"0-2500",0)</f>
        <v>0-2500</v>
      </c>
      <c r="L2095" s="37" t="str">
        <f>IF(AND($H2095&gt;0, $H2095&lt;3500),"0-3500",0)</f>
        <v>0-3500</v>
      </c>
    </row>
    <row r="2096" spans="1:12" hidden="1" x14ac:dyDescent="0.3">
      <c r="A2096" s="32" t="s">
        <v>7</v>
      </c>
      <c r="B2096" s="32">
        <v>2018</v>
      </c>
      <c r="C2096" s="32" t="s">
        <v>168</v>
      </c>
      <c r="D2096" s="32" t="s">
        <v>8</v>
      </c>
      <c r="E2096" s="32" t="s">
        <v>209</v>
      </c>
      <c r="F2096" s="33" t="s">
        <v>526</v>
      </c>
      <c r="G2096" s="32" t="s">
        <v>10</v>
      </c>
      <c r="H2096" s="34">
        <v>710.38</v>
      </c>
      <c r="I2096" s="37" t="str">
        <f>IF(AND($H2096&gt;0, $H2096&lt;900),"0-900",0)</f>
        <v>0-900</v>
      </c>
      <c r="J2096" s="37" t="str">
        <f>IF(AND($H2096&gt;0, $H2096&lt;1700),"0-1700",0)</f>
        <v>0-1700</v>
      </c>
      <c r="K2096" s="37" t="str">
        <f>IF(AND($H2096&gt;0, $H2096&lt;2500),"0-2500",0)</f>
        <v>0-2500</v>
      </c>
      <c r="L2096" s="37" t="str">
        <f>IF(AND($H2096&gt;0, $H2096&lt;3500),"0-3500",0)</f>
        <v>0-3500</v>
      </c>
    </row>
    <row r="2097" spans="1:12" hidden="1" x14ac:dyDescent="0.3">
      <c r="A2097" s="32" t="s">
        <v>7</v>
      </c>
      <c r="B2097" s="32">
        <v>2018</v>
      </c>
      <c r="C2097" s="32" t="s">
        <v>168</v>
      </c>
      <c r="D2097" s="32" t="s">
        <v>8</v>
      </c>
      <c r="E2097" s="32" t="s">
        <v>386</v>
      </c>
      <c r="F2097" s="33" t="s">
        <v>516</v>
      </c>
      <c r="G2097" s="32" t="s">
        <v>10</v>
      </c>
      <c r="H2097" s="34">
        <v>711.08</v>
      </c>
      <c r="I2097" s="37" t="str">
        <f>IF(AND($H2097&gt;0, $H2097&lt;900),"0-900",0)</f>
        <v>0-900</v>
      </c>
      <c r="J2097" s="37" t="str">
        <f>IF(AND($H2097&gt;0, $H2097&lt;1700),"0-1700",0)</f>
        <v>0-1700</v>
      </c>
      <c r="K2097" s="37" t="str">
        <f>IF(AND($H2097&gt;0, $H2097&lt;2500),"0-2500",0)</f>
        <v>0-2500</v>
      </c>
      <c r="L2097" s="37" t="str">
        <f>IF(AND($H2097&gt;0, $H2097&lt;3500),"0-3500",0)</f>
        <v>0-3500</v>
      </c>
    </row>
    <row r="2098" spans="1:12" hidden="1" x14ac:dyDescent="0.3">
      <c r="A2098" s="32" t="s">
        <v>7</v>
      </c>
      <c r="B2098" s="32">
        <v>2018</v>
      </c>
      <c r="C2098" s="32" t="s">
        <v>168</v>
      </c>
      <c r="D2098" s="32" t="s">
        <v>8</v>
      </c>
      <c r="E2098" s="32" t="s">
        <v>356</v>
      </c>
      <c r="F2098" s="33" t="s">
        <v>523</v>
      </c>
      <c r="G2098" s="32" t="s">
        <v>10</v>
      </c>
      <c r="H2098" s="34">
        <v>711.17</v>
      </c>
      <c r="I2098" s="37" t="str">
        <f>IF(AND($H2098&gt;0, $H2098&lt;900),"0-900",0)</f>
        <v>0-900</v>
      </c>
      <c r="J2098" s="37" t="str">
        <f>IF(AND($H2098&gt;0, $H2098&lt;1700),"0-1700",0)</f>
        <v>0-1700</v>
      </c>
      <c r="K2098" s="37" t="str">
        <f>IF(AND($H2098&gt;0, $H2098&lt;2500),"0-2500",0)</f>
        <v>0-2500</v>
      </c>
      <c r="L2098" s="37" t="str">
        <f>IF(AND($H2098&gt;0, $H2098&lt;3500),"0-3500",0)</f>
        <v>0-3500</v>
      </c>
    </row>
    <row r="2099" spans="1:12" hidden="1" x14ac:dyDescent="0.3">
      <c r="A2099" s="32" t="s">
        <v>7</v>
      </c>
      <c r="B2099" s="32">
        <v>2018</v>
      </c>
      <c r="C2099" s="32" t="s">
        <v>168</v>
      </c>
      <c r="D2099" s="32" t="s">
        <v>8</v>
      </c>
      <c r="E2099" s="32" t="s">
        <v>224</v>
      </c>
      <c r="F2099" s="33" t="s">
        <v>518</v>
      </c>
      <c r="G2099" s="32" t="s">
        <v>10</v>
      </c>
      <c r="H2099" s="34">
        <v>712.87</v>
      </c>
      <c r="I2099" s="37" t="str">
        <f>IF(AND($H2099&gt;0, $H2099&lt;900),"0-900",0)</f>
        <v>0-900</v>
      </c>
      <c r="J2099" s="37" t="str">
        <f>IF(AND($H2099&gt;0, $H2099&lt;1700),"0-1700",0)</f>
        <v>0-1700</v>
      </c>
      <c r="K2099" s="37" t="str">
        <f>IF(AND($H2099&gt;0, $H2099&lt;2500),"0-2500",0)</f>
        <v>0-2500</v>
      </c>
      <c r="L2099" s="37" t="str">
        <f>IF(AND($H2099&gt;0, $H2099&lt;3500),"0-3500",0)</f>
        <v>0-3500</v>
      </c>
    </row>
    <row r="2100" spans="1:12" hidden="1" x14ac:dyDescent="0.3">
      <c r="A2100" s="32" t="s">
        <v>7</v>
      </c>
      <c r="B2100" s="32">
        <v>2018</v>
      </c>
      <c r="C2100" s="32" t="s">
        <v>168</v>
      </c>
      <c r="D2100" s="32" t="s">
        <v>8</v>
      </c>
      <c r="E2100" s="32" t="s">
        <v>226</v>
      </c>
      <c r="F2100" s="33" t="s">
        <v>518</v>
      </c>
      <c r="G2100" s="32" t="s">
        <v>10</v>
      </c>
      <c r="H2100" s="34">
        <v>713.78</v>
      </c>
      <c r="I2100" s="37" t="str">
        <f>IF(AND($H2100&gt;0, $H2100&lt;900),"0-900",0)</f>
        <v>0-900</v>
      </c>
      <c r="J2100" s="37" t="str">
        <f>IF(AND($H2100&gt;0, $H2100&lt;1700),"0-1700",0)</f>
        <v>0-1700</v>
      </c>
      <c r="K2100" s="37" t="str">
        <f>IF(AND($H2100&gt;0, $H2100&lt;2500),"0-2500",0)</f>
        <v>0-2500</v>
      </c>
      <c r="L2100" s="37" t="str">
        <f>IF(AND($H2100&gt;0, $H2100&lt;3500),"0-3500",0)</f>
        <v>0-3500</v>
      </c>
    </row>
    <row r="2101" spans="1:12" hidden="1" x14ac:dyDescent="0.3">
      <c r="A2101" s="32" t="s">
        <v>7</v>
      </c>
      <c r="B2101" s="32">
        <v>2018</v>
      </c>
      <c r="C2101" s="32" t="s">
        <v>167</v>
      </c>
      <c r="D2101" s="32" t="s">
        <v>8</v>
      </c>
      <c r="E2101" s="32" t="s">
        <v>197</v>
      </c>
      <c r="F2101" s="33" t="s">
        <v>521</v>
      </c>
      <c r="G2101" s="32" t="s">
        <v>10</v>
      </c>
      <c r="H2101" s="34">
        <v>714.23</v>
      </c>
      <c r="I2101" s="37" t="str">
        <f>IF(AND($H2101&gt;0, $H2101&lt;900),"0-900",0)</f>
        <v>0-900</v>
      </c>
      <c r="J2101" s="37" t="str">
        <f>IF(AND($H2101&gt;0, $H2101&lt;1700),"0-1700",0)</f>
        <v>0-1700</v>
      </c>
      <c r="K2101" s="37" t="str">
        <f>IF(AND($H2101&gt;0, $H2101&lt;2500),"0-2500",0)</f>
        <v>0-2500</v>
      </c>
      <c r="L2101" s="37" t="str">
        <f>IF(AND($H2101&gt;0, $H2101&lt;3500),"0-3500",0)</f>
        <v>0-3500</v>
      </c>
    </row>
    <row r="2102" spans="1:12" hidden="1" x14ac:dyDescent="0.3">
      <c r="A2102" s="32" t="s">
        <v>7</v>
      </c>
      <c r="B2102" s="32">
        <v>2018</v>
      </c>
      <c r="C2102" s="32" t="s">
        <v>168</v>
      </c>
      <c r="D2102" s="32" t="s">
        <v>8</v>
      </c>
      <c r="E2102" s="32" t="s">
        <v>207</v>
      </c>
      <c r="F2102" s="33" t="s">
        <v>521</v>
      </c>
      <c r="G2102" s="32" t="s">
        <v>10</v>
      </c>
      <c r="H2102" s="34">
        <v>715.49</v>
      </c>
      <c r="I2102" s="37" t="str">
        <f>IF(AND($H2102&gt;0, $H2102&lt;900),"0-900",0)</f>
        <v>0-900</v>
      </c>
      <c r="J2102" s="37" t="str">
        <f>IF(AND($H2102&gt;0, $H2102&lt;1700),"0-1700",0)</f>
        <v>0-1700</v>
      </c>
      <c r="K2102" s="37" t="str">
        <f>IF(AND($H2102&gt;0, $H2102&lt;2500),"0-2500",0)</f>
        <v>0-2500</v>
      </c>
      <c r="L2102" s="37" t="str">
        <f>IF(AND($H2102&gt;0, $H2102&lt;3500),"0-3500",0)</f>
        <v>0-3500</v>
      </c>
    </row>
    <row r="2103" spans="1:12" hidden="1" x14ac:dyDescent="0.3">
      <c r="A2103" s="32" t="s">
        <v>7</v>
      </c>
      <c r="B2103" s="32">
        <v>2018</v>
      </c>
      <c r="C2103" s="32" t="s">
        <v>168</v>
      </c>
      <c r="D2103" s="32" t="s">
        <v>8</v>
      </c>
      <c r="E2103" s="32" t="s">
        <v>417</v>
      </c>
      <c r="F2103" s="33" t="s">
        <v>519</v>
      </c>
      <c r="G2103" s="32" t="s">
        <v>10</v>
      </c>
      <c r="H2103" s="34">
        <v>716.29</v>
      </c>
      <c r="I2103" s="37" t="str">
        <f>IF(AND($H2103&gt;0, $H2103&lt;900),"0-900",0)</f>
        <v>0-900</v>
      </c>
      <c r="J2103" s="37" t="str">
        <f>IF(AND($H2103&gt;0, $H2103&lt;1700),"0-1700",0)</f>
        <v>0-1700</v>
      </c>
      <c r="K2103" s="37" t="str">
        <f>IF(AND($H2103&gt;0, $H2103&lt;2500),"0-2500",0)</f>
        <v>0-2500</v>
      </c>
      <c r="L2103" s="37" t="str">
        <f>IF(AND($H2103&gt;0, $H2103&lt;3500),"0-3500",0)</f>
        <v>0-3500</v>
      </c>
    </row>
    <row r="2104" spans="1:12" hidden="1" x14ac:dyDescent="0.3">
      <c r="A2104" s="32" t="s">
        <v>7</v>
      </c>
      <c r="B2104" s="32">
        <v>2018</v>
      </c>
      <c r="C2104" s="32" t="s">
        <v>169</v>
      </c>
      <c r="D2104" s="32" t="s">
        <v>8</v>
      </c>
      <c r="E2104" s="32" t="s">
        <v>212</v>
      </c>
      <c r="F2104" s="33" t="s">
        <v>526</v>
      </c>
      <c r="G2104" s="32" t="s">
        <v>10</v>
      </c>
      <c r="H2104" s="34">
        <v>719.67</v>
      </c>
      <c r="I2104" s="37" t="str">
        <f>IF(AND($H2104&gt;0, $H2104&lt;900),"0-900",0)</f>
        <v>0-900</v>
      </c>
      <c r="J2104" s="37" t="str">
        <f>IF(AND($H2104&gt;0, $H2104&lt;1700),"0-1700",0)</f>
        <v>0-1700</v>
      </c>
      <c r="K2104" s="37" t="str">
        <f>IF(AND($H2104&gt;0, $H2104&lt;2500),"0-2500",0)</f>
        <v>0-2500</v>
      </c>
      <c r="L2104" s="37" t="str">
        <f>IF(AND($H2104&gt;0, $H2104&lt;3500),"0-3500",0)</f>
        <v>0-3500</v>
      </c>
    </row>
    <row r="2105" spans="1:12" hidden="1" x14ac:dyDescent="0.3">
      <c r="A2105" s="32" t="s">
        <v>7</v>
      </c>
      <c r="B2105" s="32">
        <v>2018</v>
      </c>
      <c r="C2105" s="32" t="s">
        <v>168</v>
      </c>
      <c r="D2105" s="32" t="s">
        <v>8</v>
      </c>
      <c r="E2105" s="32" t="s">
        <v>398</v>
      </c>
      <c r="F2105" s="33" t="s">
        <v>516</v>
      </c>
      <c r="G2105" s="32" t="s">
        <v>10</v>
      </c>
      <c r="H2105" s="34">
        <v>720.52</v>
      </c>
      <c r="I2105" s="37" t="str">
        <f>IF(AND($H2105&gt;0, $H2105&lt;900),"0-900",0)</f>
        <v>0-900</v>
      </c>
      <c r="J2105" s="37" t="str">
        <f>IF(AND($H2105&gt;0, $H2105&lt;1700),"0-1700",0)</f>
        <v>0-1700</v>
      </c>
      <c r="K2105" s="37" t="str">
        <f>IF(AND($H2105&gt;0, $H2105&lt;2500),"0-2500",0)</f>
        <v>0-2500</v>
      </c>
      <c r="L2105" s="37" t="str">
        <f>IF(AND($H2105&gt;0, $H2105&lt;3500),"0-3500",0)</f>
        <v>0-3500</v>
      </c>
    </row>
    <row r="2106" spans="1:12" hidden="1" x14ac:dyDescent="0.3">
      <c r="A2106" s="32" t="s">
        <v>7</v>
      </c>
      <c r="B2106" s="32">
        <v>2018</v>
      </c>
      <c r="C2106" s="32" t="s">
        <v>168</v>
      </c>
      <c r="D2106" s="32" t="s">
        <v>8</v>
      </c>
      <c r="E2106" s="32" t="s">
        <v>329</v>
      </c>
      <c r="F2106" s="33" t="s">
        <v>512</v>
      </c>
      <c r="G2106" s="32" t="s">
        <v>10</v>
      </c>
      <c r="H2106" s="34">
        <v>720.88</v>
      </c>
      <c r="I2106" s="37" t="str">
        <f>IF(AND($H2106&gt;0, $H2106&lt;900),"0-900",0)</f>
        <v>0-900</v>
      </c>
      <c r="J2106" s="37" t="str">
        <f>IF(AND($H2106&gt;0, $H2106&lt;1700),"0-1700",0)</f>
        <v>0-1700</v>
      </c>
      <c r="K2106" s="37" t="str">
        <f>IF(AND($H2106&gt;0, $H2106&lt;2500),"0-2500",0)</f>
        <v>0-2500</v>
      </c>
      <c r="L2106" s="37" t="str">
        <f>IF(AND($H2106&gt;0, $H2106&lt;3500),"0-3500",0)</f>
        <v>0-3500</v>
      </c>
    </row>
    <row r="2107" spans="1:12" hidden="1" x14ac:dyDescent="0.3">
      <c r="A2107" s="32" t="s">
        <v>7</v>
      </c>
      <c r="B2107" s="32">
        <v>2018</v>
      </c>
      <c r="C2107" s="32" t="s">
        <v>167</v>
      </c>
      <c r="D2107" s="32" t="s">
        <v>8</v>
      </c>
      <c r="E2107" s="32" t="s">
        <v>237</v>
      </c>
      <c r="F2107" s="33" t="s">
        <v>520</v>
      </c>
      <c r="G2107" s="32" t="s">
        <v>10</v>
      </c>
      <c r="H2107" s="34">
        <v>722.69</v>
      </c>
      <c r="I2107" s="37" t="str">
        <f>IF(AND($H2107&gt;0, $H2107&lt;900),"0-900",0)</f>
        <v>0-900</v>
      </c>
      <c r="J2107" s="37" t="str">
        <f>IF(AND($H2107&gt;0, $H2107&lt;1700),"0-1700",0)</f>
        <v>0-1700</v>
      </c>
      <c r="K2107" s="37" t="str">
        <f>IF(AND($H2107&gt;0, $H2107&lt;2500),"0-2500",0)</f>
        <v>0-2500</v>
      </c>
      <c r="L2107" s="37" t="str">
        <f>IF(AND($H2107&gt;0, $H2107&lt;3500),"0-3500",0)</f>
        <v>0-3500</v>
      </c>
    </row>
    <row r="2108" spans="1:12" hidden="1" x14ac:dyDescent="0.3">
      <c r="A2108" s="32" t="s">
        <v>7</v>
      </c>
      <c r="B2108" s="32">
        <v>2018</v>
      </c>
      <c r="C2108" s="32" t="s">
        <v>168</v>
      </c>
      <c r="D2108" s="32" t="s">
        <v>8</v>
      </c>
      <c r="E2108" s="32" t="s">
        <v>411</v>
      </c>
      <c r="F2108" s="33" t="s">
        <v>524</v>
      </c>
      <c r="G2108" s="32" t="s">
        <v>10</v>
      </c>
      <c r="H2108" s="34">
        <v>723.3</v>
      </c>
      <c r="I2108" s="37" t="str">
        <f>IF(AND($H2108&gt;0, $H2108&lt;900),"0-900",0)</f>
        <v>0-900</v>
      </c>
      <c r="J2108" s="37" t="str">
        <f>IF(AND($H2108&gt;0, $H2108&lt;1700),"0-1700",0)</f>
        <v>0-1700</v>
      </c>
      <c r="K2108" s="37" t="str">
        <f>IF(AND($H2108&gt;0, $H2108&lt;2500),"0-2500",0)</f>
        <v>0-2500</v>
      </c>
      <c r="L2108" s="37" t="str">
        <f>IF(AND($H2108&gt;0, $H2108&lt;3500),"0-3500",0)</f>
        <v>0-3500</v>
      </c>
    </row>
    <row r="2109" spans="1:12" hidden="1" x14ac:dyDescent="0.3">
      <c r="A2109" s="32" t="s">
        <v>7</v>
      </c>
      <c r="B2109" s="32">
        <v>2018</v>
      </c>
      <c r="C2109" s="32" t="s">
        <v>168</v>
      </c>
      <c r="D2109" s="32" t="s">
        <v>8</v>
      </c>
      <c r="E2109" s="32" t="s">
        <v>402</v>
      </c>
      <c r="F2109" s="33" t="s">
        <v>516</v>
      </c>
      <c r="G2109" s="32" t="s">
        <v>10</v>
      </c>
      <c r="H2109" s="34">
        <v>725.27</v>
      </c>
      <c r="I2109" s="37" t="str">
        <f>IF(AND($H2109&gt;0, $H2109&lt;900),"0-900",0)</f>
        <v>0-900</v>
      </c>
      <c r="J2109" s="37" t="str">
        <f>IF(AND($H2109&gt;0, $H2109&lt;1700),"0-1700",0)</f>
        <v>0-1700</v>
      </c>
      <c r="K2109" s="37" t="str">
        <f>IF(AND($H2109&gt;0, $H2109&lt;2500),"0-2500",0)</f>
        <v>0-2500</v>
      </c>
      <c r="L2109" s="37" t="str">
        <f>IF(AND($H2109&gt;0, $H2109&lt;3500),"0-3500",0)</f>
        <v>0-3500</v>
      </c>
    </row>
    <row r="2110" spans="1:12" hidden="1" x14ac:dyDescent="0.3">
      <c r="A2110" s="32" t="s">
        <v>7</v>
      </c>
      <c r="B2110" s="32">
        <v>2018</v>
      </c>
      <c r="C2110" s="32" t="s">
        <v>169</v>
      </c>
      <c r="D2110" s="32" t="s">
        <v>8</v>
      </c>
      <c r="E2110" s="32" t="s">
        <v>255</v>
      </c>
      <c r="F2110" s="33" t="s">
        <v>520</v>
      </c>
      <c r="G2110" s="32" t="s">
        <v>10</v>
      </c>
      <c r="H2110" s="34">
        <v>725.78</v>
      </c>
      <c r="I2110" s="37" t="str">
        <f>IF(AND($H2110&gt;0, $H2110&lt;900),"0-900",0)</f>
        <v>0-900</v>
      </c>
      <c r="J2110" s="37" t="str">
        <f>IF(AND($H2110&gt;0, $H2110&lt;1700),"0-1700",0)</f>
        <v>0-1700</v>
      </c>
      <c r="K2110" s="37" t="str">
        <f>IF(AND($H2110&gt;0, $H2110&lt;2500),"0-2500",0)</f>
        <v>0-2500</v>
      </c>
      <c r="L2110" s="37" t="str">
        <f>IF(AND($H2110&gt;0, $H2110&lt;3500),"0-3500",0)</f>
        <v>0-3500</v>
      </c>
    </row>
    <row r="2111" spans="1:12" hidden="1" x14ac:dyDescent="0.3">
      <c r="A2111" s="32" t="s">
        <v>7</v>
      </c>
      <c r="B2111" s="32">
        <v>2018</v>
      </c>
      <c r="C2111" s="32" t="s">
        <v>168</v>
      </c>
      <c r="D2111" s="32" t="s">
        <v>8</v>
      </c>
      <c r="E2111" s="32" t="s">
        <v>261</v>
      </c>
      <c r="F2111" s="33" t="s">
        <v>520</v>
      </c>
      <c r="G2111" s="32" t="s">
        <v>10</v>
      </c>
      <c r="H2111" s="34">
        <v>726.11</v>
      </c>
      <c r="I2111" s="37" t="str">
        <f>IF(AND($H2111&gt;0, $H2111&lt;900),"0-900",0)</f>
        <v>0-900</v>
      </c>
      <c r="J2111" s="37" t="str">
        <f>IF(AND($H2111&gt;0, $H2111&lt;1700),"0-1700",0)</f>
        <v>0-1700</v>
      </c>
      <c r="K2111" s="37" t="str">
        <f>IF(AND($H2111&gt;0, $H2111&lt;2500),"0-2500",0)</f>
        <v>0-2500</v>
      </c>
      <c r="L2111" s="37" t="str">
        <f>IF(AND($H2111&gt;0, $H2111&lt;3500),"0-3500",0)</f>
        <v>0-3500</v>
      </c>
    </row>
    <row r="2112" spans="1:12" hidden="1" x14ac:dyDescent="0.3">
      <c r="A2112" s="32" t="s">
        <v>7</v>
      </c>
      <c r="B2112" s="32">
        <v>2018</v>
      </c>
      <c r="C2112" s="32" t="s">
        <v>167</v>
      </c>
      <c r="D2112" s="32" t="s">
        <v>8</v>
      </c>
      <c r="E2112" s="32" t="s">
        <v>316</v>
      </c>
      <c r="F2112" s="33" t="s">
        <v>528</v>
      </c>
      <c r="G2112" s="32" t="s">
        <v>10</v>
      </c>
      <c r="H2112" s="34">
        <v>726.15</v>
      </c>
      <c r="I2112" s="37" t="str">
        <f>IF(AND($H2112&gt;0, $H2112&lt;900),"0-900",0)</f>
        <v>0-900</v>
      </c>
      <c r="J2112" s="37" t="str">
        <f>IF(AND($H2112&gt;0, $H2112&lt;1700),"0-1700",0)</f>
        <v>0-1700</v>
      </c>
      <c r="K2112" s="37" t="str">
        <f>IF(AND($H2112&gt;0, $H2112&lt;2500),"0-2500",0)</f>
        <v>0-2500</v>
      </c>
      <c r="L2112" s="37" t="str">
        <f>IF(AND($H2112&gt;0, $H2112&lt;3500),"0-3500",0)</f>
        <v>0-3500</v>
      </c>
    </row>
    <row r="2113" spans="1:12" hidden="1" x14ac:dyDescent="0.3">
      <c r="A2113" s="32" t="s">
        <v>7</v>
      </c>
      <c r="B2113" s="32">
        <v>2018</v>
      </c>
      <c r="C2113" s="32" t="s">
        <v>169</v>
      </c>
      <c r="D2113" s="32" t="s">
        <v>8</v>
      </c>
      <c r="E2113" s="32" t="s">
        <v>410</v>
      </c>
      <c r="F2113" s="33" t="s">
        <v>524</v>
      </c>
      <c r="G2113" s="32" t="s">
        <v>10</v>
      </c>
      <c r="H2113" s="34">
        <v>727.31</v>
      </c>
      <c r="I2113" s="37" t="str">
        <f>IF(AND($H2113&gt;0, $H2113&lt;900),"0-900",0)</f>
        <v>0-900</v>
      </c>
      <c r="J2113" s="37" t="str">
        <f>IF(AND($H2113&gt;0, $H2113&lt;1700),"0-1700",0)</f>
        <v>0-1700</v>
      </c>
      <c r="K2113" s="37" t="str">
        <f>IF(AND($H2113&gt;0, $H2113&lt;2500),"0-2500",0)</f>
        <v>0-2500</v>
      </c>
      <c r="L2113" s="37" t="str">
        <f>IF(AND($H2113&gt;0, $H2113&lt;3500),"0-3500",0)</f>
        <v>0-3500</v>
      </c>
    </row>
    <row r="2114" spans="1:12" hidden="1" x14ac:dyDescent="0.3">
      <c r="A2114" s="32" t="s">
        <v>7</v>
      </c>
      <c r="B2114" s="32">
        <v>2018</v>
      </c>
      <c r="C2114" s="32" t="s">
        <v>169</v>
      </c>
      <c r="D2114" s="32" t="s">
        <v>8</v>
      </c>
      <c r="E2114" s="32" t="s">
        <v>408</v>
      </c>
      <c r="F2114" s="33" t="s">
        <v>524</v>
      </c>
      <c r="G2114" s="32" t="s">
        <v>10</v>
      </c>
      <c r="H2114" s="34">
        <v>727.61</v>
      </c>
      <c r="I2114" s="37" t="str">
        <f>IF(AND($H2114&gt;0, $H2114&lt;900),"0-900",0)</f>
        <v>0-900</v>
      </c>
      <c r="J2114" s="37" t="str">
        <f>IF(AND($H2114&gt;0, $H2114&lt;1700),"0-1700",0)</f>
        <v>0-1700</v>
      </c>
      <c r="K2114" s="37" t="str">
        <f>IF(AND($H2114&gt;0, $H2114&lt;2500),"0-2500",0)</f>
        <v>0-2500</v>
      </c>
      <c r="L2114" s="37" t="str">
        <f>IF(AND($H2114&gt;0, $H2114&lt;3500),"0-3500",0)</f>
        <v>0-3500</v>
      </c>
    </row>
    <row r="2115" spans="1:12" hidden="1" x14ac:dyDescent="0.3">
      <c r="A2115" s="32" t="s">
        <v>7</v>
      </c>
      <c r="B2115" s="32">
        <v>2018</v>
      </c>
      <c r="C2115" s="32" t="s">
        <v>168</v>
      </c>
      <c r="D2115" s="32" t="s">
        <v>8</v>
      </c>
      <c r="E2115" s="32" t="s">
        <v>210</v>
      </c>
      <c r="F2115" s="33" t="s">
        <v>526</v>
      </c>
      <c r="G2115" s="32" t="s">
        <v>10</v>
      </c>
      <c r="H2115" s="34">
        <v>728.11</v>
      </c>
      <c r="I2115" s="37" t="str">
        <f>IF(AND($H2115&gt;0, $H2115&lt;900),"0-900",0)</f>
        <v>0-900</v>
      </c>
      <c r="J2115" s="37" t="str">
        <f>IF(AND($H2115&gt;0, $H2115&lt;1700),"0-1700",0)</f>
        <v>0-1700</v>
      </c>
      <c r="K2115" s="37" t="str">
        <f>IF(AND($H2115&gt;0, $H2115&lt;2500),"0-2500",0)</f>
        <v>0-2500</v>
      </c>
      <c r="L2115" s="37" t="str">
        <f>IF(AND($H2115&gt;0, $H2115&lt;3500),"0-3500",0)</f>
        <v>0-3500</v>
      </c>
    </row>
    <row r="2116" spans="1:12" hidden="1" x14ac:dyDescent="0.3">
      <c r="A2116" s="32" t="s">
        <v>7</v>
      </c>
      <c r="B2116" s="32">
        <v>2018</v>
      </c>
      <c r="C2116" s="32" t="s">
        <v>167</v>
      </c>
      <c r="D2116" s="32" t="s">
        <v>8</v>
      </c>
      <c r="E2116" s="32" t="s">
        <v>345</v>
      </c>
      <c r="F2116" s="33" t="s">
        <v>530</v>
      </c>
      <c r="G2116" s="32" t="s">
        <v>10</v>
      </c>
      <c r="H2116" s="34">
        <v>729</v>
      </c>
      <c r="I2116" s="37" t="str">
        <f>IF(AND($H2116&gt;0, $H2116&lt;900),"0-900",0)</f>
        <v>0-900</v>
      </c>
      <c r="J2116" s="37" t="str">
        <f>IF(AND($H2116&gt;0, $H2116&lt;1700),"0-1700",0)</f>
        <v>0-1700</v>
      </c>
      <c r="K2116" s="37" t="str">
        <f>IF(AND($H2116&gt;0, $H2116&lt;2500),"0-2500",0)</f>
        <v>0-2500</v>
      </c>
      <c r="L2116" s="37" t="str">
        <f>IF(AND($H2116&gt;0, $H2116&lt;3500),"0-3500",0)</f>
        <v>0-3500</v>
      </c>
    </row>
    <row r="2117" spans="1:12" hidden="1" x14ac:dyDescent="0.3">
      <c r="A2117" s="32" t="s">
        <v>7</v>
      </c>
      <c r="B2117" s="32">
        <v>2018</v>
      </c>
      <c r="C2117" s="32" t="s">
        <v>168</v>
      </c>
      <c r="D2117" s="32" t="s">
        <v>8</v>
      </c>
      <c r="E2117" s="32" t="s">
        <v>190</v>
      </c>
      <c r="F2117" s="33" t="s">
        <v>521</v>
      </c>
      <c r="G2117" s="32" t="s">
        <v>10</v>
      </c>
      <c r="H2117" s="34">
        <v>730.09</v>
      </c>
      <c r="I2117" s="37" t="str">
        <f>IF(AND($H2117&gt;0, $H2117&lt;900),"0-900",0)</f>
        <v>0-900</v>
      </c>
      <c r="J2117" s="37" t="str">
        <f>IF(AND($H2117&gt;0, $H2117&lt;1700),"0-1700",0)</f>
        <v>0-1700</v>
      </c>
      <c r="K2117" s="37" t="str">
        <f>IF(AND($H2117&gt;0, $H2117&lt;2500),"0-2500",0)</f>
        <v>0-2500</v>
      </c>
      <c r="L2117" s="37" t="str">
        <f>IF(AND($H2117&gt;0, $H2117&lt;3500),"0-3500",0)</f>
        <v>0-3500</v>
      </c>
    </row>
    <row r="2118" spans="1:12" hidden="1" x14ac:dyDescent="0.3">
      <c r="A2118" s="32" t="s">
        <v>7</v>
      </c>
      <c r="B2118" s="32">
        <v>2018</v>
      </c>
      <c r="C2118" s="32" t="s">
        <v>168</v>
      </c>
      <c r="D2118" s="32" t="s">
        <v>8</v>
      </c>
      <c r="E2118" s="32" t="s">
        <v>291</v>
      </c>
      <c r="F2118" s="33" t="s">
        <v>522</v>
      </c>
      <c r="G2118" s="32" t="s">
        <v>10</v>
      </c>
      <c r="H2118" s="34">
        <v>731.08</v>
      </c>
      <c r="I2118" s="37" t="str">
        <f>IF(AND($H2118&gt;0, $H2118&lt;900),"0-900",0)</f>
        <v>0-900</v>
      </c>
      <c r="J2118" s="37" t="str">
        <f>IF(AND($H2118&gt;0, $H2118&lt;1700),"0-1700",0)</f>
        <v>0-1700</v>
      </c>
      <c r="K2118" s="37" t="str">
        <f>IF(AND($H2118&gt;0, $H2118&lt;2500),"0-2500",0)</f>
        <v>0-2500</v>
      </c>
      <c r="L2118" s="37" t="str">
        <f>IF(AND($H2118&gt;0, $H2118&lt;3500),"0-3500",0)</f>
        <v>0-3500</v>
      </c>
    </row>
    <row r="2119" spans="1:12" hidden="1" x14ac:dyDescent="0.3">
      <c r="A2119" s="32" t="s">
        <v>7</v>
      </c>
      <c r="B2119" s="32">
        <v>2018</v>
      </c>
      <c r="C2119" s="32" t="s">
        <v>169</v>
      </c>
      <c r="D2119" s="32" t="s">
        <v>8</v>
      </c>
      <c r="E2119" s="32" t="s">
        <v>292</v>
      </c>
      <c r="F2119" s="33" t="s">
        <v>522</v>
      </c>
      <c r="G2119" s="32" t="s">
        <v>10</v>
      </c>
      <c r="H2119" s="34">
        <v>732.05</v>
      </c>
      <c r="I2119" s="37" t="str">
        <f>IF(AND($H2119&gt;0, $H2119&lt;900),"0-900",0)</f>
        <v>0-900</v>
      </c>
      <c r="J2119" s="37" t="str">
        <f>IF(AND($H2119&gt;0, $H2119&lt;1700),"0-1700",0)</f>
        <v>0-1700</v>
      </c>
      <c r="K2119" s="37" t="str">
        <f>IF(AND($H2119&gt;0, $H2119&lt;2500),"0-2500",0)</f>
        <v>0-2500</v>
      </c>
      <c r="L2119" s="37" t="str">
        <f>IF(AND($H2119&gt;0, $H2119&lt;3500),"0-3500",0)</f>
        <v>0-3500</v>
      </c>
    </row>
    <row r="2120" spans="1:12" hidden="1" x14ac:dyDescent="0.3">
      <c r="A2120" s="32" t="s">
        <v>7</v>
      </c>
      <c r="B2120" s="32">
        <v>2018</v>
      </c>
      <c r="C2120" s="32" t="s">
        <v>167</v>
      </c>
      <c r="D2120" s="32" t="s">
        <v>8</v>
      </c>
      <c r="E2120" s="32" t="s">
        <v>421</v>
      </c>
      <c r="F2120" s="33" t="s">
        <v>529</v>
      </c>
      <c r="G2120" s="32" t="s">
        <v>10</v>
      </c>
      <c r="H2120" s="34">
        <v>732.54</v>
      </c>
      <c r="I2120" s="37" t="str">
        <f>IF(AND($H2120&gt;0, $H2120&lt;900),"0-900",0)</f>
        <v>0-900</v>
      </c>
      <c r="J2120" s="37" t="str">
        <f>IF(AND($H2120&gt;0, $H2120&lt;1700),"0-1700",0)</f>
        <v>0-1700</v>
      </c>
      <c r="K2120" s="37" t="str">
        <f>IF(AND($H2120&gt;0, $H2120&lt;2500),"0-2500",0)</f>
        <v>0-2500</v>
      </c>
      <c r="L2120" s="37" t="str">
        <f>IF(AND($H2120&gt;0, $H2120&lt;3500),"0-3500",0)</f>
        <v>0-3500</v>
      </c>
    </row>
    <row r="2121" spans="1:12" hidden="1" x14ac:dyDescent="0.3">
      <c r="A2121" s="32" t="s">
        <v>7</v>
      </c>
      <c r="B2121" s="32">
        <v>2018</v>
      </c>
      <c r="C2121" s="32" t="s">
        <v>168</v>
      </c>
      <c r="D2121" s="32" t="s">
        <v>8</v>
      </c>
      <c r="E2121" s="32" t="s">
        <v>239</v>
      </c>
      <c r="F2121" s="33" t="s">
        <v>520</v>
      </c>
      <c r="G2121" s="32" t="s">
        <v>10</v>
      </c>
      <c r="H2121" s="34">
        <v>732.54</v>
      </c>
      <c r="I2121" s="37" t="str">
        <f>IF(AND($H2121&gt;0, $H2121&lt;900),"0-900",0)</f>
        <v>0-900</v>
      </c>
      <c r="J2121" s="37" t="str">
        <f>IF(AND($H2121&gt;0, $H2121&lt;1700),"0-1700",0)</f>
        <v>0-1700</v>
      </c>
      <c r="K2121" s="37" t="str">
        <f>IF(AND($H2121&gt;0, $H2121&lt;2500),"0-2500",0)</f>
        <v>0-2500</v>
      </c>
      <c r="L2121" s="37" t="str">
        <f>IF(AND($H2121&gt;0, $H2121&lt;3500),"0-3500",0)</f>
        <v>0-3500</v>
      </c>
    </row>
    <row r="2122" spans="1:12" hidden="1" x14ac:dyDescent="0.3">
      <c r="A2122" s="32" t="s">
        <v>7</v>
      </c>
      <c r="B2122" s="32">
        <v>2018</v>
      </c>
      <c r="C2122" s="32" t="s">
        <v>168</v>
      </c>
      <c r="D2122" s="32" t="s">
        <v>8</v>
      </c>
      <c r="E2122" s="32" t="s">
        <v>414</v>
      </c>
      <c r="F2122" s="33" t="s">
        <v>519</v>
      </c>
      <c r="G2122" s="32" t="s">
        <v>10</v>
      </c>
      <c r="H2122" s="34">
        <v>732.79</v>
      </c>
      <c r="I2122" s="37" t="str">
        <f>IF(AND($H2122&gt;0, $H2122&lt;900),"0-900",0)</f>
        <v>0-900</v>
      </c>
      <c r="J2122" s="37" t="str">
        <f>IF(AND($H2122&gt;0, $H2122&lt;1700),"0-1700",0)</f>
        <v>0-1700</v>
      </c>
      <c r="K2122" s="37" t="str">
        <f>IF(AND($H2122&gt;0, $H2122&lt;2500),"0-2500",0)</f>
        <v>0-2500</v>
      </c>
      <c r="L2122" s="37" t="str">
        <f>IF(AND($H2122&gt;0, $H2122&lt;3500),"0-3500",0)</f>
        <v>0-3500</v>
      </c>
    </row>
    <row r="2123" spans="1:12" hidden="1" x14ac:dyDescent="0.3">
      <c r="A2123" s="32" t="s">
        <v>7</v>
      </c>
      <c r="B2123" s="32">
        <v>2018</v>
      </c>
      <c r="C2123" s="32" t="s">
        <v>169</v>
      </c>
      <c r="D2123" s="32" t="s">
        <v>8</v>
      </c>
      <c r="E2123" s="32" t="s">
        <v>189</v>
      </c>
      <c r="F2123" s="33" t="s">
        <v>521</v>
      </c>
      <c r="G2123" s="32" t="s">
        <v>10</v>
      </c>
      <c r="H2123" s="34">
        <v>734.36</v>
      </c>
      <c r="I2123" s="37" t="str">
        <f>IF(AND($H2123&gt;0, $H2123&lt;900),"0-900",0)</f>
        <v>0-900</v>
      </c>
      <c r="J2123" s="37" t="str">
        <f>IF(AND($H2123&gt;0, $H2123&lt;1700),"0-1700",0)</f>
        <v>0-1700</v>
      </c>
      <c r="K2123" s="37" t="str">
        <f>IF(AND($H2123&gt;0, $H2123&lt;2500),"0-2500",0)</f>
        <v>0-2500</v>
      </c>
      <c r="L2123" s="37" t="str">
        <f>IF(AND($H2123&gt;0, $H2123&lt;3500),"0-3500",0)</f>
        <v>0-3500</v>
      </c>
    </row>
    <row r="2124" spans="1:12" hidden="1" x14ac:dyDescent="0.3">
      <c r="A2124" s="32" t="s">
        <v>7</v>
      </c>
      <c r="B2124" s="32">
        <v>2018</v>
      </c>
      <c r="C2124" s="32" t="s">
        <v>169</v>
      </c>
      <c r="D2124" s="32" t="s">
        <v>8</v>
      </c>
      <c r="E2124" s="32" t="s">
        <v>261</v>
      </c>
      <c r="F2124" s="33" t="s">
        <v>520</v>
      </c>
      <c r="G2124" s="32" t="s">
        <v>10</v>
      </c>
      <c r="H2124" s="34">
        <v>736.27</v>
      </c>
      <c r="I2124" s="37" t="str">
        <f>IF(AND($H2124&gt;0, $H2124&lt;900),"0-900",0)</f>
        <v>0-900</v>
      </c>
      <c r="J2124" s="37" t="str">
        <f>IF(AND($H2124&gt;0, $H2124&lt;1700),"0-1700",0)</f>
        <v>0-1700</v>
      </c>
      <c r="K2124" s="37" t="str">
        <f>IF(AND($H2124&gt;0, $H2124&lt;2500),"0-2500",0)</f>
        <v>0-2500</v>
      </c>
      <c r="L2124" s="37" t="str">
        <f>IF(AND($H2124&gt;0, $H2124&lt;3500),"0-3500",0)</f>
        <v>0-3500</v>
      </c>
    </row>
    <row r="2125" spans="1:12" hidden="1" x14ac:dyDescent="0.3">
      <c r="A2125" s="32" t="s">
        <v>7</v>
      </c>
      <c r="B2125" s="32">
        <v>2018</v>
      </c>
      <c r="C2125" s="32" t="s">
        <v>169</v>
      </c>
      <c r="D2125" s="32" t="s">
        <v>8</v>
      </c>
      <c r="E2125" s="32" t="s">
        <v>223</v>
      </c>
      <c r="F2125" s="33" t="s">
        <v>518</v>
      </c>
      <c r="G2125" s="32" t="s">
        <v>10</v>
      </c>
      <c r="H2125" s="34">
        <v>736.96</v>
      </c>
      <c r="I2125" s="37" t="str">
        <f>IF(AND($H2125&gt;0, $H2125&lt;900),"0-900",0)</f>
        <v>0-900</v>
      </c>
      <c r="J2125" s="37" t="str">
        <f>IF(AND($H2125&gt;0, $H2125&lt;1700),"0-1700",0)</f>
        <v>0-1700</v>
      </c>
      <c r="K2125" s="37" t="str">
        <f>IF(AND($H2125&gt;0, $H2125&lt;2500),"0-2500",0)</f>
        <v>0-2500</v>
      </c>
      <c r="L2125" s="37" t="str">
        <f>IF(AND($H2125&gt;0, $H2125&lt;3500),"0-3500",0)</f>
        <v>0-3500</v>
      </c>
    </row>
    <row r="2126" spans="1:12" hidden="1" x14ac:dyDescent="0.3">
      <c r="A2126" s="32" t="s">
        <v>7</v>
      </c>
      <c r="B2126" s="32">
        <v>2018</v>
      </c>
      <c r="C2126" s="32" t="s">
        <v>169</v>
      </c>
      <c r="D2126" s="32" t="s">
        <v>8</v>
      </c>
      <c r="E2126" s="32" t="s">
        <v>390</v>
      </c>
      <c r="F2126" s="33" t="s">
        <v>516</v>
      </c>
      <c r="G2126" s="32" t="s">
        <v>10</v>
      </c>
      <c r="H2126" s="34">
        <v>737.41</v>
      </c>
      <c r="I2126" s="37" t="str">
        <f>IF(AND($H2126&gt;0, $H2126&lt;900),"0-900",0)</f>
        <v>0-900</v>
      </c>
      <c r="J2126" s="37" t="str">
        <f>IF(AND($H2126&gt;0, $H2126&lt;1700),"0-1700",0)</f>
        <v>0-1700</v>
      </c>
      <c r="K2126" s="37" t="str">
        <f>IF(AND($H2126&gt;0, $H2126&lt;2500),"0-2500",0)</f>
        <v>0-2500</v>
      </c>
      <c r="L2126" s="37" t="str">
        <f>IF(AND($H2126&gt;0, $H2126&lt;3500),"0-3500",0)</f>
        <v>0-3500</v>
      </c>
    </row>
    <row r="2127" spans="1:12" hidden="1" x14ac:dyDescent="0.3">
      <c r="A2127" s="32" t="s">
        <v>7</v>
      </c>
      <c r="B2127" s="32">
        <v>2018</v>
      </c>
      <c r="C2127" s="32" t="s">
        <v>169</v>
      </c>
      <c r="D2127" s="32" t="s">
        <v>8</v>
      </c>
      <c r="E2127" s="32" t="s">
        <v>419</v>
      </c>
      <c r="F2127" s="33" t="s">
        <v>519</v>
      </c>
      <c r="G2127" s="32" t="s">
        <v>10</v>
      </c>
      <c r="H2127" s="34">
        <v>737.72</v>
      </c>
      <c r="I2127" s="37" t="str">
        <f>IF(AND($H2127&gt;0, $H2127&lt;900),"0-900",0)</f>
        <v>0-900</v>
      </c>
      <c r="J2127" s="37" t="str">
        <f>IF(AND($H2127&gt;0, $H2127&lt;1700),"0-1700",0)</f>
        <v>0-1700</v>
      </c>
      <c r="K2127" s="37" t="str">
        <f>IF(AND($H2127&gt;0, $H2127&lt;2500),"0-2500",0)</f>
        <v>0-2500</v>
      </c>
      <c r="L2127" s="37" t="str">
        <f>IF(AND($H2127&gt;0, $H2127&lt;3500),"0-3500",0)</f>
        <v>0-3500</v>
      </c>
    </row>
    <row r="2128" spans="1:12" hidden="1" x14ac:dyDescent="0.3">
      <c r="A2128" s="32" t="s">
        <v>7</v>
      </c>
      <c r="B2128" s="32">
        <v>2018</v>
      </c>
      <c r="C2128" s="32" t="s">
        <v>169</v>
      </c>
      <c r="D2128" s="32" t="s">
        <v>8</v>
      </c>
      <c r="E2128" s="32" t="s">
        <v>193</v>
      </c>
      <c r="F2128" s="33" t="s">
        <v>521</v>
      </c>
      <c r="G2128" s="32" t="s">
        <v>10</v>
      </c>
      <c r="H2128" s="34">
        <v>740.41</v>
      </c>
      <c r="I2128" s="37" t="str">
        <f>IF(AND($H2128&gt;0, $H2128&lt;900),"0-900",0)</f>
        <v>0-900</v>
      </c>
      <c r="J2128" s="37" t="str">
        <f>IF(AND($H2128&gt;0, $H2128&lt;1700),"0-1700",0)</f>
        <v>0-1700</v>
      </c>
      <c r="K2128" s="37" t="str">
        <f>IF(AND($H2128&gt;0, $H2128&lt;2500),"0-2500",0)</f>
        <v>0-2500</v>
      </c>
      <c r="L2128" s="37" t="str">
        <f>IF(AND($H2128&gt;0, $H2128&lt;3500),"0-3500",0)</f>
        <v>0-3500</v>
      </c>
    </row>
    <row r="2129" spans="1:12" hidden="1" x14ac:dyDescent="0.3">
      <c r="A2129" s="32" t="s">
        <v>7</v>
      </c>
      <c r="B2129" s="32">
        <v>2018</v>
      </c>
      <c r="C2129" s="32" t="s">
        <v>167</v>
      </c>
      <c r="D2129" s="32" t="s">
        <v>8</v>
      </c>
      <c r="E2129" s="32" t="s">
        <v>342</v>
      </c>
      <c r="F2129" s="33" t="s">
        <v>530</v>
      </c>
      <c r="G2129" s="32" t="s">
        <v>10</v>
      </c>
      <c r="H2129" s="34">
        <v>740.53</v>
      </c>
      <c r="I2129" s="37" t="str">
        <f>IF(AND($H2129&gt;0, $H2129&lt;900),"0-900",0)</f>
        <v>0-900</v>
      </c>
      <c r="J2129" s="37" t="str">
        <f>IF(AND($H2129&gt;0, $H2129&lt;1700),"0-1700",0)</f>
        <v>0-1700</v>
      </c>
      <c r="K2129" s="37" t="str">
        <f>IF(AND($H2129&gt;0, $H2129&lt;2500),"0-2500",0)</f>
        <v>0-2500</v>
      </c>
      <c r="L2129" s="37" t="str">
        <f>IF(AND($H2129&gt;0, $H2129&lt;3500),"0-3500",0)</f>
        <v>0-3500</v>
      </c>
    </row>
    <row r="2130" spans="1:12" hidden="1" x14ac:dyDescent="0.3">
      <c r="A2130" s="32" t="s">
        <v>7</v>
      </c>
      <c r="B2130" s="32">
        <v>2018</v>
      </c>
      <c r="C2130" s="32" t="s">
        <v>167</v>
      </c>
      <c r="D2130" s="32" t="s">
        <v>8</v>
      </c>
      <c r="E2130" s="32" t="s">
        <v>283</v>
      </c>
      <c r="F2130" s="33" t="s">
        <v>527</v>
      </c>
      <c r="G2130" s="32" t="s">
        <v>10</v>
      </c>
      <c r="H2130" s="34">
        <v>741.74</v>
      </c>
      <c r="I2130" s="37" t="str">
        <f>IF(AND($H2130&gt;0, $H2130&lt;900),"0-900",0)</f>
        <v>0-900</v>
      </c>
      <c r="J2130" s="37" t="str">
        <f>IF(AND($H2130&gt;0, $H2130&lt;1700),"0-1700",0)</f>
        <v>0-1700</v>
      </c>
      <c r="K2130" s="37" t="str">
        <f>IF(AND($H2130&gt;0, $H2130&lt;2500),"0-2500",0)</f>
        <v>0-2500</v>
      </c>
      <c r="L2130" s="37" t="str">
        <f>IF(AND($H2130&gt;0, $H2130&lt;3500),"0-3500",0)</f>
        <v>0-3500</v>
      </c>
    </row>
    <row r="2131" spans="1:12" hidden="1" x14ac:dyDescent="0.3">
      <c r="A2131" s="32" t="s">
        <v>7</v>
      </c>
      <c r="B2131" s="32">
        <v>2018</v>
      </c>
      <c r="C2131" s="32" t="s">
        <v>168</v>
      </c>
      <c r="D2131" s="32" t="s">
        <v>8</v>
      </c>
      <c r="E2131" s="32" t="s">
        <v>405</v>
      </c>
      <c r="F2131" s="33" t="s">
        <v>524</v>
      </c>
      <c r="G2131" s="32" t="s">
        <v>10</v>
      </c>
      <c r="H2131" s="34">
        <v>744.38</v>
      </c>
      <c r="I2131" s="37" t="str">
        <f>IF(AND($H2131&gt;0, $H2131&lt;900),"0-900",0)</f>
        <v>0-900</v>
      </c>
      <c r="J2131" s="37" t="str">
        <f>IF(AND($H2131&gt;0, $H2131&lt;1700),"0-1700",0)</f>
        <v>0-1700</v>
      </c>
      <c r="K2131" s="37" t="str">
        <f>IF(AND($H2131&gt;0, $H2131&lt;2500),"0-2500",0)</f>
        <v>0-2500</v>
      </c>
      <c r="L2131" s="37" t="str">
        <f>IF(AND($H2131&gt;0, $H2131&lt;3500),"0-3500",0)</f>
        <v>0-3500</v>
      </c>
    </row>
    <row r="2132" spans="1:12" hidden="1" x14ac:dyDescent="0.3">
      <c r="A2132" s="32" t="s">
        <v>7</v>
      </c>
      <c r="B2132" s="32">
        <v>2018</v>
      </c>
      <c r="C2132" s="32" t="s">
        <v>169</v>
      </c>
      <c r="D2132" s="32" t="s">
        <v>8</v>
      </c>
      <c r="E2132" s="32" t="s">
        <v>351</v>
      </c>
      <c r="F2132" s="33" t="s">
        <v>523</v>
      </c>
      <c r="G2132" s="32" t="s">
        <v>10</v>
      </c>
      <c r="H2132" s="34">
        <v>746.73</v>
      </c>
      <c r="I2132" s="37" t="str">
        <f>IF(AND($H2132&gt;0, $H2132&lt;900),"0-900",0)</f>
        <v>0-900</v>
      </c>
      <c r="J2132" s="37" t="str">
        <f>IF(AND($H2132&gt;0, $H2132&lt;1700),"0-1700",0)</f>
        <v>0-1700</v>
      </c>
      <c r="K2132" s="37" t="str">
        <f>IF(AND($H2132&gt;0, $H2132&lt;2500),"0-2500",0)</f>
        <v>0-2500</v>
      </c>
      <c r="L2132" s="37" t="str">
        <f>IF(AND($H2132&gt;0, $H2132&lt;3500),"0-3500",0)</f>
        <v>0-3500</v>
      </c>
    </row>
    <row r="2133" spans="1:12" hidden="1" x14ac:dyDescent="0.3">
      <c r="A2133" s="32" t="s">
        <v>7</v>
      </c>
      <c r="B2133" s="32">
        <v>2018</v>
      </c>
      <c r="C2133" s="32" t="s">
        <v>169</v>
      </c>
      <c r="D2133" s="32" t="s">
        <v>8</v>
      </c>
      <c r="E2133" s="32" t="s">
        <v>226</v>
      </c>
      <c r="F2133" s="33" t="s">
        <v>518</v>
      </c>
      <c r="G2133" s="32" t="s">
        <v>10</v>
      </c>
      <c r="H2133" s="34">
        <v>747.86</v>
      </c>
      <c r="I2133" s="37" t="str">
        <f>IF(AND($H2133&gt;0, $H2133&lt;900),"0-900",0)</f>
        <v>0-900</v>
      </c>
      <c r="J2133" s="37" t="str">
        <f>IF(AND($H2133&gt;0, $H2133&lt;1700),"0-1700",0)</f>
        <v>0-1700</v>
      </c>
      <c r="K2133" s="37" t="str">
        <f>IF(AND($H2133&gt;0, $H2133&lt;2500),"0-2500",0)</f>
        <v>0-2500</v>
      </c>
      <c r="L2133" s="37" t="str">
        <f>IF(AND($H2133&gt;0, $H2133&lt;3500),"0-3500",0)</f>
        <v>0-3500</v>
      </c>
    </row>
    <row r="2134" spans="1:12" hidden="1" x14ac:dyDescent="0.3">
      <c r="A2134" s="32" t="s">
        <v>7</v>
      </c>
      <c r="B2134" s="32">
        <v>2018</v>
      </c>
      <c r="C2134" s="32" t="s">
        <v>168</v>
      </c>
      <c r="D2134" s="32" t="s">
        <v>8</v>
      </c>
      <c r="E2134" s="32" t="s">
        <v>184</v>
      </c>
      <c r="F2134" s="33" t="s">
        <v>521</v>
      </c>
      <c r="G2134" s="32" t="s">
        <v>10</v>
      </c>
      <c r="H2134" s="34">
        <v>748.12</v>
      </c>
      <c r="I2134" s="37" t="str">
        <f>IF(AND($H2134&gt;0, $H2134&lt;900),"0-900",0)</f>
        <v>0-900</v>
      </c>
      <c r="J2134" s="37" t="str">
        <f>IF(AND($H2134&gt;0, $H2134&lt;1700),"0-1700",0)</f>
        <v>0-1700</v>
      </c>
      <c r="K2134" s="37" t="str">
        <f>IF(AND($H2134&gt;0, $H2134&lt;2500),"0-2500",0)</f>
        <v>0-2500</v>
      </c>
      <c r="L2134" s="37" t="str">
        <f>IF(AND($H2134&gt;0, $H2134&lt;3500),"0-3500",0)</f>
        <v>0-3500</v>
      </c>
    </row>
    <row r="2135" spans="1:12" hidden="1" x14ac:dyDescent="0.3">
      <c r="A2135" s="32" t="s">
        <v>7</v>
      </c>
      <c r="B2135" s="32">
        <v>2018</v>
      </c>
      <c r="C2135" s="32" t="s">
        <v>167</v>
      </c>
      <c r="D2135" s="32" t="s">
        <v>8</v>
      </c>
      <c r="E2135" s="32" t="s">
        <v>200</v>
      </c>
      <c r="F2135" s="33" t="s">
        <v>521</v>
      </c>
      <c r="G2135" s="32" t="s">
        <v>10</v>
      </c>
      <c r="H2135" s="34">
        <v>752.02</v>
      </c>
      <c r="I2135" s="37" t="str">
        <f>IF(AND($H2135&gt;0, $H2135&lt;900),"0-900",0)</f>
        <v>0-900</v>
      </c>
      <c r="J2135" s="37" t="str">
        <f>IF(AND($H2135&gt;0, $H2135&lt;1700),"0-1700",0)</f>
        <v>0-1700</v>
      </c>
      <c r="K2135" s="37" t="str">
        <f>IF(AND($H2135&gt;0, $H2135&lt;2500),"0-2500",0)</f>
        <v>0-2500</v>
      </c>
      <c r="L2135" s="37" t="str">
        <f>IF(AND($H2135&gt;0, $H2135&lt;3500),"0-3500",0)</f>
        <v>0-3500</v>
      </c>
    </row>
    <row r="2136" spans="1:12" hidden="1" x14ac:dyDescent="0.3">
      <c r="A2136" s="32" t="s">
        <v>7</v>
      </c>
      <c r="B2136" s="32">
        <v>2018</v>
      </c>
      <c r="C2136" s="32" t="s">
        <v>169</v>
      </c>
      <c r="D2136" s="32" t="s">
        <v>8</v>
      </c>
      <c r="E2136" s="32" t="s">
        <v>412</v>
      </c>
      <c r="F2136" s="33" t="s">
        <v>519</v>
      </c>
      <c r="G2136" s="32" t="s">
        <v>10</v>
      </c>
      <c r="H2136" s="34">
        <v>753.92</v>
      </c>
      <c r="I2136" s="37" t="str">
        <f>IF(AND($H2136&gt;0, $H2136&lt;900),"0-900",0)</f>
        <v>0-900</v>
      </c>
      <c r="J2136" s="37" t="str">
        <f>IF(AND($H2136&gt;0, $H2136&lt;1700),"0-1700",0)</f>
        <v>0-1700</v>
      </c>
      <c r="K2136" s="37" t="str">
        <f>IF(AND($H2136&gt;0, $H2136&lt;2500),"0-2500",0)</f>
        <v>0-2500</v>
      </c>
      <c r="L2136" s="37" t="str">
        <f>IF(AND($H2136&gt;0, $H2136&lt;3500),"0-3500",0)</f>
        <v>0-3500</v>
      </c>
    </row>
    <row r="2137" spans="1:12" hidden="1" x14ac:dyDescent="0.3">
      <c r="A2137" s="32" t="s">
        <v>7</v>
      </c>
      <c r="B2137" s="32">
        <v>2018</v>
      </c>
      <c r="C2137" s="32" t="s">
        <v>169</v>
      </c>
      <c r="D2137" s="32" t="s">
        <v>8</v>
      </c>
      <c r="E2137" s="32" t="s">
        <v>411</v>
      </c>
      <c r="F2137" s="33" t="s">
        <v>524</v>
      </c>
      <c r="G2137" s="32" t="s">
        <v>10</v>
      </c>
      <c r="H2137" s="34">
        <v>757.91</v>
      </c>
      <c r="I2137" s="37" t="str">
        <f>IF(AND($H2137&gt;0, $H2137&lt;900),"0-900",0)</f>
        <v>0-900</v>
      </c>
      <c r="J2137" s="37" t="str">
        <f>IF(AND($H2137&gt;0, $H2137&lt;1700),"0-1700",0)</f>
        <v>0-1700</v>
      </c>
      <c r="K2137" s="37" t="str">
        <f>IF(AND($H2137&gt;0, $H2137&lt;2500),"0-2500",0)</f>
        <v>0-2500</v>
      </c>
      <c r="L2137" s="37" t="str">
        <f>IF(AND($H2137&gt;0, $H2137&lt;3500),"0-3500",0)</f>
        <v>0-3500</v>
      </c>
    </row>
    <row r="2138" spans="1:12" hidden="1" x14ac:dyDescent="0.3">
      <c r="A2138" s="32" t="s">
        <v>7</v>
      </c>
      <c r="B2138" s="32">
        <v>2018</v>
      </c>
      <c r="C2138" s="32" t="s">
        <v>169</v>
      </c>
      <c r="D2138" s="32" t="s">
        <v>8</v>
      </c>
      <c r="E2138" s="32" t="s">
        <v>211</v>
      </c>
      <c r="F2138" s="33" t="s">
        <v>526</v>
      </c>
      <c r="G2138" s="32" t="s">
        <v>10</v>
      </c>
      <c r="H2138" s="34">
        <v>758.93</v>
      </c>
      <c r="I2138" s="37" t="str">
        <f>IF(AND($H2138&gt;0, $H2138&lt;900),"0-900",0)</f>
        <v>0-900</v>
      </c>
      <c r="J2138" s="37" t="str">
        <f>IF(AND($H2138&gt;0, $H2138&lt;1700),"0-1700",0)</f>
        <v>0-1700</v>
      </c>
      <c r="K2138" s="37" t="str">
        <f>IF(AND($H2138&gt;0, $H2138&lt;2500),"0-2500",0)</f>
        <v>0-2500</v>
      </c>
      <c r="L2138" s="37" t="str">
        <f>IF(AND($H2138&gt;0, $H2138&lt;3500),"0-3500",0)</f>
        <v>0-3500</v>
      </c>
    </row>
    <row r="2139" spans="1:12" hidden="1" x14ac:dyDescent="0.3">
      <c r="A2139" s="32" t="s">
        <v>7</v>
      </c>
      <c r="B2139" s="32">
        <v>2018</v>
      </c>
      <c r="C2139" s="32" t="s">
        <v>169</v>
      </c>
      <c r="D2139" s="32" t="s">
        <v>8</v>
      </c>
      <c r="E2139" s="32" t="s">
        <v>329</v>
      </c>
      <c r="F2139" s="33" t="s">
        <v>512</v>
      </c>
      <c r="G2139" s="32" t="s">
        <v>10</v>
      </c>
      <c r="H2139" s="34">
        <v>759.41</v>
      </c>
      <c r="I2139" s="37" t="str">
        <f>IF(AND($H2139&gt;0, $H2139&lt;900),"0-900",0)</f>
        <v>0-900</v>
      </c>
      <c r="J2139" s="37" t="str">
        <f>IF(AND($H2139&gt;0, $H2139&lt;1700),"0-1700",0)</f>
        <v>0-1700</v>
      </c>
      <c r="K2139" s="37" t="str">
        <f>IF(AND($H2139&gt;0, $H2139&lt;2500),"0-2500",0)</f>
        <v>0-2500</v>
      </c>
      <c r="L2139" s="37" t="str">
        <f>IF(AND($H2139&gt;0, $H2139&lt;3500),"0-3500",0)</f>
        <v>0-3500</v>
      </c>
    </row>
    <row r="2140" spans="1:12" hidden="1" x14ac:dyDescent="0.3">
      <c r="A2140" s="32" t="s">
        <v>7</v>
      </c>
      <c r="B2140" s="32">
        <v>2018</v>
      </c>
      <c r="C2140" s="32" t="s">
        <v>167</v>
      </c>
      <c r="D2140" s="32" t="s">
        <v>8</v>
      </c>
      <c r="E2140" s="32" t="s">
        <v>271</v>
      </c>
      <c r="F2140" s="33" t="s">
        <v>527</v>
      </c>
      <c r="G2140" s="32" t="s">
        <v>10</v>
      </c>
      <c r="H2140" s="34">
        <v>762.07</v>
      </c>
      <c r="I2140" s="37" t="str">
        <f>IF(AND($H2140&gt;0, $H2140&lt;900),"0-900",0)</f>
        <v>0-900</v>
      </c>
      <c r="J2140" s="37" t="str">
        <f>IF(AND($H2140&gt;0, $H2140&lt;1700),"0-1700",0)</f>
        <v>0-1700</v>
      </c>
      <c r="K2140" s="37" t="str">
        <f>IF(AND($H2140&gt;0, $H2140&lt;2500),"0-2500",0)</f>
        <v>0-2500</v>
      </c>
      <c r="L2140" s="37" t="str">
        <f>IF(AND($H2140&gt;0, $H2140&lt;3500),"0-3500",0)</f>
        <v>0-3500</v>
      </c>
    </row>
    <row r="2141" spans="1:12" hidden="1" x14ac:dyDescent="0.3">
      <c r="A2141" s="32" t="s">
        <v>7</v>
      </c>
      <c r="B2141" s="32">
        <v>2018</v>
      </c>
      <c r="C2141" s="32" t="s">
        <v>168</v>
      </c>
      <c r="D2141" s="32" t="s">
        <v>8</v>
      </c>
      <c r="E2141" s="32" t="s">
        <v>272</v>
      </c>
      <c r="F2141" s="33" t="s">
        <v>527</v>
      </c>
      <c r="G2141" s="32" t="s">
        <v>10</v>
      </c>
      <c r="H2141" s="34">
        <v>764.38</v>
      </c>
      <c r="I2141" s="37" t="str">
        <f>IF(AND($H2141&gt;0, $H2141&lt;900),"0-900",0)</f>
        <v>0-900</v>
      </c>
      <c r="J2141" s="37" t="str">
        <f>IF(AND($H2141&gt;0, $H2141&lt;1700),"0-1700",0)</f>
        <v>0-1700</v>
      </c>
      <c r="K2141" s="37" t="str">
        <f>IF(AND($H2141&gt;0, $H2141&lt;2500),"0-2500",0)</f>
        <v>0-2500</v>
      </c>
      <c r="L2141" s="37" t="str">
        <f>IF(AND($H2141&gt;0, $H2141&lt;3500),"0-3500",0)</f>
        <v>0-3500</v>
      </c>
    </row>
    <row r="2142" spans="1:12" hidden="1" x14ac:dyDescent="0.3">
      <c r="A2142" s="32" t="s">
        <v>7</v>
      </c>
      <c r="B2142" s="32">
        <v>2018</v>
      </c>
      <c r="C2142" s="32" t="s">
        <v>169</v>
      </c>
      <c r="D2142" s="32" t="s">
        <v>8</v>
      </c>
      <c r="E2142" s="32" t="s">
        <v>391</v>
      </c>
      <c r="F2142" s="33" t="s">
        <v>516</v>
      </c>
      <c r="G2142" s="32" t="s">
        <v>10</v>
      </c>
      <c r="H2142" s="34">
        <v>766.6</v>
      </c>
      <c r="I2142" s="37" t="str">
        <f>IF(AND($H2142&gt;0, $H2142&lt;900),"0-900",0)</f>
        <v>0-900</v>
      </c>
      <c r="J2142" s="37" t="str">
        <f>IF(AND($H2142&gt;0, $H2142&lt;1700),"0-1700",0)</f>
        <v>0-1700</v>
      </c>
      <c r="K2142" s="37" t="str">
        <f>IF(AND($H2142&gt;0, $H2142&lt;2500),"0-2500",0)</f>
        <v>0-2500</v>
      </c>
      <c r="L2142" s="37" t="str">
        <f>IF(AND($H2142&gt;0, $H2142&lt;3500),"0-3500",0)</f>
        <v>0-3500</v>
      </c>
    </row>
    <row r="2143" spans="1:12" hidden="1" x14ac:dyDescent="0.3">
      <c r="A2143" s="32" t="s">
        <v>7</v>
      </c>
      <c r="B2143" s="32">
        <v>2018</v>
      </c>
      <c r="C2143" s="32" t="s">
        <v>169</v>
      </c>
      <c r="D2143" s="32" t="s">
        <v>8</v>
      </c>
      <c r="E2143" s="32" t="s">
        <v>251</v>
      </c>
      <c r="F2143" s="33" t="s">
        <v>520</v>
      </c>
      <c r="G2143" s="32" t="s">
        <v>10</v>
      </c>
      <c r="H2143" s="34">
        <v>767.39</v>
      </c>
      <c r="I2143" s="37" t="str">
        <f>IF(AND($H2143&gt;0, $H2143&lt;900),"0-900",0)</f>
        <v>0-900</v>
      </c>
      <c r="J2143" s="37" t="str">
        <f>IF(AND($H2143&gt;0, $H2143&lt;1700),"0-1700",0)</f>
        <v>0-1700</v>
      </c>
      <c r="K2143" s="37" t="str">
        <f>IF(AND($H2143&gt;0, $H2143&lt;2500),"0-2500",0)</f>
        <v>0-2500</v>
      </c>
      <c r="L2143" s="37" t="str">
        <f>IF(AND($H2143&gt;0, $H2143&lt;3500),"0-3500",0)</f>
        <v>0-3500</v>
      </c>
    </row>
    <row r="2144" spans="1:12" hidden="1" x14ac:dyDescent="0.3">
      <c r="A2144" s="32" t="s">
        <v>7</v>
      </c>
      <c r="B2144" s="32">
        <v>2018</v>
      </c>
      <c r="C2144" s="32" t="s">
        <v>169</v>
      </c>
      <c r="D2144" s="32" t="s">
        <v>8</v>
      </c>
      <c r="E2144" s="32" t="s">
        <v>405</v>
      </c>
      <c r="F2144" s="33" t="s">
        <v>524</v>
      </c>
      <c r="G2144" s="32" t="s">
        <v>10</v>
      </c>
      <c r="H2144" s="34">
        <v>767.51</v>
      </c>
      <c r="I2144" s="37" t="str">
        <f>IF(AND($H2144&gt;0, $H2144&lt;900),"0-900",0)</f>
        <v>0-900</v>
      </c>
      <c r="J2144" s="37" t="str">
        <f>IF(AND($H2144&gt;0, $H2144&lt;1700),"0-1700",0)</f>
        <v>0-1700</v>
      </c>
      <c r="K2144" s="37" t="str">
        <f>IF(AND($H2144&gt;0, $H2144&lt;2500),"0-2500",0)</f>
        <v>0-2500</v>
      </c>
      <c r="L2144" s="37" t="str">
        <f>IF(AND($H2144&gt;0, $H2144&lt;3500),"0-3500",0)</f>
        <v>0-3500</v>
      </c>
    </row>
    <row r="2145" spans="1:12" hidden="1" x14ac:dyDescent="0.3">
      <c r="A2145" s="32" t="s">
        <v>7</v>
      </c>
      <c r="B2145" s="32">
        <v>2018</v>
      </c>
      <c r="C2145" s="32" t="s">
        <v>169</v>
      </c>
      <c r="D2145" s="32" t="s">
        <v>8</v>
      </c>
      <c r="E2145" s="32" t="s">
        <v>293</v>
      </c>
      <c r="F2145" s="33" t="s">
        <v>522</v>
      </c>
      <c r="G2145" s="32" t="s">
        <v>10</v>
      </c>
      <c r="H2145" s="34">
        <v>767.56</v>
      </c>
      <c r="I2145" s="37" t="str">
        <f>IF(AND($H2145&gt;0, $H2145&lt;900),"0-900",0)</f>
        <v>0-900</v>
      </c>
      <c r="J2145" s="37" t="str">
        <f>IF(AND($H2145&gt;0, $H2145&lt;1700),"0-1700",0)</f>
        <v>0-1700</v>
      </c>
      <c r="K2145" s="37" t="str">
        <f>IF(AND($H2145&gt;0, $H2145&lt;2500),"0-2500",0)</f>
        <v>0-2500</v>
      </c>
      <c r="L2145" s="37" t="str">
        <f>IF(AND($H2145&gt;0, $H2145&lt;3500),"0-3500",0)</f>
        <v>0-3500</v>
      </c>
    </row>
    <row r="2146" spans="1:12" hidden="1" x14ac:dyDescent="0.3">
      <c r="A2146" s="32" t="s">
        <v>7</v>
      </c>
      <c r="B2146" s="32">
        <v>2018</v>
      </c>
      <c r="C2146" s="32" t="s">
        <v>169</v>
      </c>
      <c r="D2146" s="32" t="s">
        <v>8</v>
      </c>
      <c r="E2146" s="32" t="s">
        <v>417</v>
      </c>
      <c r="F2146" s="33" t="s">
        <v>519</v>
      </c>
      <c r="G2146" s="32" t="s">
        <v>10</v>
      </c>
      <c r="H2146" s="34">
        <v>769.58</v>
      </c>
      <c r="I2146" s="37" t="str">
        <f>IF(AND($H2146&gt;0, $H2146&lt;900),"0-900",0)</f>
        <v>0-900</v>
      </c>
      <c r="J2146" s="37" t="str">
        <f>IF(AND($H2146&gt;0, $H2146&lt;1700),"0-1700",0)</f>
        <v>0-1700</v>
      </c>
      <c r="K2146" s="37" t="str">
        <f>IF(AND($H2146&gt;0, $H2146&lt;2500),"0-2500",0)</f>
        <v>0-2500</v>
      </c>
      <c r="L2146" s="37" t="str">
        <f>IF(AND($H2146&gt;0, $H2146&lt;3500),"0-3500",0)</f>
        <v>0-3500</v>
      </c>
    </row>
    <row r="2147" spans="1:12" hidden="1" x14ac:dyDescent="0.3">
      <c r="A2147" s="32" t="s">
        <v>7</v>
      </c>
      <c r="B2147" s="32">
        <v>2018</v>
      </c>
      <c r="C2147" s="32" t="s">
        <v>167</v>
      </c>
      <c r="D2147" s="32" t="s">
        <v>8</v>
      </c>
      <c r="E2147" s="32" t="s">
        <v>179</v>
      </c>
      <c r="F2147" s="33" t="s">
        <v>521</v>
      </c>
      <c r="G2147" s="32" t="s">
        <v>10</v>
      </c>
      <c r="H2147" s="34">
        <v>772.33</v>
      </c>
      <c r="I2147" s="37" t="str">
        <f>IF(AND($H2147&gt;0, $H2147&lt;900),"0-900",0)</f>
        <v>0-900</v>
      </c>
      <c r="J2147" s="37" t="str">
        <f>IF(AND($H2147&gt;0, $H2147&lt;1700),"0-1700",0)</f>
        <v>0-1700</v>
      </c>
      <c r="K2147" s="37" t="str">
        <f>IF(AND($H2147&gt;0, $H2147&lt;2500),"0-2500",0)</f>
        <v>0-2500</v>
      </c>
      <c r="L2147" s="37" t="str">
        <f>IF(AND($H2147&gt;0, $H2147&lt;3500),"0-3500",0)</f>
        <v>0-3500</v>
      </c>
    </row>
    <row r="2148" spans="1:12" hidden="1" x14ac:dyDescent="0.3">
      <c r="A2148" s="32" t="s">
        <v>7</v>
      </c>
      <c r="B2148" s="32">
        <v>2018</v>
      </c>
      <c r="C2148" s="32" t="s">
        <v>169</v>
      </c>
      <c r="D2148" s="32" t="s">
        <v>8</v>
      </c>
      <c r="E2148" s="32" t="s">
        <v>385</v>
      </c>
      <c r="F2148" s="33" t="s">
        <v>516</v>
      </c>
      <c r="G2148" s="32" t="s">
        <v>10</v>
      </c>
      <c r="H2148" s="34">
        <v>772.55</v>
      </c>
      <c r="I2148" s="37" t="str">
        <f>IF(AND($H2148&gt;0, $H2148&lt;900),"0-900",0)</f>
        <v>0-900</v>
      </c>
      <c r="J2148" s="37" t="str">
        <f>IF(AND($H2148&gt;0, $H2148&lt;1700),"0-1700",0)</f>
        <v>0-1700</v>
      </c>
      <c r="K2148" s="37" t="str">
        <f>IF(AND($H2148&gt;0, $H2148&lt;2500),"0-2500",0)</f>
        <v>0-2500</v>
      </c>
      <c r="L2148" s="37" t="str">
        <f>IF(AND($H2148&gt;0, $H2148&lt;3500),"0-3500",0)</f>
        <v>0-3500</v>
      </c>
    </row>
    <row r="2149" spans="1:12" hidden="1" x14ac:dyDescent="0.3">
      <c r="A2149" s="32" t="s">
        <v>7</v>
      </c>
      <c r="B2149" s="32">
        <v>2018</v>
      </c>
      <c r="C2149" s="32" t="s">
        <v>169</v>
      </c>
      <c r="D2149" s="32" t="s">
        <v>8</v>
      </c>
      <c r="E2149" s="32" t="s">
        <v>404</v>
      </c>
      <c r="F2149" s="33" t="s">
        <v>516</v>
      </c>
      <c r="G2149" s="32" t="s">
        <v>10</v>
      </c>
      <c r="H2149" s="34">
        <v>772.7</v>
      </c>
      <c r="I2149" s="37" t="str">
        <f>IF(AND($H2149&gt;0, $H2149&lt;900),"0-900",0)</f>
        <v>0-900</v>
      </c>
      <c r="J2149" s="37" t="str">
        <f>IF(AND($H2149&gt;0, $H2149&lt;1700),"0-1700",0)</f>
        <v>0-1700</v>
      </c>
      <c r="K2149" s="37" t="str">
        <f>IF(AND($H2149&gt;0, $H2149&lt;2500),"0-2500",0)</f>
        <v>0-2500</v>
      </c>
      <c r="L2149" s="37" t="str">
        <f>IF(AND($H2149&gt;0, $H2149&lt;3500),"0-3500",0)</f>
        <v>0-3500</v>
      </c>
    </row>
    <row r="2150" spans="1:12" hidden="1" x14ac:dyDescent="0.3">
      <c r="A2150" s="32" t="s">
        <v>7</v>
      </c>
      <c r="B2150" s="32">
        <v>2018</v>
      </c>
      <c r="C2150" s="32" t="s">
        <v>169</v>
      </c>
      <c r="D2150" s="32" t="s">
        <v>8</v>
      </c>
      <c r="E2150" s="32" t="s">
        <v>195</v>
      </c>
      <c r="F2150" s="33" t="s">
        <v>521</v>
      </c>
      <c r="G2150" s="32" t="s">
        <v>10</v>
      </c>
      <c r="H2150" s="34">
        <v>772.98</v>
      </c>
      <c r="I2150" s="37" t="str">
        <f>IF(AND($H2150&gt;0, $H2150&lt;900),"0-900",0)</f>
        <v>0-900</v>
      </c>
      <c r="J2150" s="37" t="str">
        <f>IF(AND($H2150&gt;0, $H2150&lt;1700),"0-1700",0)</f>
        <v>0-1700</v>
      </c>
      <c r="K2150" s="37" t="str">
        <f>IF(AND($H2150&gt;0, $H2150&lt;2500),"0-2500",0)</f>
        <v>0-2500</v>
      </c>
      <c r="L2150" s="37" t="str">
        <f>IF(AND($H2150&gt;0, $H2150&lt;3500),"0-3500",0)</f>
        <v>0-3500</v>
      </c>
    </row>
    <row r="2151" spans="1:12" hidden="1" x14ac:dyDescent="0.3">
      <c r="A2151" s="32" t="s">
        <v>7</v>
      </c>
      <c r="B2151" s="32">
        <v>2018</v>
      </c>
      <c r="C2151" s="32" t="s">
        <v>168</v>
      </c>
      <c r="D2151" s="32" t="s">
        <v>8</v>
      </c>
      <c r="E2151" s="32" t="s">
        <v>295</v>
      </c>
      <c r="F2151" s="33" t="s">
        <v>522</v>
      </c>
      <c r="G2151" s="32" t="s">
        <v>10</v>
      </c>
      <c r="H2151" s="34">
        <v>773.59</v>
      </c>
      <c r="I2151" s="37" t="str">
        <f>IF(AND($H2151&gt;0, $H2151&lt;900),"0-900",0)</f>
        <v>0-900</v>
      </c>
      <c r="J2151" s="37" t="str">
        <f>IF(AND($H2151&gt;0, $H2151&lt;1700),"0-1700",0)</f>
        <v>0-1700</v>
      </c>
      <c r="K2151" s="37" t="str">
        <f>IF(AND($H2151&gt;0, $H2151&lt;2500),"0-2500",0)</f>
        <v>0-2500</v>
      </c>
      <c r="L2151" s="37" t="str">
        <f>IF(AND($H2151&gt;0, $H2151&lt;3500),"0-3500",0)</f>
        <v>0-3500</v>
      </c>
    </row>
    <row r="2152" spans="1:12" hidden="1" x14ac:dyDescent="0.3">
      <c r="A2152" s="32" t="s">
        <v>7</v>
      </c>
      <c r="B2152" s="32">
        <v>2018</v>
      </c>
      <c r="C2152" s="32" t="s">
        <v>169</v>
      </c>
      <c r="D2152" s="32" t="s">
        <v>8</v>
      </c>
      <c r="E2152" s="32" t="s">
        <v>294</v>
      </c>
      <c r="F2152" s="33" t="s">
        <v>522</v>
      </c>
      <c r="G2152" s="32" t="s">
        <v>10</v>
      </c>
      <c r="H2152" s="34">
        <v>775.18</v>
      </c>
      <c r="I2152" s="37" t="str">
        <f>IF(AND($H2152&gt;0, $H2152&lt;900),"0-900",0)</f>
        <v>0-900</v>
      </c>
      <c r="J2152" s="37" t="str">
        <f>IF(AND($H2152&gt;0, $H2152&lt;1700),"0-1700",0)</f>
        <v>0-1700</v>
      </c>
      <c r="K2152" s="37" t="str">
        <f>IF(AND($H2152&gt;0, $H2152&lt;2500),"0-2500",0)</f>
        <v>0-2500</v>
      </c>
      <c r="L2152" s="37" t="str">
        <f>IF(AND($H2152&gt;0, $H2152&lt;3500),"0-3500",0)</f>
        <v>0-3500</v>
      </c>
    </row>
    <row r="2153" spans="1:12" hidden="1" x14ac:dyDescent="0.3">
      <c r="A2153" s="32" t="s">
        <v>7</v>
      </c>
      <c r="B2153" s="32">
        <v>2018</v>
      </c>
      <c r="C2153" s="32" t="s">
        <v>168</v>
      </c>
      <c r="D2153" s="32" t="s">
        <v>8</v>
      </c>
      <c r="E2153" s="32" t="s">
        <v>388</v>
      </c>
      <c r="F2153" s="33" t="s">
        <v>516</v>
      </c>
      <c r="G2153" s="32" t="s">
        <v>10</v>
      </c>
      <c r="H2153" s="34">
        <v>775.29</v>
      </c>
      <c r="I2153" s="37" t="str">
        <f>IF(AND($H2153&gt;0, $H2153&lt;900),"0-900",0)</f>
        <v>0-900</v>
      </c>
      <c r="J2153" s="37" t="str">
        <f>IF(AND($H2153&gt;0, $H2153&lt;1700),"0-1700",0)</f>
        <v>0-1700</v>
      </c>
      <c r="K2153" s="37" t="str">
        <f>IF(AND($H2153&gt;0, $H2153&lt;2500),"0-2500",0)</f>
        <v>0-2500</v>
      </c>
      <c r="L2153" s="37" t="str">
        <f>IF(AND($H2153&gt;0, $H2153&lt;3500),"0-3500",0)</f>
        <v>0-3500</v>
      </c>
    </row>
    <row r="2154" spans="1:12" hidden="1" x14ac:dyDescent="0.3">
      <c r="A2154" s="32" t="s">
        <v>7</v>
      </c>
      <c r="B2154" s="32">
        <v>2018</v>
      </c>
      <c r="C2154" s="32" t="s">
        <v>168</v>
      </c>
      <c r="D2154" s="32" t="s">
        <v>8</v>
      </c>
      <c r="E2154" s="32" t="s">
        <v>306</v>
      </c>
      <c r="F2154" s="33" t="s">
        <v>525</v>
      </c>
      <c r="G2154" s="32" t="s">
        <v>10</v>
      </c>
      <c r="H2154" s="34">
        <v>775.48</v>
      </c>
      <c r="I2154" s="37" t="str">
        <f>IF(AND($H2154&gt;0, $H2154&lt;900),"0-900",0)</f>
        <v>0-900</v>
      </c>
      <c r="J2154" s="37" t="str">
        <f>IF(AND($H2154&gt;0, $H2154&lt;1700),"0-1700",0)</f>
        <v>0-1700</v>
      </c>
      <c r="K2154" s="37" t="str">
        <f>IF(AND($H2154&gt;0, $H2154&lt;2500),"0-2500",0)</f>
        <v>0-2500</v>
      </c>
      <c r="L2154" s="37" t="str">
        <f>IF(AND($H2154&gt;0, $H2154&lt;3500),"0-3500",0)</f>
        <v>0-3500</v>
      </c>
    </row>
    <row r="2155" spans="1:12" hidden="1" x14ac:dyDescent="0.3">
      <c r="A2155" s="32" t="s">
        <v>7</v>
      </c>
      <c r="B2155" s="32">
        <v>2018</v>
      </c>
      <c r="C2155" s="32" t="s">
        <v>169</v>
      </c>
      <c r="D2155" s="32" t="s">
        <v>8</v>
      </c>
      <c r="E2155" s="32" t="s">
        <v>414</v>
      </c>
      <c r="F2155" s="33" t="s">
        <v>519</v>
      </c>
      <c r="G2155" s="32" t="s">
        <v>10</v>
      </c>
      <c r="H2155" s="34">
        <v>775.71</v>
      </c>
      <c r="I2155" s="37" t="str">
        <f>IF(AND($H2155&gt;0, $H2155&lt;900),"0-900",0)</f>
        <v>0-900</v>
      </c>
      <c r="J2155" s="37" t="str">
        <f>IF(AND($H2155&gt;0, $H2155&lt;1700),"0-1700",0)</f>
        <v>0-1700</v>
      </c>
      <c r="K2155" s="37" t="str">
        <f>IF(AND($H2155&gt;0, $H2155&lt;2500),"0-2500",0)</f>
        <v>0-2500</v>
      </c>
      <c r="L2155" s="37" t="str">
        <f>IF(AND($H2155&gt;0, $H2155&lt;3500),"0-3500",0)</f>
        <v>0-3500</v>
      </c>
    </row>
    <row r="2156" spans="1:12" hidden="1" x14ac:dyDescent="0.3">
      <c r="A2156" s="32" t="s">
        <v>7</v>
      </c>
      <c r="B2156" s="32">
        <v>2018</v>
      </c>
      <c r="C2156" s="32" t="s">
        <v>168</v>
      </c>
      <c r="D2156" s="32" t="s">
        <v>8</v>
      </c>
      <c r="E2156" s="32" t="s">
        <v>196</v>
      </c>
      <c r="F2156" s="33" t="s">
        <v>521</v>
      </c>
      <c r="G2156" s="32" t="s">
        <v>10</v>
      </c>
      <c r="H2156" s="34">
        <v>775.99</v>
      </c>
      <c r="I2156" s="37" t="str">
        <f>IF(AND($H2156&gt;0, $H2156&lt;900),"0-900",0)</f>
        <v>0-900</v>
      </c>
      <c r="J2156" s="37" t="str">
        <f>IF(AND($H2156&gt;0, $H2156&lt;1700),"0-1700",0)</f>
        <v>0-1700</v>
      </c>
      <c r="K2156" s="37" t="str">
        <f>IF(AND($H2156&gt;0, $H2156&lt;2500),"0-2500",0)</f>
        <v>0-2500</v>
      </c>
      <c r="L2156" s="37" t="str">
        <f>IF(AND($H2156&gt;0, $H2156&lt;3500),"0-3500",0)</f>
        <v>0-3500</v>
      </c>
    </row>
    <row r="2157" spans="1:12" hidden="1" x14ac:dyDescent="0.3">
      <c r="A2157" s="32" t="s">
        <v>7</v>
      </c>
      <c r="B2157" s="32">
        <v>2018</v>
      </c>
      <c r="C2157" s="32" t="s">
        <v>168</v>
      </c>
      <c r="D2157" s="32" t="s">
        <v>8</v>
      </c>
      <c r="E2157" s="32" t="s">
        <v>174</v>
      </c>
      <c r="F2157" s="33" t="s">
        <v>521</v>
      </c>
      <c r="G2157" s="32" t="s">
        <v>10</v>
      </c>
      <c r="H2157" s="34">
        <v>779.75</v>
      </c>
      <c r="I2157" s="37" t="str">
        <f>IF(AND($H2157&gt;0, $H2157&lt;900),"0-900",0)</f>
        <v>0-900</v>
      </c>
      <c r="J2157" s="37" t="str">
        <f>IF(AND($H2157&gt;0, $H2157&lt;1700),"0-1700",0)</f>
        <v>0-1700</v>
      </c>
      <c r="K2157" s="37" t="str">
        <f>IF(AND($H2157&gt;0, $H2157&lt;2500),"0-2500",0)</f>
        <v>0-2500</v>
      </c>
      <c r="L2157" s="37" t="str">
        <f>IF(AND($H2157&gt;0, $H2157&lt;3500),"0-3500",0)</f>
        <v>0-3500</v>
      </c>
    </row>
    <row r="2158" spans="1:12" hidden="1" x14ac:dyDescent="0.3">
      <c r="A2158" s="32" t="s">
        <v>7</v>
      </c>
      <c r="B2158" s="32">
        <v>2018</v>
      </c>
      <c r="C2158" s="32" t="s">
        <v>168</v>
      </c>
      <c r="D2158" s="32" t="s">
        <v>8</v>
      </c>
      <c r="E2158" s="32" t="s">
        <v>416</v>
      </c>
      <c r="F2158" s="33" t="s">
        <v>519</v>
      </c>
      <c r="G2158" s="32" t="s">
        <v>10</v>
      </c>
      <c r="H2158" s="34">
        <v>780.02</v>
      </c>
      <c r="I2158" s="37" t="str">
        <f>IF(AND($H2158&gt;0, $H2158&lt;900),"0-900",0)</f>
        <v>0-900</v>
      </c>
      <c r="J2158" s="37" t="str">
        <f>IF(AND($H2158&gt;0, $H2158&lt;1700),"0-1700",0)</f>
        <v>0-1700</v>
      </c>
      <c r="K2158" s="37" t="str">
        <f>IF(AND($H2158&gt;0, $H2158&lt;2500),"0-2500",0)</f>
        <v>0-2500</v>
      </c>
      <c r="L2158" s="37" t="str">
        <f>IF(AND($H2158&gt;0, $H2158&lt;3500),"0-3500",0)</f>
        <v>0-3500</v>
      </c>
    </row>
    <row r="2159" spans="1:12" hidden="1" x14ac:dyDescent="0.3">
      <c r="A2159" s="32" t="s">
        <v>7</v>
      </c>
      <c r="B2159" s="32">
        <v>2018</v>
      </c>
      <c r="C2159" s="32" t="s">
        <v>168</v>
      </c>
      <c r="D2159" s="32" t="s">
        <v>8</v>
      </c>
      <c r="E2159" s="32" t="s">
        <v>406</v>
      </c>
      <c r="F2159" s="33" t="s">
        <v>524</v>
      </c>
      <c r="G2159" s="32" t="s">
        <v>10</v>
      </c>
      <c r="H2159" s="34">
        <v>780.85</v>
      </c>
      <c r="I2159" s="37" t="str">
        <f>IF(AND($H2159&gt;0, $H2159&lt;900),"0-900",0)</f>
        <v>0-900</v>
      </c>
      <c r="J2159" s="37" t="str">
        <f>IF(AND($H2159&gt;0, $H2159&lt;1700),"0-1700",0)</f>
        <v>0-1700</v>
      </c>
      <c r="K2159" s="37" t="str">
        <f>IF(AND($H2159&gt;0, $H2159&lt;2500),"0-2500",0)</f>
        <v>0-2500</v>
      </c>
      <c r="L2159" s="37" t="str">
        <f>IF(AND($H2159&gt;0, $H2159&lt;3500),"0-3500",0)</f>
        <v>0-3500</v>
      </c>
    </row>
    <row r="2160" spans="1:12" hidden="1" x14ac:dyDescent="0.3">
      <c r="A2160" s="32" t="s">
        <v>7</v>
      </c>
      <c r="B2160" s="32">
        <v>2018</v>
      </c>
      <c r="C2160" s="32" t="s">
        <v>169</v>
      </c>
      <c r="D2160" s="32" t="s">
        <v>8</v>
      </c>
      <c r="E2160" s="32" t="s">
        <v>199</v>
      </c>
      <c r="F2160" s="33" t="s">
        <v>521</v>
      </c>
      <c r="G2160" s="32" t="s">
        <v>10</v>
      </c>
      <c r="H2160" s="34">
        <v>782.17</v>
      </c>
      <c r="I2160" s="37" t="str">
        <f>IF(AND($H2160&gt;0, $H2160&lt;900),"0-900",0)</f>
        <v>0-900</v>
      </c>
      <c r="J2160" s="37" t="str">
        <f>IF(AND($H2160&gt;0, $H2160&lt;1700),"0-1700",0)</f>
        <v>0-1700</v>
      </c>
      <c r="K2160" s="37" t="str">
        <f>IF(AND($H2160&gt;0, $H2160&lt;2500),"0-2500",0)</f>
        <v>0-2500</v>
      </c>
      <c r="L2160" s="37" t="str">
        <f>IF(AND($H2160&gt;0, $H2160&lt;3500),"0-3500",0)</f>
        <v>0-3500</v>
      </c>
    </row>
    <row r="2161" spans="1:12" hidden="1" x14ac:dyDescent="0.3">
      <c r="A2161" s="32" t="s">
        <v>7</v>
      </c>
      <c r="B2161" s="32">
        <v>2018</v>
      </c>
      <c r="C2161" s="32" t="s">
        <v>168</v>
      </c>
      <c r="D2161" s="32" t="s">
        <v>8</v>
      </c>
      <c r="E2161" s="32" t="s">
        <v>286</v>
      </c>
      <c r="F2161" s="33" t="s">
        <v>531</v>
      </c>
      <c r="G2161" s="32" t="s">
        <v>10</v>
      </c>
      <c r="H2161" s="34">
        <v>782.18</v>
      </c>
      <c r="I2161" s="37" t="str">
        <f>IF(AND($H2161&gt;0, $H2161&lt;900),"0-900",0)</f>
        <v>0-900</v>
      </c>
      <c r="J2161" s="37" t="str">
        <f>IF(AND($H2161&gt;0, $H2161&lt;1700),"0-1700",0)</f>
        <v>0-1700</v>
      </c>
      <c r="K2161" s="37" t="str">
        <f>IF(AND($H2161&gt;0, $H2161&lt;2500),"0-2500",0)</f>
        <v>0-2500</v>
      </c>
      <c r="L2161" s="37" t="str">
        <f>IF(AND($H2161&gt;0, $H2161&lt;3500),"0-3500",0)</f>
        <v>0-3500</v>
      </c>
    </row>
    <row r="2162" spans="1:12" hidden="1" x14ac:dyDescent="0.3">
      <c r="A2162" s="32" t="s">
        <v>7</v>
      </c>
      <c r="B2162" s="32">
        <v>2018</v>
      </c>
      <c r="C2162" s="32" t="s">
        <v>169</v>
      </c>
      <c r="D2162" s="32" t="s">
        <v>8</v>
      </c>
      <c r="E2162" s="32" t="s">
        <v>379</v>
      </c>
      <c r="F2162" s="33" t="s">
        <v>513</v>
      </c>
      <c r="G2162" s="32" t="s">
        <v>10</v>
      </c>
      <c r="H2162" s="34">
        <v>785.3</v>
      </c>
      <c r="I2162" s="37" t="str">
        <f>IF(AND($H2162&gt;0, $H2162&lt;900),"0-900",0)</f>
        <v>0-900</v>
      </c>
      <c r="J2162" s="37" t="str">
        <f>IF(AND($H2162&gt;0, $H2162&lt;1700),"0-1700",0)</f>
        <v>0-1700</v>
      </c>
      <c r="K2162" s="37" t="str">
        <f>IF(AND($H2162&gt;0, $H2162&lt;2500),"0-2500",0)</f>
        <v>0-2500</v>
      </c>
      <c r="L2162" s="37" t="str">
        <f>IF(AND($H2162&gt;0, $H2162&lt;3500),"0-3500",0)</f>
        <v>0-3500</v>
      </c>
    </row>
    <row r="2163" spans="1:12" hidden="1" x14ac:dyDescent="0.3">
      <c r="A2163" s="32" t="s">
        <v>7</v>
      </c>
      <c r="B2163" s="32">
        <v>2018</v>
      </c>
      <c r="C2163" s="32" t="s">
        <v>167</v>
      </c>
      <c r="D2163" s="32" t="s">
        <v>8</v>
      </c>
      <c r="E2163" s="32" t="s">
        <v>318</v>
      </c>
      <c r="F2163" s="33" t="s">
        <v>528</v>
      </c>
      <c r="G2163" s="32" t="s">
        <v>10</v>
      </c>
      <c r="H2163" s="34">
        <v>785.45</v>
      </c>
      <c r="I2163" s="37" t="str">
        <f>IF(AND($H2163&gt;0, $H2163&lt;900),"0-900",0)</f>
        <v>0-900</v>
      </c>
      <c r="J2163" s="37" t="str">
        <f>IF(AND($H2163&gt;0, $H2163&lt;1700),"0-1700",0)</f>
        <v>0-1700</v>
      </c>
      <c r="K2163" s="37" t="str">
        <f>IF(AND($H2163&gt;0, $H2163&lt;2500),"0-2500",0)</f>
        <v>0-2500</v>
      </c>
      <c r="L2163" s="37" t="str">
        <f>IF(AND($H2163&gt;0, $H2163&lt;3500),"0-3500",0)</f>
        <v>0-3500</v>
      </c>
    </row>
    <row r="2164" spans="1:12" hidden="1" x14ac:dyDescent="0.3">
      <c r="A2164" s="32" t="s">
        <v>7</v>
      </c>
      <c r="B2164" s="32">
        <v>2018</v>
      </c>
      <c r="C2164" s="32" t="s">
        <v>167</v>
      </c>
      <c r="D2164" s="32" t="s">
        <v>8</v>
      </c>
      <c r="E2164" s="32" t="s">
        <v>194</v>
      </c>
      <c r="F2164" s="33" t="s">
        <v>521</v>
      </c>
      <c r="G2164" s="32" t="s">
        <v>10</v>
      </c>
      <c r="H2164" s="34">
        <v>786.22</v>
      </c>
      <c r="I2164" s="37" t="str">
        <f>IF(AND($H2164&gt;0, $H2164&lt;900),"0-900",0)</f>
        <v>0-900</v>
      </c>
      <c r="J2164" s="37" t="str">
        <f>IF(AND($H2164&gt;0, $H2164&lt;1700),"0-1700",0)</f>
        <v>0-1700</v>
      </c>
      <c r="K2164" s="37" t="str">
        <f>IF(AND($H2164&gt;0, $H2164&lt;2500),"0-2500",0)</f>
        <v>0-2500</v>
      </c>
      <c r="L2164" s="37" t="str">
        <f>IF(AND($H2164&gt;0, $H2164&lt;3500),"0-3500",0)</f>
        <v>0-3500</v>
      </c>
    </row>
    <row r="2165" spans="1:12" hidden="1" x14ac:dyDescent="0.3">
      <c r="A2165" s="32" t="s">
        <v>7</v>
      </c>
      <c r="B2165" s="32">
        <v>2018</v>
      </c>
      <c r="C2165" s="32" t="s">
        <v>167</v>
      </c>
      <c r="D2165" s="32" t="s">
        <v>8</v>
      </c>
      <c r="E2165" s="32" t="s">
        <v>330</v>
      </c>
      <c r="F2165" s="33" t="s">
        <v>530</v>
      </c>
      <c r="G2165" s="32" t="s">
        <v>10</v>
      </c>
      <c r="H2165" s="34">
        <v>787.94</v>
      </c>
      <c r="I2165" s="37" t="str">
        <f>IF(AND($H2165&gt;0, $H2165&lt;900),"0-900",0)</f>
        <v>0-900</v>
      </c>
      <c r="J2165" s="37" t="str">
        <f>IF(AND($H2165&gt;0, $H2165&lt;1700),"0-1700",0)</f>
        <v>0-1700</v>
      </c>
      <c r="K2165" s="37" t="str">
        <f>IF(AND($H2165&gt;0, $H2165&lt;2500),"0-2500",0)</f>
        <v>0-2500</v>
      </c>
      <c r="L2165" s="37" t="str">
        <f>IF(AND($H2165&gt;0, $H2165&lt;3500),"0-3500",0)</f>
        <v>0-3500</v>
      </c>
    </row>
    <row r="2166" spans="1:12" hidden="1" x14ac:dyDescent="0.3">
      <c r="A2166" s="32" t="s">
        <v>7</v>
      </c>
      <c r="B2166" s="32">
        <v>2018</v>
      </c>
      <c r="C2166" s="32" t="s">
        <v>169</v>
      </c>
      <c r="D2166" s="32" t="s">
        <v>8</v>
      </c>
      <c r="E2166" s="32" t="s">
        <v>209</v>
      </c>
      <c r="F2166" s="33" t="s">
        <v>526</v>
      </c>
      <c r="G2166" s="32" t="s">
        <v>10</v>
      </c>
      <c r="H2166" s="34">
        <v>789.98</v>
      </c>
      <c r="I2166" s="37" t="str">
        <f>IF(AND($H2166&gt;0, $H2166&lt;900),"0-900",0)</f>
        <v>0-900</v>
      </c>
      <c r="J2166" s="37" t="str">
        <f>IF(AND($H2166&gt;0, $H2166&lt;1700),"0-1700",0)</f>
        <v>0-1700</v>
      </c>
      <c r="K2166" s="37" t="str">
        <f>IF(AND($H2166&gt;0, $H2166&lt;2500),"0-2500",0)</f>
        <v>0-2500</v>
      </c>
      <c r="L2166" s="37" t="str">
        <f>IF(AND($H2166&gt;0, $H2166&lt;3500),"0-3500",0)</f>
        <v>0-3500</v>
      </c>
    </row>
    <row r="2167" spans="1:12" hidden="1" x14ac:dyDescent="0.3">
      <c r="A2167" s="32" t="s">
        <v>7</v>
      </c>
      <c r="B2167" s="32">
        <v>2018</v>
      </c>
      <c r="C2167" s="32" t="s">
        <v>167</v>
      </c>
      <c r="D2167" s="32" t="s">
        <v>8</v>
      </c>
      <c r="E2167" s="32" t="s">
        <v>260</v>
      </c>
      <c r="F2167" s="33" t="s">
        <v>520</v>
      </c>
      <c r="G2167" s="32" t="s">
        <v>10</v>
      </c>
      <c r="H2167" s="34">
        <v>791.42</v>
      </c>
      <c r="I2167" s="37" t="str">
        <f>IF(AND($H2167&gt;0, $H2167&lt;900),"0-900",0)</f>
        <v>0-900</v>
      </c>
      <c r="J2167" s="37" t="str">
        <f>IF(AND($H2167&gt;0, $H2167&lt;1700),"0-1700",0)</f>
        <v>0-1700</v>
      </c>
      <c r="K2167" s="37" t="str">
        <f>IF(AND($H2167&gt;0, $H2167&lt;2500),"0-2500",0)</f>
        <v>0-2500</v>
      </c>
      <c r="L2167" s="37" t="str">
        <f>IF(AND($H2167&gt;0, $H2167&lt;3500),"0-3500",0)</f>
        <v>0-3500</v>
      </c>
    </row>
    <row r="2168" spans="1:12" hidden="1" x14ac:dyDescent="0.3">
      <c r="A2168" s="32" t="s">
        <v>7</v>
      </c>
      <c r="B2168" s="32">
        <v>2018</v>
      </c>
      <c r="C2168" s="32" t="s">
        <v>167</v>
      </c>
      <c r="D2168" s="32" t="s">
        <v>8</v>
      </c>
      <c r="E2168" s="32" t="s">
        <v>170</v>
      </c>
      <c r="F2168" s="33" t="s">
        <v>521</v>
      </c>
      <c r="G2168" s="32" t="s">
        <v>10</v>
      </c>
      <c r="H2168" s="34">
        <v>793.14</v>
      </c>
      <c r="I2168" s="37" t="str">
        <f>IF(AND($H2168&gt;0, $H2168&lt;900),"0-900",0)</f>
        <v>0-900</v>
      </c>
      <c r="J2168" s="37" t="str">
        <f>IF(AND($H2168&gt;0, $H2168&lt;1700),"0-1700",0)</f>
        <v>0-1700</v>
      </c>
      <c r="K2168" s="37" t="str">
        <f>IF(AND($H2168&gt;0, $H2168&lt;2500),"0-2500",0)</f>
        <v>0-2500</v>
      </c>
      <c r="L2168" s="37" t="str">
        <f>IF(AND($H2168&gt;0, $H2168&lt;3500),"0-3500",0)</f>
        <v>0-3500</v>
      </c>
    </row>
    <row r="2169" spans="1:12" hidden="1" x14ac:dyDescent="0.3">
      <c r="A2169" s="32" t="s">
        <v>7</v>
      </c>
      <c r="B2169" s="32">
        <v>2018</v>
      </c>
      <c r="C2169" s="32" t="s">
        <v>169</v>
      </c>
      <c r="D2169" s="32" t="s">
        <v>8</v>
      </c>
      <c r="E2169" s="32" t="s">
        <v>423</v>
      </c>
      <c r="F2169" s="33" t="s">
        <v>529</v>
      </c>
      <c r="G2169" s="32" t="s">
        <v>10</v>
      </c>
      <c r="H2169" s="34">
        <v>794.62</v>
      </c>
      <c r="I2169" s="37" t="str">
        <f>IF(AND($H2169&gt;0, $H2169&lt;900),"0-900",0)</f>
        <v>0-900</v>
      </c>
      <c r="J2169" s="37" t="str">
        <f>IF(AND($H2169&gt;0, $H2169&lt;1700),"0-1700",0)</f>
        <v>0-1700</v>
      </c>
      <c r="K2169" s="37" t="str">
        <f>IF(AND($H2169&gt;0, $H2169&lt;2500),"0-2500",0)</f>
        <v>0-2500</v>
      </c>
      <c r="L2169" s="37" t="str">
        <f>IF(AND($H2169&gt;0, $H2169&lt;3500),"0-3500",0)</f>
        <v>0-3500</v>
      </c>
    </row>
    <row r="2170" spans="1:12" hidden="1" x14ac:dyDescent="0.3">
      <c r="A2170" s="32" t="s">
        <v>7</v>
      </c>
      <c r="B2170" s="32">
        <v>2018</v>
      </c>
      <c r="C2170" s="32" t="s">
        <v>167</v>
      </c>
      <c r="D2170" s="32" t="s">
        <v>8</v>
      </c>
      <c r="E2170" s="32" t="s">
        <v>238</v>
      </c>
      <c r="F2170" s="33" t="s">
        <v>520</v>
      </c>
      <c r="G2170" s="32" t="s">
        <v>10</v>
      </c>
      <c r="H2170" s="34">
        <v>795.28</v>
      </c>
      <c r="I2170" s="37" t="str">
        <f>IF(AND($H2170&gt;0, $H2170&lt;900),"0-900",0)</f>
        <v>0-900</v>
      </c>
      <c r="J2170" s="37" t="str">
        <f>IF(AND($H2170&gt;0, $H2170&lt;1700),"0-1700",0)</f>
        <v>0-1700</v>
      </c>
      <c r="K2170" s="37" t="str">
        <f>IF(AND($H2170&gt;0, $H2170&lt;2500),"0-2500",0)</f>
        <v>0-2500</v>
      </c>
      <c r="L2170" s="37" t="str">
        <f>IF(AND($H2170&gt;0, $H2170&lt;3500),"0-3500",0)</f>
        <v>0-3500</v>
      </c>
    </row>
    <row r="2171" spans="1:12" hidden="1" x14ac:dyDescent="0.3">
      <c r="A2171" s="32" t="s">
        <v>7</v>
      </c>
      <c r="B2171" s="32">
        <v>2018</v>
      </c>
      <c r="C2171" s="32" t="s">
        <v>169</v>
      </c>
      <c r="D2171" s="32" t="s">
        <v>8</v>
      </c>
      <c r="E2171" s="32" t="s">
        <v>356</v>
      </c>
      <c r="F2171" s="33" t="s">
        <v>523</v>
      </c>
      <c r="G2171" s="32" t="s">
        <v>10</v>
      </c>
      <c r="H2171" s="34">
        <v>798</v>
      </c>
      <c r="I2171" s="37" t="str">
        <f>IF(AND($H2171&gt;0, $H2171&lt;900),"0-900",0)</f>
        <v>0-900</v>
      </c>
      <c r="J2171" s="37" t="str">
        <f>IF(AND($H2171&gt;0, $H2171&lt;1700),"0-1700",0)</f>
        <v>0-1700</v>
      </c>
      <c r="K2171" s="37" t="str">
        <f>IF(AND($H2171&gt;0, $H2171&lt;2500),"0-2500",0)</f>
        <v>0-2500</v>
      </c>
      <c r="L2171" s="37" t="str">
        <f>IF(AND($H2171&gt;0, $H2171&lt;3500),"0-3500",0)</f>
        <v>0-3500</v>
      </c>
    </row>
    <row r="2172" spans="1:12" hidden="1" x14ac:dyDescent="0.3">
      <c r="A2172" s="32" t="s">
        <v>7</v>
      </c>
      <c r="B2172" s="32">
        <v>2018</v>
      </c>
      <c r="C2172" s="32" t="s">
        <v>169</v>
      </c>
      <c r="D2172" s="32" t="s">
        <v>8</v>
      </c>
      <c r="E2172" s="32" t="s">
        <v>291</v>
      </c>
      <c r="F2172" s="33" t="s">
        <v>522</v>
      </c>
      <c r="G2172" s="32" t="s">
        <v>10</v>
      </c>
      <c r="H2172" s="34">
        <v>800.29</v>
      </c>
      <c r="I2172" s="37" t="str">
        <f>IF(AND($H2172&gt;0, $H2172&lt;900),"0-900",0)</f>
        <v>0-900</v>
      </c>
      <c r="J2172" s="37" t="str">
        <f>IF(AND($H2172&gt;0, $H2172&lt;1700),"0-1700",0)</f>
        <v>0-1700</v>
      </c>
      <c r="K2172" s="37" t="str">
        <f>IF(AND($H2172&gt;0, $H2172&lt;2500),"0-2500",0)</f>
        <v>0-2500</v>
      </c>
      <c r="L2172" s="37" t="str">
        <f>IF(AND($H2172&gt;0, $H2172&lt;3500),"0-3500",0)</f>
        <v>0-3500</v>
      </c>
    </row>
    <row r="2173" spans="1:12" hidden="1" x14ac:dyDescent="0.3">
      <c r="A2173" s="32" t="s">
        <v>7</v>
      </c>
      <c r="B2173" s="32">
        <v>2018</v>
      </c>
      <c r="C2173" s="32" t="s">
        <v>167</v>
      </c>
      <c r="D2173" s="32" t="s">
        <v>8</v>
      </c>
      <c r="E2173" s="32" t="s">
        <v>192</v>
      </c>
      <c r="F2173" s="33" t="s">
        <v>521</v>
      </c>
      <c r="G2173" s="32" t="s">
        <v>10</v>
      </c>
      <c r="H2173" s="34">
        <v>800.55</v>
      </c>
      <c r="I2173" s="37" t="str">
        <f>IF(AND($H2173&gt;0, $H2173&lt;900),"0-900",0)</f>
        <v>0-900</v>
      </c>
      <c r="J2173" s="37" t="str">
        <f>IF(AND($H2173&gt;0, $H2173&lt;1700),"0-1700",0)</f>
        <v>0-1700</v>
      </c>
      <c r="K2173" s="37" t="str">
        <f>IF(AND($H2173&gt;0, $H2173&lt;2500),"0-2500",0)</f>
        <v>0-2500</v>
      </c>
      <c r="L2173" s="37" t="str">
        <f>IF(AND($H2173&gt;0, $H2173&lt;3500),"0-3500",0)</f>
        <v>0-3500</v>
      </c>
    </row>
    <row r="2174" spans="1:12" hidden="1" x14ac:dyDescent="0.3">
      <c r="A2174" s="32" t="s">
        <v>7</v>
      </c>
      <c r="B2174" s="32">
        <v>2018</v>
      </c>
      <c r="C2174" s="32" t="s">
        <v>169</v>
      </c>
      <c r="D2174" s="32" t="s">
        <v>8</v>
      </c>
      <c r="E2174" s="32" t="s">
        <v>376</v>
      </c>
      <c r="F2174" s="33" t="s">
        <v>513</v>
      </c>
      <c r="G2174" s="32" t="s">
        <v>10</v>
      </c>
      <c r="H2174" s="34">
        <v>803.44</v>
      </c>
      <c r="I2174" s="37" t="str">
        <f>IF(AND($H2174&gt;0, $H2174&lt;900),"0-900",0)</f>
        <v>0-900</v>
      </c>
      <c r="J2174" s="37" t="str">
        <f>IF(AND($H2174&gt;0, $H2174&lt;1700),"0-1700",0)</f>
        <v>0-1700</v>
      </c>
      <c r="K2174" s="37" t="str">
        <f>IF(AND($H2174&gt;0, $H2174&lt;2500),"0-2500",0)</f>
        <v>0-2500</v>
      </c>
      <c r="L2174" s="37" t="str">
        <f>IF(AND($H2174&gt;0, $H2174&lt;3500),"0-3500",0)</f>
        <v>0-3500</v>
      </c>
    </row>
    <row r="2175" spans="1:12" hidden="1" x14ac:dyDescent="0.3">
      <c r="A2175" s="32" t="s">
        <v>7</v>
      </c>
      <c r="B2175" s="32">
        <v>2018</v>
      </c>
      <c r="C2175" s="32" t="s">
        <v>168</v>
      </c>
      <c r="D2175" s="32" t="s">
        <v>8</v>
      </c>
      <c r="E2175" s="32" t="s">
        <v>423</v>
      </c>
      <c r="F2175" s="33" t="s">
        <v>529</v>
      </c>
      <c r="G2175" s="32" t="s">
        <v>10</v>
      </c>
      <c r="H2175" s="34">
        <v>803.9</v>
      </c>
      <c r="I2175" s="37" t="str">
        <f>IF(AND($H2175&gt;0, $H2175&lt;900),"0-900",0)</f>
        <v>0-900</v>
      </c>
      <c r="J2175" s="37" t="str">
        <f>IF(AND($H2175&gt;0, $H2175&lt;1700),"0-1700",0)</f>
        <v>0-1700</v>
      </c>
      <c r="K2175" s="37" t="str">
        <f>IF(AND($H2175&gt;0, $H2175&lt;2500),"0-2500",0)</f>
        <v>0-2500</v>
      </c>
      <c r="L2175" s="37" t="str">
        <f>IF(AND($H2175&gt;0, $H2175&lt;3500),"0-3500",0)</f>
        <v>0-3500</v>
      </c>
    </row>
    <row r="2176" spans="1:12" hidden="1" x14ac:dyDescent="0.3">
      <c r="A2176" s="32" t="s">
        <v>7</v>
      </c>
      <c r="B2176" s="32">
        <v>2018</v>
      </c>
      <c r="C2176" s="32" t="s">
        <v>168</v>
      </c>
      <c r="D2176" s="32" t="s">
        <v>8</v>
      </c>
      <c r="E2176" s="32" t="s">
        <v>340</v>
      </c>
      <c r="F2176" s="33" t="s">
        <v>530</v>
      </c>
      <c r="G2176" s="32" t="s">
        <v>10</v>
      </c>
      <c r="H2176" s="34">
        <v>804.68</v>
      </c>
      <c r="I2176" s="37" t="str">
        <f>IF(AND($H2176&gt;0, $H2176&lt;900),"0-900",0)</f>
        <v>0-900</v>
      </c>
      <c r="J2176" s="37" t="str">
        <f>IF(AND($H2176&gt;0, $H2176&lt;1700),"0-1700",0)</f>
        <v>0-1700</v>
      </c>
      <c r="K2176" s="37" t="str">
        <f>IF(AND($H2176&gt;0, $H2176&lt;2500),"0-2500",0)</f>
        <v>0-2500</v>
      </c>
      <c r="L2176" s="37" t="str">
        <f>IF(AND($H2176&gt;0, $H2176&lt;3500),"0-3500",0)</f>
        <v>0-3500</v>
      </c>
    </row>
    <row r="2177" spans="1:12" hidden="1" x14ac:dyDescent="0.3">
      <c r="A2177" s="32" t="s">
        <v>7</v>
      </c>
      <c r="B2177" s="32">
        <v>2018</v>
      </c>
      <c r="C2177" s="32" t="s">
        <v>169</v>
      </c>
      <c r="D2177" s="32" t="s">
        <v>8</v>
      </c>
      <c r="E2177" s="32" t="s">
        <v>288</v>
      </c>
      <c r="F2177" s="33" t="s">
        <v>531</v>
      </c>
      <c r="G2177" s="32" t="s">
        <v>10</v>
      </c>
      <c r="H2177" s="34">
        <v>804.88</v>
      </c>
      <c r="I2177" s="37" t="str">
        <f>IF(AND($H2177&gt;0, $H2177&lt;900),"0-900",0)</f>
        <v>0-900</v>
      </c>
      <c r="J2177" s="37" t="str">
        <f>IF(AND($H2177&gt;0, $H2177&lt;1700),"0-1700",0)</f>
        <v>0-1700</v>
      </c>
      <c r="K2177" s="37" t="str">
        <f>IF(AND($H2177&gt;0, $H2177&lt;2500),"0-2500",0)</f>
        <v>0-2500</v>
      </c>
      <c r="L2177" s="37" t="str">
        <f>IF(AND($H2177&gt;0, $H2177&lt;3500),"0-3500",0)</f>
        <v>0-3500</v>
      </c>
    </row>
    <row r="2178" spans="1:12" hidden="1" x14ac:dyDescent="0.3">
      <c r="A2178" s="32" t="s">
        <v>7</v>
      </c>
      <c r="B2178" s="32">
        <v>2018</v>
      </c>
      <c r="C2178" s="32" t="s">
        <v>169</v>
      </c>
      <c r="D2178" s="32" t="s">
        <v>8</v>
      </c>
      <c r="E2178" s="32" t="s">
        <v>386</v>
      </c>
      <c r="F2178" s="33" t="s">
        <v>516</v>
      </c>
      <c r="G2178" s="32" t="s">
        <v>10</v>
      </c>
      <c r="H2178" s="34">
        <v>805.42</v>
      </c>
      <c r="I2178" s="37" t="str">
        <f>IF(AND($H2178&gt;0, $H2178&lt;900),"0-900",0)</f>
        <v>0-900</v>
      </c>
      <c r="J2178" s="37" t="str">
        <f>IF(AND($H2178&gt;0, $H2178&lt;1700),"0-1700",0)</f>
        <v>0-1700</v>
      </c>
      <c r="K2178" s="37" t="str">
        <f>IF(AND($H2178&gt;0, $H2178&lt;2500),"0-2500",0)</f>
        <v>0-2500</v>
      </c>
      <c r="L2178" s="37" t="str">
        <f>IF(AND($H2178&gt;0, $H2178&lt;3500),"0-3500",0)</f>
        <v>0-3500</v>
      </c>
    </row>
    <row r="2179" spans="1:12" hidden="1" x14ac:dyDescent="0.3">
      <c r="A2179" s="32" t="s">
        <v>7</v>
      </c>
      <c r="B2179" s="32">
        <v>2018</v>
      </c>
      <c r="C2179" s="32" t="s">
        <v>168</v>
      </c>
      <c r="D2179" s="32" t="s">
        <v>8</v>
      </c>
      <c r="E2179" s="32" t="s">
        <v>287</v>
      </c>
      <c r="F2179" s="33" t="s">
        <v>531</v>
      </c>
      <c r="G2179" s="32" t="s">
        <v>10</v>
      </c>
      <c r="H2179" s="34">
        <v>805.71</v>
      </c>
      <c r="I2179" s="37" t="str">
        <f>IF(AND($H2179&gt;0, $H2179&lt;900),"0-900",0)</f>
        <v>0-900</v>
      </c>
      <c r="J2179" s="37" t="str">
        <f>IF(AND($H2179&gt;0, $H2179&lt;1700),"0-1700",0)</f>
        <v>0-1700</v>
      </c>
      <c r="K2179" s="37" t="str">
        <f>IF(AND($H2179&gt;0, $H2179&lt;2500),"0-2500",0)</f>
        <v>0-2500</v>
      </c>
      <c r="L2179" s="37" t="str">
        <f>IF(AND($H2179&gt;0, $H2179&lt;3500),"0-3500",0)</f>
        <v>0-3500</v>
      </c>
    </row>
    <row r="2180" spans="1:12" hidden="1" x14ac:dyDescent="0.3">
      <c r="A2180" s="32" t="s">
        <v>7</v>
      </c>
      <c r="B2180" s="32">
        <v>2018</v>
      </c>
      <c r="C2180" s="32" t="s">
        <v>169</v>
      </c>
      <c r="D2180" s="32" t="s">
        <v>8</v>
      </c>
      <c r="E2180" s="32" t="s">
        <v>393</v>
      </c>
      <c r="F2180" s="33" t="s">
        <v>516</v>
      </c>
      <c r="G2180" s="32" t="s">
        <v>10</v>
      </c>
      <c r="H2180" s="34">
        <v>808.33</v>
      </c>
      <c r="I2180" s="37" t="str">
        <f>IF(AND($H2180&gt;0, $H2180&lt;900),"0-900",0)</f>
        <v>0-900</v>
      </c>
      <c r="J2180" s="37" t="str">
        <f>IF(AND($H2180&gt;0, $H2180&lt;1700),"0-1700",0)</f>
        <v>0-1700</v>
      </c>
      <c r="K2180" s="37" t="str">
        <f>IF(AND($H2180&gt;0, $H2180&lt;2500),"0-2500",0)</f>
        <v>0-2500</v>
      </c>
      <c r="L2180" s="37" t="str">
        <f>IF(AND($H2180&gt;0, $H2180&lt;3500),"0-3500",0)</f>
        <v>0-3500</v>
      </c>
    </row>
    <row r="2181" spans="1:12" hidden="1" x14ac:dyDescent="0.3">
      <c r="A2181" s="32" t="s">
        <v>7</v>
      </c>
      <c r="B2181" s="32">
        <v>2018</v>
      </c>
      <c r="C2181" s="32" t="s">
        <v>168</v>
      </c>
      <c r="D2181" s="32" t="s">
        <v>8</v>
      </c>
      <c r="E2181" s="32" t="s">
        <v>266</v>
      </c>
      <c r="F2181" s="33" t="s">
        <v>515</v>
      </c>
      <c r="G2181" s="32" t="s">
        <v>10</v>
      </c>
      <c r="H2181" s="34">
        <v>808.47</v>
      </c>
      <c r="I2181" s="37" t="str">
        <f>IF(AND($H2181&gt;0, $H2181&lt;900),"0-900",0)</f>
        <v>0-900</v>
      </c>
      <c r="J2181" s="37" t="str">
        <f>IF(AND($H2181&gt;0, $H2181&lt;1700),"0-1700",0)</f>
        <v>0-1700</v>
      </c>
      <c r="K2181" s="37" t="str">
        <f>IF(AND($H2181&gt;0, $H2181&lt;2500),"0-2500",0)</f>
        <v>0-2500</v>
      </c>
      <c r="L2181" s="37" t="str">
        <f>IF(AND($H2181&gt;0, $H2181&lt;3500),"0-3500",0)</f>
        <v>0-3500</v>
      </c>
    </row>
    <row r="2182" spans="1:12" hidden="1" x14ac:dyDescent="0.3">
      <c r="A2182" s="32" t="s">
        <v>7</v>
      </c>
      <c r="B2182" s="32">
        <v>2018</v>
      </c>
      <c r="C2182" s="32" t="s">
        <v>168</v>
      </c>
      <c r="D2182" s="32" t="s">
        <v>8</v>
      </c>
      <c r="E2182" s="32" t="s">
        <v>332</v>
      </c>
      <c r="F2182" s="33" t="s">
        <v>530</v>
      </c>
      <c r="G2182" s="32" t="s">
        <v>10</v>
      </c>
      <c r="H2182" s="34">
        <v>809</v>
      </c>
      <c r="I2182" s="37" t="str">
        <f>IF(AND($H2182&gt;0, $H2182&lt;900),"0-900",0)</f>
        <v>0-900</v>
      </c>
      <c r="J2182" s="37" t="str">
        <f>IF(AND($H2182&gt;0, $H2182&lt;1700),"0-1700",0)</f>
        <v>0-1700</v>
      </c>
      <c r="K2182" s="37" t="str">
        <f>IF(AND($H2182&gt;0, $H2182&lt;2500),"0-2500",0)</f>
        <v>0-2500</v>
      </c>
      <c r="L2182" s="37" t="str">
        <f>IF(AND($H2182&gt;0, $H2182&lt;3500),"0-3500",0)</f>
        <v>0-3500</v>
      </c>
    </row>
    <row r="2183" spans="1:12" hidden="1" x14ac:dyDescent="0.3">
      <c r="A2183" s="32" t="s">
        <v>7</v>
      </c>
      <c r="B2183" s="32">
        <v>2018</v>
      </c>
      <c r="C2183" s="32" t="s">
        <v>167</v>
      </c>
      <c r="D2183" s="32" t="s">
        <v>8</v>
      </c>
      <c r="E2183" s="32" t="s">
        <v>247</v>
      </c>
      <c r="F2183" s="33" t="s">
        <v>520</v>
      </c>
      <c r="G2183" s="32" t="s">
        <v>10</v>
      </c>
      <c r="H2183" s="34">
        <v>810.45</v>
      </c>
      <c r="I2183" s="37" t="str">
        <f>IF(AND($H2183&gt;0, $H2183&lt;900),"0-900",0)</f>
        <v>0-900</v>
      </c>
      <c r="J2183" s="37" t="str">
        <f>IF(AND($H2183&gt;0, $H2183&lt;1700),"0-1700",0)</f>
        <v>0-1700</v>
      </c>
      <c r="K2183" s="37" t="str">
        <f>IF(AND($H2183&gt;0, $H2183&lt;2500),"0-2500",0)</f>
        <v>0-2500</v>
      </c>
      <c r="L2183" s="37" t="str">
        <f>IF(AND($H2183&gt;0, $H2183&lt;3500),"0-3500",0)</f>
        <v>0-3500</v>
      </c>
    </row>
    <row r="2184" spans="1:12" hidden="1" x14ac:dyDescent="0.3">
      <c r="A2184" s="32" t="s">
        <v>7</v>
      </c>
      <c r="B2184" s="32">
        <v>2018</v>
      </c>
      <c r="C2184" s="32" t="s">
        <v>169</v>
      </c>
      <c r="D2184" s="32" t="s">
        <v>8</v>
      </c>
      <c r="E2184" s="32" t="s">
        <v>409</v>
      </c>
      <c r="F2184" s="33" t="s">
        <v>524</v>
      </c>
      <c r="G2184" s="32" t="s">
        <v>10</v>
      </c>
      <c r="H2184" s="34">
        <v>811.82</v>
      </c>
      <c r="I2184" s="37" t="str">
        <f>IF(AND($H2184&gt;0, $H2184&lt;900),"0-900",0)</f>
        <v>0-900</v>
      </c>
      <c r="J2184" s="37" t="str">
        <f>IF(AND($H2184&gt;0, $H2184&lt;1700),"0-1700",0)</f>
        <v>0-1700</v>
      </c>
      <c r="K2184" s="37" t="str">
        <f>IF(AND($H2184&gt;0, $H2184&lt;2500),"0-2500",0)</f>
        <v>0-2500</v>
      </c>
      <c r="L2184" s="37" t="str">
        <f>IF(AND($H2184&gt;0, $H2184&lt;3500),"0-3500",0)</f>
        <v>0-3500</v>
      </c>
    </row>
    <row r="2185" spans="1:12" hidden="1" x14ac:dyDescent="0.3">
      <c r="A2185" s="32" t="s">
        <v>7</v>
      </c>
      <c r="B2185" s="32">
        <v>2018</v>
      </c>
      <c r="C2185" s="32" t="s">
        <v>169</v>
      </c>
      <c r="D2185" s="32" t="s">
        <v>8</v>
      </c>
      <c r="E2185" s="32" t="s">
        <v>355</v>
      </c>
      <c r="F2185" s="33" t="s">
        <v>523</v>
      </c>
      <c r="G2185" s="32" t="s">
        <v>10</v>
      </c>
      <c r="H2185" s="34">
        <v>814.35</v>
      </c>
      <c r="I2185" s="37" t="str">
        <f>IF(AND($H2185&gt;0, $H2185&lt;900),"0-900",0)</f>
        <v>0-900</v>
      </c>
      <c r="J2185" s="37" t="str">
        <f>IF(AND($H2185&gt;0, $H2185&lt;1700),"0-1700",0)</f>
        <v>0-1700</v>
      </c>
      <c r="K2185" s="37" t="str">
        <f>IF(AND($H2185&gt;0, $H2185&lt;2500),"0-2500",0)</f>
        <v>0-2500</v>
      </c>
      <c r="L2185" s="37" t="str">
        <f>IF(AND($H2185&gt;0, $H2185&lt;3500),"0-3500",0)</f>
        <v>0-3500</v>
      </c>
    </row>
    <row r="2186" spans="1:12" hidden="1" x14ac:dyDescent="0.3">
      <c r="A2186" s="32" t="s">
        <v>7</v>
      </c>
      <c r="B2186" s="32">
        <v>2018</v>
      </c>
      <c r="C2186" s="32" t="s">
        <v>168</v>
      </c>
      <c r="D2186" s="32" t="s">
        <v>8</v>
      </c>
      <c r="E2186" s="32" t="s">
        <v>252</v>
      </c>
      <c r="F2186" s="33" t="s">
        <v>520</v>
      </c>
      <c r="G2186" s="32" t="s">
        <v>10</v>
      </c>
      <c r="H2186" s="34">
        <v>814.63</v>
      </c>
      <c r="I2186" s="37" t="str">
        <f>IF(AND($H2186&gt;0, $H2186&lt;900),"0-900",0)</f>
        <v>0-900</v>
      </c>
      <c r="J2186" s="37" t="str">
        <f>IF(AND($H2186&gt;0, $H2186&lt;1700),"0-1700",0)</f>
        <v>0-1700</v>
      </c>
      <c r="K2186" s="37" t="str">
        <f>IF(AND($H2186&gt;0, $H2186&lt;2500),"0-2500",0)</f>
        <v>0-2500</v>
      </c>
      <c r="L2186" s="37" t="str">
        <f>IF(AND($H2186&gt;0, $H2186&lt;3500),"0-3500",0)</f>
        <v>0-3500</v>
      </c>
    </row>
    <row r="2187" spans="1:12" hidden="1" x14ac:dyDescent="0.3">
      <c r="A2187" s="32" t="s">
        <v>7</v>
      </c>
      <c r="B2187" s="32">
        <v>2018</v>
      </c>
      <c r="C2187" s="32" t="s">
        <v>169</v>
      </c>
      <c r="D2187" s="32" t="s">
        <v>8</v>
      </c>
      <c r="E2187" s="32" t="s">
        <v>406</v>
      </c>
      <c r="F2187" s="33" t="s">
        <v>524</v>
      </c>
      <c r="G2187" s="32" t="s">
        <v>10</v>
      </c>
      <c r="H2187" s="34">
        <v>816.53</v>
      </c>
      <c r="I2187" s="37" t="str">
        <f>IF(AND($H2187&gt;0, $H2187&lt;900),"0-900",0)</f>
        <v>0-900</v>
      </c>
      <c r="J2187" s="37" t="str">
        <f>IF(AND($H2187&gt;0, $H2187&lt;1700),"0-1700",0)</f>
        <v>0-1700</v>
      </c>
      <c r="K2187" s="37" t="str">
        <f>IF(AND($H2187&gt;0, $H2187&lt;2500),"0-2500",0)</f>
        <v>0-2500</v>
      </c>
      <c r="L2187" s="37" t="str">
        <f>IF(AND($H2187&gt;0, $H2187&lt;3500),"0-3500",0)</f>
        <v>0-3500</v>
      </c>
    </row>
    <row r="2188" spans="1:12" hidden="1" x14ac:dyDescent="0.3">
      <c r="A2188" s="32" t="s">
        <v>7</v>
      </c>
      <c r="B2188" s="32">
        <v>2018</v>
      </c>
      <c r="C2188" s="32" t="s">
        <v>168</v>
      </c>
      <c r="D2188" s="32" t="s">
        <v>8</v>
      </c>
      <c r="E2188" s="32" t="s">
        <v>317</v>
      </c>
      <c r="F2188" s="33" t="s">
        <v>528</v>
      </c>
      <c r="G2188" s="32" t="s">
        <v>10</v>
      </c>
      <c r="H2188" s="34">
        <v>817.4</v>
      </c>
      <c r="I2188" s="37" t="str">
        <f>IF(AND($H2188&gt;0, $H2188&lt;900),"0-900",0)</f>
        <v>0-900</v>
      </c>
      <c r="J2188" s="37" t="str">
        <f>IF(AND($H2188&gt;0, $H2188&lt;1700),"0-1700",0)</f>
        <v>0-1700</v>
      </c>
      <c r="K2188" s="37" t="str">
        <f>IF(AND($H2188&gt;0, $H2188&lt;2500),"0-2500",0)</f>
        <v>0-2500</v>
      </c>
      <c r="L2188" s="37" t="str">
        <f>IF(AND($H2188&gt;0, $H2188&lt;3500),"0-3500",0)</f>
        <v>0-3500</v>
      </c>
    </row>
    <row r="2189" spans="1:12" hidden="1" x14ac:dyDescent="0.3">
      <c r="A2189" s="32" t="s">
        <v>7</v>
      </c>
      <c r="B2189" s="32">
        <v>2018</v>
      </c>
      <c r="C2189" s="32" t="s">
        <v>169</v>
      </c>
      <c r="D2189" s="32" t="s">
        <v>8</v>
      </c>
      <c r="E2189" s="32" t="s">
        <v>210</v>
      </c>
      <c r="F2189" s="33" t="s">
        <v>526</v>
      </c>
      <c r="G2189" s="32" t="s">
        <v>10</v>
      </c>
      <c r="H2189" s="34">
        <v>817.86</v>
      </c>
      <c r="I2189" s="37" t="str">
        <f>IF(AND($H2189&gt;0, $H2189&lt;900),"0-900",0)</f>
        <v>0-900</v>
      </c>
      <c r="J2189" s="37" t="str">
        <f>IF(AND($H2189&gt;0, $H2189&lt;1700),"0-1700",0)</f>
        <v>0-1700</v>
      </c>
      <c r="K2189" s="37" t="str">
        <f>IF(AND($H2189&gt;0, $H2189&lt;2500),"0-2500",0)</f>
        <v>0-2500</v>
      </c>
      <c r="L2189" s="37" t="str">
        <f>IF(AND($H2189&gt;0, $H2189&lt;3500),"0-3500",0)</f>
        <v>0-3500</v>
      </c>
    </row>
    <row r="2190" spans="1:12" hidden="1" x14ac:dyDescent="0.3">
      <c r="A2190" s="32" t="s">
        <v>7</v>
      </c>
      <c r="B2190" s="32">
        <v>2018</v>
      </c>
      <c r="C2190" s="32" t="s">
        <v>169</v>
      </c>
      <c r="D2190" s="32" t="s">
        <v>8</v>
      </c>
      <c r="E2190" s="32" t="s">
        <v>207</v>
      </c>
      <c r="F2190" s="33" t="s">
        <v>521</v>
      </c>
      <c r="G2190" s="32" t="s">
        <v>10</v>
      </c>
      <c r="H2190" s="34">
        <v>822.74</v>
      </c>
      <c r="I2190" s="37" t="str">
        <f>IF(AND($H2190&gt;0, $H2190&lt;900),"0-900",0)</f>
        <v>0-900</v>
      </c>
      <c r="J2190" s="37" t="str">
        <f>IF(AND($H2190&gt;0, $H2190&lt;1700),"0-1700",0)</f>
        <v>0-1700</v>
      </c>
      <c r="K2190" s="37" t="str">
        <f>IF(AND($H2190&gt;0, $H2190&lt;2500),"0-2500",0)</f>
        <v>0-2500</v>
      </c>
      <c r="L2190" s="37" t="str">
        <f>IF(AND($H2190&gt;0, $H2190&lt;3500),"0-3500",0)</f>
        <v>0-3500</v>
      </c>
    </row>
    <row r="2191" spans="1:12" hidden="1" x14ac:dyDescent="0.3">
      <c r="A2191" s="32" t="s">
        <v>7</v>
      </c>
      <c r="B2191" s="32">
        <v>2018</v>
      </c>
      <c r="C2191" s="32" t="s">
        <v>169</v>
      </c>
      <c r="D2191" s="32" t="s">
        <v>8</v>
      </c>
      <c r="E2191" s="32" t="s">
        <v>290</v>
      </c>
      <c r="F2191" s="33" t="s">
        <v>531</v>
      </c>
      <c r="G2191" s="32" t="s">
        <v>10</v>
      </c>
      <c r="H2191" s="34">
        <v>826.02</v>
      </c>
      <c r="I2191" s="37" t="str">
        <f>IF(AND($H2191&gt;0, $H2191&lt;900),"0-900",0)</f>
        <v>0-900</v>
      </c>
      <c r="J2191" s="37" t="str">
        <f>IF(AND($H2191&gt;0, $H2191&lt;1700),"0-1700",0)</f>
        <v>0-1700</v>
      </c>
      <c r="K2191" s="37" t="str">
        <f>IF(AND($H2191&gt;0, $H2191&lt;2500),"0-2500",0)</f>
        <v>0-2500</v>
      </c>
      <c r="L2191" s="37" t="str">
        <f>IF(AND($H2191&gt;0, $H2191&lt;3500),"0-3500",0)</f>
        <v>0-3500</v>
      </c>
    </row>
    <row r="2192" spans="1:12" hidden="1" x14ac:dyDescent="0.3">
      <c r="A2192" s="32" t="s">
        <v>7</v>
      </c>
      <c r="B2192" s="32">
        <v>2018</v>
      </c>
      <c r="C2192" s="32" t="s">
        <v>168</v>
      </c>
      <c r="D2192" s="32" t="s">
        <v>8</v>
      </c>
      <c r="E2192" s="32" t="s">
        <v>289</v>
      </c>
      <c r="F2192" s="33" t="s">
        <v>531</v>
      </c>
      <c r="G2192" s="32" t="s">
        <v>10</v>
      </c>
      <c r="H2192" s="34">
        <v>826.36</v>
      </c>
      <c r="I2192" s="37" t="str">
        <f>IF(AND($H2192&gt;0, $H2192&lt;900),"0-900",0)</f>
        <v>0-900</v>
      </c>
      <c r="J2192" s="37" t="str">
        <f>IF(AND($H2192&gt;0, $H2192&lt;1700),"0-1700",0)</f>
        <v>0-1700</v>
      </c>
      <c r="K2192" s="37" t="str">
        <f>IF(AND($H2192&gt;0, $H2192&lt;2500),"0-2500",0)</f>
        <v>0-2500</v>
      </c>
      <c r="L2192" s="37" t="str">
        <f>IF(AND($H2192&gt;0, $H2192&lt;3500),"0-3500",0)</f>
        <v>0-3500</v>
      </c>
    </row>
    <row r="2193" spans="1:12" hidden="1" x14ac:dyDescent="0.3">
      <c r="A2193" s="32" t="s">
        <v>7</v>
      </c>
      <c r="B2193" s="32">
        <v>2018</v>
      </c>
      <c r="C2193" s="32" t="s">
        <v>169</v>
      </c>
      <c r="D2193" s="32" t="s">
        <v>8</v>
      </c>
      <c r="E2193" s="32" t="s">
        <v>190</v>
      </c>
      <c r="F2193" s="33" t="s">
        <v>521</v>
      </c>
      <c r="G2193" s="32" t="s">
        <v>10</v>
      </c>
      <c r="H2193" s="34">
        <v>828.35</v>
      </c>
      <c r="I2193" s="37" t="str">
        <f>IF(AND($H2193&gt;0, $H2193&lt;900),"0-900",0)</f>
        <v>0-900</v>
      </c>
      <c r="J2193" s="37" t="str">
        <f>IF(AND($H2193&gt;0, $H2193&lt;1700),"0-1700",0)</f>
        <v>0-1700</v>
      </c>
      <c r="K2193" s="37" t="str">
        <f>IF(AND($H2193&gt;0, $H2193&lt;2500),"0-2500",0)</f>
        <v>0-2500</v>
      </c>
      <c r="L2193" s="37" t="str">
        <f>IF(AND($H2193&gt;0, $H2193&lt;3500),"0-3500",0)</f>
        <v>0-3500</v>
      </c>
    </row>
    <row r="2194" spans="1:12" hidden="1" x14ac:dyDescent="0.3">
      <c r="A2194" s="32" t="s">
        <v>7</v>
      </c>
      <c r="B2194" s="32">
        <v>2018</v>
      </c>
      <c r="C2194" s="32" t="s">
        <v>168</v>
      </c>
      <c r="D2194" s="32" t="s">
        <v>8</v>
      </c>
      <c r="E2194" s="32" t="s">
        <v>310</v>
      </c>
      <c r="F2194" s="33" t="s">
        <v>525</v>
      </c>
      <c r="G2194" s="32" t="s">
        <v>10</v>
      </c>
      <c r="H2194" s="34">
        <v>834.24</v>
      </c>
      <c r="I2194" s="37" t="str">
        <f>IF(AND($H2194&gt;0, $H2194&lt;900),"0-900",0)</f>
        <v>0-900</v>
      </c>
      <c r="J2194" s="37" t="str">
        <f>IF(AND($H2194&gt;0, $H2194&lt;1700),"0-1700",0)</f>
        <v>0-1700</v>
      </c>
      <c r="K2194" s="37" t="str">
        <f>IF(AND($H2194&gt;0, $H2194&lt;2500),"0-2500",0)</f>
        <v>0-2500</v>
      </c>
      <c r="L2194" s="37" t="str">
        <f>IF(AND($H2194&gt;0, $H2194&lt;3500),"0-3500",0)</f>
        <v>0-3500</v>
      </c>
    </row>
    <row r="2195" spans="1:12" hidden="1" x14ac:dyDescent="0.3">
      <c r="A2195" s="32" t="s">
        <v>7</v>
      </c>
      <c r="B2195" s="32">
        <v>2018</v>
      </c>
      <c r="C2195" s="32" t="s">
        <v>169</v>
      </c>
      <c r="D2195" s="32" t="s">
        <v>8</v>
      </c>
      <c r="E2195" s="32" t="s">
        <v>224</v>
      </c>
      <c r="F2195" s="33" t="s">
        <v>518</v>
      </c>
      <c r="G2195" s="32" t="s">
        <v>10</v>
      </c>
      <c r="H2195" s="34">
        <v>834.47</v>
      </c>
      <c r="I2195" s="37" t="str">
        <f>IF(AND($H2195&gt;0, $H2195&lt;900),"0-900",0)</f>
        <v>0-900</v>
      </c>
      <c r="J2195" s="37" t="str">
        <f>IF(AND($H2195&gt;0, $H2195&lt;1700),"0-1700",0)</f>
        <v>0-1700</v>
      </c>
      <c r="K2195" s="37" t="str">
        <f>IF(AND($H2195&gt;0, $H2195&lt;2500),"0-2500",0)</f>
        <v>0-2500</v>
      </c>
      <c r="L2195" s="37" t="str">
        <f>IF(AND($H2195&gt;0, $H2195&lt;3500),"0-3500",0)</f>
        <v>0-3500</v>
      </c>
    </row>
    <row r="2196" spans="1:12" hidden="1" x14ac:dyDescent="0.3">
      <c r="A2196" s="32" t="s">
        <v>7</v>
      </c>
      <c r="B2196" s="32">
        <v>2018</v>
      </c>
      <c r="C2196" s="32" t="s">
        <v>168</v>
      </c>
      <c r="D2196" s="32" t="s">
        <v>8</v>
      </c>
      <c r="E2196" s="32" t="s">
        <v>299</v>
      </c>
      <c r="F2196" s="33" t="s">
        <v>525</v>
      </c>
      <c r="G2196" s="32" t="s">
        <v>10</v>
      </c>
      <c r="H2196" s="34">
        <v>836.27</v>
      </c>
      <c r="I2196" s="37" t="str">
        <f>IF(AND($H2196&gt;0, $H2196&lt;900),"0-900",0)</f>
        <v>0-900</v>
      </c>
      <c r="J2196" s="37" t="str">
        <f>IF(AND($H2196&gt;0, $H2196&lt;1700),"0-1700",0)</f>
        <v>0-1700</v>
      </c>
      <c r="K2196" s="37" t="str">
        <f>IF(AND($H2196&gt;0, $H2196&lt;2500),"0-2500",0)</f>
        <v>0-2500</v>
      </c>
      <c r="L2196" s="37" t="str">
        <f>IF(AND($H2196&gt;0, $H2196&lt;3500),"0-3500",0)</f>
        <v>0-3500</v>
      </c>
    </row>
    <row r="2197" spans="1:12" hidden="1" x14ac:dyDescent="0.3">
      <c r="A2197" s="32" t="s">
        <v>7</v>
      </c>
      <c r="B2197" s="32">
        <v>2018</v>
      </c>
      <c r="C2197" s="32" t="s">
        <v>169</v>
      </c>
      <c r="D2197" s="32" t="s">
        <v>8</v>
      </c>
      <c r="E2197" s="32" t="s">
        <v>286</v>
      </c>
      <c r="F2197" s="33" t="s">
        <v>531</v>
      </c>
      <c r="G2197" s="32" t="s">
        <v>10</v>
      </c>
      <c r="H2197" s="34">
        <v>837.82</v>
      </c>
      <c r="I2197" s="37" t="str">
        <f>IF(AND($H2197&gt;0, $H2197&lt;900),"0-900",0)</f>
        <v>0-900</v>
      </c>
      <c r="J2197" s="37" t="str">
        <f>IF(AND($H2197&gt;0, $H2197&lt;1700),"0-1700",0)</f>
        <v>0-1700</v>
      </c>
      <c r="K2197" s="37" t="str">
        <f>IF(AND($H2197&gt;0, $H2197&lt;2500),"0-2500",0)</f>
        <v>0-2500</v>
      </c>
      <c r="L2197" s="37" t="str">
        <f>IF(AND($H2197&gt;0, $H2197&lt;3500),"0-3500",0)</f>
        <v>0-3500</v>
      </c>
    </row>
    <row r="2198" spans="1:12" hidden="1" x14ac:dyDescent="0.3">
      <c r="A2198" s="32" t="s">
        <v>7</v>
      </c>
      <c r="B2198" s="32">
        <v>2018</v>
      </c>
      <c r="C2198" s="32" t="s">
        <v>169</v>
      </c>
      <c r="D2198" s="32" t="s">
        <v>8</v>
      </c>
      <c r="E2198" s="32" t="s">
        <v>184</v>
      </c>
      <c r="F2198" s="33" t="s">
        <v>521</v>
      </c>
      <c r="G2198" s="32" t="s">
        <v>10</v>
      </c>
      <c r="H2198" s="34">
        <v>840.86</v>
      </c>
      <c r="I2198" s="37" t="str">
        <f>IF(AND($H2198&gt;0, $H2198&lt;900),"0-900",0)</f>
        <v>0-900</v>
      </c>
      <c r="J2198" s="37" t="str">
        <f>IF(AND($H2198&gt;0, $H2198&lt;1700),"0-1700",0)</f>
        <v>0-1700</v>
      </c>
      <c r="K2198" s="37" t="str">
        <f>IF(AND($H2198&gt;0, $H2198&lt;2500),"0-2500",0)</f>
        <v>0-2500</v>
      </c>
      <c r="L2198" s="37" t="str">
        <f>IF(AND($H2198&gt;0, $H2198&lt;3500),"0-3500",0)</f>
        <v>0-3500</v>
      </c>
    </row>
    <row r="2199" spans="1:12" hidden="1" x14ac:dyDescent="0.3">
      <c r="A2199" s="32" t="s">
        <v>7</v>
      </c>
      <c r="B2199" s="32">
        <v>2018</v>
      </c>
      <c r="C2199" s="32" t="s">
        <v>168</v>
      </c>
      <c r="D2199" s="32" t="s">
        <v>8</v>
      </c>
      <c r="E2199" s="32" t="s">
        <v>257</v>
      </c>
      <c r="F2199" s="33" t="s">
        <v>520</v>
      </c>
      <c r="G2199" s="32" t="s">
        <v>10</v>
      </c>
      <c r="H2199" s="34">
        <v>841.89</v>
      </c>
      <c r="I2199" s="37" t="str">
        <f>IF(AND($H2199&gt;0, $H2199&lt;900),"0-900",0)</f>
        <v>0-900</v>
      </c>
      <c r="J2199" s="37" t="str">
        <f>IF(AND($H2199&gt;0, $H2199&lt;1700),"0-1700",0)</f>
        <v>0-1700</v>
      </c>
      <c r="K2199" s="37" t="str">
        <f>IF(AND($H2199&gt;0, $H2199&lt;2500),"0-2500",0)</f>
        <v>0-2500</v>
      </c>
      <c r="L2199" s="37" t="str">
        <f>IF(AND($H2199&gt;0, $H2199&lt;3500),"0-3500",0)</f>
        <v>0-3500</v>
      </c>
    </row>
    <row r="2200" spans="1:12" hidden="1" x14ac:dyDescent="0.3">
      <c r="A2200" s="32" t="s">
        <v>7</v>
      </c>
      <c r="B2200" s="32">
        <v>2018</v>
      </c>
      <c r="C2200" s="32" t="s">
        <v>169</v>
      </c>
      <c r="D2200" s="32" t="s">
        <v>8</v>
      </c>
      <c r="E2200" s="32" t="s">
        <v>359</v>
      </c>
      <c r="F2200" s="33" t="s">
        <v>507</v>
      </c>
      <c r="G2200" s="32" t="s">
        <v>10</v>
      </c>
      <c r="H2200" s="34">
        <v>842.13</v>
      </c>
      <c r="I2200" s="37" t="str">
        <f>IF(AND($H2200&gt;0, $H2200&lt;900),"0-900",0)</f>
        <v>0-900</v>
      </c>
      <c r="J2200" s="37" t="str">
        <f>IF(AND($H2200&gt;0, $H2200&lt;1700),"0-1700",0)</f>
        <v>0-1700</v>
      </c>
      <c r="K2200" s="37" t="str">
        <f>IF(AND($H2200&gt;0, $H2200&lt;2500),"0-2500",0)</f>
        <v>0-2500</v>
      </c>
      <c r="L2200" s="37" t="str">
        <f>IF(AND($H2200&gt;0, $H2200&lt;3500),"0-3500",0)</f>
        <v>0-3500</v>
      </c>
    </row>
    <row r="2201" spans="1:12" hidden="1" x14ac:dyDescent="0.3">
      <c r="A2201" s="32" t="s">
        <v>7</v>
      </c>
      <c r="B2201" s="32">
        <v>2018</v>
      </c>
      <c r="C2201" s="32" t="s">
        <v>168</v>
      </c>
      <c r="D2201" s="32" t="s">
        <v>8</v>
      </c>
      <c r="E2201" s="32" t="s">
        <v>186</v>
      </c>
      <c r="F2201" s="33" t="s">
        <v>521</v>
      </c>
      <c r="G2201" s="32" t="s">
        <v>10</v>
      </c>
      <c r="H2201" s="34">
        <v>842.48</v>
      </c>
      <c r="I2201" s="37" t="str">
        <f>IF(AND($H2201&gt;0, $H2201&lt;900),"0-900",0)</f>
        <v>0-900</v>
      </c>
      <c r="J2201" s="37" t="str">
        <f>IF(AND($H2201&gt;0, $H2201&lt;1700),"0-1700",0)</f>
        <v>0-1700</v>
      </c>
      <c r="K2201" s="37" t="str">
        <f>IF(AND($H2201&gt;0, $H2201&lt;2500),"0-2500",0)</f>
        <v>0-2500</v>
      </c>
      <c r="L2201" s="37" t="str">
        <f>IF(AND($H2201&gt;0, $H2201&lt;3500),"0-3500",0)</f>
        <v>0-3500</v>
      </c>
    </row>
    <row r="2202" spans="1:12" hidden="1" x14ac:dyDescent="0.3">
      <c r="A2202" s="32" t="s">
        <v>7</v>
      </c>
      <c r="B2202" s="32">
        <v>2018</v>
      </c>
      <c r="C2202" s="32" t="s">
        <v>169</v>
      </c>
      <c r="D2202" s="32" t="s">
        <v>8</v>
      </c>
      <c r="E2202" s="32" t="s">
        <v>295</v>
      </c>
      <c r="F2202" s="33" t="s">
        <v>522</v>
      </c>
      <c r="G2202" s="32" t="s">
        <v>10</v>
      </c>
      <c r="H2202" s="34">
        <v>844.82</v>
      </c>
      <c r="I2202" s="37" t="str">
        <f>IF(AND($H2202&gt;0, $H2202&lt;900),"0-900",0)</f>
        <v>0-900</v>
      </c>
      <c r="J2202" s="37" t="str">
        <f>IF(AND($H2202&gt;0, $H2202&lt;1700),"0-1700",0)</f>
        <v>0-1700</v>
      </c>
      <c r="K2202" s="37" t="str">
        <f>IF(AND($H2202&gt;0, $H2202&lt;2500),"0-2500",0)</f>
        <v>0-2500</v>
      </c>
      <c r="L2202" s="37" t="str">
        <f>IF(AND($H2202&gt;0, $H2202&lt;3500),"0-3500",0)</f>
        <v>0-3500</v>
      </c>
    </row>
    <row r="2203" spans="1:12" hidden="1" x14ac:dyDescent="0.3">
      <c r="A2203" s="32" t="s">
        <v>7</v>
      </c>
      <c r="B2203" s="32">
        <v>2018</v>
      </c>
      <c r="C2203" s="32" t="s">
        <v>168</v>
      </c>
      <c r="D2203" s="32" t="s">
        <v>8</v>
      </c>
      <c r="E2203" s="32" t="s">
        <v>241</v>
      </c>
      <c r="F2203" s="33" t="s">
        <v>520</v>
      </c>
      <c r="G2203" s="32" t="s">
        <v>10</v>
      </c>
      <c r="H2203" s="34">
        <v>845.02</v>
      </c>
      <c r="I2203" s="37" t="str">
        <f>IF(AND($H2203&gt;0, $H2203&lt;900),"0-900",0)</f>
        <v>0-900</v>
      </c>
      <c r="J2203" s="37" t="str">
        <f>IF(AND($H2203&gt;0, $H2203&lt;1700),"0-1700",0)</f>
        <v>0-1700</v>
      </c>
      <c r="K2203" s="37" t="str">
        <f>IF(AND($H2203&gt;0, $H2203&lt;2500),"0-2500",0)</f>
        <v>0-2500</v>
      </c>
      <c r="L2203" s="37" t="str">
        <f>IF(AND($H2203&gt;0, $H2203&lt;3500),"0-3500",0)</f>
        <v>0-3500</v>
      </c>
    </row>
    <row r="2204" spans="1:12" hidden="1" x14ac:dyDescent="0.3">
      <c r="A2204" s="32" t="s">
        <v>7</v>
      </c>
      <c r="B2204" s="32">
        <v>2018</v>
      </c>
      <c r="C2204" s="32" t="s">
        <v>169</v>
      </c>
      <c r="D2204" s="32" t="s">
        <v>8</v>
      </c>
      <c r="E2204" s="32" t="s">
        <v>196</v>
      </c>
      <c r="F2204" s="33" t="s">
        <v>521</v>
      </c>
      <c r="G2204" s="32" t="s">
        <v>10</v>
      </c>
      <c r="H2204" s="34">
        <v>848</v>
      </c>
      <c r="I2204" s="37" t="str">
        <f>IF(AND($H2204&gt;0, $H2204&lt;900),"0-900",0)</f>
        <v>0-900</v>
      </c>
      <c r="J2204" s="37" t="str">
        <f>IF(AND($H2204&gt;0, $H2204&lt;1700),"0-1700",0)</f>
        <v>0-1700</v>
      </c>
      <c r="K2204" s="37" t="str">
        <f>IF(AND($H2204&gt;0, $H2204&lt;2500),"0-2500",0)</f>
        <v>0-2500</v>
      </c>
      <c r="L2204" s="37" t="str">
        <f>IF(AND($H2204&gt;0, $H2204&lt;3500),"0-3500",0)</f>
        <v>0-3500</v>
      </c>
    </row>
    <row r="2205" spans="1:12" hidden="1" x14ac:dyDescent="0.3">
      <c r="A2205" s="32" t="s">
        <v>7</v>
      </c>
      <c r="B2205" s="32">
        <v>2018</v>
      </c>
      <c r="C2205" s="32" t="s">
        <v>168</v>
      </c>
      <c r="D2205" s="32" t="s">
        <v>8</v>
      </c>
      <c r="E2205" s="32" t="s">
        <v>281</v>
      </c>
      <c r="F2205" s="33" t="s">
        <v>527</v>
      </c>
      <c r="G2205" s="32" t="s">
        <v>10</v>
      </c>
      <c r="H2205" s="34">
        <v>848.49</v>
      </c>
      <c r="I2205" s="37" t="str">
        <f>IF(AND($H2205&gt;0, $H2205&lt;900),"0-900",0)</f>
        <v>0-900</v>
      </c>
      <c r="J2205" s="37" t="str">
        <f>IF(AND($H2205&gt;0, $H2205&lt;1700),"0-1700",0)</f>
        <v>0-1700</v>
      </c>
      <c r="K2205" s="37" t="str">
        <f>IF(AND($H2205&gt;0, $H2205&lt;2500),"0-2500",0)</f>
        <v>0-2500</v>
      </c>
      <c r="L2205" s="37" t="str">
        <f>IF(AND($H2205&gt;0, $H2205&lt;3500),"0-3500",0)</f>
        <v>0-3500</v>
      </c>
    </row>
    <row r="2206" spans="1:12" hidden="1" x14ac:dyDescent="0.3">
      <c r="A2206" s="32" t="s">
        <v>7</v>
      </c>
      <c r="B2206" s="32">
        <v>2018</v>
      </c>
      <c r="C2206" s="32" t="s">
        <v>168</v>
      </c>
      <c r="D2206" s="32" t="s">
        <v>8</v>
      </c>
      <c r="E2206" s="32" t="s">
        <v>319</v>
      </c>
      <c r="F2206" s="33" t="s">
        <v>528</v>
      </c>
      <c r="G2206" s="32" t="s">
        <v>10</v>
      </c>
      <c r="H2206" s="34">
        <v>849.15</v>
      </c>
      <c r="I2206" s="37" t="str">
        <f>IF(AND($H2206&gt;0, $H2206&lt;900),"0-900",0)</f>
        <v>0-900</v>
      </c>
      <c r="J2206" s="37" t="str">
        <f>IF(AND($H2206&gt;0, $H2206&lt;1700),"0-1700",0)</f>
        <v>0-1700</v>
      </c>
      <c r="K2206" s="37" t="str">
        <f>IF(AND($H2206&gt;0, $H2206&lt;2500),"0-2500",0)</f>
        <v>0-2500</v>
      </c>
      <c r="L2206" s="37" t="str">
        <f>IF(AND($H2206&gt;0, $H2206&lt;3500),"0-3500",0)</f>
        <v>0-3500</v>
      </c>
    </row>
    <row r="2207" spans="1:12" hidden="1" x14ac:dyDescent="0.3">
      <c r="A2207" s="32" t="s">
        <v>7</v>
      </c>
      <c r="B2207" s="32">
        <v>2018</v>
      </c>
      <c r="C2207" s="32" t="s">
        <v>169</v>
      </c>
      <c r="D2207" s="32" t="s">
        <v>8</v>
      </c>
      <c r="E2207" s="32" t="s">
        <v>273</v>
      </c>
      <c r="F2207" s="33" t="s">
        <v>527</v>
      </c>
      <c r="G2207" s="32" t="s">
        <v>10</v>
      </c>
      <c r="H2207" s="34">
        <v>849.29</v>
      </c>
      <c r="I2207" s="37" t="str">
        <f>IF(AND($H2207&gt;0, $H2207&lt;900),"0-900",0)</f>
        <v>0-900</v>
      </c>
      <c r="J2207" s="37" t="str">
        <f>IF(AND($H2207&gt;0, $H2207&lt;1700),"0-1700",0)</f>
        <v>0-1700</v>
      </c>
      <c r="K2207" s="37" t="str">
        <f>IF(AND($H2207&gt;0, $H2207&lt;2500),"0-2500",0)</f>
        <v>0-2500</v>
      </c>
      <c r="L2207" s="37" t="str">
        <f>IF(AND($H2207&gt;0, $H2207&lt;3500),"0-3500",0)</f>
        <v>0-3500</v>
      </c>
    </row>
    <row r="2208" spans="1:12" hidden="1" x14ac:dyDescent="0.3">
      <c r="A2208" s="32" t="s">
        <v>7</v>
      </c>
      <c r="B2208" s="32">
        <v>2018</v>
      </c>
      <c r="C2208" s="32" t="s">
        <v>167</v>
      </c>
      <c r="D2208" s="32" t="s">
        <v>8</v>
      </c>
      <c r="E2208" s="32" t="s">
        <v>270</v>
      </c>
      <c r="F2208" s="33" t="s">
        <v>527</v>
      </c>
      <c r="G2208" s="32" t="s">
        <v>10</v>
      </c>
      <c r="H2208" s="34">
        <v>854.2</v>
      </c>
      <c r="I2208" s="37" t="str">
        <f>IF(AND($H2208&gt;0, $H2208&lt;900),"0-900",0)</f>
        <v>0-900</v>
      </c>
      <c r="J2208" s="37" t="str">
        <f>IF(AND($H2208&gt;0, $H2208&lt;1700),"0-1700",0)</f>
        <v>0-1700</v>
      </c>
      <c r="K2208" s="37" t="str">
        <f>IF(AND($H2208&gt;0, $H2208&lt;2500),"0-2500",0)</f>
        <v>0-2500</v>
      </c>
      <c r="L2208" s="37" t="str">
        <f>IF(AND($H2208&gt;0, $H2208&lt;3500),"0-3500",0)</f>
        <v>0-3500</v>
      </c>
    </row>
    <row r="2209" spans="1:12" hidden="1" x14ac:dyDescent="0.3">
      <c r="A2209" s="32" t="s">
        <v>7</v>
      </c>
      <c r="B2209" s="32">
        <v>2018</v>
      </c>
      <c r="C2209" s="32" t="s">
        <v>169</v>
      </c>
      <c r="D2209" s="32" t="s">
        <v>8</v>
      </c>
      <c r="E2209" s="32" t="s">
        <v>416</v>
      </c>
      <c r="F2209" s="33" t="s">
        <v>519</v>
      </c>
      <c r="G2209" s="32" t="s">
        <v>10</v>
      </c>
      <c r="H2209" s="34">
        <v>854.42</v>
      </c>
      <c r="I2209" s="37" t="str">
        <f>IF(AND($H2209&gt;0, $H2209&lt;900),"0-900",0)</f>
        <v>0-900</v>
      </c>
      <c r="J2209" s="37" t="str">
        <f>IF(AND($H2209&gt;0, $H2209&lt;1700),"0-1700",0)</f>
        <v>0-1700</v>
      </c>
      <c r="K2209" s="37" t="str">
        <f>IF(AND($H2209&gt;0, $H2209&lt;2500),"0-2500",0)</f>
        <v>0-2500</v>
      </c>
      <c r="L2209" s="37" t="str">
        <f>IF(AND($H2209&gt;0, $H2209&lt;3500),"0-3500",0)</f>
        <v>0-3500</v>
      </c>
    </row>
    <row r="2210" spans="1:12" hidden="1" x14ac:dyDescent="0.3">
      <c r="A2210" s="32" t="s">
        <v>7</v>
      </c>
      <c r="B2210" s="32">
        <v>2018</v>
      </c>
      <c r="C2210" s="32" t="s">
        <v>168</v>
      </c>
      <c r="D2210" s="32" t="s">
        <v>8</v>
      </c>
      <c r="E2210" s="32" t="s">
        <v>422</v>
      </c>
      <c r="F2210" s="33" t="s">
        <v>529</v>
      </c>
      <c r="G2210" s="32" t="s">
        <v>10</v>
      </c>
      <c r="H2210" s="34">
        <v>855.06</v>
      </c>
      <c r="I2210" s="37" t="str">
        <f>IF(AND($H2210&gt;0, $H2210&lt;900),"0-900",0)</f>
        <v>0-900</v>
      </c>
      <c r="J2210" s="37" t="str">
        <f>IF(AND($H2210&gt;0, $H2210&lt;1700),"0-1700",0)</f>
        <v>0-1700</v>
      </c>
      <c r="K2210" s="37" t="str">
        <f>IF(AND($H2210&gt;0, $H2210&lt;2500),"0-2500",0)</f>
        <v>0-2500</v>
      </c>
      <c r="L2210" s="37" t="str">
        <f>IF(AND($H2210&gt;0, $H2210&lt;3500),"0-3500",0)</f>
        <v>0-3500</v>
      </c>
    </row>
    <row r="2211" spans="1:12" hidden="1" x14ac:dyDescent="0.3">
      <c r="A2211" s="32" t="s">
        <v>7</v>
      </c>
      <c r="B2211" s="32">
        <v>2018</v>
      </c>
      <c r="C2211" s="32" t="s">
        <v>169</v>
      </c>
      <c r="D2211" s="32" t="s">
        <v>8</v>
      </c>
      <c r="E2211" s="32" t="s">
        <v>202</v>
      </c>
      <c r="F2211" s="33" t="s">
        <v>521</v>
      </c>
      <c r="G2211" s="32" t="s">
        <v>10</v>
      </c>
      <c r="H2211" s="34">
        <v>855.54</v>
      </c>
      <c r="I2211" s="37" t="str">
        <f>IF(AND($H2211&gt;0, $H2211&lt;900),"0-900",0)</f>
        <v>0-900</v>
      </c>
      <c r="J2211" s="37" t="str">
        <f>IF(AND($H2211&gt;0, $H2211&lt;1700),"0-1700",0)</f>
        <v>0-1700</v>
      </c>
      <c r="K2211" s="37" t="str">
        <f>IF(AND($H2211&gt;0, $H2211&lt;2500),"0-2500",0)</f>
        <v>0-2500</v>
      </c>
      <c r="L2211" s="37" t="str">
        <f>IF(AND($H2211&gt;0, $H2211&lt;3500),"0-3500",0)</f>
        <v>0-3500</v>
      </c>
    </row>
    <row r="2212" spans="1:12" hidden="1" x14ac:dyDescent="0.3">
      <c r="A2212" s="32" t="s">
        <v>7</v>
      </c>
      <c r="B2212" s="32">
        <v>2018</v>
      </c>
      <c r="C2212" s="32" t="s">
        <v>168</v>
      </c>
      <c r="D2212" s="32" t="s">
        <v>8</v>
      </c>
      <c r="E2212" s="32" t="s">
        <v>249</v>
      </c>
      <c r="F2212" s="33" t="s">
        <v>520</v>
      </c>
      <c r="G2212" s="32" t="s">
        <v>10</v>
      </c>
      <c r="H2212" s="34">
        <v>858.86</v>
      </c>
      <c r="I2212" s="37" t="str">
        <f>IF(AND($H2212&gt;0, $H2212&lt;900),"0-900",0)</f>
        <v>0-900</v>
      </c>
      <c r="J2212" s="37" t="str">
        <f>IF(AND($H2212&gt;0, $H2212&lt;1700),"0-1700",0)</f>
        <v>0-1700</v>
      </c>
      <c r="K2212" s="37" t="str">
        <f>IF(AND($H2212&gt;0, $H2212&lt;2500),"0-2500",0)</f>
        <v>0-2500</v>
      </c>
      <c r="L2212" s="37" t="str">
        <f>IF(AND($H2212&gt;0, $H2212&lt;3500),"0-3500",0)</f>
        <v>0-3500</v>
      </c>
    </row>
    <row r="2213" spans="1:12" hidden="1" x14ac:dyDescent="0.3">
      <c r="A2213" s="32" t="s">
        <v>7</v>
      </c>
      <c r="B2213" s="32">
        <v>2018</v>
      </c>
      <c r="C2213" s="32" t="s">
        <v>167</v>
      </c>
      <c r="D2213" s="32" t="s">
        <v>8</v>
      </c>
      <c r="E2213" s="32" t="s">
        <v>85</v>
      </c>
      <c r="F2213" s="33" t="s">
        <v>9</v>
      </c>
      <c r="G2213" s="32" t="s">
        <v>10</v>
      </c>
      <c r="H2213" s="34">
        <v>861.64</v>
      </c>
      <c r="I2213" s="37" t="str">
        <f>IF(AND($H2213&gt;0, $H2213&lt;900),"0-900",0)</f>
        <v>0-900</v>
      </c>
      <c r="J2213" s="37" t="str">
        <f>IF(AND($H2213&gt;0, $H2213&lt;1700),"0-1700",0)</f>
        <v>0-1700</v>
      </c>
      <c r="K2213" s="37" t="str">
        <f>IF(AND($H2213&gt;0, $H2213&lt;2500),"0-2500",0)</f>
        <v>0-2500</v>
      </c>
      <c r="L2213" s="37" t="str">
        <f>IF(AND($H2213&gt;0, $H2213&lt;3500),"0-3500",0)</f>
        <v>0-3500</v>
      </c>
    </row>
    <row r="2214" spans="1:12" hidden="1" x14ac:dyDescent="0.3">
      <c r="A2214" s="32" t="s">
        <v>7</v>
      </c>
      <c r="B2214" s="32">
        <v>2018</v>
      </c>
      <c r="C2214" s="32" t="s">
        <v>167</v>
      </c>
      <c r="D2214" s="32" t="s">
        <v>8</v>
      </c>
      <c r="E2214" s="32" t="s">
        <v>171</v>
      </c>
      <c r="F2214" s="33" t="s">
        <v>521</v>
      </c>
      <c r="G2214" s="32" t="s">
        <v>10</v>
      </c>
      <c r="H2214" s="34">
        <v>862.78</v>
      </c>
      <c r="I2214" s="37" t="str">
        <f>IF(AND($H2214&gt;0, $H2214&lt;900),"0-900",0)</f>
        <v>0-900</v>
      </c>
      <c r="J2214" s="37" t="str">
        <f>IF(AND($H2214&gt;0, $H2214&lt;1700),"0-1700",0)</f>
        <v>0-1700</v>
      </c>
      <c r="K2214" s="37" t="str">
        <f>IF(AND($H2214&gt;0, $H2214&lt;2500),"0-2500",0)</f>
        <v>0-2500</v>
      </c>
      <c r="L2214" s="37" t="str">
        <f>IF(AND($H2214&gt;0, $H2214&lt;3500),"0-3500",0)</f>
        <v>0-3500</v>
      </c>
    </row>
    <row r="2215" spans="1:12" hidden="1" x14ac:dyDescent="0.3">
      <c r="A2215" s="32" t="s">
        <v>7</v>
      </c>
      <c r="B2215" s="32">
        <v>2018</v>
      </c>
      <c r="C2215" s="32" t="s">
        <v>168</v>
      </c>
      <c r="D2215" s="32" t="s">
        <v>8</v>
      </c>
      <c r="E2215" s="32" t="s">
        <v>300</v>
      </c>
      <c r="F2215" s="33" t="s">
        <v>525</v>
      </c>
      <c r="G2215" s="32" t="s">
        <v>10</v>
      </c>
      <c r="H2215" s="34">
        <v>862.9</v>
      </c>
      <c r="I2215" s="37" t="str">
        <f>IF(AND($H2215&gt;0, $H2215&lt;900),"0-900",0)</f>
        <v>0-900</v>
      </c>
      <c r="J2215" s="37" t="str">
        <f>IF(AND($H2215&gt;0, $H2215&lt;1700),"0-1700",0)</f>
        <v>0-1700</v>
      </c>
      <c r="K2215" s="37" t="str">
        <f>IF(AND($H2215&gt;0, $H2215&lt;2500),"0-2500",0)</f>
        <v>0-2500</v>
      </c>
      <c r="L2215" s="37" t="str">
        <f>IF(AND($H2215&gt;0, $H2215&lt;3500),"0-3500",0)</f>
        <v>0-3500</v>
      </c>
    </row>
    <row r="2216" spans="1:12" hidden="1" x14ac:dyDescent="0.3">
      <c r="A2216" s="32" t="s">
        <v>7</v>
      </c>
      <c r="B2216" s="32">
        <v>2018</v>
      </c>
      <c r="C2216" s="32" t="s">
        <v>168</v>
      </c>
      <c r="D2216" s="32" t="s">
        <v>8</v>
      </c>
      <c r="E2216" s="32" t="s">
        <v>392</v>
      </c>
      <c r="F2216" s="33" t="s">
        <v>516</v>
      </c>
      <c r="G2216" s="32" t="s">
        <v>10</v>
      </c>
      <c r="H2216" s="34">
        <v>863</v>
      </c>
      <c r="I2216" s="37" t="str">
        <f>IF(AND($H2216&gt;0, $H2216&lt;900),"0-900",0)</f>
        <v>0-900</v>
      </c>
      <c r="J2216" s="37" t="str">
        <f>IF(AND($H2216&gt;0, $H2216&lt;1700),"0-1700",0)</f>
        <v>0-1700</v>
      </c>
      <c r="K2216" s="37" t="str">
        <f>IF(AND($H2216&gt;0, $H2216&lt;2500),"0-2500",0)</f>
        <v>0-2500</v>
      </c>
      <c r="L2216" s="37" t="str">
        <f>IF(AND($H2216&gt;0, $H2216&lt;3500),"0-3500",0)</f>
        <v>0-3500</v>
      </c>
    </row>
    <row r="2217" spans="1:12" hidden="1" x14ac:dyDescent="0.3">
      <c r="A2217" s="32" t="s">
        <v>7</v>
      </c>
      <c r="B2217" s="32">
        <v>2018</v>
      </c>
      <c r="C2217" s="32" t="s">
        <v>169</v>
      </c>
      <c r="D2217" s="32" t="s">
        <v>8</v>
      </c>
      <c r="E2217" s="32" t="s">
        <v>266</v>
      </c>
      <c r="F2217" s="33" t="s">
        <v>515</v>
      </c>
      <c r="G2217" s="32" t="s">
        <v>10</v>
      </c>
      <c r="H2217" s="34">
        <v>864.52</v>
      </c>
      <c r="I2217" s="37" t="str">
        <f>IF(AND($H2217&gt;0, $H2217&lt;900),"0-900",0)</f>
        <v>0-900</v>
      </c>
      <c r="J2217" s="37" t="str">
        <f>IF(AND($H2217&gt;0, $H2217&lt;1700),"0-1700",0)</f>
        <v>0-1700</v>
      </c>
      <c r="K2217" s="37" t="str">
        <f>IF(AND($H2217&gt;0, $H2217&lt;2500),"0-2500",0)</f>
        <v>0-2500</v>
      </c>
      <c r="L2217" s="37" t="str">
        <f>IF(AND($H2217&gt;0, $H2217&lt;3500),"0-3500",0)</f>
        <v>0-3500</v>
      </c>
    </row>
    <row r="2218" spans="1:12" hidden="1" x14ac:dyDescent="0.3">
      <c r="A2218" s="32" t="s">
        <v>7</v>
      </c>
      <c r="B2218" s="32">
        <v>2018</v>
      </c>
      <c r="C2218" s="32" t="s">
        <v>168</v>
      </c>
      <c r="D2218" s="32" t="s">
        <v>8</v>
      </c>
      <c r="E2218" s="32" t="s">
        <v>307</v>
      </c>
      <c r="F2218" s="33" t="s">
        <v>525</v>
      </c>
      <c r="G2218" s="32" t="s">
        <v>10</v>
      </c>
      <c r="H2218" s="34">
        <v>866.21</v>
      </c>
      <c r="I2218" s="37" t="str">
        <f>IF(AND($H2218&gt;0, $H2218&lt;900),"0-900",0)</f>
        <v>0-900</v>
      </c>
      <c r="J2218" s="37" t="str">
        <f>IF(AND($H2218&gt;0, $H2218&lt;1700),"0-1700",0)</f>
        <v>0-1700</v>
      </c>
      <c r="K2218" s="37" t="str">
        <f>IF(AND($H2218&gt;0, $H2218&lt;2500),"0-2500",0)</f>
        <v>0-2500</v>
      </c>
      <c r="L2218" s="37" t="str">
        <f>IF(AND($H2218&gt;0, $H2218&lt;3500),"0-3500",0)</f>
        <v>0-3500</v>
      </c>
    </row>
    <row r="2219" spans="1:12" hidden="1" x14ac:dyDescent="0.3">
      <c r="A2219" s="32" t="s">
        <v>7</v>
      </c>
      <c r="B2219" s="32">
        <v>2018</v>
      </c>
      <c r="C2219" s="32" t="s">
        <v>169</v>
      </c>
      <c r="D2219" s="32" t="s">
        <v>8</v>
      </c>
      <c r="E2219" s="32" t="s">
        <v>340</v>
      </c>
      <c r="F2219" s="33" t="s">
        <v>530</v>
      </c>
      <c r="G2219" s="32" t="s">
        <v>10</v>
      </c>
      <c r="H2219" s="34">
        <v>867.06</v>
      </c>
      <c r="I2219" s="37" t="str">
        <f>IF(AND($H2219&gt;0, $H2219&lt;900),"0-900",0)</f>
        <v>0-900</v>
      </c>
      <c r="J2219" s="37" t="str">
        <f>IF(AND($H2219&gt;0, $H2219&lt;1700),"0-1700",0)</f>
        <v>0-1700</v>
      </c>
      <c r="K2219" s="37" t="str">
        <f>IF(AND($H2219&gt;0, $H2219&lt;2500),"0-2500",0)</f>
        <v>0-2500</v>
      </c>
      <c r="L2219" s="37" t="str">
        <f>IF(AND($H2219&gt;0, $H2219&lt;3500),"0-3500",0)</f>
        <v>0-3500</v>
      </c>
    </row>
    <row r="2220" spans="1:12" hidden="1" x14ac:dyDescent="0.3">
      <c r="A2220" s="32" t="s">
        <v>7</v>
      </c>
      <c r="B2220" s="32">
        <v>2018</v>
      </c>
      <c r="C2220" s="32" t="s">
        <v>167</v>
      </c>
      <c r="D2220" s="32" t="s">
        <v>8</v>
      </c>
      <c r="E2220" s="32" t="s">
        <v>177</v>
      </c>
      <c r="F2220" s="33" t="s">
        <v>521</v>
      </c>
      <c r="G2220" s="32" t="s">
        <v>10</v>
      </c>
      <c r="H2220" s="34">
        <v>871.17</v>
      </c>
      <c r="I2220" s="37" t="str">
        <f>IF(AND($H2220&gt;0, $H2220&lt;900),"0-900",0)</f>
        <v>0-900</v>
      </c>
      <c r="J2220" s="37" t="str">
        <f>IF(AND($H2220&gt;0, $H2220&lt;1700),"0-1700",0)</f>
        <v>0-1700</v>
      </c>
      <c r="K2220" s="37" t="str">
        <f>IF(AND($H2220&gt;0, $H2220&lt;2500),"0-2500",0)</f>
        <v>0-2500</v>
      </c>
      <c r="L2220" s="37" t="str">
        <f>IF(AND($H2220&gt;0, $H2220&lt;3500),"0-3500",0)</f>
        <v>0-3500</v>
      </c>
    </row>
    <row r="2221" spans="1:12" hidden="1" x14ac:dyDescent="0.3">
      <c r="A2221" s="32" t="s">
        <v>7</v>
      </c>
      <c r="B2221" s="32">
        <v>2018</v>
      </c>
      <c r="C2221" s="32" t="s">
        <v>169</v>
      </c>
      <c r="D2221" s="32" t="s">
        <v>8</v>
      </c>
      <c r="E2221" s="32" t="s">
        <v>372</v>
      </c>
      <c r="F2221" s="33" t="s">
        <v>510</v>
      </c>
      <c r="G2221" s="32" t="s">
        <v>10</v>
      </c>
      <c r="H2221" s="34">
        <v>872.92</v>
      </c>
      <c r="I2221" s="37" t="str">
        <f>IF(AND($H2221&gt;0, $H2221&lt;900),"0-900",0)</f>
        <v>0-900</v>
      </c>
      <c r="J2221" s="37" t="str">
        <f>IF(AND($H2221&gt;0, $H2221&lt;1700),"0-1700",0)</f>
        <v>0-1700</v>
      </c>
      <c r="K2221" s="37" t="str">
        <f>IF(AND($H2221&gt;0, $H2221&lt;2500),"0-2500",0)</f>
        <v>0-2500</v>
      </c>
      <c r="L2221" s="37" t="str">
        <f>IF(AND($H2221&gt;0, $H2221&lt;3500),"0-3500",0)</f>
        <v>0-3500</v>
      </c>
    </row>
    <row r="2222" spans="1:12" hidden="1" x14ac:dyDescent="0.3">
      <c r="A2222" s="32" t="s">
        <v>7</v>
      </c>
      <c r="B2222" s="32">
        <v>2018</v>
      </c>
      <c r="C2222" s="32" t="s">
        <v>169</v>
      </c>
      <c r="D2222" s="32" t="s">
        <v>8</v>
      </c>
      <c r="E2222" s="32" t="s">
        <v>289</v>
      </c>
      <c r="F2222" s="33" t="s">
        <v>531</v>
      </c>
      <c r="G2222" s="32" t="s">
        <v>10</v>
      </c>
      <c r="H2222" s="34">
        <v>880.07</v>
      </c>
      <c r="I2222" s="37" t="str">
        <f>IF(AND($H2222&gt;0, $H2222&lt;900),"0-900",0)</f>
        <v>0-900</v>
      </c>
      <c r="J2222" s="37" t="str">
        <f>IF(AND($H2222&gt;0, $H2222&lt;1700),"0-1700",0)</f>
        <v>0-1700</v>
      </c>
      <c r="K2222" s="37" t="str">
        <f>IF(AND($H2222&gt;0, $H2222&lt;2500),"0-2500",0)</f>
        <v>0-2500</v>
      </c>
      <c r="L2222" s="37" t="str">
        <f>IF(AND($H2222&gt;0, $H2222&lt;3500),"0-3500",0)</f>
        <v>0-3500</v>
      </c>
    </row>
    <row r="2223" spans="1:12" hidden="1" x14ac:dyDescent="0.3">
      <c r="A2223" s="32" t="s">
        <v>7</v>
      </c>
      <c r="B2223" s="32">
        <v>2018</v>
      </c>
      <c r="C2223" s="32" t="s">
        <v>169</v>
      </c>
      <c r="D2223" s="32" t="s">
        <v>8</v>
      </c>
      <c r="E2223" s="32" t="s">
        <v>174</v>
      </c>
      <c r="F2223" s="33" t="s">
        <v>521</v>
      </c>
      <c r="G2223" s="32" t="s">
        <v>10</v>
      </c>
      <c r="H2223" s="34">
        <v>886.51</v>
      </c>
      <c r="I2223" s="37" t="str">
        <f>IF(AND($H2223&gt;0, $H2223&lt;900),"0-900",0)</f>
        <v>0-900</v>
      </c>
      <c r="J2223" s="37" t="str">
        <f>IF(AND($H2223&gt;0, $H2223&lt;1700),"0-1700",0)</f>
        <v>0-1700</v>
      </c>
      <c r="K2223" s="37" t="str">
        <f>IF(AND($H2223&gt;0, $H2223&lt;2500),"0-2500",0)</f>
        <v>0-2500</v>
      </c>
      <c r="L2223" s="37" t="str">
        <f>IF(AND($H2223&gt;0, $H2223&lt;3500),"0-3500",0)</f>
        <v>0-3500</v>
      </c>
    </row>
    <row r="2224" spans="1:12" hidden="1" x14ac:dyDescent="0.3">
      <c r="A2224" s="32" t="s">
        <v>7</v>
      </c>
      <c r="B2224" s="32">
        <v>2018</v>
      </c>
      <c r="C2224" s="32" t="s">
        <v>168</v>
      </c>
      <c r="D2224" s="32" t="s">
        <v>8</v>
      </c>
      <c r="E2224" s="32" t="s">
        <v>181</v>
      </c>
      <c r="F2224" s="33" t="s">
        <v>521</v>
      </c>
      <c r="G2224" s="32" t="s">
        <v>10</v>
      </c>
      <c r="H2224" s="34">
        <v>890.35</v>
      </c>
      <c r="I2224" s="37" t="str">
        <f>IF(AND($H2224&gt;0, $H2224&lt;900),"0-900",0)</f>
        <v>0-900</v>
      </c>
      <c r="J2224" s="37" t="str">
        <f>IF(AND($H2224&gt;0, $H2224&lt;1700),"0-1700",0)</f>
        <v>0-1700</v>
      </c>
      <c r="K2224" s="37" t="str">
        <f>IF(AND($H2224&gt;0, $H2224&lt;2500),"0-2500",0)</f>
        <v>0-2500</v>
      </c>
      <c r="L2224" s="37" t="str">
        <f>IF(AND($H2224&gt;0, $H2224&lt;3500),"0-3500",0)</f>
        <v>0-3500</v>
      </c>
    </row>
    <row r="2225" spans="1:12" hidden="1" x14ac:dyDescent="0.3">
      <c r="A2225" s="32" t="s">
        <v>7</v>
      </c>
      <c r="B2225" s="32">
        <v>2018</v>
      </c>
      <c r="C2225" s="32" t="s">
        <v>169</v>
      </c>
      <c r="D2225" s="32" t="s">
        <v>8</v>
      </c>
      <c r="E2225" s="32" t="s">
        <v>208</v>
      </c>
      <c r="F2225" s="33" t="s">
        <v>516</v>
      </c>
      <c r="G2225" s="32" t="s">
        <v>10</v>
      </c>
      <c r="H2225" s="34">
        <v>891.82</v>
      </c>
      <c r="I2225" s="37" t="str">
        <f>IF(AND($H2225&gt;0, $H2225&lt;900),"0-900",0)</f>
        <v>0-900</v>
      </c>
      <c r="J2225" s="37" t="str">
        <f>IF(AND($H2225&gt;0, $H2225&lt;1700),"0-1700",0)</f>
        <v>0-1700</v>
      </c>
      <c r="K2225" s="37" t="str">
        <f>IF(AND($H2225&gt;0, $H2225&lt;2500),"0-2500",0)</f>
        <v>0-2500</v>
      </c>
      <c r="L2225" s="37" t="str">
        <f>IF(AND($H2225&gt;0, $H2225&lt;3500),"0-3500",0)</f>
        <v>0-3500</v>
      </c>
    </row>
    <row r="2226" spans="1:12" hidden="1" x14ac:dyDescent="0.3">
      <c r="A2226" s="32" t="s">
        <v>7</v>
      </c>
      <c r="B2226" s="32">
        <v>2018</v>
      </c>
      <c r="C2226" s="32" t="s">
        <v>167</v>
      </c>
      <c r="D2226" s="32" t="s">
        <v>8</v>
      </c>
      <c r="E2226" s="32" t="s">
        <v>276</v>
      </c>
      <c r="F2226" s="33" t="s">
        <v>527</v>
      </c>
      <c r="G2226" s="32" t="s">
        <v>10</v>
      </c>
      <c r="H2226" s="34">
        <v>892.03</v>
      </c>
      <c r="I2226" s="37" t="str">
        <f>IF(AND($H2226&gt;0, $H2226&lt;900),"0-900",0)</f>
        <v>0-900</v>
      </c>
      <c r="J2226" s="37" t="str">
        <f>IF(AND($H2226&gt;0, $H2226&lt;1700),"0-1700",0)</f>
        <v>0-1700</v>
      </c>
      <c r="K2226" s="37" t="str">
        <f>IF(AND($H2226&gt;0, $H2226&lt;2500),"0-2500",0)</f>
        <v>0-2500</v>
      </c>
      <c r="L2226" s="37" t="str">
        <f>IF(AND($H2226&gt;0, $H2226&lt;3500),"0-3500",0)</f>
        <v>0-3500</v>
      </c>
    </row>
    <row r="2227" spans="1:12" hidden="1" x14ac:dyDescent="0.3">
      <c r="A2227" s="32" t="s">
        <v>7</v>
      </c>
      <c r="B2227" s="32">
        <v>2018</v>
      </c>
      <c r="C2227" s="32" t="s">
        <v>167</v>
      </c>
      <c r="D2227" s="32" t="s">
        <v>8</v>
      </c>
      <c r="E2227" s="32" t="s">
        <v>420</v>
      </c>
      <c r="F2227" s="33" t="s">
        <v>529</v>
      </c>
      <c r="G2227" s="32" t="s">
        <v>10</v>
      </c>
      <c r="H2227" s="34">
        <v>892.56</v>
      </c>
      <c r="I2227" s="37" t="str">
        <f>IF(AND($H2227&gt;0, $H2227&lt;900),"0-900",0)</f>
        <v>0-900</v>
      </c>
      <c r="J2227" s="37" t="str">
        <f>IF(AND($H2227&gt;0, $H2227&lt;1700),"0-1700",0)</f>
        <v>0-1700</v>
      </c>
      <c r="K2227" s="37" t="str">
        <f>IF(AND($H2227&gt;0, $H2227&lt;2500),"0-2500",0)</f>
        <v>0-2500</v>
      </c>
      <c r="L2227" s="37" t="str">
        <f>IF(AND($H2227&gt;0, $H2227&lt;3500),"0-3500",0)</f>
        <v>0-3500</v>
      </c>
    </row>
    <row r="2228" spans="1:12" hidden="1" x14ac:dyDescent="0.3">
      <c r="A2228" s="32" t="s">
        <v>7</v>
      </c>
      <c r="B2228" s="32">
        <v>2018</v>
      </c>
      <c r="C2228" s="32" t="s">
        <v>168</v>
      </c>
      <c r="D2228" s="32" t="s">
        <v>8</v>
      </c>
      <c r="E2228" s="32" t="s">
        <v>304</v>
      </c>
      <c r="F2228" s="33" t="s">
        <v>525</v>
      </c>
      <c r="G2228" s="32" t="s">
        <v>10</v>
      </c>
      <c r="H2228" s="34">
        <v>895.58</v>
      </c>
      <c r="I2228" s="37" t="str">
        <f>IF(AND($H2228&gt;0, $H2228&lt;900),"0-900",0)</f>
        <v>0-900</v>
      </c>
      <c r="J2228" s="37" t="str">
        <f>IF(AND($H2228&gt;0, $H2228&lt;1700),"0-1700",0)</f>
        <v>0-1700</v>
      </c>
      <c r="K2228" s="37" t="str">
        <f>IF(AND($H2228&gt;0, $H2228&lt;2500),"0-2500",0)</f>
        <v>0-2500</v>
      </c>
      <c r="L2228" s="37" t="str">
        <f>IF(AND($H2228&gt;0, $H2228&lt;3500),"0-3500",0)</f>
        <v>0-3500</v>
      </c>
    </row>
    <row r="2229" spans="1:12" hidden="1" x14ac:dyDescent="0.3">
      <c r="A2229" s="32" t="s">
        <v>7</v>
      </c>
      <c r="B2229" s="32">
        <v>2018</v>
      </c>
      <c r="C2229" s="32" t="s">
        <v>168</v>
      </c>
      <c r="D2229" s="32" t="s">
        <v>8</v>
      </c>
      <c r="E2229" s="32" t="s">
        <v>341</v>
      </c>
      <c r="F2229" s="33" t="s">
        <v>530</v>
      </c>
      <c r="G2229" s="32" t="s">
        <v>10</v>
      </c>
      <c r="H2229" s="34">
        <v>897.06</v>
      </c>
      <c r="I2229" s="37" t="str">
        <f>IF(AND($H2229&gt;0, $H2229&lt;900),"0-900",0)</f>
        <v>0-900</v>
      </c>
      <c r="J2229" s="37" t="str">
        <f>IF(AND($H2229&gt;0, $H2229&lt;1700),"0-1700",0)</f>
        <v>0-1700</v>
      </c>
      <c r="K2229" s="37" t="str">
        <f>IF(AND($H2229&gt;0, $H2229&lt;2500),"0-2500",0)</f>
        <v>0-2500</v>
      </c>
      <c r="L2229" s="37" t="str">
        <f>IF(AND($H2229&gt;0, $H2229&lt;3500),"0-3500",0)</f>
        <v>0-3500</v>
      </c>
    </row>
    <row r="2230" spans="1:12" hidden="1" x14ac:dyDescent="0.3">
      <c r="A2230" s="32" t="s">
        <v>7</v>
      </c>
      <c r="B2230" s="32">
        <v>2018</v>
      </c>
      <c r="C2230" s="32" t="s">
        <v>169</v>
      </c>
      <c r="D2230" s="32" t="s">
        <v>8</v>
      </c>
      <c r="E2230" s="32" t="s">
        <v>392</v>
      </c>
      <c r="F2230" s="33" t="s">
        <v>516</v>
      </c>
      <c r="G2230" s="32" t="s">
        <v>10</v>
      </c>
      <c r="H2230" s="34">
        <v>898.68</v>
      </c>
      <c r="I2230" s="37" t="str">
        <f>IF(AND($H2230&gt;0, $H2230&lt;900),"0-900",0)</f>
        <v>0-900</v>
      </c>
      <c r="J2230" s="37" t="str">
        <f>IF(AND($H2230&gt;0, $H2230&lt;1700),"0-1700",0)</f>
        <v>0-1700</v>
      </c>
      <c r="K2230" s="37" t="str">
        <f>IF(AND($H2230&gt;0, $H2230&lt;2500),"0-2500",0)</f>
        <v>0-2500</v>
      </c>
      <c r="L2230" s="37" t="str">
        <f>IF(AND($H2230&gt;0, $H2230&lt;3500),"0-3500",0)</f>
        <v>0-3500</v>
      </c>
    </row>
    <row r="2231" spans="1:12" hidden="1" x14ac:dyDescent="0.3">
      <c r="A2231" s="32" t="s">
        <v>7</v>
      </c>
      <c r="B2231" s="32">
        <v>2018</v>
      </c>
      <c r="C2231" s="32" t="s">
        <v>169</v>
      </c>
      <c r="D2231" s="32" t="s">
        <v>8</v>
      </c>
      <c r="E2231" s="32" t="s">
        <v>287</v>
      </c>
      <c r="F2231" s="33" t="s">
        <v>531</v>
      </c>
      <c r="G2231" s="32" t="s">
        <v>10</v>
      </c>
      <c r="H2231" s="34">
        <v>899.67</v>
      </c>
      <c r="I2231" s="37" t="str">
        <f>IF(AND($H2231&gt;0, $H2231&lt;900),"0-900",0)</f>
        <v>0-900</v>
      </c>
      <c r="J2231" s="37" t="str">
        <f>IF(AND($H2231&gt;0, $H2231&lt;1700),"0-1700",0)</f>
        <v>0-1700</v>
      </c>
      <c r="K2231" s="37" t="str">
        <f>IF(AND($H2231&gt;0, $H2231&lt;2500),"0-2500",0)</f>
        <v>0-2500</v>
      </c>
      <c r="L2231" s="37" t="str">
        <f>IF(AND($H2231&gt;0, $H2231&lt;3500),"0-3500",0)</f>
        <v>0-3500</v>
      </c>
    </row>
    <row r="2232" spans="1:12" hidden="1" x14ac:dyDescent="0.3">
      <c r="A2232" s="32" t="s">
        <v>7</v>
      </c>
      <c r="B2232" s="32">
        <v>2018</v>
      </c>
      <c r="C2232" s="32" t="s">
        <v>167</v>
      </c>
      <c r="D2232" s="32" t="s">
        <v>8</v>
      </c>
      <c r="E2232" s="32" t="s">
        <v>282</v>
      </c>
      <c r="F2232" s="33" t="s">
        <v>527</v>
      </c>
      <c r="G2232" s="32" t="s">
        <v>10</v>
      </c>
      <c r="H2232" s="34">
        <v>900.26</v>
      </c>
      <c r="I2232" s="15"/>
      <c r="J2232" s="15" t="str">
        <f>IF(AND($H2232&gt;0, $H2232&lt;1700),"0-1700",0)</f>
        <v>0-1700</v>
      </c>
      <c r="K2232" s="15" t="str">
        <f>IF(AND($H2232&gt;0, $H2232&lt;2500),"0-2500",0)</f>
        <v>0-2500</v>
      </c>
      <c r="L2232" s="15" t="str">
        <f>IF(AND($H2232&gt;0, $H2232&lt;3500),"0-3500",0)</f>
        <v>0-3500</v>
      </c>
    </row>
    <row r="2233" spans="1:12" hidden="1" x14ac:dyDescent="0.3">
      <c r="A2233" s="32" t="s">
        <v>7</v>
      </c>
      <c r="B2233" s="32">
        <v>2018</v>
      </c>
      <c r="C2233" s="32" t="s">
        <v>169</v>
      </c>
      <c r="D2233" s="32" t="s">
        <v>8</v>
      </c>
      <c r="E2233" s="32" t="s">
        <v>272</v>
      </c>
      <c r="F2233" s="33" t="s">
        <v>527</v>
      </c>
      <c r="G2233" s="32" t="s">
        <v>10</v>
      </c>
      <c r="H2233" s="34">
        <v>901.26</v>
      </c>
      <c r="I2233" s="15"/>
      <c r="J2233" s="15" t="str">
        <f>IF(AND($H2233&gt;0, $H2233&lt;1700),"0-1700",0)</f>
        <v>0-1700</v>
      </c>
      <c r="K2233" s="15" t="str">
        <f>IF(AND($H2233&gt;0, $H2233&lt;2500),"0-2500",0)</f>
        <v>0-2500</v>
      </c>
      <c r="L2233" s="15" t="str">
        <f>IF(AND($H2233&gt;0, $H2233&lt;3500),"0-3500",0)</f>
        <v>0-3500</v>
      </c>
    </row>
    <row r="2234" spans="1:12" hidden="1" x14ac:dyDescent="0.3">
      <c r="A2234" s="32" t="s">
        <v>7</v>
      </c>
      <c r="B2234" s="32">
        <v>2018</v>
      </c>
      <c r="C2234" s="32" t="s">
        <v>168</v>
      </c>
      <c r="D2234" s="32" t="s">
        <v>8</v>
      </c>
      <c r="E2234" s="32" t="s">
        <v>305</v>
      </c>
      <c r="F2234" s="33" t="s">
        <v>525</v>
      </c>
      <c r="G2234" s="32" t="s">
        <v>10</v>
      </c>
      <c r="H2234" s="34">
        <v>902.9</v>
      </c>
      <c r="I2234" s="15"/>
      <c r="J2234" s="15" t="str">
        <f>IF(AND($H2234&gt;0, $H2234&lt;1700),"0-1700",0)</f>
        <v>0-1700</v>
      </c>
      <c r="K2234" s="15" t="str">
        <f>IF(AND($H2234&gt;0, $H2234&lt;2500),"0-2500",0)</f>
        <v>0-2500</v>
      </c>
      <c r="L2234" s="15" t="str">
        <f>IF(AND($H2234&gt;0, $H2234&lt;3500),"0-3500",0)</f>
        <v>0-3500</v>
      </c>
    </row>
    <row r="2235" spans="1:12" hidden="1" x14ac:dyDescent="0.3">
      <c r="A2235" s="32" t="s">
        <v>7</v>
      </c>
      <c r="B2235" s="32">
        <v>2018</v>
      </c>
      <c r="C2235" s="32" t="s">
        <v>169</v>
      </c>
      <c r="D2235" s="32" t="s">
        <v>8</v>
      </c>
      <c r="E2235" s="32" t="s">
        <v>299</v>
      </c>
      <c r="F2235" s="33" t="s">
        <v>525</v>
      </c>
      <c r="G2235" s="32" t="s">
        <v>10</v>
      </c>
      <c r="H2235" s="34">
        <v>903.61</v>
      </c>
      <c r="I2235" s="15"/>
      <c r="J2235" s="15" t="str">
        <f>IF(AND($H2235&gt;0, $H2235&lt;1700),"0-1700",0)</f>
        <v>0-1700</v>
      </c>
      <c r="K2235" s="15" t="str">
        <f>IF(AND($H2235&gt;0, $H2235&lt;2500),"0-2500",0)</f>
        <v>0-2500</v>
      </c>
      <c r="L2235" s="15" t="str">
        <f>IF(AND($H2235&gt;0, $H2235&lt;3500),"0-3500",0)</f>
        <v>0-3500</v>
      </c>
    </row>
    <row r="2236" spans="1:12" hidden="1" x14ac:dyDescent="0.3">
      <c r="A2236" s="32" t="s">
        <v>7</v>
      </c>
      <c r="B2236" s="32">
        <v>2018</v>
      </c>
      <c r="C2236" s="32" t="s">
        <v>167</v>
      </c>
      <c r="D2236" s="32" t="s">
        <v>8</v>
      </c>
      <c r="E2236" s="32" t="s">
        <v>188</v>
      </c>
      <c r="F2236" s="33" t="s">
        <v>521</v>
      </c>
      <c r="G2236" s="32" t="s">
        <v>10</v>
      </c>
      <c r="H2236" s="34">
        <v>905.13</v>
      </c>
      <c r="I2236" s="15"/>
      <c r="J2236" s="15" t="str">
        <f>IF(AND($H2236&gt;0, $H2236&lt;1700),"0-1700",0)</f>
        <v>0-1700</v>
      </c>
      <c r="K2236" s="15" t="str">
        <f>IF(AND($H2236&gt;0, $H2236&lt;2500),"0-2500",0)</f>
        <v>0-2500</v>
      </c>
      <c r="L2236" s="15" t="str">
        <f>IF(AND($H2236&gt;0, $H2236&lt;3500),"0-3500",0)</f>
        <v>0-3500</v>
      </c>
    </row>
    <row r="2237" spans="1:12" hidden="1" x14ac:dyDescent="0.3">
      <c r="A2237" s="32" t="s">
        <v>7</v>
      </c>
      <c r="B2237" s="32">
        <v>2018</v>
      </c>
      <c r="C2237" s="32" t="s">
        <v>169</v>
      </c>
      <c r="D2237" s="32" t="s">
        <v>8</v>
      </c>
      <c r="E2237" s="32" t="s">
        <v>245</v>
      </c>
      <c r="F2237" s="33" t="s">
        <v>520</v>
      </c>
      <c r="G2237" s="32" t="s">
        <v>10</v>
      </c>
      <c r="H2237" s="34">
        <v>906.5</v>
      </c>
      <c r="I2237" s="15"/>
      <c r="J2237" s="15" t="str">
        <f>IF(AND($H2237&gt;0, $H2237&lt;1700),"0-1700",0)</f>
        <v>0-1700</v>
      </c>
      <c r="K2237" s="15" t="str">
        <f>IF(AND($H2237&gt;0, $H2237&lt;2500),"0-2500",0)</f>
        <v>0-2500</v>
      </c>
      <c r="L2237" s="15" t="str">
        <f>IF(AND($H2237&gt;0, $H2237&lt;3500),"0-3500",0)</f>
        <v>0-3500</v>
      </c>
    </row>
    <row r="2238" spans="1:12" hidden="1" x14ac:dyDescent="0.3">
      <c r="A2238" s="32" t="s">
        <v>7</v>
      </c>
      <c r="B2238" s="32">
        <v>2018</v>
      </c>
      <c r="C2238" s="32" t="s">
        <v>168</v>
      </c>
      <c r="D2238" s="32" t="s">
        <v>8</v>
      </c>
      <c r="E2238" s="32" t="s">
        <v>197</v>
      </c>
      <c r="F2238" s="33" t="s">
        <v>521</v>
      </c>
      <c r="G2238" s="32" t="s">
        <v>10</v>
      </c>
      <c r="H2238" s="34">
        <v>907.61</v>
      </c>
      <c r="I2238" s="15"/>
      <c r="J2238" s="15" t="str">
        <f>IF(AND($H2238&gt;0, $H2238&lt;1700),"0-1700",0)</f>
        <v>0-1700</v>
      </c>
      <c r="K2238" s="15" t="str">
        <f>IF(AND($H2238&gt;0, $H2238&lt;2500),"0-2500",0)</f>
        <v>0-2500</v>
      </c>
      <c r="L2238" s="15" t="str">
        <f>IF(AND($H2238&gt;0, $H2238&lt;3500),"0-3500",0)</f>
        <v>0-3500</v>
      </c>
    </row>
    <row r="2239" spans="1:12" hidden="1" x14ac:dyDescent="0.3">
      <c r="A2239" s="32" t="s">
        <v>7</v>
      </c>
      <c r="B2239" s="32">
        <v>2018</v>
      </c>
      <c r="C2239" s="32" t="s">
        <v>169</v>
      </c>
      <c r="D2239" s="32" t="s">
        <v>8</v>
      </c>
      <c r="E2239" s="32" t="s">
        <v>303</v>
      </c>
      <c r="F2239" s="33" t="s">
        <v>525</v>
      </c>
      <c r="G2239" s="32" t="s">
        <v>10</v>
      </c>
      <c r="H2239" s="34">
        <v>908.58</v>
      </c>
      <c r="I2239" s="15"/>
      <c r="J2239" s="15" t="str">
        <f>IF(AND($H2239&gt;0, $H2239&lt;1700),"0-1700",0)</f>
        <v>0-1700</v>
      </c>
      <c r="K2239" s="15" t="str">
        <f>IF(AND($H2239&gt;0, $H2239&lt;2500),"0-2500",0)</f>
        <v>0-2500</v>
      </c>
      <c r="L2239" s="15" t="str">
        <f>IF(AND($H2239&gt;0, $H2239&lt;3500),"0-3500",0)</f>
        <v>0-3500</v>
      </c>
    </row>
    <row r="2240" spans="1:12" hidden="1" x14ac:dyDescent="0.3">
      <c r="A2240" s="32" t="s">
        <v>7</v>
      </c>
      <c r="B2240" s="32">
        <v>2018</v>
      </c>
      <c r="C2240" s="32" t="s">
        <v>169</v>
      </c>
      <c r="D2240" s="32" t="s">
        <v>8</v>
      </c>
      <c r="E2240" s="32" t="s">
        <v>182</v>
      </c>
      <c r="F2240" s="33" t="s">
        <v>521</v>
      </c>
      <c r="G2240" s="32" t="s">
        <v>10</v>
      </c>
      <c r="H2240" s="34">
        <v>912.1</v>
      </c>
      <c r="I2240" s="15"/>
      <c r="J2240" s="15" t="str">
        <f>IF(AND($H2240&gt;0, $H2240&lt;1700),"0-1700",0)</f>
        <v>0-1700</v>
      </c>
      <c r="K2240" s="15" t="str">
        <f>IF(AND($H2240&gt;0, $H2240&lt;2500),"0-2500",0)</f>
        <v>0-2500</v>
      </c>
      <c r="L2240" s="15" t="str">
        <f>IF(AND($H2240&gt;0, $H2240&lt;3500),"0-3500",0)</f>
        <v>0-3500</v>
      </c>
    </row>
    <row r="2241" spans="1:12" hidden="1" x14ac:dyDescent="0.3">
      <c r="A2241" s="32" t="s">
        <v>7</v>
      </c>
      <c r="B2241" s="32">
        <v>2018</v>
      </c>
      <c r="C2241" s="32" t="s">
        <v>168</v>
      </c>
      <c r="D2241" s="32" t="s">
        <v>8</v>
      </c>
      <c r="E2241" s="32" t="s">
        <v>316</v>
      </c>
      <c r="F2241" s="33" t="s">
        <v>528</v>
      </c>
      <c r="G2241" s="32" t="s">
        <v>10</v>
      </c>
      <c r="H2241" s="34">
        <v>914.94</v>
      </c>
      <c r="I2241" s="15"/>
      <c r="J2241" s="15" t="str">
        <f>IF(AND($H2241&gt;0, $H2241&lt;1700),"0-1700",0)</f>
        <v>0-1700</v>
      </c>
      <c r="K2241" s="15" t="str">
        <f>IF(AND($H2241&gt;0, $H2241&lt;2500),"0-2500",0)</f>
        <v>0-2500</v>
      </c>
      <c r="L2241" s="15" t="str">
        <f>IF(AND($H2241&gt;0, $H2241&lt;3500),"0-3500",0)</f>
        <v>0-3500</v>
      </c>
    </row>
    <row r="2242" spans="1:12" hidden="1" x14ac:dyDescent="0.3">
      <c r="A2242" s="32" t="s">
        <v>7</v>
      </c>
      <c r="B2242" s="32">
        <v>2018</v>
      </c>
      <c r="C2242" s="32" t="s">
        <v>167</v>
      </c>
      <c r="D2242" s="32" t="s">
        <v>8</v>
      </c>
      <c r="E2242" s="32" t="s">
        <v>178</v>
      </c>
      <c r="F2242" s="33" t="s">
        <v>521</v>
      </c>
      <c r="G2242" s="32" t="s">
        <v>10</v>
      </c>
      <c r="H2242" s="34">
        <v>917.85</v>
      </c>
      <c r="I2242" s="15"/>
      <c r="J2242" s="15" t="str">
        <f>IF(AND($H2242&gt;0, $H2242&lt;1700),"0-1700",0)</f>
        <v>0-1700</v>
      </c>
      <c r="K2242" s="15" t="str">
        <f>IF(AND($H2242&gt;0, $H2242&lt;2500),"0-2500",0)</f>
        <v>0-2500</v>
      </c>
      <c r="L2242" s="15" t="str">
        <f>IF(AND($H2242&gt;0, $H2242&lt;3500),"0-3500",0)</f>
        <v>0-3500</v>
      </c>
    </row>
    <row r="2243" spans="1:12" hidden="1" x14ac:dyDescent="0.3">
      <c r="A2243" s="32" t="s">
        <v>7</v>
      </c>
      <c r="B2243" s="32">
        <v>2018</v>
      </c>
      <c r="C2243" s="32" t="s">
        <v>167</v>
      </c>
      <c r="D2243" s="32" t="s">
        <v>8</v>
      </c>
      <c r="E2243" s="32" t="s">
        <v>285</v>
      </c>
      <c r="F2243" s="33" t="s">
        <v>527</v>
      </c>
      <c r="G2243" s="32" t="s">
        <v>10</v>
      </c>
      <c r="H2243" s="34">
        <v>921.64</v>
      </c>
      <c r="I2243" s="15"/>
      <c r="J2243" s="15" t="str">
        <f>IF(AND($H2243&gt;0, $H2243&lt;1700),"0-1700",0)</f>
        <v>0-1700</v>
      </c>
      <c r="K2243" s="15" t="str">
        <f>IF(AND($H2243&gt;0, $H2243&lt;2500),"0-2500",0)</f>
        <v>0-2500</v>
      </c>
      <c r="L2243" s="15" t="str">
        <f>IF(AND($H2243&gt;0, $H2243&lt;3500),"0-3500",0)</f>
        <v>0-3500</v>
      </c>
    </row>
    <row r="2244" spans="1:12" hidden="1" x14ac:dyDescent="0.3">
      <c r="A2244" s="32" t="s">
        <v>7</v>
      </c>
      <c r="B2244" s="32">
        <v>2018</v>
      </c>
      <c r="C2244" s="32" t="s">
        <v>167</v>
      </c>
      <c r="D2244" s="32" t="s">
        <v>8</v>
      </c>
      <c r="E2244" s="32" t="s">
        <v>275</v>
      </c>
      <c r="F2244" s="33" t="s">
        <v>527</v>
      </c>
      <c r="G2244" s="32" t="s">
        <v>10</v>
      </c>
      <c r="H2244" s="34">
        <v>926.98</v>
      </c>
      <c r="I2244" s="15"/>
      <c r="J2244" s="15" t="str">
        <f>IF(AND($H2244&gt;0, $H2244&lt;1700),"0-1700",0)</f>
        <v>0-1700</v>
      </c>
      <c r="K2244" s="15" t="str">
        <f>IF(AND($H2244&gt;0, $H2244&lt;2500),"0-2500",0)</f>
        <v>0-2500</v>
      </c>
      <c r="L2244" s="15" t="str">
        <f>IF(AND($H2244&gt;0, $H2244&lt;3500),"0-3500",0)</f>
        <v>0-3500</v>
      </c>
    </row>
    <row r="2245" spans="1:12" hidden="1" x14ac:dyDescent="0.3">
      <c r="A2245" s="32" t="s">
        <v>7</v>
      </c>
      <c r="B2245" s="32">
        <v>2018</v>
      </c>
      <c r="C2245" s="32" t="s">
        <v>169</v>
      </c>
      <c r="D2245" s="32" t="s">
        <v>8</v>
      </c>
      <c r="E2245" s="32" t="s">
        <v>239</v>
      </c>
      <c r="F2245" s="33" t="s">
        <v>520</v>
      </c>
      <c r="G2245" s="32" t="s">
        <v>10</v>
      </c>
      <c r="H2245" s="34">
        <v>928.04</v>
      </c>
      <c r="I2245" s="15"/>
      <c r="J2245" s="15" t="str">
        <f>IF(AND($H2245&gt;0, $H2245&lt;1700),"0-1700",0)</f>
        <v>0-1700</v>
      </c>
      <c r="K2245" s="15" t="str">
        <f>IF(AND($H2245&gt;0, $H2245&lt;2500),"0-2500",0)</f>
        <v>0-2500</v>
      </c>
      <c r="L2245" s="15" t="str">
        <f>IF(AND($H2245&gt;0, $H2245&lt;3500),"0-3500",0)</f>
        <v>0-3500</v>
      </c>
    </row>
    <row r="2246" spans="1:12" hidden="1" x14ac:dyDescent="0.3">
      <c r="A2246" s="32" t="s">
        <v>7</v>
      </c>
      <c r="B2246" s="32">
        <v>2018</v>
      </c>
      <c r="C2246" s="32" t="s">
        <v>169</v>
      </c>
      <c r="D2246" s="32" t="s">
        <v>8</v>
      </c>
      <c r="E2246" s="32" t="s">
        <v>305</v>
      </c>
      <c r="F2246" s="33" t="s">
        <v>525</v>
      </c>
      <c r="G2246" s="32" t="s">
        <v>10</v>
      </c>
      <c r="H2246" s="34">
        <v>930.02</v>
      </c>
      <c r="I2246" s="15"/>
      <c r="J2246" s="15" t="str">
        <f>IF(AND($H2246&gt;0, $H2246&lt;1700),"0-1700",0)</f>
        <v>0-1700</v>
      </c>
      <c r="K2246" s="15" t="str">
        <f>IF(AND($H2246&gt;0, $H2246&lt;2500),"0-2500",0)</f>
        <v>0-2500</v>
      </c>
      <c r="L2246" s="15" t="str">
        <f>IF(AND($H2246&gt;0, $H2246&lt;3500),"0-3500",0)</f>
        <v>0-3500</v>
      </c>
    </row>
    <row r="2247" spans="1:12" hidden="1" x14ac:dyDescent="0.3">
      <c r="A2247" s="32" t="s">
        <v>7</v>
      </c>
      <c r="B2247" s="32">
        <v>2018</v>
      </c>
      <c r="C2247" s="32" t="s">
        <v>168</v>
      </c>
      <c r="D2247" s="32" t="s">
        <v>8</v>
      </c>
      <c r="E2247" s="32" t="s">
        <v>180</v>
      </c>
      <c r="F2247" s="33" t="s">
        <v>521</v>
      </c>
      <c r="G2247" s="32" t="s">
        <v>10</v>
      </c>
      <c r="H2247" s="34">
        <v>934.25</v>
      </c>
      <c r="I2247" s="15"/>
      <c r="J2247" s="15" t="str">
        <f>IF(AND($H2247&gt;0, $H2247&lt;1700),"0-1700",0)</f>
        <v>0-1700</v>
      </c>
      <c r="K2247" s="15" t="str">
        <f>IF(AND($H2247&gt;0, $H2247&lt;2500),"0-2500",0)</f>
        <v>0-2500</v>
      </c>
      <c r="L2247" s="15" t="str">
        <f>IF(AND($H2247&gt;0, $H2247&lt;3500),"0-3500",0)</f>
        <v>0-3500</v>
      </c>
    </row>
    <row r="2248" spans="1:12" hidden="1" x14ac:dyDescent="0.3">
      <c r="A2248" s="32" t="s">
        <v>7</v>
      </c>
      <c r="B2248" s="32">
        <v>2018</v>
      </c>
      <c r="C2248" s="32" t="s">
        <v>169</v>
      </c>
      <c r="D2248" s="32" t="s">
        <v>8</v>
      </c>
      <c r="E2248" s="32" t="s">
        <v>317</v>
      </c>
      <c r="F2248" s="33" t="s">
        <v>528</v>
      </c>
      <c r="G2248" s="32" t="s">
        <v>10</v>
      </c>
      <c r="H2248" s="34">
        <v>935.43</v>
      </c>
      <c r="I2248" s="15"/>
      <c r="J2248" s="15" t="str">
        <f>IF(AND($H2248&gt;0, $H2248&lt;1700),"0-1700",0)</f>
        <v>0-1700</v>
      </c>
      <c r="K2248" s="15" t="str">
        <f>IF(AND($H2248&gt;0, $H2248&lt;2500),"0-2500",0)</f>
        <v>0-2500</v>
      </c>
      <c r="L2248" s="15" t="str">
        <f>IF(AND($H2248&gt;0, $H2248&lt;3500),"0-3500",0)</f>
        <v>0-3500</v>
      </c>
    </row>
    <row r="2249" spans="1:12" hidden="1" x14ac:dyDescent="0.3">
      <c r="A2249" s="32" t="s">
        <v>7</v>
      </c>
      <c r="B2249" s="32">
        <v>2018</v>
      </c>
      <c r="C2249" s="32" t="s">
        <v>167</v>
      </c>
      <c r="D2249" s="32" t="s">
        <v>8</v>
      </c>
      <c r="E2249" s="32" t="s">
        <v>274</v>
      </c>
      <c r="F2249" s="33" t="s">
        <v>527</v>
      </c>
      <c r="G2249" s="32" t="s">
        <v>10</v>
      </c>
      <c r="H2249" s="34">
        <v>936.47</v>
      </c>
      <c r="I2249" s="15"/>
      <c r="J2249" s="15" t="str">
        <f>IF(AND($H2249&gt;0, $H2249&lt;1700),"0-1700",0)</f>
        <v>0-1700</v>
      </c>
      <c r="K2249" s="15" t="str">
        <f>IF(AND($H2249&gt;0, $H2249&lt;2500),"0-2500",0)</f>
        <v>0-2500</v>
      </c>
      <c r="L2249" s="15" t="str">
        <f>IF(AND($H2249&gt;0, $H2249&lt;3500),"0-3500",0)</f>
        <v>0-3500</v>
      </c>
    </row>
    <row r="2250" spans="1:12" hidden="1" x14ac:dyDescent="0.3">
      <c r="A2250" s="32" t="s">
        <v>7</v>
      </c>
      <c r="B2250" s="32">
        <v>2018</v>
      </c>
      <c r="C2250" s="32" t="s">
        <v>167</v>
      </c>
      <c r="D2250" s="32" t="s">
        <v>8</v>
      </c>
      <c r="E2250" s="32" t="s">
        <v>11</v>
      </c>
      <c r="F2250" s="33" t="s">
        <v>9</v>
      </c>
      <c r="G2250" s="32" t="s">
        <v>10</v>
      </c>
      <c r="H2250" s="34">
        <v>937.38</v>
      </c>
      <c r="I2250" s="15"/>
      <c r="J2250" s="15" t="str">
        <f>IF(AND($H2250&gt;0, $H2250&lt;1700),"0-1700",0)</f>
        <v>0-1700</v>
      </c>
      <c r="K2250" s="15" t="str">
        <f>IF(AND($H2250&gt;0, $H2250&lt;2500),"0-2500",0)</f>
        <v>0-2500</v>
      </c>
      <c r="L2250" s="15" t="str">
        <f>IF(AND($H2250&gt;0, $H2250&lt;3500),"0-3500",0)</f>
        <v>0-3500</v>
      </c>
    </row>
    <row r="2251" spans="1:12" hidden="1" x14ac:dyDescent="0.3">
      <c r="A2251" s="32" t="s">
        <v>7</v>
      </c>
      <c r="B2251" s="32">
        <v>2018</v>
      </c>
      <c r="C2251" s="32" t="s">
        <v>168</v>
      </c>
      <c r="D2251" s="32" t="s">
        <v>8</v>
      </c>
      <c r="E2251" s="32" t="s">
        <v>302</v>
      </c>
      <c r="F2251" s="33" t="s">
        <v>525</v>
      </c>
      <c r="G2251" s="32" t="s">
        <v>10</v>
      </c>
      <c r="H2251" s="34">
        <v>937.9</v>
      </c>
      <c r="I2251" s="15"/>
      <c r="J2251" s="15" t="str">
        <f>IF(AND($H2251&gt;0, $H2251&lt;1700),"0-1700",0)</f>
        <v>0-1700</v>
      </c>
      <c r="K2251" s="15" t="str">
        <f>IF(AND($H2251&gt;0, $H2251&lt;2500),"0-2500",0)</f>
        <v>0-2500</v>
      </c>
      <c r="L2251" s="15" t="str">
        <f>IF(AND($H2251&gt;0, $H2251&lt;3500),"0-3500",0)</f>
        <v>0-3500</v>
      </c>
    </row>
    <row r="2252" spans="1:12" hidden="1" x14ac:dyDescent="0.3">
      <c r="A2252" s="32" t="s">
        <v>7</v>
      </c>
      <c r="B2252" s="32">
        <v>2018</v>
      </c>
      <c r="C2252" s="32" t="s">
        <v>169</v>
      </c>
      <c r="D2252" s="32" t="s">
        <v>8</v>
      </c>
      <c r="E2252" s="32" t="s">
        <v>252</v>
      </c>
      <c r="F2252" s="33" t="s">
        <v>520</v>
      </c>
      <c r="G2252" s="32" t="s">
        <v>10</v>
      </c>
      <c r="H2252" s="34">
        <v>941.09</v>
      </c>
      <c r="I2252" s="15"/>
      <c r="J2252" s="15" t="str">
        <f>IF(AND($H2252&gt;0, $H2252&lt;1700),"0-1700",0)</f>
        <v>0-1700</v>
      </c>
      <c r="K2252" s="15" t="str">
        <f>IF(AND($H2252&gt;0, $H2252&lt;2500),"0-2500",0)</f>
        <v>0-2500</v>
      </c>
      <c r="L2252" s="15" t="str">
        <f>IF(AND($H2252&gt;0, $H2252&lt;3500),"0-3500",0)</f>
        <v>0-3500</v>
      </c>
    </row>
    <row r="2253" spans="1:12" hidden="1" x14ac:dyDescent="0.3">
      <c r="A2253" s="32" t="s">
        <v>7</v>
      </c>
      <c r="B2253" s="32">
        <v>2018</v>
      </c>
      <c r="C2253" s="32" t="s">
        <v>169</v>
      </c>
      <c r="D2253" s="32" t="s">
        <v>8</v>
      </c>
      <c r="E2253" s="32" t="s">
        <v>403</v>
      </c>
      <c r="F2253" s="33" t="s">
        <v>516</v>
      </c>
      <c r="G2253" s="32" t="s">
        <v>10</v>
      </c>
      <c r="H2253" s="34">
        <v>941.13</v>
      </c>
      <c r="I2253" s="15"/>
      <c r="J2253" s="15" t="str">
        <f>IF(AND($H2253&gt;0, $H2253&lt;1700),"0-1700",0)</f>
        <v>0-1700</v>
      </c>
      <c r="K2253" s="15" t="str">
        <f>IF(AND($H2253&gt;0, $H2253&lt;2500),"0-2500",0)</f>
        <v>0-2500</v>
      </c>
      <c r="L2253" s="15" t="str">
        <f>IF(AND($H2253&gt;0, $H2253&lt;3500),"0-3500",0)</f>
        <v>0-3500</v>
      </c>
    </row>
    <row r="2254" spans="1:12" hidden="1" x14ac:dyDescent="0.3">
      <c r="A2254" s="32" t="s">
        <v>7</v>
      </c>
      <c r="B2254" s="32">
        <v>2018</v>
      </c>
      <c r="C2254" s="32" t="s">
        <v>168</v>
      </c>
      <c r="D2254" s="32" t="s">
        <v>8</v>
      </c>
      <c r="E2254" s="32" t="s">
        <v>254</v>
      </c>
      <c r="F2254" s="33" t="s">
        <v>520</v>
      </c>
      <c r="G2254" s="32" t="s">
        <v>10</v>
      </c>
      <c r="H2254" s="34">
        <v>941.33</v>
      </c>
      <c r="I2254" s="15"/>
      <c r="J2254" s="15" t="str">
        <f>IF(AND($H2254&gt;0, $H2254&lt;1700),"0-1700",0)</f>
        <v>0-1700</v>
      </c>
      <c r="K2254" s="15" t="str">
        <f>IF(AND($H2254&gt;0, $H2254&lt;2500),"0-2500",0)</f>
        <v>0-2500</v>
      </c>
      <c r="L2254" s="15" t="str">
        <f>IF(AND($H2254&gt;0, $H2254&lt;3500),"0-3500",0)</f>
        <v>0-3500</v>
      </c>
    </row>
    <row r="2255" spans="1:12" hidden="1" x14ac:dyDescent="0.3">
      <c r="A2255" s="32" t="s">
        <v>7</v>
      </c>
      <c r="B2255" s="32">
        <v>2018</v>
      </c>
      <c r="C2255" s="32" t="s">
        <v>169</v>
      </c>
      <c r="D2255" s="32" t="s">
        <v>8</v>
      </c>
      <c r="E2255" s="32" t="s">
        <v>332</v>
      </c>
      <c r="F2255" s="33" t="s">
        <v>530</v>
      </c>
      <c r="G2255" s="32" t="s">
        <v>10</v>
      </c>
      <c r="H2255" s="34">
        <v>943.21</v>
      </c>
      <c r="I2255" s="15"/>
      <c r="J2255" s="15" t="str">
        <f>IF(AND($H2255&gt;0, $H2255&lt;1700),"0-1700",0)</f>
        <v>0-1700</v>
      </c>
      <c r="K2255" s="15" t="str">
        <f>IF(AND($H2255&gt;0, $H2255&lt;2500),"0-2500",0)</f>
        <v>0-2500</v>
      </c>
      <c r="L2255" s="15" t="str">
        <f>IF(AND($H2255&gt;0, $H2255&lt;3500),"0-3500",0)</f>
        <v>0-3500</v>
      </c>
    </row>
    <row r="2256" spans="1:12" hidden="1" x14ac:dyDescent="0.3">
      <c r="A2256" s="32" t="s">
        <v>7</v>
      </c>
      <c r="B2256" s="32">
        <v>2018</v>
      </c>
      <c r="C2256" s="32" t="s">
        <v>169</v>
      </c>
      <c r="D2256" s="32" t="s">
        <v>8</v>
      </c>
      <c r="E2256" s="32" t="s">
        <v>186</v>
      </c>
      <c r="F2256" s="33" t="s">
        <v>521</v>
      </c>
      <c r="G2256" s="32" t="s">
        <v>10</v>
      </c>
      <c r="H2256" s="34">
        <v>945.83</v>
      </c>
      <c r="I2256" s="15"/>
      <c r="J2256" s="15" t="str">
        <f>IF(AND($H2256&gt;0, $H2256&lt;1700),"0-1700",0)</f>
        <v>0-1700</v>
      </c>
      <c r="K2256" s="15" t="str">
        <f>IF(AND($H2256&gt;0, $H2256&lt;2500),"0-2500",0)</f>
        <v>0-2500</v>
      </c>
      <c r="L2256" s="15" t="str">
        <f>IF(AND($H2256&gt;0, $H2256&lt;3500),"0-3500",0)</f>
        <v>0-3500</v>
      </c>
    </row>
    <row r="2257" spans="1:12" hidden="1" x14ac:dyDescent="0.3">
      <c r="A2257" s="32" t="s">
        <v>7</v>
      </c>
      <c r="B2257" s="32">
        <v>2018</v>
      </c>
      <c r="C2257" s="32" t="s">
        <v>168</v>
      </c>
      <c r="D2257" s="32" t="s">
        <v>8</v>
      </c>
      <c r="E2257" s="32" t="s">
        <v>271</v>
      </c>
      <c r="F2257" s="33" t="s">
        <v>527</v>
      </c>
      <c r="G2257" s="32" t="s">
        <v>10</v>
      </c>
      <c r="H2257" s="34">
        <v>949.2</v>
      </c>
      <c r="I2257" s="15"/>
      <c r="J2257" s="15" t="str">
        <f>IF(AND($H2257&gt;0, $H2257&lt;1700),"0-1700",0)</f>
        <v>0-1700</v>
      </c>
      <c r="K2257" s="15" t="str">
        <f>IF(AND($H2257&gt;0, $H2257&lt;2500),"0-2500",0)</f>
        <v>0-2500</v>
      </c>
      <c r="L2257" s="15" t="str">
        <f>IF(AND($H2257&gt;0, $H2257&lt;3500),"0-3500",0)</f>
        <v>0-3500</v>
      </c>
    </row>
    <row r="2258" spans="1:12" hidden="1" x14ac:dyDescent="0.3">
      <c r="A2258" s="32" t="s">
        <v>7</v>
      </c>
      <c r="B2258" s="32">
        <v>2018</v>
      </c>
      <c r="C2258" s="32" t="s">
        <v>169</v>
      </c>
      <c r="D2258" s="32" t="s">
        <v>8</v>
      </c>
      <c r="E2258" s="32" t="s">
        <v>300</v>
      </c>
      <c r="F2258" s="33" t="s">
        <v>525</v>
      </c>
      <c r="G2258" s="32" t="s">
        <v>10</v>
      </c>
      <c r="H2258" s="34">
        <v>953.09</v>
      </c>
      <c r="I2258" s="15"/>
      <c r="J2258" s="15" t="str">
        <f>IF(AND($H2258&gt;0, $H2258&lt;1700),"0-1700",0)</f>
        <v>0-1700</v>
      </c>
      <c r="K2258" s="15" t="str">
        <f>IF(AND($H2258&gt;0, $H2258&lt;2500),"0-2500",0)</f>
        <v>0-2500</v>
      </c>
      <c r="L2258" s="15" t="str">
        <f>IF(AND($H2258&gt;0, $H2258&lt;3500),"0-3500",0)</f>
        <v>0-3500</v>
      </c>
    </row>
    <row r="2259" spans="1:12" hidden="1" x14ac:dyDescent="0.3">
      <c r="A2259" s="32" t="s">
        <v>7</v>
      </c>
      <c r="B2259" s="32">
        <v>2018</v>
      </c>
      <c r="C2259" s="32" t="s">
        <v>169</v>
      </c>
      <c r="D2259" s="32" t="s">
        <v>8</v>
      </c>
      <c r="E2259" s="32" t="s">
        <v>319</v>
      </c>
      <c r="F2259" s="33" t="s">
        <v>528</v>
      </c>
      <c r="G2259" s="32" t="s">
        <v>10</v>
      </c>
      <c r="H2259" s="34">
        <v>954.22</v>
      </c>
      <c r="I2259" s="15"/>
      <c r="J2259" s="15" t="str">
        <f>IF(AND($H2259&gt;0, $H2259&lt;1700),"0-1700",0)</f>
        <v>0-1700</v>
      </c>
      <c r="K2259" s="15" t="str">
        <f>IF(AND($H2259&gt;0, $H2259&lt;2500),"0-2500",0)</f>
        <v>0-2500</v>
      </c>
      <c r="L2259" s="15" t="str">
        <f>IF(AND($H2259&gt;0, $H2259&lt;3500),"0-3500",0)</f>
        <v>0-3500</v>
      </c>
    </row>
    <row r="2260" spans="1:12" hidden="1" x14ac:dyDescent="0.3">
      <c r="A2260" s="32" t="s">
        <v>7</v>
      </c>
      <c r="B2260" s="32">
        <v>2018</v>
      </c>
      <c r="C2260" s="32" t="s">
        <v>167</v>
      </c>
      <c r="D2260" s="32" t="s">
        <v>8</v>
      </c>
      <c r="E2260" s="32" t="s">
        <v>82</v>
      </c>
      <c r="F2260" s="33" t="s">
        <v>9</v>
      </c>
      <c r="G2260" s="32" t="s">
        <v>10</v>
      </c>
      <c r="H2260" s="34">
        <v>955.88</v>
      </c>
      <c r="I2260" s="15"/>
      <c r="J2260" s="15" t="str">
        <f>IF(AND($H2260&gt;0, $H2260&lt;1700),"0-1700",0)</f>
        <v>0-1700</v>
      </c>
      <c r="K2260" s="15" t="str">
        <f>IF(AND($H2260&gt;0, $H2260&lt;2500),"0-2500",0)</f>
        <v>0-2500</v>
      </c>
      <c r="L2260" s="15" t="str">
        <f>IF(AND($H2260&gt;0, $H2260&lt;3500),"0-3500",0)</f>
        <v>0-3500</v>
      </c>
    </row>
    <row r="2261" spans="1:12" hidden="1" x14ac:dyDescent="0.3">
      <c r="A2261" s="32" t="s">
        <v>7</v>
      </c>
      <c r="B2261" s="32">
        <v>2018</v>
      </c>
      <c r="C2261" s="32" t="s">
        <v>168</v>
      </c>
      <c r="D2261" s="32" t="s">
        <v>8</v>
      </c>
      <c r="E2261" s="32" t="s">
        <v>187</v>
      </c>
      <c r="F2261" s="33" t="s">
        <v>521</v>
      </c>
      <c r="G2261" s="32" t="s">
        <v>10</v>
      </c>
      <c r="H2261" s="34">
        <v>956.4</v>
      </c>
      <c r="I2261" s="15"/>
      <c r="J2261" s="15" t="str">
        <f>IF(AND($H2261&gt;0, $H2261&lt;1700),"0-1700",0)</f>
        <v>0-1700</v>
      </c>
      <c r="K2261" s="15" t="str">
        <f>IF(AND($H2261&gt;0, $H2261&lt;2500),"0-2500",0)</f>
        <v>0-2500</v>
      </c>
      <c r="L2261" s="15" t="str">
        <f>IF(AND($H2261&gt;0, $H2261&lt;3500),"0-3500",0)</f>
        <v>0-3500</v>
      </c>
    </row>
    <row r="2262" spans="1:12" hidden="1" x14ac:dyDescent="0.3">
      <c r="A2262" s="32" t="s">
        <v>7</v>
      </c>
      <c r="B2262" s="32">
        <v>2018</v>
      </c>
      <c r="C2262" s="32" t="s">
        <v>168</v>
      </c>
      <c r="D2262" s="32" t="s">
        <v>8</v>
      </c>
      <c r="E2262" s="32" t="s">
        <v>345</v>
      </c>
      <c r="F2262" s="33" t="s">
        <v>530</v>
      </c>
      <c r="G2262" s="32" t="s">
        <v>10</v>
      </c>
      <c r="H2262" s="34">
        <v>960.27</v>
      </c>
      <c r="I2262" s="15"/>
      <c r="J2262" s="15" t="str">
        <f>IF(AND($H2262&gt;0, $H2262&lt;1700),"0-1700",0)</f>
        <v>0-1700</v>
      </c>
      <c r="K2262" s="15" t="str">
        <f>IF(AND($H2262&gt;0, $H2262&lt;2500),"0-2500",0)</f>
        <v>0-2500</v>
      </c>
      <c r="L2262" s="15" t="str">
        <f>IF(AND($H2262&gt;0, $H2262&lt;3500),"0-3500",0)</f>
        <v>0-3500</v>
      </c>
    </row>
    <row r="2263" spans="1:12" hidden="1" x14ac:dyDescent="0.3">
      <c r="A2263" s="32" t="s">
        <v>7</v>
      </c>
      <c r="B2263" s="32">
        <v>2018</v>
      </c>
      <c r="C2263" s="32" t="s">
        <v>167</v>
      </c>
      <c r="D2263" s="32" t="s">
        <v>8</v>
      </c>
      <c r="E2263" s="32" t="s">
        <v>49</v>
      </c>
      <c r="F2263" s="33" t="s">
        <v>9</v>
      </c>
      <c r="G2263" s="32" t="s">
        <v>10</v>
      </c>
      <c r="H2263" s="34">
        <v>962.02</v>
      </c>
      <c r="I2263" s="15"/>
      <c r="J2263" s="15" t="str">
        <f>IF(AND($H2263&gt;0, $H2263&lt;1700),"0-1700",0)</f>
        <v>0-1700</v>
      </c>
      <c r="K2263" s="15" t="str">
        <f>IF(AND($H2263&gt;0, $H2263&lt;2500),"0-2500",0)</f>
        <v>0-2500</v>
      </c>
      <c r="L2263" s="15" t="str">
        <f>IF(AND($H2263&gt;0, $H2263&lt;3500),"0-3500",0)</f>
        <v>0-3500</v>
      </c>
    </row>
    <row r="2264" spans="1:12" hidden="1" x14ac:dyDescent="0.3">
      <c r="A2264" s="32" t="s">
        <v>7</v>
      </c>
      <c r="B2264" s="32">
        <v>2018</v>
      </c>
      <c r="C2264" s="32" t="s">
        <v>167</v>
      </c>
      <c r="D2264" s="32" t="s">
        <v>8</v>
      </c>
      <c r="E2264" s="32" t="s">
        <v>425</v>
      </c>
      <c r="F2264" s="33" t="s">
        <v>529</v>
      </c>
      <c r="G2264" s="32" t="s">
        <v>10</v>
      </c>
      <c r="H2264" s="34">
        <v>964.92</v>
      </c>
      <c r="I2264" s="15"/>
      <c r="J2264" s="15" t="str">
        <f>IF(AND($H2264&gt;0, $H2264&lt;1700),"0-1700",0)</f>
        <v>0-1700</v>
      </c>
      <c r="K2264" s="15" t="str">
        <f>IF(AND($H2264&gt;0, $H2264&lt;2500),"0-2500",0)</f>
        <v>0-2500</v>
      </c>
      <c r="L2264" s="15" t="str">
        <f>IF(AND($H2264&gt;0, $H2264&lt;3500),"0-3500",0)</f>
        <v>0-3500</v>
      </c>
    </row>
    <row r="2265" spans="1:12" hidden="1" x14ac:dyDescent="0.3">
      <c r="A2265" s="32" t="s">
        <v>7</v>
      </c>
      <c r="B2265" s="32">
        <v>2018</v>
      </c>
      <c r="C2265" s="32" t="s">
        <v>167</v>
      </c>
      <c r="D2265" s="32" t="s">
        <v>8</v>
      </c>
      <c r="E2265" s="32" t="s">
        <v>280</v>
      </c>
      <c r="F2265" s="33" t="s">
        <v>527</v>
      </c>
      <c r="G2265" s="32" t="s">
        <v>10</v>
      </c>
      <c r="H2265" s="34">
        <v>965.76</v>
      </c>
      <c r="I2265" s="15"/>
      <c r="J2265" s="15" t="str">
        <f>IF(AND($H2265&gt;0, $H2265&lt;1700),"0-1700",0)</f>
        <v>0-1700</v>
      </c>
      <c r="K2265" s="15" t="str">
        <f>IF(AND($H2265&gt;0, $H2265&lt;2500),"0-2500",0)</f>
        <v>0-2500</v>
      </c>
      <c r="L2265" s="15" t="str">
        <f>IF(AND($H2265&gt;0, $H2265&lt;3500),"0-3500",0)</f>
        <v>0-3500</v>
      </c>
    </row>
    <row r="2266" spans="1:12" hidden="1" x14ac:dyDescent="0.3">
      <c r="A2266" s="32" t="s">
        <v>7</v>
      </c>
      <c r="B2266" s="32">
        <v>2018</v>
      </c>
      <c r="C2266" s="32" t="s">
        <v>168</v>
      </c>
      <c r="D2266" s="32" t="s">
        <v>8</v>
      </c>
      <c r="E2266" s="32" t="s">
        <v>258</v>
      </c>
      <c r="F2266" s="33" t="s">
        <v>520</v>
      </c>
      <c r="G2266" s="32" t="s">
        <v>10</v>
      </c>
      <c r="H2266" s="34">
        <v>966.4</v>
      </c>
      <c r="I2266" s="15"/>
      <c r="J2266" s="15" t="str">
        <f>IF(AND($H2266&gt;0, $H2266&lt;1700),"0-1700",0)</f>
        <v>0-1700</v>
      </c>
      <c r="K2266" s="15" t="str">
        <f>IF(AND($H2266&gt;0, $H2266&lt;2500),"0-2500",0)</f>
        <v>0-2500</v>
      </c>
      <c r="L2266" s="15" t="str">
        <f>IF(AND($H2266&gt;0, $H2266&lt;3500),"0-3500",0)</f>
        <v>0-3500</v>
      </c>
    </row>
    <row r="2267" spans="1:12" hidden="1" x14ac:dyDescent="0.3">
      <c r="A2267" s="32" t="s">
        <v>7</v>
      </c>
      <c r="B2267" s="32">
        <v>2018</v>
      </c>
      <c r="C2267" s="32" t="s">
        <v>168</v>
      </c>
      <c r="D2267" s="32" t="s">
        <v>8</v>
      </c>
      <c r="E2267" s="32" t="s">
        <v>237</v>
      </c>
      <c r="F2267" s="33" t="s">
        <v>520</v>
      </c>
      <c r="G2267" s="32" t="s">
        <v>10</v>
      </c>
      <c r="H2267" s="34">
        <v>969.12</v>
      </c>
      <c r="I2267" s="15"/>
      <c r="J2267" s="15" t="str">
        <f>IF(AND($H2267&gt;0, $H2267&lt;1700),"0-1700",0)</f>
        <v>0-1700</v>
      </c>
      <c r="K2267" s="15" t="str">
        <f>IF(AND($H2267&gt;0, $H2267&lt;2500),"0-2500",0)</f>
        <v>0-2500</v>
      </c>
      <c r="L2267" s="15" t="str">
        <f>IF(AND($H2267&gt;0, $H2267&lt;3500),"0-3500",0)</f>
        <v>0-3500</v>
      </c>
    </row>
    <row r="2268" spans="1:12" hidden="1" x14ac:dyDescent="0.3">
      <c r="A2268" s="32" t="s">
        <v>7</v>
      </c>
      <c r="B2268" s="32">
        <v>2018</v>
      </c>
      <c r="C2268" s="32" t="s">
        <v>168</v>
      </c>
      <c r="D2268" s="32" t="s">
        <v>8</v>
      </c>
      <c r="E2268" s="32" t="s">
        <v>339</v>
      </c>
      <c r="F2268" s="33" t="s">
        <v>530</v>
      </c>
      <c r="G2268" s="32" t="s">
        <v>10</v>
      </c>
      <c r="H2268" s="34">
        <v>972</v>
      </c>
      <c r="I2268" s="15"/>
      <c r="J2268" s="15" t="str">
        <f>IF(AND($H2268&gt;0, $H2268&lt;1700),"0-1700",0)</f>
        <v>0-1700</v>
      </c>
      <c r="K2268" s="15" t="str">
        <f>IF(AND($H2268&gt;0, $H2268&lt;2500),"0-2500",0)</f>
        <v>0-2500</v>
      </c>
      <c r="L2268" s="15" t="str">
        <f>IF(AND($H2268&gt;0, $H2268&lt;3500),"0-3500",0)</f>
        <v>0-3500</v>
      </c>
    </row>
    <row r="2269" spans="1:12" hidden="1" x14ac:dyDescent="0.3">
      <c r="A2269" s="32" t="s">
        <v>7</v>
      </c>
      <c r="B2269" s="32">
        <v>2018</v>
      </c>
      <c r="C2269" s="32" t="s">
        <v>168</v>
      </c>
      <c r="D2269" s="32" t="s">
        <v>8</v>
      </c>
      <c r="E2269" s="32" t="s">
        <v>342</v>
      </c>
      <c r="F2269" s="33" t="s">
        <v>530</v>
      </c>
      <c r="G2269" s="32" t="s">
        <v>10</v>
      </c>
      <c r="H2269" s="34">
        <v>975.01</v>
      </c>
      <c r="I2269" s="15"/>
      <c r="J2269" s="15" t="str">
        <f>IF(AND($H2269&gt;0, $H2269&lt;1700),"0-1700",0)</f>
        <v>0-1700</v>
      </c>
      <c r="K2269" s="15" t="str">
        <f>IF(AND($H2269&gt;0, $H2269&lt;2500),"0-2500",0)</f>
        <v>0-2500</v>
      </c>
      <c r="L2269" s="15" t="str">
        <f>IF(AND($H2269&gt;0, $H2269&lt;3500),"0-3500",0)</f>
        <v>0-3500</v>
      </c>
    </row>
    <row r="2270" spans="1:12" hidden="1" x14ac:dyDescent="0.3">
      <c r="A2270" s="32" t="s">
        <v>7</v>
      </c>
      <c r="B2270" s="32">
        <v>2018</v>
      </c>
      <c r="C2270" s="32" t="s">
        <v>169</v>
      </c>
      <c r="D2270" s="32" t="s">
        <v>8</v>
      </c>
      <c r="E2270" s="32" t="s">
        <v>197</v>
      </c>
      <c r="F2270" s="33" t="s">
        <v>521</v>
      </c>
      <c r="G2270" s="32" t="s">
        <v>10</v>
      </c>
      <c r="H2270" s="34">
        <v>980.9</v>
      </c>
      <c r="I2270" s="15"/>
      <c r="J2270" s="15" t="str">
        <f>IF(AND($H2270&gt;0, $H2270&lt;1700),"0-1700",0)</f>
        <v>0-1700</v>
      </c>
      <c r="K2270" s="15" t="str">
        <f>IF(AND($H2270&gt;0, $H2270&lt;2500),"0-2500",0)</f>
        <v>0-2500</v>
      </c>
      <c r="L2270" s="15" t="str">
        <f>IF(AND($H2270&gt;0, $H2270&lt;3500),"0-3500",0)</f>
        <v>0-3500</v>
      </c>
    </row>
    <row r="2271" spans="1:12" hidden="1" x14ac:dyDescent="0.3">
      <c r="A2271" s="32" t="s">
        <v>7</v>
      </c>
      <c r="B2271" s="32">
        <v>2018</v>
      </c>
      <c r="C2271" s="32" t="s">
        <v>168</v>
      </c>
      <c r="D2271" s="32" t="s">
        <v>8</v>
      </c>
      <c r="E2271" s="32" t="s">
        <v>429</v>
      </c>
      <c r="F2271" s="33" t="s">
        <v>529</v>
      </c>
      <c r="G2271" s="32" t="s">
        <v>10</v>
      </c>
      <c r="H2271" s="34">
        <v>982.1</v>
      </c>
      <c r="I2271" s="15"/>
      <c r="J2271" s="15" t="str">
        <f>IF(AND($H2271&gt;0, $H2271&lt;1700),"0-1700",0)</f>
        <v>0-1700</v>
      </c>
      <c r="K2271" s="15" t="str">
        <f>IF(AND($H2271&gt;0, $H2271&lt;2500),"0-2500",0)</f>
        <v>0-2500</v>
      </c>
      <c r="L2271" s="15" t="str">
        <f>IF(AND($H2271&gt;0, $H2271&lt;3500),"0-3500",0)</f>
        <v>0-3500</v>
      </c>
    </row>
    <row r="2272" spans="1:12" hidden="1" x14ac:dyDescent="0.3">
      <c r="A2272" s="32" t="s">
        <v>7</v>
      </c>
      <c r="B2272" s="32">
        <v>2018</v>
      </c>
      <c r="C2272" s="32" t="s">
        <v>168</v>
      </c>
      <c r="D2272" s="32" t="s">
        <v>8</v>
      </c>
      <c r="E2272" s="32" t="s">
        <v>283</v>
      </c>
      <c r="F2272" s="33" t="s">
        <v>527</v>
      </c>
      <c r="G2272" s="32" t="s">
        <v>10</v>
      </c>
      <c r="H2272" s="34">
        <v>982.66</v>
      </c>
      <c r="I2272" s="15"/>
      <c r="J2272" s="15" t="str">
        <f>IF(AND($H2272&gt;0, $H2272&lt;1700),"0-1700",0)</f>
        <v>0-1700</v>
      </c>
      <c r="K2272" s="15" t="str">
        <f>IF(AND($H2272&gt;0, $H2272&lt;2500),"0-2500",0)</f>
        <v>0-2500</v>
      </c>
      <c r="L2272" s="15" t="str">
        <f>IF(AND($H2272&gt;0, $H2272&lt;3500),"0-3500",0)</f>
        <v>0-3500</v>
      </c>
    </row>
    <row r="2273" spans="1:12" hidden="1" x14ac:dyDescent="0.3">
      <c r="A2273" s="32" t="s">
        <v>7</v>
      </c>
      <c r="B2273" s="32">
        <v>2018</v>
      </c>
      <c r="C2273" s="32" t="s">
        <v>168</v>
      </c>
      <c r="D2273" s="32" t="s">
        <v>8</v>
      </c>
      <c r="E2273" s="32" t="s">
        <v>338</v>
      </c>
      <c r="F2273" s="33" t="s">
        <v>530</v>
      </c>
      <c r="G2273" s="32" t="s">
        <v>10</v>
      </c>
      <c r="H2273" s="34">
        <v>983.47</v>
      </c>
      <c r="I2273" s="15"/>
      <c r="J2273" s="15" t="str">
        <f>IF(AND($H2273&gt;0, $H2273&lt;1700),"0-1700",0)</f>
        <v>0-1700</v>
      </c>
      <c r="K2273" s="15" t="str">
        <f>IF(AND($H2273&gt;0, $H2273&lt;2500),"0-2500",0)</f>
        <v>0-2500</v>
      </c>
      <c r="L2273" s="15" t="str">
        <f>IF(AND($H2273&gt;0, $H2273&lt;3500),"0-3500",0)</f>
        <v>0-3500</v>
      </c>
    </row>
    <row r="2274" spans="1:12" hidden="1" x14ac:dyDescent="0.3">
      <c r="A2274" s="32" t="s">
        <v>7</v>
      </c>
      <c r="B2274" s="32">
        <v>2018</v>
      </c>
      <c r="C2274" s="32" t="s">
        <v>168</v>
      </c>
      <c r="D2274" s="32" t="s">
        <v>8</v>
      </c>
      <c r="E2274" s="32" t="s">
        <v>421</v>
      </c>
      <c r="F2274" s="33" t="s">
        <v>529</v>
      </c>
      <c r="G2274" s="32" t="s">
        <v>10</v>
      </c>
      <c r="H2274" s="34">
        <v>983.6</v>
      </c>
      <c r="I2274" s="15"/>
      <c r="J2274" s="15" t="str">
        <f>IF(AND($H2274&gt;0, $H2274&lt;1700),"0-1700",0)</f>
        <v>0-1700</v>
      </c>
      <c r="K2274" s="15" t="str">
        <f>IF(AND($H2274&gt;0, $H2274&lt;2500),"0-2500",0)</f>
        <v>0-2500</v>
      </c>
      <c r="L2274" s="15" t="str">
        <f>IF(AND($H2274&gt;0, $H2274&lt;3500),"0-3500",0)</f>
        <v>0-3500</v>
      </c>
    </row>
    <row r="2275" spans="1:12" hidden="1" x14ac:dyDescent="0.3">
      <c r="A2275" s="32" t="s">
        <v>7</v>
      </c>
      <c r="B2275" s="32">
        <v>2018</v>
      </c>
      <c r="C2275" s="32" t="s">
        <v>167</v>
      </c>
      <c r="D2275" s="32" t="s">
        <v>8</v>
      </c>
      <c r="E2275" s="32" t="s">
        <v>172</v>
      </c>
      <c r="F2275" s="33" t="s">
        <v>521</v>
      </c>
      <c r="G2275" s="32" t="s">
        <v>10</v>
      </c>
      <c r="H2275" s="34">
        <v>988</v>
      </c>
      <c r="I2275" s="15"/>
      <c r="J2275" s="15" t="str">
        <f>IF(AND($H2275&gt;0, $H2275&lt;1700),"0-1700",0)</f>
        <v>0-1700</v>
      </c>
      <c r="K2275" s="15" t="str">
        <f>IF(AND($H2275&gt;0, $H2275&lt;2500),"0-2500",0)</f>
        <v>0-2500</v>
      </c>
      <c r="L2275" s="15" t="str">
        <f>IF(AND($H2275&gt;0, $H2275&lt;3500),"0-3500",0)</f>
        <v>0-3500</v>
      </c>
    </row>
    <row r="2276" spans="1:12" hidden="1" x14ac:dyDescent="0.3">
      <c r="A2276" s="32" t="s">
        <v>7</v>
      </c>
      <c r="B2276" s="32">
        <v>2018</v>
      </c>
      <c r="C2276" s="32" t="s">
        <v>167</v>
      </c>
      <c r="D2276" s="32" t="s">
        <v>8</v>
      </c>
      <c r="E2276" s="32" t="s">
        <v>84</v>
      </c>
      <c r="F2276" s="33" t="s">
        <v>9</v>
      </c>
      <c r="G2276" s="32" t="s">
        <v>10</v>
      </c>
      <c r="H2276" s="34">
        <v>991.39</v>
      </c>
      <c r="I2276" s="15"/>
      <c r="J2276" s="15" t="str">
        <f>IF(AND($H2276&gt;0, $H2276&lt;1700),"0-1700",0)</f>
        <v>0-1700</v>
      </c>
      <c r="K2276" s="15" t="str">
        <f>IF(AND($H2276&gt;0, $H2276&lt;2500),"0-2500",0)</f>
        <v>0-2500</v>
      </c>
      <c r="L2276" s="15" t="str">
        <f>IF(AND($H2276&gt;0, $H2276&lt;3500),"0-3500",0)</f>
        <v>0-3500</v>
      </c>
    </row>
    <row r="2277" spans="1:12" hidden="1" x14ac:dyDescent="0.3">
      <c r="A2277" s="32" t="s">
        <v>7</v>
      </c>
      <c r="B2277" s="32">
        <v>2018</v>
      </c>
      <c r="C2277" s="32" t="s">
        <v>168</v>
      </c>
      <c r="D2277" s="32" t="s">
        <v>8</v>
      </c>
      <c r="E2277" s="32" t="s">
        <v>179</v>
      </c>
      <c r="F2277" s="33" t="s">
        <v>521</v>
      </c>
      <c r="G2277" s="32" t="s">
        <v>10</v>
      </c>
      <c r="H2277" s="34">
        <v>993.66</v>
      </c>
      <c r="I2277" s="15"/>
      <c r="J2277" s="15" t="str">
        <f>IF(AND($H2277&gt;0, $H2277&lt;1700),"0-1700",0)</f>
        <v>0-1700</v>
      </c>
      <c r="K2277" s="15" t="str">
        <f>IF(AND($H2277&gt;0, $H2277&lt;2500),"0-2500",0)</f>
        <v>0-2500</v>
      </c>
      <c r="L2277" s="15" t="str">
        <f>IF(AND($H2277&gt;0, $H2277&lt;3500),"0-3500",0)</f>
        <v>0-3500</v>
      </c>
    </row>
    <row r="2278" spans="1:12" hidden="1" x14ac:dyDescent="0.3">
      <c r="A2278" s="32" t="s">
        <v>7</v>
      </c>
      <c r="B2278" s="32">
        <v>2018</v>
      </c>
      <c r="C2278" s="32" t="s">
        <v>168</v>
      </c>
      <c r="D2278" s="32" t="s">
        <v>8</v>
      </c>
      <c r="E2278" s="32" t="s">
        <v>242</v>
      </c>
      <c r="F2278" s="33" t="s">
        <v>520</v>
      </c>
      <c r="G2278" s="32" t="s">
        <v>10</v>
      </c>
      <c r="H2278" s="34">
        <v>994.93</v>
      </c>
      <c r="I2278" s="15"/>
      <c r="J2278" s="15" t="str">
        <f>IF(AND($H2278&gt;0, $H2278&lt;1700),"0-1700",0)</f>
        <v>0-1700</v>
      </c>
      <c r="K2278" s="15" t="str">
        <f>IF(AND($H2278&gt;0, $H2278&lt;2500),"0-2500",0)</f>
        <v>0-2500</v>
      </c>
      <c r="L2278" s="15" t="str">
        <f>IF(AND($H2278&gt;0, $H2278&lt;3500),"0-3500",0)</f>
        <v>0-3500</v>
      </c>
    </row>
    <row r="2279" spans="1:12" hidden="1" x14ac:dyDescent="0.3">
      <c r="A2279" s="32" t="s">
        <v>7</v>
      </c>
      <c r="B2279" s="32">
        <v>2018</v>
      </c>
      <c r="C2279" s="32" t="s">
        <v>168</v>
      </c>
      <c r="D2279" s="32" t="s">
        <v>8</v>
      </c>
      <c r="E2279" s="32" t="s">
        <v>247</v>
      </c>
      <c r="F2279" s="33" t="s">
        <v>520</v>
      </c>
      <c r="G2279" s="32" t="s">
        <v>10</v>
      </c>
      <c r="H2279" s="34">
        <v>995.61</v>
      </c>
      <c r="I2279" s="15"/>
      <c r="J2279" s="15" t="str">
        <f>IF(AND($H2279&gt;0, $H2279&lt;1700),"0-1700",0)</f>
        <v>0-1700</v>
      </c>
      <c r="K2279" s="15" t="str">
        <f>IF(AND($H2279&gt;0, $H2279&lt;2500),"0-2500",0)</f>
        <v>0-2500</v>
      </c>
      <c r="L2279" s="15" t="str">
        <f>IF(AND($H2279&gt;0, $H2279&lt;3500),"0-3500",0)</f>
        <v>0-3500</v>
      </c>
    </row>
    <row r="2280" spans="1:12" hidden="1" x14ac:dyDescent="0.3">
      <c r="A2280" s="32" t="s">
        <v>7</v>
      </c>
      <c r="B2280" s="32">
        <v>2018</v>
      </c>
      <c r="C2280" s="32" t="s">
        <v>168</v>
      </c>
      <c r="D2280" s="32" t="s">
        <v>8</v>
      </c>
      <c r="E2280" s="32" t="s">
        <v>201</v>
      </c>
      <c r="F2280" s="33" t="s">
        <v>521</v>
      </c>
      <c r="G2280" s="32" t="s">
        <v>10</v>
      </c>
      <c r="H2280" s="34">
        <v>995.7</v>
      </c>
      <c r="I2280" s="15"/>
      <c r="J2280" s="15" t="str">
        <f>IF(AND($H2280&gt;0, $H2280&lt;1700),"0-1700",0)</f>
        <v>0-1700</v>
      </c>
      <c r="K2280" s="15" t="str">
        <f>IF(AND($H2280&gt;0, $H2280&lt;2500),"0-2500",0)</f>
        <v>0-2500</v>
      </c>
      <c r="L2280" s="15" t="str">
        <f>IF(AND($H2280&gt;0, $H2280&lt;3500),"0-3500",0)</f>
        <v>0-3500</v>
      </c>
    </row>
    <row r="2281" spans="1:12" hidden="1" x14ac:dyDescent="0.3">
      <c r="A2281" s="32" t="s">
        <v>7</v>
      </c>
      <c r="B2281" s="32">
        <v>2018</v>
      </c>
      <c r="C2281" s="32" t="s">
        <v>168</v>
      </c>
      <c r="D2281" s="32" t="s">
        <v>8</v>
      </c>
      <c r="E2281" s="32" t="s">
        <v>277</v>
      </c>
      <c r="F2281" s="33" t="s">
        <v>527</v>
      </c>
      <c r="G2281" s="32" t="s">
        <v>10</v>
      </c>
      <c r="H2281" s="34">
        <v>996.69</v>
      </c>
      <c r="I2281" s="15"/>
      <c r="J2281" s="15" t="str">
        <f>IF(AND($H2281&gt;0, $H2281&lt;1700),"0-1700",0)</f>
        <v>0-1700</v>
      </c>
      <c r="K2281" s="15" t="str">
        <f>IF(AND($H2281&gt;0, $H2281&lt;2500),"0-2500",0)</f>
        <v>0-2500</v>
      </c>
      <c r="L2281" s="15" t="str">
        <f>IF(AND($H2281&gt;0, $H2281&lt;3500),"0-3500",0)</f>
        <v>0-3500</v>
      </c>
    </row>
    <row r="2282" spans="1:12" hidden="1" x14ac:dyDescent="0.3">
      <c r="A2282" s="32" t="s">
        <v>7</v>
      </c>
      <c r="B2282" s="32">
        <v>2018</v>
      </c>
      <c r="C2282" s="32" t="s">
        <v>167</v>
      </c>
      <c r="D2282" s="32" t="s">
        <v>8</v>
      </c>
      <c r="E2282" s="32" t="s">
        <v>331</v>
      </c>
      <c r="F2282" s="33" t="s">
        <v>530</v>
      </c>
      <c r="G2282" s="32" t="s">
        <v>10</v>
      </c>
      <c r="H2282" s="34">
        <v>997.15</v>
      </c>
      <c r="I2282" s="15"/>
      <c r="J2282" s="15" t="str">
        <f>IF(AND($H2282&gt;0, $H2282&lt;1700),"0-1700",0)</f>
        <v>0-1700</v>
      </c>
      <c r="K2282" s="15" t="str">
        <f>IF(AND($H2282&gt;0, $H2282&lt;2500),"0-2500",0)</f>
        <v>0-2500</v>
      </c>
      <c r="L2282" s="15" t="str">
        <f>IF(AND($H2282&gt;0, $H2282&lt;3500),"0-3500",0)</f>
        <v>0-3500</v>
      </c>
    </row>
    <row r="2283" spans="1:12" hidden="1" x14ac:dyDescent="0.3">
      <c r="A2283" s="32" t="s">
        <v>7</v>
      </c>
      <c r="B2283" s="32">
        <v>2018</v>
      </c>
      <c r="C2283" s="32" t="s">
        <v>167</v>
      </c>
      <c r="D2283" s="32" t="s">
        <v>8</v>
      </c>
      <c r="E2283" s="32" t="s">
        <v>15</v>
      </c>
      <c r="F2283" s="33" t="s">
        <v>9</v>
      </c>
      <c r="G2283" s="32" t="s">
        <v>10</v>
      </c>
      <c r="H2283" s="34">
        <v>997.35</v>
      </c>
      <c r="I2283" s="15"/>
      <c r="J2283" s="15" t="str">
        <f>IF(AND($H2283&gt;0, $H2283&lt;1700),"0-1700",0)</f>
        <v>0-1700</v>
      </c>
      <c r="K2283" s="15" t="str">
        <f>IF(AND($H2283&gt;0, $H2283&lt;2500),"0-2500",0)</f>
        <v>0-2500</v>
      </c>
      <c r="L2283" s="15" t="str">
        <f>IF(AND($H2283&gt;0, $H2283&lt;3500),"0-3500",0)</f>
        <v>0-3500</v>
      </c>
    </row>
    <row r="2284" spans="1:12" hidden="1" x14ac:dyDescent="0.3">
      <c r="A2284" s="32" t="s">
        <v>7</v>
      </c>
      <c r="B2284" s="32">
        <v>2018</v>
      </c>
      <c r="C2284" s="32" t="s">
        <v>168</v>
      </c>
      <c r="D2284" s="32" t="s">
        <v>8</v>
      </c>
      <c r="E2284" s="32" t="s">
        <v>318</v>
      </c>
      <c r="F2284" s="33" t="s">
        <v>528</v>
      </c>
      <c r="G2284" s="32" t="s">
        <v>10</v>
      </c>
      <c r="H2284" s="34">
        <v>998.33</v>
      </c>
      <c r="I2284" s="15"/>
      <c r="J2284" s="15" t="str">
        <f>IF(AND($H2284&gt;0, $H2284&lt;1700),"0-1700",0)</f>
        <v>0-1700</v>
      </c>
      <c r="K2284" s="15" t="str">
        <f>IF(AND($H2284&gt;0, $H2284&lt;2500),"0-2500",0)</f>
        <v>0-2500</v>
      </c>
      <c r="L2284" s="15" t="str">
        <f>IF(AND($H2284&gt;0, $H2284&lt;3500),"0-3500",0)</f>
        <v>0-3500</v>
      </c>
    </row>
    <row r="2285" spans="1:12" hidden="1" x14ac:dyDescent="0.3">
      <c r="A2285" s="32" t="s">
        <v>7</v>
      </c>
      <c r="B2285" s="32">
        <v>2018</v>
      </c>
      <c r="C2285" s="32" t="s">
        <v>169</v>
      </c>
      <c r="D2285" s="32" t="s">
        <v>8</v>
      </c>
      <c r="E2285" s="32" t="s">
        <v>241</v>
      </c>
      <c r="F2285" s="33" t="s">
        <v>520</v>
      </c>
      <c r="G2285" s="32" t="s">
        <v>10</v>
      </c>
      <c r="H2285" s="34">
        <v>1002.86</v>
      </c>
      <c r="I2285" s="15"/>
      <c r="J2285" s="15" t="str">
        <f>IF(AND($H2285&gt;0, $H2285&lt;1700),"0-1700",0)</f>
        <v>0-1700</v>
      </c>
      <c r="K2285" s="15" t="str">
        <f>IF(AND($H2285&gt;0, $H2285&lt;2500),"0-2500",0)</f>
        <v>0-2500</v>
      </c>
      <c r="L2285" s="15" t="str">
        <f>IF(AND($H2285&gt;0, $H2285&lt;3500),"0-3500",0)</f>
        <v>0-3500</v>
      </c>
    </row>
    <row r="2286" spans="1:12" hidden="1" x14ac:dyDescent="0.3">
      <c r="A2286" s="32" t="s">
        <v>7</v>
      </c>
      <c r="B2286" s="32">
        <v>2018</v>
      </c>
      <c r="C2286" s="32" t="s">
        <v>169</v>
      </c>
      <c r="D2286" s="32" t="s">
        <v>8</v>
      </c>
      <c r="E2286" s="32" t="s">
        <v>366</v>
      </c>
      <c r="F2286" s="33" t="s">
        <v>510</v>
      </c>
      <c r="G2286" s="32" t="s">
        <v>10</v>
      </c>
      <c r="H2286" s="34">
        <v>1003.84</v>
      </c>
      <c r="I2286" s="15"/>
      <c r="J2286" s="15" t="str">
        <f>IF(AND($H2286&gt;0, $H2286&lt;1700),"0-1700",0)</f>
        <v>0-1700</v>
      </c>
      <c r="K2286" s="15" t="str">
        <f>IF(AND($H2286&gt;0, $H2286&lt;2500),"0-2500",0)</f>
        <v>0-2500</v>
      </c>
      <c r="L2286" s="15" t="str">
        <f>IF(AND($H2286&gt;0, $H2286&lt;3500),"0-3500",0)</f>
        <v>0-3500</v>
      </c>
    </row>
    <row r="2287" spans="1:12" hidden="1" x14ac:dyDescent="0.3">
      <c r="A2287" s="32" t="s">
        <v>7</v>
      </c>
      <c r="B2287" s="32">
        <v>2018</v>
      </c>
      <c r="C2287" s="32" t="s">
        <v>167</v>
      </c>
      <c r="D2287" s="32" t="s">
        <v>8</v>
      </c>
      <c r="E2287" s="32" t="s">
        <v>279</v>
      </c>
      <c r="F2287" s="33" t="s">
        <v>527</v>
      </c>
      <c r="G2287" s="32" t="s">
        <v>10</v>
      </c>
      <c r="H2287" s="34">
        <v>1005.15</v>
      </c>
      <c r="I2287" s="15"/>
      <c r="J2287" s="15" t="str">
        <f>IF(AND($H2287&gt;0, $H2287&lt;1700),"0-1700",0)</f>
        <v>0-1700</v>
      </c>
      <c r="K2287" s="15" t="str">
        <f>IF(AND($H2287&gt;0, $H2287&lt;2500),"0-2500",0)</f>
        <v>0-2500</v>
      </c>
      <c r="L2287" s="15" t="str">
        <f>IF(AND($H2287&gt;0, $H2287&lt;3500),"0-3500",0)</f>
        <v>0-3500</v>
      </c>
    </row>
    <row r="2288" spans="1:12" hidden="1" x14ac:dyDescent="0.3">
      <c r="A2288" s="32" t="s">
        <v>7</v>
      </c>
      <c r="B2288" s="32">
        <v>2018</v>
      </c>
      <c r="C2288" s="32" t="s">
        <v>167</v>
      </c>
      <c r="D2288" s="32" t="s">
        <v>8</v>
      </c>
      <c r="E2288" s="32" t="s">
        <v>65</v>
      </c>
      <c r="F2288" s="33" t="s">
        <v>9</v>
      </c>
      <c r="G2288" s="32" t="s">
        <v>10</v>
      </c>
      <c r="H2288" s="34">
        <v>1008.14</v>
      </c>
      <c r="I2288" s="15"/>
      <c r="J2288" s="15" t="str">
        <f>IF(AND($H2288&gt;0, $H2288&lt;1700),"0-1700",0)</f>
        <v>0-1700</v>
      </c>
      <c r="K2288" s="15" t="str">
        <f>IF(AND($H2288&gt;0, $H2288&lt;2500),"0-2500",0)</f>
        <v>0-2500</v>
      </c>
      <c r="L2288" s="15" t="str">
        <f>IF(AND($H2288&gt;0, $H2288&lt;3500),"0-3500",0)</f>
        <v>0-3500</v>
      </c>
    </row>
    <row r="2289" spans="1:12" hidden="1" x14ac:dyDescent="0.3">
      <c r="A2289" s="32" t="s">
        <v>7</v>
      </c>
      <c r="B2289" s="32">
        <v>2018</v>
      </c>
      <c r="C2289" s="32" t="s">
        <v>169</v>
      </c>
      <c r="D2289" s="32" t="s">
        <v>8</v>
      </c>
      <c r="E2289" s="32" t="s">
        <v>237</v>
      </c>
      <c r="F2289" s="33" t="s">
        <v>520</v>
      </c>
      <c r="G2289" s="32" t="s">
        <v>10</v>
      </c>
      <c r="H2289" s="34">
        <v>1008.5</v>
      </c>
      <c r="I2289" s="15"/>
      <c r="J2289" s="15" t="str">
        <f>IF(AND($H2289&gt;0, $H2289&lt;1700),"0-1700",0)</f>
        <v>0-1700</v>
      </c>
      <c r="K2289" s="15" t="str">
        <f>IF(AND($H2289&gt;0, $H2289&lt;2500),"0-2500",0)</f>
        <v>0-2500</v>
      </c>
      <c r="L2289" s="15" t="str">
        <f>IF(AND($H2289&gt;0, $H2289&lt;3500),"0-3500",0)</f>
        <v>0-3500</v>
      </c>
    </row>
    <row r="2290" spans="1:12" hidden="1" x14ac:dyDescent="0.3">
      <c r="A2290" s="32" t="s">
        <v>7</v>
      </c>
      <c r="B2290" s="32">
        <v>2018</v>
      </c>
      <c r="C2290" s="32" t="s">
        <v>169</v>
      </c>
      <c r="D2290" s="32" t="s">
        <v>8</v>
      </c>
      <c r="E2290" s="32" t="s">
        <v>304</v>
      </c>
      <c r="F2290" s="33" t="s">
        <v>525</v>
      </c>
      <c r="G2290" s="32" t="s">
        <v>10</v>
      </c>
      <c r="H2290" s="34">
        <v>1010.54</v>
      </c>
      <c r="I2290" s="15"/>
      <c r="J2290" s="15" t="str">
        <f>IF(AND($H2290&gt;0, $H2290&lt;1700),"0-1700",0)</f>
        <v>0-1700</v>
      </c>
      <c r="K2290" s="15" t="str">
        <f>IF(AND($H2290&gt;0, $H2290&lt;2500),"0-2500",0)</f>
        <v>0-2500</v>
      </c>
      <c r="L2290" s="15" t="str">
        <f>IF(AND($H2290&gt;0, $H2290&lt;3500),"0-3500",0)</f>
        <v>0-3500</v>
      </c>
    </row>
    <row r="2291" spans="1:12" hidden="1" x14ac:dyDescent="0.3">
      <c r="A2291" s="32" t="s">
        <v>7</v>
      </c>
      <c r="B2291" s="32">
        <v>2018</v>
      </c>
      <c r="C2291" s="32" t="s">
        <v>168</v>
      </c>
      <c r="D2291" s="32" t="s">
        <v>8</v>
      </c>
      <c r="E2291" s="32" t="s">
        <v>170</v>
      </c>
      <c r="F2291" s="33" t="s">
        <v>521</v>
      </c>
      <c r="G2291" s="32" t="s">
        <v>10</v>
      </c>
      <c r="H2291" s="34">
        <v>1013.21</v>
      </c>
      <c r="I2291" s="15"/>
      <c r="J2291" s="15" t="str">
        <f>IF(AND($H2291&gt;0, $H2291&lt;1700),"0-1700",0)</f>
        <v>0-1700</v>
      </c>
      <c r="K2291" s="15" t="str">
        <f>IF(AND($H2291&gt;0, $H2291&lt;2500),"0-2500",0)</f>
        <v>0-2500</v>
      </c>
      <c r="L2291" s="15" t="str">
        <f>IF(AND($H2291&gt;0, $H2291&lt;3500),"0-3500",0)</f>
        <v>0-3500</v>
      </c>
    </row>
    <row r="2292" spans="1:12" hidden="1" x14ac:dyDescent="0.3">
      <c r="A2292" s="32" t="s">
        <v>7</v>
      </c>
      <c r="B2292" s="32">
        <v>2018</v>
      </c>
      <c r="C2292" s="32" t="s">
        <v>169</v>
      </c>
      <c r="D2292" s="32" t="s">
        <v>8</v>
      </c>
      <c r="E2292" s="32" t="s">
        <v>422</v>
      </c>
      <c r="F2292" s="33" t="s">
        <v>529</v>
      </c>
      <c r="G2292" s="32" t="s">
        <v>10</v>
      </c>
      <c r="H2292" s="34">
        <v>1014.08</v>
      </c>
      <c r="I2292" s="15"/>
      <c r="J2292" s="15" t="str">
        <f>IF(AND($H2292&gt;0, $H2292&lt;1700),"0-1700",0)</f>
        <v>0-1700</v>
      </c>
      <c r="K2292" s="15" t="str">
        <f>IF(AND($H2292&gt;0, $H2292&lt;2500),"0-2500",0)</f>
        <v>0-2500</v>
      </c>
      <c r="L2292" s="15" t="str">
        <f>IF(AND($H2292&gt;0, $H2292&lt;3500),"0-3500",0)</f>
        <v>0-3500</v>
      </c>
    </row>
    <row r="2293" spans="1:12" hidden="1" x14ac:dyDescent="0.3">
      <c r="A2293" s="32" t="s">
        <v>7</v>
      </c>
      <c r="B2293" s="32">
        <v>2018</v>
      </c>
      <c r="C2293" s="32" t="s">
        <v>169</v>
      </c>
      <c r="D2293" s="32" t="s">
        <v>8</v>
      </c>
      <c r="E2293" s="32" t="s">
        <v>316</v>
      </c>
      <c r="F2293" s="33" t="s">
        <v>528</v>
      </c>
      <c r="G2293" s="32" t="s">
        <v>10</v>
      </c>
      <c r="H2293" s="34">
        <v>1015.4</v>
      </c>
      <c r="I2293" s="15"/>
      <c r="J2293" s="15" t="str">
        <f>IF(AND($H2293&gt;0, $H2293&lt;1700),"0-1700",0)</f>
        <v>0-1700</v>
      </c>
      <c r="K2293" s="15" t="str">
        <f>IF(AND($H2293&gt;0, $H2293&lt;2500),"0-2500",0)</f>
        <v>0-2500</v>
      </c>
      <c r="L2293" s="15" t="str">
        <f>IF(AND($H2293&gt;0, $H2293&lt;3500),"0-3500",0)</f>
        <v>0-3500</v>
      </c>
    </row>
    <row r="2294" spans="1:12" hidden="1" x14ac:dyDescent="0.3">
      <c r="A2294" s="32" t="s">
        <v>7</v>
      </c>
      <c r="B2294" s="32">
        <v>2018</v>
      </c>
      <c r="C2294" s="32" t="s">
        <v>169</v>
      </c>
      <c r="D2294" s="32" t="s">
        <v>8</v>
      </c>
      <c r="E2294" s="32" t="s">
        <v>310</v>
      </c>
      <c r="F2294" s="33" t="s">
        <v>525</v>
      </c>
      <c r="G2294" s="32" t="s">
        <v>10</v>
      </c>
      <c r="H2294" s="34">
        <v>1016.05</v>
      </c>
      <c r="I2294" s="15"/>
      <c r="J2294" s="15" t="str">
        <f>IF(AND($H2294&gt;0, $H2294&lt;1700),"0-1700",0)</f>
        <v>0-1700</v>
      </c>
      <c r="K2294" s="15" t="str">
        <f>IF(AND($H2294&gt;0, $H2294&lt;2500),"0-2500",0)</f>
        <v>0-2500</v>
      </c>
      <c r="L2294" s="15" t="str">
        <f>IF(AND($H2294&gt;0, $H2294&lt;3500),"0-3500",0)</f>
        <v>0-3500</v>
      </c>
    </row>
    <row r="2295" spans="1:12" hidden="1" x14ac:dyDescent="0.3">
      <c r="A2295" s="32" t="s">
        <v>7</v>
      </c>
      <c r="B2295" s="32">
        <v>2018</v>
      </c>
      <c r="C2295" s="32" t="s">
        <v>167</v>
      </c>
      <c r="D2295" s="32" t="s">
        <v>8</v>
      </c>
      <c r="E2295" s="32" t="s">
        <v>101</v>
      </c>
      <c r="F2295" s="33" t="s">
        <v>9</v>
      </c>
      <c r="G2295" s="32" t="s">
        <v>10</v>
      </c>
      <c r="H2295" s="34">
        <v>1017.77</v>
      </c>
      <c r="I2295" s="15"/>
      <c r="J2295" s="15" t="str">
        <f>IF(AND($H2295&gt;0, $H2295&lt;1700),"0-1700",0)</f>
        <v>0-1700</v>
      </c>
      <c r="K2295" s="15" t="str">
        <f>IF(AND($H2295&gt;0, $H2295&lt;2500),"0-2500",0)</f>
        <v>0-2500</v>
      </c>
      <c r="L2295" s="15" t="str">
        <f>IF(AND($H2295&gt;0, $H2295&lt;3500),"0-3500",0)</f>
        <v>0-3500</v>
      </c>
    </row>
    <row r="2296" spans="1:12" hidden="1" x14ac:dyDescent="0.3">
      <c r="A2296" s="32" t="s">
        <v>7</v>
      </c>
      <c r="B2296" s="32">
        <v>2018</v>
      </c>
      <c r="C2296" s="32" t="s">
        <v>168</v>
      </c>
      <c r="D2296" s="32" t="s">
        <v>8</v>
      </c>
      <c r="E2296" s="32" t="s">
        <v>192</v>
      </c>
      <c r="F2296" s="33" t="s">
        <v>521</v>
      </c>
      <c r="G2296" s="32" t="s">
        <v>10</v>
      </c>
      <c r="H2296" s="34">
        <v>1021.15</v>
      </c>
      <c r="I2296" s="15"/>
      <c r="J2296" s="15" t="str">
        <f>IF(AND($H2296&gt;0, $H2296&lt;1700),"0-1700",0)</f>
        <v>0-1700</v>
      </c>
      <c r="K2296" s="15" t="str">
        <f>IF(AND($H2296&gt;0, $H2296&lt;2500),"0-2500",0)</f>
        <v>0-2500</v>
      </c>
      <c r="L2296" s="15" t="str">
        <f>IF(AND($H2296&gt;0, $H2296&lt;3500),"0-3500",0)</f>
        <v>0-3500</v>
      </c>
    </row>
    <row r="2297" spans="1:12" hidden="1" x14ac:dyDescent="0.3">
      <c r="A2297" s="32" t="s">
        <v>7</v>
      </c>
      <c r="B2297" s="32">
        <v>2018</v>
      </c>
      <c r="C2297" s="32" t="s">
        <v>169</v>
      </c>
      <c r="D2297" s="32" t="s">
        <v>8</v>
      </c>
      <c r="E2297" s="32" t="s">
        <v>281</v>
      </c>
      <c r="F2297" s="33" t="s">
        <v>527</v>
      </c>
      <c r="G2297" s="32" t="s">
        <v>10</v>
      </c>
      <c r="H2297" s="34">
        <v>1021.73</v>
      </c>
      <c r="I2297" s="15"/>
      <c r="J2297" s="15" t="str">
        <f>IF(AND($H2297&gt;0, $H2297&lt;1700),"0-1700",0)</f>
        <v>0-1700</v>
      </c>
      <c r="K2297" s="15" t="str">
        <f>IF(AND($H2297&gt;0, $H2297&lt;2500),"0-2500",0)</f>
        <v>0-2500</v>
      </c>
      <c r="L2297" s="15" t="str">
        <f>IF(AND($H2297&gt;0, $H2297&lt;3500),"0-3500",0)</f>
        <v>0-3500</v>
      </c>
    </row>
    <row r="2298" spans="1:12" hidden="1" x14ac:dyDescent="0.3">
      <c r="A2298" s="32" t="s">
        <v>7</v>
      </c>
      <c r="B2298" s="32">
        <v>2018</v>
      </c>
      <c r="C2298" s="32" t="s">
        <v>168</v>
      </c>
      <c r="D2298" s="32" t="s">
        <v>8</v>
      </c>
      <c r="E2298" s="32" t="s">
        <v>330</v>
      </c>
      <c r="F2298" s="33" t="s">
        <v>530</v>
      </c>
      <c r="G2298" s="32" t="s">
        <v>10</v>
      </c>
      <c r="H2298" s="34">
        <v>1022.22</v>
      </c>
      <c r="I2298" s="15"/>
      <c r="J2298" s="15" t="str">
        <f>IF(AND($H2298&gt;0, $H2298&lt;1700),"0-1700",0)</f>
        <v>0-1700</v>
      </c>
      <c r="K2298" s="15" t="str">
        <f>IF(AND($H2298&gt;0, $H2298&lt;2500),"0-2500",0)</f>
        <v>0-2500</v>
      </c>
      <c r="L2298" s="15" t="str">
        <f>IF(AND($H2298&gt;0, $H2298&lt;3500),"0-3500",0)</f>
        <v>0-3500</v>
      </c>
    </row>
    <row r="2299" spans="1:12" hidden="1" x14ac:dyDescent="0.3">
      <c r="A2299" s="32" t="s">
        <v>7</v>
      </c>
      <c r="B2299" s="32">
        <v>2018</v>
      </c>
      <c r="C2299" s="32" t="s">
        <v>168</v>
      </c>
      <c r="D2299" s="32" t="s">
        <v>8</v>
      </c>
      <c r="E2299" s="32" t="s">
        <v>259</v>
      </c>
      <c r="F2299" s="33" t="s">
        <v>520</v>
      </c>
      <c r="G2299" s="32" t="s">
        <v>10</v>
      </c>
      <c r="H2299" s="34">
        <v>1022.49</v>
      </c>
      <c r="I2299" s="15"/>
      <c r="J2299" s="15" t="str">
        <f>IF(AND($H2299&gt;0, $H2299&lt;1700),"0-1700",0)</f>
        <v>0-1700</v>
      </c>
      <c r="K2299" s="15" t="str">
        <f>IF(AND($H2299&gt;0, $H2299&lt;2500),"0-2500",0)</f>
        <v>0-2500</v>
      </c>
      <c r="L2299" s="15" t="str">
        <f>IF(AND($H2299&gt;0, $H2299&lt;3500),"0-3500",0)</f>
        <v>0-3500</v>
      </c>
    </row>
    <row r="2300" spans="1:12" hidden="1" x14ac:dyDescent="0.3">
      <c r="A2300" s="32" t="s">
        <v>7</v>
      </c>
      <c r="B2300" s="32">
        <v>2018</v>
      </c>
      <c r="C2300" s="32" t="s">
        <v>169</v>
      </c>
      <c r="D2300" s="32" t="s">
        <v>8</v>
      </c>
      <c r="E2300" s="32" t="s">
        <v>185</v>
      </c>
      <c r="F2300" s="33" t="s">
        <v>521</v>
      </c>
      <c r="G2300" s="32" t="s">
        <v>10</v>
      </c>
      <c r="H2300" s="34">
        <v>1022.74</v>
      </c>
      <c r="I2300" s="15"/>
      <c r="J2300" s="15" t="str">
        <f>IF(AND($H2300&gt;0, $H2300&lt;1700),"0-1700",0)</f>
        <v>0-1700</v>
      </c>
      <c r="K2300" s="15" t="str">
        <f>IF(AND($H2300&gt;0, $H2300&lt;2500),"0-2500",0)</f>
        <v>0-2500</v>
      </c>
      <c r="L2300" s="15" t="str">
        <f>IF(AND($H2300&gt;0, $H2300&lt;3500),"0-3500",0)</f>
        <v>0-3500</v>
      </c>
    </row>
    <row r="2301" spans="1:12" hidden="1" x14ac:dyDescent="0.3">
      <c r="A2301" s="32" t="s">
        <v>7</v>
      </c>
      <c r="B2301" s="32">
        <v>2018</v>
      </c>
      <c r="C2301" s="32" t="s">
        <v>167</v>
      </c>
      <c r="D2301" s="32" t="s">
        <v>8</v>
      </c>
      <c r="E2301" s="32" t="s">
        <v>102</v>
      </c>
      <c r="F2301" s="33" t="s">
        <v>9</v>
      </c>
      <c r="G2301" s="32" t="s">
        <v>10</v>
      </c>
      <c r="H2301" s="34">
        <v>1031.8699999999999</v>
      </c>
      <c r="I2301" s="15"/>
      <c r="J2301" s="15" t="str">
        <f>IF(AND($H2301&gt;0, $H2301&lt;1700),"0-1700",0)</f>
        <v>0-1700</v>
      </c>
      <c r="K2301" s="15" t="str">
        <f>IF(AND($H2301&gt;0, $H2301&lt;2500),"0-2500",0)</f>
        <v>0-2500</v>
      </c>
      <c r="L2301" s="15" t="str">
        <f>IF(AND($H2301&gt;0, $H2301&lt;3500),"0-3500",0)</f>
        <v>0-3500</v>
      </c>
    </row>
    <row r="2302" spans="1:12" hidden="1" x14ac:dyDescent="0.3">
      <c r="A2302" s="32" t="s">
        <v>7</v>
      </c>
      <c r="B2302" s="32">
        <v>2018</v>
      </c>
      <c r="C2302" s="32" t="s">
        <v>169</v>
      </c>
      <c r="D2302" s="32" t="s">
        <v>8</v>
      </c>
      <c r="E2302" s="32" t="s">
        <v>284</v>
      </c>
      <c r="F2302" s="33" t="s">
        <v>527</v>
      </c>
      <c r="G2302" s="32" t="s">
        <v>10</v>
      </c>
      <c r="H2302" s="34">
        <v>1031.8800000000001</v>
      </c>
      <c r="I2302" s="15"/>
      <c r="J2302" s="15" t="str">
        <f>IF(AND($H2302&gt;0, $H2302&lt;1700),"0-1700",0)</f>
        <v>0-1700</v>
      </c>
      <c r="K2302" s="15" t="str">
        <f>IF(AND($H2302&gt;0, $H2302&lt;2500),"0-2500",0)</f>
        <v>0-2500</v>
      </c>
      <c r="L2302" s="15" t="str">
        <f>IF(AND($H2302&gt;0, $H2302&lt;3500),"0-3500",0)</f>
        <v>0-3500</v>
      </c>
    </row>
    <row r="2303" spans="1:12" hidden="1" x14ac:dyDescent="0.3">
      <c r="A2303" s="32" t="s">
        <v>7</v>
      </c>
      <c r="B2303" s="32">
        <v>2018</v>
      </c>
      <c r="C2303" s="32" t="s">
        <v>169</v>
      </c>
      <c r="D2303" s="32" t="s">
        <v>8</v>
      </c>
      <c r="E2303" s="32" t="s">
        <v>257</v>
      </c>
      <c r="F2303" s="33" t="s">
        <v>520</v>
      </c>
      <c r="G2303" s="32" t="s">
        <v>10</v>
      </c>
      <c r="H2303" s="34">
        <v>1033.3900000000001</v>
      </c>
      <c r="I2303" s="15"/>
      <c r="J2303" s="15" t="str">
        <f>IF(AND($H2303&gt;0, $H2303&lt;1700),"0-1700",0)</f>
        <v>0-1700</v>
      </c>
      <c r="K2303" s="15" t="str">
        <f>IF(AND($H2303&gt;0, $H2303&lt;2500),"0-2500",0)</f>
        <v>0-2500</v>
      </c>
      <c r="L2303" s="15" t="str">
        <f>IF(AND($H2303&gt;0, $H2303&lt;3500),"0-3500",0)</f>
        <v>0-3500</v>
      </c>
    </row>
    <row r="2304" spans="1:12" hidden="1" x14ac:dyDescent="0.3">
      <c r="A2304" s="32" t="s">
        <v>7</v>
      </c>
      <c r="B2304" s="32">
        <v>2018</v>
      </c>
      <c r="C2304" s="32" t="s">
        <v>168</v>
      </c>
      <c r="D2304" s="32" t="s">
        <v>8</v>
      </c>
      <c r="E2304" s="32" t="s">
        <v>194</v>
      </c>
      <c r="F2304" s="33" t="s">
        <v>521</v>
      </c>
      <c r="G2304" s="32" t="s">
        <v>10</v>
      </c>
      <c r="H2304" s="34">
        <v>1035.81</v>
      </c>
      <c r="I2304" s="15"/>
      <c r="J2304" s="15" t="str">
        <f>IF(AND($H2304&gt;0, $H2304&lt;1700),"0-1700",0)</f>
        <v>0-1700</v>
      </c>
      <c r="K2304" s="15" t="str">
        <f>IF(AND($H2304&gt;0, $H2304&lt;2500),"0-2500",0)</f>
        <v>0-2500</v>
      </c>
      <c r="L2304" s="15" t="str">
        <f>IF(AND($H2304&gt;0, $H2304&lt;3500),"0-3500",0)</f>
        <v>0-3500</v>
      </c>
    </row>
    <row r="2305" spans="1:12" hidden="1" x14ac:dyDescent="0.3">
      <c r="A2305" s="32" t="s">
        <v>7</v>
      </c>
      <c r="B2305" s="32">
        <v>2018</v>
      </c>
      <c r="C2305" s="32" t="s">
        <v>167</v>
      </c>
      <c r="D2305" s="32" t="s">
        <v>8</v>
      </c>
      <c r="E2305" s="32" t="s">
        <v>80</v>
      </c>
      <c r="F2305" s="33" t="s">
        <v>9</v>
      </c>
      <c r="G2305" s="32" t="s">
        <v>10</v>
      </c>
      <c r="H2305" s="34">
        <v>1041.81</v>
      </c>
      <c r="I2305" s="15"/>
      <c r="J2305" s="15" t="str">
        <f>IF(AND($H2305&gt;0, $H2305&lt;1700),"0-1700",0)</f>
        <v>0-1700</v>
      </c>
      <c r="K2305" s="15" t="str">
        <f>IF(AND($H2305&gt;0, $H2305&lt;2500),"0-2500",0)</f>
        <v>0-2500</v>
      </c>
      <c r="L2305" s="15" t="str">
        <f>IF(AND($H2305&gt;0, $H2305&lt;3500),"0-3500",0)</f>
        <v>0-3500</v>
      </c>
    </row>
    <row r="2306" spans="1:12" hidden="1" x14ac:dyDescent="0.3">
      <c r="A2306" s="32" t="s">
        <v>7</v>
      </c>
      <c r="B2306" s="32">
        <v>2018</v>
      </c>
      <c r="C2306" s="32" t="s">
        <v>169</v>
      </c>
      <c r="D2306" s="32" t="s">
        <v>8</v>
      </c>
      <c r="E2306" s="32" t="s">
        <v>249</v>
      </c>
      <c r="F2306" s="33" t="s">
        <v>520</v>
      </c>
      <c r="G2306" s="32" t="s">
        <v>10</v>
      </c>
      <c r="H2306" s="34">
        <v>1042.49</v>
      </c>
      <c r="I2306" s="15"/>
      <c r="J2306" s="15" t="str">
        <f>IF(AND($H2306&gt;0, $H2306&lt;1700),"0-1700",0)</f>
        <v>0-1700</v>
      </c>
      <c r="K2306" s="15" t="str">
        <f>IF(AND($H2306&gt;0, $H2306&lt;2500),"0-2500",0)</f>
        <v>0-2500</v>
      </c>
      <c r="L2306" s="15" t="str">
        <f>IF(AND($H2306&gt;0, $H2306&lt;3500),"0-3500",0)</f>
        <v>0-3500</v>
      </c>
    </row>
    <row r="2307" spans="1:12" hidden="1" x14ac:dyDescent="0.3">
      <c r="A2307" s="32" t="s">
        <v>7</v>
      </c>
      <c r="B2307" s="32">
        <v>2018</v>
      </c>
      <c r="C2307" s="32" t="s">
        <v>167</v>
      </c>
      <c r="D2307" s="32" t="s">
        <v>8</v>
      </c>
      <c r="E2307" s="32" t="s">
        <v>74</v>
      </c>
      <c r="F2307" s="33" t="s">
        <v>9</v>
      </c>
      <c r="G2307" s="32" t="s">
        <v>10</v>
      </c>
      <c r="H2307" s="34">
        <v>1043.08</v>
      </c>
      <c r="I2307" s="15"/>
      <c r="J2307" s="15" t="str">
        <f>IF(AND($H2307&gt;0, $H2307&lt;1700),"0-1700",0)</f>
        <v>0-1700</v>
      </c>
      <c r="K2307" s="15" t="str">
        <f>IF(AND($H2307&gt;0, $H2307&lt;2500),"0-2500",0)</f>
        <v>0-2500</v>
      </c>
      <c r="L2307" s="15" t="str">
        <f>IF(AND($H2307&gt;0, $H2307&lt;3500),"0-3500",0)</f>
        <v>0-3500</v>
      </c>
    </row>
    <row r="2308" spans="1:12" hidden="1" x14ac:dyDescent="0.3">
      <c r="A2308" s="32" t="s">
        <v>7</v>
      </c>
      <c r="B2308" s="32">
        <v>2018</v>
      </c>
      <c r="C2308" s="32" t="s">
        <v>169</v>
      </c>
      <c r="D2308" s="32" t="s">
        <v>8</v>
      </c>
      <c r="E2308" s="32" t="s">
        <v>254</v>
      </c>
      <c r="F2308" s="33" t="s">
        <v>520</v>
      </c>
      <c r="G2308" s="32" t="s">
        <v>10</v>
      </c>
      <c r="H2308" s="34">
        <v>1045.68</v>
      </c>
      <c r="I2308" s="15"/>
      <c r="J2308" s="15" t="str">
        <f>IF(AND($H2308&gt;0, $H2308&lt;1700),"0-1700",0)</f>
        <v>0-1700</v>
      </c>
      <c r="K2308" s="15" t="str">
        <f>IF(AND($H2308&gt;0, $H2308&lt;2500),"0-2500",0)</f>
        <v>0-2500</v>
      </c>
      <c r="L2308" s="15" t="str">
        <f>IF(AND($H2308&gt;0, $H2308&lt;3500),"0-3500",0)</f>
        <v>0-3500</v>
      </c>
    </row>
    <row r="2309" spans="1:12" hidden="1" x14ac:dyDescent="0.3">
      <c r="A2309" s="32" t="s">
        <v>7</v>
      </c>
      <c r="B2309" s="32">
        <v>2018</v>
      </c>
      <c r="C2309" s="32" t="s">
        <v>168</v>
      </c>
      <c r="D2309" s="32" t="s">
        <v>8</v>
      </c>
      <c r="E2309" s="32" t="s">
        <v>250</v>
      </c>
      <c r="F2309" s="33" t="s">
        <v>520</v>
      </c>
      <c r="G2309" s="32" t="s">
        <v>10</v>
      </c>
      <c r="H2309" s="34">
        <v>1048.3</v>
      </c>
      <c r="I2309" s="15"/>
      <c r="J2309" s="15" t="str">
        <f>IF(AND($H2309&gt;0, $H2309&lt;1700),"0-1700",0)</f>
        <v>0-1700</v>
      </c>
      <c r="K2309" s="15" t="str">
        <f>IF(AND($H2309&gt;0, $H2309&lt;2500),"0-2500",0)</f>
        <v>0-2500</v>
      </c>
      <c r="L2309" s="15" t="str">
        <f>IF(AND($H2309&gt;0, $H2309&lt;3500),"0-3500",0)</f>
        <v>0-3500</v>
      </c>
    </row>
    <row r="2310" spans="1:12" hidden="1" x14ac:dyDescent="0.3">
      <c r="A2310" s="32" t="s">
        <v>7</v>
      </c>
      <c r="B2310" s="32">
        <v>2018</v>
      </c>
      <c r="C2310" s="32" t="s">
        <v>168</v>
      </c>
      <c r="D2310" s="32" t="s">
        <v>8</v>
      </c>
      <c r="E2310" s="32" t="s">
        <v>333</v>
      </c>
      <c r="F2310" s="33" t="s">
        <v>530</v>
      </c>
      <c r="G2310" s="32" t="s">
        <v>10</v>
      </c>
      <c r="H2310" s="34">
        <v>1048.78</v>
      </c>
      <c r="I2310" s="15"/>
      <c r="J2310" s="15" t="str">
        <f>IF(AND($H2310&gt;0, $H2310&lt;1700),"0-1700",0)</f>
        <v>0-1700</v>
      </c>
      <c r="K2310" s="15" t="str">
        <f>IF(AND($H2310&gt;0, $H2310&lt;2500),"0-2500",0)</f>
        <v>0-2500</v>
      </c>
      <c r="L2310" s="15" t="str">
        <f>IF(AND($H2310&gt;0, $H2310&lt;3500),"0-3500",0)</f>
        <v>0-3500</v>
      </c>
    </row>
    <row r="2311" spans="1:12" hidden="1" x14ac:dyDescent="0.3">
      <c r="A2311" s="32" t="s">
        <v>7</v>
      </c>
      <c r="B2311" s="32">
        <v>2018</v>
      </c>
      <c r="C2311" s="32" t="s">
        <v>169</v>
      </c>
      <c r="D2311" s="32" t="s">
        <v>8</v>
      </c>
      <c r="E2311" s="32" t="s">
        <v>170</v>
      </c>
      <c r="F2311" s="33" t="s">
        <v>521</v>
      </c>
      <c r="G2311" s="32" t="s">
        <v>10</v>
      </c>
      <c r="H2311" s="34">
        <v>1050.5</v>
      </c>
      <c r="I2311" s="15"/>
      <c r="J2311" s="15" t="str">
        <f>IF(AND($H2311&gt;0, $H2311&lt;1700),"0-1700",0)</f>
        <v>0-1700</v>
      </c>
      <c r="K2311" s="15" t="str">
        <f>IF(AND($H2311&gt;0, $H2311&lt;2500),"0-2500",0)</f>
        <v>0-2500</v>
      </c>
      <c r="L2311" s="15" t="str">
        <f>IF(AND($H2311&gt;0, $H2311&lt;3500),"0-3500",0)</f>
        <v>0-3500</v>
      </c>
    </row>
    <row r="2312" spans="1:12" hidden="1" x14ac:dyDescent="0.3">
      <c r="A2312" s="32" t="s">
        <v>7</v>
      </c>
      <c r="B2312" s="32">
        <v>2018</v>
      </c>
      <c r="C2312" s="32" t="s">
        <v>169</v>
      </c>
      <c r="D2312" s="32" t="s">
        <v>8</v>
      </c>
      <c r="E2312" s="32" t="s">
        <v>307</v>
      </c>
      <c r="F2312" s="33" t="s">
        <v>525</v>
      </c>
      <c r="G2312" s="32" t="s">
        <v>10</v>
      </c>
      <c r="H2312" s="34">
        <v>1052.3599999999999</v>
      </c>
      <c r="I2312" s="15"/>
      <c r="J2312" s="15" t="str">
        <f>IF(AND($H2312&gt;0, $H2312&lt;1700),"0-1700",0)</f>
        <v>0-1700</v>
      </c>
      <c r="K2312" s="15" t="str">
        <f>IF(AND($H2312&gt;0, $H2312&lt;2500),"0-2500",0)</f>
        <v>0-2500</v>
      </c>
      <c r="L2312" s="15" t="str">
        <f>IF(AND($H2312&gt;0, $H2312&lt;3500),"0-3500",0)</f>
        <v>0-3500</v>
      </c>
    </row>
    <row r="2313" spans="1:12" hidden="1" x14ac:dyDescent="0.3">
      <c r="A2313" s="32" t="s">
        <v>7</v>
      </c>
      <c r="B2313" s="32">
        <v>2018</v>
      </c>
      <c r="C2313" s="32" t="s">
        <v>167</v>
      </c>
      <c r="D2313" s="32" t="s">
        <v>8</v>
      </c>
      <c r="E2313" s="32" t="s">
        <v>53</v>
      </c>
      <c r="F2313" s="33" t="s">
        <v>9</v>
      </c>
      <c r="G2313" s="32" t="s">
        <v>10</v>
      </c>
      <c r="H2313" s="34">
        <v>1054.5999999999999</v>
      </c>
      <c r="I2313" s="15"/>
      <c r="J2313" s="15" t="str">
        <f>IF(AND($H2313&gt;0, $H2313&lt;1700),"0-1700",0)</f>
        <v>0-1700</v>
      </c>
      <c r="K2313" s="15" t="str">
        <f>IF(AND($H2313&gt;0, $H2313&lt;2500),"0-2500",0)</f>
        <v>0-2500</v>
      </c>
      <c r="L2313" s="15" t="str">
        <f>IF(AND($H2313&gt;0, $H2313&lt;3500),"0-3500",0)</f>
        <v>0-3500</v>
      </c>
    </row>
    <row r="2314" spans="1:12" hidden="1" x14ac:dyDescent="0.3">
      <c r="A2314" s="32" t="s">
        <v>7</v>
      </c>
      <c r="B2314" s="32">
        <v>2018</v>
      </c>
      <c r="C2314" s="32" t="s">
        <v>167</v>
      </c>
      <c r="D2314" s="32" t="s">
        <v>8</v>
      </c>
      <c r="E2314" s="32" t="s">
        <v>114</v>
      </c>
      <c r="F2314" s="33" t="s">
        <v>9</v>
      </c>
      <c r="G2314" s="32" t="s">
        <v>10</v>
      </c>
      <c r="H2314" s="34">
        <v>1055.6500000000001</v>
      </c>
      <c r="I2314" s="15"/>
      <c r="J2314" s="15" t="str">
        <f>IF(AND($H2314&gt;0, $H2314&lt;1700),"0-1700",0)</f>
        <v>0-1700</v>
      </c>
      <c r="K2314" s="15" t="str">
        <f>IF(AND($H2314&gt;0, $H2314&lt;2500),"0-2500",0)</f>
        <v>0-2500</v>
      </c>
      <c r="L2314" s="15" t="str">
        <f>IF(AND($H2314&gt;0, $H2314&lt;3500),"0-3500",0)</f>
        <v>0-3500</v>
      </c>
    </row>
    <row r="2315" spans="1:12" hidden="1" x14ac:dyDescent="0.3">
      <c r="A2315" s="32" t="s">
        <v>7</v>
      </c>
      <c r="B2315" s="32">
        <v>2018</v>
      </c>
      <c r="C2315" s="32" t="s">
        <v>167</v>
      </c>
      <c r="D2315" s="32" t="s">
        <v>8</v>
      </c>
      <c r="E2315" s="32" t="s">
        <v>427</v>
      </c>
      <c r="F2315" s="33" t="s">
        <v>529</v>
      </c>
      <c r="G2315" s="32" t="s">
        <v>10</v>
      </c>
      <c r="H2315" s="34">
        <v>1056.26</v>
      </c>
      <c r="I2315" s="15"/>
      <c r="J2315" s="15" t="str">
        <f>IF(AND($H2315&gt;0, $H2315&lt;1700),"0-1700",0)</f>
        <v>0-1700</v>
      </c>
      <c r="K2315" s="15" t="str">
        <f>IF(AND($H2315&gt;0, $H2315&lt;2500),"0-2500",0)</f>
        <v>0-2500</v>
      </c>
      <c r="L2315" s="15" t="str">
        <f>IF(AND($H2315&gt;0, $H2315&lt;3500),"0-3500",0)</f>
        <v>0-3500</v>
      </c>
    </row>
    <row r="2316" spans="1:12" hidden="1" x14ac:dyDescent="0.3">
      <c r="A2316" s="32" t="s">
        <v>7</v>
      </c>
      <c r="B2316" s="32">
        <v>2018</v>
      </c>
      <c r="C2316" s="32" t="s">
        <v>169</v>
      </c>
      <c r="D2316" s="32" t="s">
        <v>8</v>
      </c>
      <c r="E2316" s="32" t="s">
        <v>302</v>
      </c>
      <c r="F2316" s="33" t="s">
        <v>525</v>
      </c>
      <c r="G2316" s="32" t="s">
        <v>10</v>
      </c>
      <c r="H2316" s="34">
        <v>1060.71</v>
      </c>
      <c r="I2316" s="15"/>
      <c r="J2316" s="15" t="str">
        <f>IF(AND($H2316&gt;0, $H2316&lt;1700),"0-1700",0)</f>
        <v>0-1700</v>
      </c>
      <c r="K2316" s="15" t="str">
        <f>IF(AND($H2316&gt;0, $H2316&lt;2500),"0-2500",0)</f>
        <v>0-2500</v>
      </c>
      <c r="L2316" s="15" t="str">
        <f>IF(AND($H2316&gt;0, $H2316&lt;3500),"0-3500",0)</f>
        <v>0-3500</v>
      </c>
    </row>
    <row r="2317" spans="1:12" hidden="1" x14ac:dyDescent="0.3">
      <c r="A2317" s="32" t="s">
        <v>7</v>
      </c>
      <c r="B2317" s="32">
        <v>2018</v>
      </c>
      <c r="C2317" s="32" t="s">
        <v>169</v>
      </c>
      <c r="D2317" s="32" t="s">
        <v>8</v>
      </c>
      <c r="E2317" s="32" t="s">
        <v>179</v>
      </c>
      <c r="F2317" s="33" t="s">
        <v>521</v>
      </c>
      <c r="G2317" s="32" t="s">
        <v>10</v>
      </c>
      <c r="H2317" s="34">
        <v>1063.27</v>
      </c>
      <c r="I2317" s="15"/>
      <c r="J2317" s="15" t="str">
        <f>IF(AND($H2317&gt;0, $H2317&lt;1700),"0-1700",0)</f>
        <v>0-1700</v>
      </c>
      <c r="K2317" s="15" t="str">
        <f>IF(AND($H2317&gt;0, $H2317&lt;2500),"0-2500",0)</f>
        <v>0-2500</v>
      </c>
      <c r="L2317" s="15" t="str">
        <f>IF(AND($H2317&gt;0, $H2317&lt;3500),"0-3500",0)</f>
        <v>0-3500</v>
      </c>
    </row>
    <row r="2318" spans="1:12" hidden="1" x14ac:dyDescent="0.3">
      <c r="A2318" s="32" t="s">
        <v>7</v>
      </c>
      <c r="B2318" s="32">
        <v>2018</v>
      </c>
      <c r="C2318" s="32" t="s">
        <v>169</v>
      </c>
      <c r="D2318" s="32" t="s">
        <v>8</v>
      </c>
      <c r="E2318" s="32" t="s">
        <v>336</v>
      </c>
      <c r="F2318" s="33" t="s">
        <v>530</v>
      </c>
      <c r="G2318" s="32" t="s">
        <v>10</v>
      </c>
      <c r="H2318" s="34">
        <v>1064.68</v>
      </c>
      <c r="I2318" s="15"/>
      <c r="J2318" s="15" t="str">
        <f>IF(AND($H2318&gt;0, $H2318&lt;1700),"0-1700",0)</f>
        <v>0-1700</v>
      </c>
      <c r="K2318" s="15" t="str">
        <f>IF(AND($H2318&gt;0, $H2318&lt;2500),"0-2500",0)</f>
        <v>0-2500</v>
      </c>
      <c r="L2318" s="15" t="str">
        <f>IF(AND($H2318&gt;0, $H2318&lt;3500),"0-3500",0)</f>
        <v>0-3500</v>
      </c>
    </row>
    <row r="2319" spans="1:12" hidden="1" x14ac:dyDescent="0.3">
      <c r="A2319" s="32" t="s">
        <v>7</v>
      </c>
      <c r="B2319" s="32">
        <v>2018</v>
      </c>
      <c r="C2319" s="32" t="s">
        <v>169</v>
      </c>
      <c r="D2319" s="32" t="s">
        <v>8</v>
      </c>
      <c r="E2319" s="32" t="s">
        <v>429</v>
      </c>
      <c r="F2319" s="33" t="s">
        <v>529</v>
      </c>
      <c r="G2319" s="32" t="s">
        <v>10</v>
      </c>
      <c r="H2319" s="34">
        <v>1068.6300000000001</v>
      </c>
      <c r="I2319" s="15"/>
      <c r="J2319" s="15" t="str">
        <f>IF(AND($H2319&gt;0, $H2319&lt;1700),"0-1700",0)</f>
        <v>0-1700</v>
      </c>
      <c r="K2319" s="15" t="str">
        <f>IF(AND($H2319&gt;0, $H2319&lt;2500),"0-2500",0)</f>
        <v>0-2500</v>
      </c>
      <c r="L2319" s="15" t="str">
        <f>IF(AND($H2319&gt;0, $H2319&lt;3500),"0-3500",0)</f>
        <v>0-3500</v>
      </c>
    </row>
    <row r="2320" spans="1:12" hidden="1" x14ac:dyDescent="0.3">
      <c r="A2320" s="32" t="s">
        <v>7</v>
      </c>
      <c r="B2320" s="32">
        <v>2018</v>
      </c>
      <c r="C2320" s="32" t="s">
        <v>167</v>
      </c>
      <c r="D2320" s="32" t="s">
        <v>8</v>
      </c>
      <c r="E2320" s="32" t="s">
        <v>94</v>
      </c>
      <c r="F2320" s="33" t="s">
        <v>9</v>
      </c>
      <c r="G2320" s="32" t="s">
        <v>10</v>
      </c>
      <c r="H2320" s="34">
        <v>1069.31</v>
      </c>
      <c r="I2320" s="15"/>
      <c r="J2320" s="15" t="str">
        <f>IF(AND($H2320&gt;0, $H2320&lt;1700),"0-1700",0)</f>
        <v>0-1700</v>
      </c>
      <c r="K2320" s="15" t="str">
        <f>IF(AND($H2320&gt;0, $H2320&lt;2500),"0-2500",0)</f>
        <v>0-2500</v>
      </c>
      <c r="L2320" s="15" t="str">
        <f>IF(AND($H2320&gt;0, $H2320&lt;3500),"0-3500",0)</f>
        <v>0-3500</v>
      </c>
    </row>
    <row r="2321" spans="1:12" hidden="1" x14ac:dyDescent="0.3">
      <c r="A2321" s="32" t="s">
        <v>7</v>
      </c>
      <c r="B2321" s="32">
        <v>2018</v>
      </c>
      <c r="C2321" s="32" t="s">
        <v>167</v>
      </c>
      <c r="D2321" s="32" t="s">
        <v>8</v>
      </c>
      <c r="E2321" s="32" t="s">
        <v>21</v>
      </c>
      <c r="F2321" s="33" t="s">
        <v>9</v>
      </c>
      <c r="G2321" s="32" t="s">
        <v>10</v>
      </c>
      <c r="H2321" s="34">
        <v>1072.19</v>
      </c>
      <c r="I2321" s="15"/>
      <c r="J2321" s="15" t="str">
        <f>IF(AND($H2321&gt;0, $H2321&lt;1700),"0-1700",0)</f>
        <v>0-1700</v>
      </c>
      <c r="K2321" s="15" t="str">
        <f>IF(AND($H2321&gt;0, $H2321&lt;2500),"0-2500",0)</f>
        <v>0-2500</v>
      </c>
      <c r="L2321" s="15" t="str">
        <f>IF(AND($H2321&gt;0, $H2321&lt;3500),"0-3500",0)</f>
        <v>0-3500</v>
      </c>
    </row>
    <row r="2322" spans="1:12" hidden="1" x14ac:dyDescent="0.3">
      <c r="A2322" s="32" t="s">
        <v>7</v>
      </c>
      <c r="B2322" s="32">
        <v>2018</v>
      </c>
      <c r="C2322" s="32" t="s">
        <v>169</v>
      </c>
      <c r="D2322" s="32" t="s">
        <v>8</v>
      </c>
      <c r="E2322" s="32" t="s">
        <v>187</v>
      </c>
      <c r="F2322" s="33" t="s">
        <v>521</v>
      </c>
      <c r="G2322" s="32" t="s">
        <v>10</v>
      </c>
      <c r="H2322" s="34">
        <v>1074.69</v>
      </c>
      <c r="I2322" s="15"/>
      <c r="J2322" s="15" t="str">
        <f>IF(AND($H2322&gt;0, $H2322&lt;1700),"0-1700",0)</f>
        <v>0-1700</v>
      </c>
      <c r="K2322" s="15" t="str">
        <f>IF(AND($H2322&gt;0, $H2322&lt;2500),"0-2500",0)</f>
        <v>0-2500</v>
      </c>
      <c r="L2322" s="15" t="str">
        <f>IF(AND($H2322&gt;0, $H2322&lt;3500),"0-3500",0)</f>
        <v>0-3500</v>
      </c>
    </row>
    <row r="2323" spans="1:12" hidden="1" x14ac:dyDescent="0.3">
      <c r="A2323" s="32" t="s">
        <v>7</v>
      </c>
      <c r="B2323" s="32">
        <v>2018</v>
      </c>
      <c r="C2323" s="32" t="s">
        <v>168</v>
      </c>
      <c r="D2323" s="32" t="s">
        <v>8</v>
      </c>
      <c r="E2323" s="32" t="s">
        <v>238</v>
      </c>
      <c r="F2323" s="33" t="s">
        <v>520</v>
      </c>
      <c r="G2323" s="32" t="s">
        <v>10</v>
      </c>
      <c r="H2323" s="34">
        <v>1075.1600000000001</v>
      </c>
      <c r="I2323" s="15"/>
      <c r="J2323" s="15" t="str">
        <f>IF(AND($H2323&gt;0, $H2323&lt;1700),"0-1700",0)</f>
        <v>0-1700</v>
      </c>
      <c r="K2323" s="15" t="str">
        <f>IF(AND($H2323&gt;0, $H2323&lt;2500),"0-2500",0)</f>
        <v>0-2500</v>
      </c>
      <c r="L2323" s="15" t="str">
        <f>IF(AND($H2323&gt;0, $H2323&lt;3500),"0-3500",0)</f>
        <v>0-3500</v>
      </c>
    </row>
    <row r="2324" spans="1:12" hidden="1" x14ac:dyDescent="0.3">
      <c r="A2324" s="32" t="s">
        <v>7</v>
      </c>
      <c r="B2324" s="32">
        <v>2018</v>
      </c>
      <c r="C2324" s="32" t="s">
        <v>168</v>
      </c>
      <c r="D2324" s="32" t="s">
        <v>8</v>
      </c>
      <c r="E2324" s="32" t="s">
        <v>177</v>
      </c>
      <c r="F2324" s="33" t="s">
        <v>521</v>
      </c>
      <c r="G2324" s="32" t="s">
        <v>10</v>
      </c>
      <c r="H2324" s="34">
        <v>1080.0899999999999</v>
      </c>
      <c r="I2324" s="15"/>
      <c r="J2324" s="15" t="str">
        <f>IF(AND($H2324&gt;0, $H2324&lt;1700),"0-1700",0)</f>
        <v>0-1700</v>
      </c>
      <c r="K2324" s="15" t="str">
        <f>IF(AND($H2324&gt;0, $H2324&lt;2500),"0-2500",0)</f>
        <v>0-2500</v>
      </c>
      <c r="L2324" s="15" t="str">
        <f>IF(AND($H2324&gt;0, $H2324&lt;3500),"0-3500",0)</f>
        <v>0-3500</v>
      </c>
    </row>
    <row r="2325" spans="1:12" hidden="1" x14ac:dyDescent="0.3">
      <c r="A2325" s="32" t="s">
        <v>7</v>
      </c>
      <c r="B2325" s="32">
        <v>2018</v>
      </c>
      <c r="C2325" s="32" t="s">
        <v>167</v>
      </c>
      <c r="D2325" s="32" t="s">
        <v>8</v>
      </c>
      <c r="E2325" s="32" t="s">
        <v>75</v>
      </c>
      <c r="F2325" s="33" t="s">
        <v>9</v>
      </c>
      <c r="G2325" s="32" t="s">
        <v>10</v>
      </c>
      <c r="H2325" s="34">
        <v>1080.92</v>
      </c>
      <c r="I2325" s="15"/>
      <c r="J2325" s="15" t="str">
        <f>IF(AND($H2325&gt;0, $H2325&lt;1700),"0-1700",0)</f>
        <v>0-1700</v>
      </c>
      <c r="K2325" s="15" t="str">
        <f>IF(AND($H2325&gt;0, $H2325&lt;2500),"0-2500",0)</f>
        <v>0-2500</v>
      </c>
      <c r="L2325" s="15" t="str">
        <f>IF(AND($H2325&gt;0, $H2325&lt;3500),"0-3500",0)</f>
        <v>0-3500</v>
      </c>
    </row>
    <row r="2326" spans="1:12" hidden="1" x14ac:dyDescent="0.3">
      <c r="A2326" s="32" t="s">
        <v>7</v>
      </c>
      <c r="B2326" s="32">
        <v>2018</v>
      </c>
      <c r="C2326" s="32" t="s">
        <v>167</v>
      </c>
      <c r="D2326" s="32" t="s">
        <v>8</v>
      </c>
      <c r="E2326" s="32" t="s">
        <v>96</v>
      </c>
      <c r="F2326" s="33" t="s">
        <v>9</v>
      </c>
      <c r="G2326" s="32" t="s">
        <v>10</v>
      </c>
      <c r="H2326" s="34">
        <v>1082.57</v>
      </c>
      <c r="I2326" s="15"/>
      <c r="J2326" s="15" t="str">
        <f>IF(AND($H2326&gt;0, $H2326&lt;1700),"0-1700",0)</f>
        <v>0-1700</v>
      </c>
      <c r="K2326" s="15" t="str">
        <f>IF(AND($H2326&gt;0, $H2326&lt;2500),"0-2500",0)</f>
        <v>0-2500</v>
      </c>
      <c r="L2326" s="15" t="str">
        <f>IF(AND($H2326&gt;0, $H2326&lt;3500),"0-3500",0)</f>
        <v>0-3500</v>
      </c>
    </row>
    <row r="2327" spans="1:12" hidden="1" x14ac:dyDescent="0.3">
      <c r="A2327" s="32" t="s">
        <v>7</v>
      </c>
      <c r="B2327" s="32">
        <v>2018</v>
      </c>
      <c r="C2327" s="32" t="s">
        <v>167</v>
      </c>
      <c r="D2327" s="32" t="s">
        <v>8</v>
      </c>
      <c r="E2327" s="32" t="s">
        <v>113</v>
      </c>
      <c r="F2327" s="33" t="s">
        <v>9</v>
      </c>
      <c r="G2327" s="32" t="s">
        <v>10</v>
      </c>
      <c r="H2327" s="34">
        <v>1083.54</v>
      </c>
      <c r="I2327" s="15"/>
      <c r="J2327" s="15" t="str">
        <f>IF(AND($H2327&gt;0, $H2327&lt;1700),"0-1700",0)</f>
        <v>0-1700</v>
      </c>
      <c r="K2327" s="15" t="str">
        <f>IF(AND($H2327&gt;0, $H2327&lt;2500),"0-2500",0)</f>
        <v>0-2500</v>
      </c>
      <c r="L2327" s="15" t="str">
        <f>IF(AND($H2327&gt;0, $H2327&lt;3500),"0-3500",0)</f>
        <v>0-3500</v>
      </c>
    </row>
    <row r="2328" spans="1:12" hidden="1" x14ac:dyDescent="0.3">
      <c r="A2328" s="32" t="s">
        <v>7</v>
      </c>
      <c r="B2328" s="32">
        <v>2018</v>
      </c>
      <c r="C2328" s="32" t="s">
        <v>167</v>
      </c>
      <c r="D2328" s="32" t="s">
        <v>8</v>
      </c>
      <c r="E2328" s="32" t="s">
        <v>51</v>
      </c>
      <c r="F2328" s="33" t="s">
        <v>9</v>
      </c>
      <c r="G2328" s="32" t="s">
        <v>10</v>
      </c>
      <c r="H2328" s="34">
        <v>1085.6400000000001</v>
      </c>
      <c r="I2328" s="15"/>
      <c r="J2328" s="15" t="str">
        <f>IF(AND($H2328&gt;0, $H2328&lt;1700),"0-1700",0)</f>
        <v>0-1700</v>
      </c>
      <c r="K2328" s="15" t="str">
        <f>IF(AND($H2328&gt;0, $H2328&lt;2500),"0-2500",0)</f>
        <v>0-2500</v>
      </c>
      <c r="L2328" s="15" t="str">
        <f>IF(AND($H2328&gt;0, $H2328&lt;3500),"0-3500",0)</f>
        <v>0-3500</v>
      </c>
    </row>
    <row r="2329" spans="1:12" hidden="1" x14ac:dyDescent="0.3">
      <c r="A2329" s="32" t="s">
        <v>7</v>
      </c>
      <c r="B2329" s="32">
        <v>2018</v>
      </c>
      <c r="C2329" s="32" t="s">
        <v>168</v>
      </c>
      <c r="D2329" s="32" t="s">
        <v>8</v>
      </c>
      <c r="E2329" s="32" t="s">
        <v>270</v>
      </c>
      <c r="F2329" s="33" t="s">
        <v>527</v>
      </c>
      <c r="G2329" s="32" t="s">
        <v>10</v>
      </c>
      <c r="H2329" s="34">
        <v>1087.8900000000001</v>
      </c>
      <c r="I2329" s="15"/>
      <c r="J2329" s="15" t="str">
        <f>IF(AND($H2329&gt;0, $H2329&lt;1700),"0-1700",0)</f>
        <v>0-1700</v>
      </c>
      <c r="K2329" s="15" t="str">
        <f>IF(AND($H2329&gt;0, $H2329&lt;2500),"0-2500",0)</f>
        <v>0-2500</v>
      </c>
      <c r="L2329" s="15" t="str">
        <f>IF(AND($H2329&gt;0, $H2329&lt;3500),"0-3500",0)</f>
        <v>0-3500</v>
      </c>
    </row>
    <row r="2330" spans="1:12" hidden="1" x14ac:dyDescent="0.3">
      <c r="A2330" s="32" t="s">
        <v>7</v>
      </c>
      <c r="B2330" s="32">
        <v>2018</v>
      </c>
      <c r="C2330" s="32" t="s">
        <v>168</v>
      </c>
      <c r="D2330" s="32" t="s">
        <v>8</v>
      </c>
      <c r="E2330" s="32" t="s">
        <v>205</v>
      </c>
      <c r="F2330" s="33" t="s">
        <v>521</v>
      </c>
      <c r="G2330" s="32" t="s">
        <v>10</v>
      </c>
      <c r="H2330" s="34">
        <v>1090.7</v>
      </c>
      <c r="I2330" s="15"/>
      <c r="J2330" s="15" t="str">
        <f>IF(AND($H2330&gt;0, $H2330&lt;1700),"0-1700",0)</f>
        <v>0-1700</v>
      </c>
      <c r="K2330" s="15" t="str">
        <f>IF(AND($H2330&gt;0, $H2330&lt;2500),"0-2500",0)</f>
        <v>0-2500</v>
      </c>
      <c r="L2330" s="15" t="str">
        <f>IF(AND($H2330&gt;0, $H2330&lt;3500),"0-3500",0)</f>
        <v>0-3500</v>
      </c>
    </row>
    <row r="2331" spans="1:12" hidden="1" x14ac:dyDescent="0.3">
      <c r="A2331" s="32" t="s">
        <v>7</v>
      </c>
      <c r="B2331" s="32">
        <v>2018</v>
      </c>
      <c r="C2331" s="32" t="s">
        <v>168</v>
      </c>
      <c r="D2331" s="32" t="s">
        <v>8</v>
      </c>
      <c r="E2331" s="32" t="s">
        <v>335</v>
      </c>
      <c r="F2331" s="33" t="s">
        <v>530</v>
      </c>
      <c r="G2331" s="32" t="s">
        <v>10</v>
      </c>
      <c r="H2331" s="34">
        <v>1091.1400000000001</v>
      </c>
      <c r="I2331" s="15"/>
      <c r="J2331" s="15" t="str">
        <f>IF(AND($H2331&gt;0, $H2331&lt;1700),"0-1700",0)</f>
        <v>0-1700</v>
      </c>
      <c r="K2331" s="15" t="str">
        <f>IF(AND($H2331&gt;0, $H2331&lt;2500),"0-2500",0)</f>
        <v>0-2500</v>
      </c>
      <c r="L2331" s="15" t="str">
        <f>IF(AND($H2331&gt;0, $H2331&lt;3500),"0-3500",0)</f>
        <v>0-3500</v>
      </c>
    </row>
    <row r="2332" spans="1:12" hidden="1" x14ac:dyDescent="0.3">
      <c r="A2332" s="32" t="s">
        <v>7</v>
      </c>
      <c r="B2332" s="32">
        <v>2018</v>
      </c>
      <c r="C2332" s="32" t="s">
        <v>168</v>
      </c>
      <c r="D2332" s="32" t="s">
        <v>8</v>
      </c>
      <c r="E2332" s="32" t="s">
        <v>260</v>
      </c>
      <c r="F2332" s="33" t="s">
        <v>520</v>
      </c>
      <c r="G2332" s="32" t="s">
        <v>10</v>
      </c>
      <c r="H2332" s="34">
        <v>1092.21</v>
      </c>
      <c r="I2332" s="15"/>
      <c r="J2332" s="15" t="str">
        <f>IF(AND($H2332&gt;0, $H2332&lt;1700),"0-1700",0)</f>
        <v>0-1700</v>
      </c>
      <c r="K2332" s="15" t="str">
        <f>IF(AND($H2332&gt;0, $H2332&lt;2500),"0-2500",0)</f>
        <v>0-2500</v>
      </c>
      <c r="L2332" s="15" t="str">
        <f>IF(AND($H2332&gt;0, $H2332&lt;3500),"0-3500",0)</f>
        <v>0-3500</v>
      </c>
    </row>
    <row r="2333" spans="1:12" hidden="1" x14ac:dyDescent="0.3">
      <c r="A2333" s="32" t="s">
        <v>7</v>
      </c>
      <c r="B2333" s="32">
        <v>2018</v>
      </c>
      <c r="C2333" s="32" t="s">
        <v>169</v>
      </c>
      <c r="D2333" s="32" t="s">
        <v>8</v>
      </c>
      <c r="E2333" s="32" t="s">
        <v>181</v>
      </c>
      <c r="F2333" s="33" t="s">
        <v>521</v>
      </c>
      <c r="G2333" s="32" t="s">
        <v>10</v>
      </c>
      <c r="H2333" s="34">
        <v>1092.3800000000001</v>
      </c>
      <c r="I2333" s="15"/>
      <c r="J2333" s="15" t="str">
        <f>IF(AND($H2333&gt;0, $H2333&lt;1700),"0-1700",0)</f>
        <v>0-1700</v>
      </c>
      <c r="K2333" s="15" t="str">
        <f>IF(AND($H2333&gt;0, $H2333&lt;2500),"0-2500",0)</f>
        <v>0-2500</v>
      </c>
      <c r="L2333" s="15" t="str">
        <f>IF(AND($H2333&gt;0, $H2333&lt;3500),"0-3500",0)</f>
        <v>0-3500</v>
      </c>
    </row>
    <row r="2334" spans="1:12" hidden="1" x14ac:dyDescent="0.3">
      <c r="A2334" s="32" t="s">
        <v>7</v>
      </c>
      <c r="B2334" s="32">
        <v>2018</v>
      </c>
      <c r="C2334" s="32" t="s">
        <v>169</v>
      </c>
      <c r="D2334" s="32" t="s">
        <v>8</v>
      </c>
      <c r="E2334" s="32" t="s">
        <v>271</v>
      </c>
      <c r="F2334" s="33" t="s">
        <v>527</v>
      </c>
      <c r="G2334" s="32" t="s">
        <v>10</v>
      </c>
      <c r="H2334" s="34">
        <v>1092.99</v>
      </c>
      <c r="I2334" s="15"/>
      <c r="J2334" s="15" t="str">
        <f>IF(AND($H2334&gt;0, $H2334&lt;1700),"0-1700",0)</f>
        <v>0-1700</v>
      </c>
      <c r="K2334" s="15" t="str">
        <f>IF(AND($H2334&gt;0, $H2334&lt;2500),"0-2500",0)</f>
        <v>0-2500</v>
      </c>
      <c r="L2334" s="15" t="str">
        <f>IF(AND($H2334&gt;0, $H2334&lt;3500),"0-3500",0)</f>
        <v>0-3500</v>
      </c>
    </row>
    <row r="2335" spans="1:12" hidden="1" x14ac:dyDescent="0.3">
      <c r="A2335" s="32" t="s">
        <v>7</v>
      </c>
      <c r="B2335" s="32">
        <v>2018</v>
      </c>
      <c r="C2335" s="32" t="s">
        <v>167</v>
      </c>
      <c r="D2335" s="32" t="s">
        <v>8</v>
      </c>
      <c r="E2335" s="32" t="s">
        <v>98</v>
      </c>
      <c r="F2335" s="33" t="s">
        <v>9</v>
      </c>
      <c r="G2335" s="32" t="s">
        <v>10</v>
      </c>
      <c r="H2335" s="34">
        <v>1095.28</v>
      </c>
      <c r="I2335" s="15"/>
      <c r="J2335" s="15" t="str">
        <f>IF(AND($H2335&gt;0, $H2335&lt;1700),"0-1700",0)</f>
        <v>0-1700</v>
      </c>
      <c r="K2335" s="15" t="str">
        <f>IF(AND($H2335&gt;0, $H2335&lt;2500),"0-2500",0)</f>
        <v>0-2500</v>
      </c>
      <c r="L2335" s="15" t="str">
        <f>IF(AND($H2335&gt;0, $H2335&lt;3500),"0-3500",0)</f>
        <v>0-3500</v>
      </c>
    </row>
    <row r="2336" spans="1:12" hidden="1" x14ac:dyDescent="0.3">
      <c r="A2336" s="32" t="s">
        <v>7</v>
      </c>
      <c r="B2336" s="32">
        <v>2018</v>
      </c>
      <c r="C2336" s="32" t="s">
        <v>168</v>
      </c>
      <c r="D2336" s="32" t="s">
        <v>8</v>
      </c>
      <c r="E2336" s="32" t="s">
        <v>276</v>
      </c>
      <c r="F2336" s="33" t="s">
        <v>527</v>
      </c>
      <c r="G2336" s="32" t="s">
        <v>10</v>
      </c>
      <c r="H2336" s="34">
        <v>1099.1199999999999</v>
      </c>
      <c r="I2336" s="15"/>
      <c r="J2336" s="15" t="str">
        <f>IF(AND($H2336&gt;0, $H2336&lt;1700),"0-1700",0)</f>
        <v>0-1700</v>
      </c>
      <c r="K2336" s="15" t="str">
        <f>IF(AND($H2336&gt;0, $H2336&lt;2500),"0-2500",0)</f>
        <v>0-2500</v>
      </c>
      <c r="L2336" s="15" t="str">
        <f>IF(AND($H2336&gt;0, $H2336&lt;3500),"0-3500",0)</f>
        <v>0-3500</v>
      </c>
    </row>
    <row r="2337" spans="1:12" hidden="1" x14ac:dyDescent="0.3">
      <c r="A2337" s="32" t="s">
        <v>7</v>
      </c>
      <c r="B2337" s="32">
        <v>2018</v>
      </c>
      <c r="C2337" s="32" t="s">
        <v>169</v>
      </c>
      <c r="D2337" s="32" t="s">
        <v>8</v>
      </c>
      <c r="E2337" s="32" t="s">
        <v>318</v>
      </c>
      <c r="F2337" s="33" t="s">
        <v>528</v>
      </c>
      <c r="G2337" s="32" t="s">
        <v>10</v>
      </c>
      <c r="H2337" s="34">
        <v>1101.03</v>
      </c>
      <c r="I2337" s="15"/>
      <c r="J2337" s="15" t="str">
        <f>IF(AND($H2337&gt;0, $H2337&lt;1700),"0-1700",0)</f>
        <v>0-1700</v>
      </c>
      <c r="K2337" s="15" t="str">
        <f>IF(AND($H2337&gt;0, $H2337&lt;2500),"0-2500",0)</f>
        <v>0-2500</v>
      </c>
      <c r="L2337" s="15" t="str">
        <f>IF(AND($H2337&gt;0, $H2337&lt;3500),"0-3500",0)</f>
        <v>0-3500</v>
      </c>
    </row>
    <row r="2338" spans="1:12" hidden="1" x14ac:dyDescent="0.3">
      <c r="A2338" s="32" t="s">
        <v>7</v>
      </c>
      <c r="B2338" s="32">
        <v>2018</v>
      </c>
      <c r="C2338" s="32" t="s">
        <v>169</v>
      </c>
      <c r="D2338" s="32" t="s">
        <v>8</v>
      </c>
      <c r="E2338" s="32" t="s">
        <v>250</v>
      </c>
      <c r="F2338" s="33" t="s">
        <v>520</v>
      </c>
      <c r="G2338" s="32" t="s">
        <v>10</v>
      </c>
      <c r="H2338" s="34">
        <v>1102.5899999999999</v>
      </c>
      <c r="I2338" s="15"/>
      <c r="J2338" s="15" t="str">
        <f>IF(AND($H2338&gt;0, $H2338&lt;1700),"0-1700",0)</f>
        <v>0-1700</v>
      </c>
      <c r="K2338" s="15" t="str">
        <f>IF(AND($H2338&gt;0, $H2338&lt;2500),"0-2500",0)</f>
        <v>0-2500</v>
      </c>
      <c r="L2338" s="15" t="str">
        <f>IF(AND($H2338&gt;0, $H2338&lt;3500),"0-3500",0)</f>
        <v>0-3500</v>
      </c>
    </row>
    <row r="2339" spans="1:12" hidden="1" x14ac:dyDescent="0.3">
      <c r="A2339" s="32" t="s">
        <v>7</v>
      </c>
      <c r="B2339" s="32">
        <v>2018</v>
      </c>
      <c r="C2339" s="32" t="s">
        <v>167</v>
      </c>
      <c r="D2339" s="32" t="s">
        <v>8</v>
      </c>
      <c r="E2339" s="32" t="s">
        <v>105</v>
      </c>
      <c r="F2339" s="33" t="s">
        <v>9</v>
      </c>
      <c r="G2339" s="32" t="s">
        <v>10</v>
      </c>
      <c r="H2339" s="34">
        <v>1105.51</v>
      </c>
      <c r="I2339" s="15"/>
      <c r="J2339" s="15" t="str">
        <f>IF(AND($H2339&gt;0, $H2339&lt;1700),"0-1700",0)</f>
        <v>0-1700</v>
      </c>
      <c r="K2339" s="15" t="str">
        <f>IF(AND($H2339&gt;0, $H2339&lt;2500),"0-2500",0)</f>
        <v>0-2500</v>
      </c>
      <c r="L2339" s="15" t="str">
        <f>IF(AND($H2339&gt;0, $H2339&lt;3500),"0-3500",0)</f>
        <v>0-3500</v>
      </c>
    </row>
    <row r="2340" spans="1:12" hidden="1" x14ac:dyDescent="0.3">
      <c r="A2340" s="32" t="s">
        <v>7</v>
      </c>
      <c r="B2340" s="32">
        <v>2018</v>
      </c>
      <c r="C2340" s="32" t="s">
        <v>168</v>
      </c>
      <c r="D2340" s="32" t="s">
        <v>8</v>
      </c>
      <c r="E2340" s="32" t="s">
        <v>206</v>
      </c>
      <c r="F2340" s="33" t="s">
        <v>521</v>
      </c>
      <c r="G2340" s="32" t="s">
        <v>10</v>
      </c>
      <c r="H2340" s="34">
        <v>1105.78</v>
      </c>
      <c r="I2340" s="15"/>
      <c r="J2340" s="15" t="str">
        <f>IF(AND($H2340&gt;0, $H2340&lt;1700),"0-1700",0)</f>
        <v>0-1700</v>
      </c>
      <c r="K2340" s="15" t="str">
        <f>IF(AND($H2340&gt;0, $H2340&lt;2500),"0-2500",0)</f>
        <v>0-2500</v>
      </c>
      <c r="L2340" s="15" t="str">
        <f>IF(AND($H2340&gt;0, $H2340&lt;3500),"0-3500",0)</f>
        <v>0-3500</v>
      </c>
    </row>
    <row r="2341" spans="1:12" hidden="1" x14ac:dyDescent="0.3">
      <c r="A2341" s="32" t="s">
        <v>7</v>
      </c>
      <c r="B2341" s="32">
        <v>2018</v>
      </c>
      <c r="C2341" s="32" t="s">
        <v>167</v>
      </c>
      <c r="D2341" s="32" t="s">
        <v>8</v>
      </c>
      <c r="E2341" s="32" t="s">
        <v>132</v>
      </c>
      <c r="F2341" s="33" t="s">
        <v>9</v>
      </c>
      <c r="G2341" s="32" t="s">
        <v>10</v>
      </c>
      <c r="H2341" s="34">
        <v>1107.2</v>
      </c>
      <c r="I2341" s="15"/>
      <c r="J2341" s="15" t="str">
        <f>IF(AND($H2341&gt;0, $H2341&lt;1700),"0-1700",0)</f>
        <v>0-1700</v>
      </c>
      <c r="K2341" s="15" t="str">
        <f>IF(AND($H2341&gt;0, $H2341&lt;2500),"0-2500",0)</f>
        <v>0-2500</v>
      </c>
      <c r="L2341" s="15" t="str">
        <f>IF(AND($H2341&gt;0, $H2341&lt;3500),"0-3500",0)</f>
        <v>0-3500</v>
      </c>
    </row>
    <row r="2342" spans="1:12" hidden="1" x14ac:dyDescent="0.3">
      <c r="A2342" s="32" t="s">
        <v>7</v>
      </c>
      <c r="B2342" s="32">
        <v>2018</v>
      </c>
      <c r="C2342" s="32" t="s">
        <v>167</v>
      </c>
      <c r="D2342" s="32" t="s">
        <v>8</v>
      </c>
      <c r="E2342" s="32" t="s">
        <v>64</v>
      </c>
      <c r="F2342" s="33" t="s">
        <v>9</v>
      </c>
      <c r="G2342" s="32" t="s">
        <v>10</v>
      </c>
      <c r="H2342" s="34">
        <v>1107.75</v>
      </c>
      <c r="I2342" s="15"/>
      <c r="J2342" s="15" t="str">
        <f>IF(AND($H2342&gt;0, $H2342&lt;1700),"0-1700",0)</f>
        <v>0-1700</v>
      </c>
      <c r="K2342" s="15" t="str">
        <f>IF(AND($H2342&gt;0, $H2342&lt;2500),"0-2500",0)</f>
        <v>0-2500</v>
      </c>
      <c r="L2342" s="15" t="str">
        <f>IF(AND($H2342&gt;0, $H2342&lt;3500),"0-3500",0)</f>
        <v>0-3500</v>
      </c>
    </row>
    <row r="2343" spans="1:12" hidden="1" x14ac:dyDescent="0.3">
      <c r="A2343" s="32" t="s">
        <v>7</v>
      </c>
      <c r="B2343" s="32">
        <v>2018</v>
      </c>
      <c r="C2343" s="32" t="s">
        <v>168</v>
      </c>
      <c r="D2343" s="32" t="s">
        <v>8</v>
      </c>
      <c r="E2343" s="32" t="s">
        <v>278</v>
      </c>
      <c r="F2343" s="33" t="s">
        <v>527</v>
      </c>
      <c r="G2343" s="32" t="s">
        <v>10</v>
      </c>
      <c r="H2343" s="34">
        <v>1109.8900000000001</v>
      </c>
      <c r="I2343" s="15"/>
      <c r="J2343" s="15" t="str">
        <f>IF(AND($H2343&gt;0, $H2343&lt;1700),"0-1700",0)</f>
        <v>0-1700</v>
      </c>
      <c r="K2343" s="15" t="str">
        <f>IF(AND($H2343&gt;0, $H2343&lt;2500),"0-2500",0)</f>
        <v>0-2500</v>
      </c>
      <c r="L2343" s="15" t="str">
        <f>IF(AND($H2343&gt;0, $H2343&lt;3500),"0-3500",0)</f>
        <v>0-3500</v>
      </c>
    </row>
    <row r="2344" spans="1:12" hidden="1" x14ac:dyDescent="0.3">
      <c r="A2344" s="32" t="s">
        <v>7</v>
      </c>
      <c r="B2344" s="32">
        <v>2018</v>
      </c>
      <c r="C2344" s="32" t="s">
        <v>167</v>
      </c>
      <c r="D2344" s="32" t="s">
        <v>8</v>
      </c>
      <c r="E2344" s="32" t="s">
        <v>87</v>
      </c>
      <c r="F2344" s="33" t="s">
        <v>9</v>
      </c>
      <c r="G2344" s="32" t="s">
        <v>10</v>
      </c>
      <c r="H2344" s="34">
        <v>1110.6500000000001</v>
      </c>
      <c r="I2344" s="15"/>
      <c r="J2344" s="15" t="str">
        <f>IF(AND($H2344&gt;0, $H2344&lt;1700),"0-1700",0)</f>
        <v>0-1700</v>
      </c>
      <c r="K2344" s="15" t="str">
        <f>IF(AND($H2344&gt;0, $H2344&lt;2500),"0-2500",0)</f>
        <v>0-2500</v>
      </c>
      <c r="L2344" s="15" t="str">
        <f>IF(AND($H2344&gt;0, $H2344&lt;3500),"0-3500",0)</f>
        <v>0-3500</v>
      </c>
    </row>
    <row r="2345" spans="1:12" hidden="1" x14ac:dyDescent="0.3">
      <c r="A2345" s="32" t="s">
        <v>7</v>
      </c>
      <c r="B2345" s="32">
        <v>2018</v>
      </c>
      <c r="C2345" s="32" t="s">
        <v>167</v>
      </c>
      <c r="D2345" s="32" t="s">
        <v>8</v>
      </c>
      <c r="E2345" s="32" t="s">
        <v>161</v>
      </c>
      <c r="F2345" s="33" t="s">
        <v>9</v>
      </c>
      <c r="G2345" s="32" t="s">
        <v>10</v>
      </c>
      <c r="H2345" s="34">
        <v>1112.24</v>
      </c>
      <c r="I2345" s="15"/>
      <c r="J2345" s="15" t="str">
        <f>IF(AND($H2345&gt;0, $H2345&lt;1700),"0-1700",0)</f>
        <v>0-1700</v>
      </c>
      <c r="K2345" s="15" t="str">
        <f>IF(AND($H2345&gt;0, $H2345&lt;2500),"0-2500",0)</f>
        <v>0-2500</v>
      </c>
      <c r="L2345" s="15" t="str">
        <f>IF(AND($H2345&gt;0, $H2345&lt;3500),"0-3500",0)</f>
        <v>0-3500</v>
      </c>
    </row>
    <row r="2346" spans="1:12" hidden="1" x14ac:dyDescent="0.3">
      <c r="A2346" s="32" t="s">
        <v>7</v>
      </c>
      <c r="B2346" s="32">
        <v>2018</v>
      </c>
      <c r="C2346" s="32" t="s">
        <v>168</v>
      </c>
      <c r="D2346" s="32" t="s">
        <v>8</v>
      </c>
      <c r="E2346" s="32" t="s">
        <v>244</v>
      </c>
      <c r="F2346" s="33" t="s">
        <v>520</v>
      </c>
      <c r="G2346" s="32" t="s">
        <v>10</v>
      </c>
      <c r="H2346" s="34">
        <v>1112.29</v>
      </c>
      <c r="I2346" s="15"/>
      <c r="J2346" s="15" t="str">
        <f>IF(AND($H2346&gt;0, $H2346&lt;1700),"0-1700",0)</f>
        <v>0-1700</v>
      </c>
      <c r="K2346" s="15" t="str">
        <f>IF(AND($H2346&gt;0, $H2346&lt;2500),"0-2500",0)</f>
        <v>0-2500</v>
      </c>
      <c r="L2346" s="15" t="str">
        <f>IF(AND($H2346&gt;0, $H2346&lt;3500),"0-3500",0)</f>
        <v>0-3500</v>
      </c>
    </row>
    <row r="2347" spans="1:12" hidden="1" x14ac:dyDescent="0.3">
      <c r="A2347" s="32" t="s">
        <v>7</v>
      </c>
      <c r="B2347" s="32">
        <v>2018</v>
      </c>
      <c r="C2347" s="32" t="s">
        <v>169</v>
      </c>
      <c r="D2347" s="32" t="s">
        <v>8</v>
      </c>
      <c r="E2347" s="32" t="s">
        <v>253</v>
      </c>
      <c r="F2347" s="33" t="s">
        <v>520</v>
      </c>
      <c r="G2347" s="32" t="s">
        <v>10</v>
      </c>
      <c r="H2347" s="34">
        <v>1112.4000000000001</v>
      </c>
      <c r="I2347" s="15"/>
      <c r="J2347" s="15" t="str">
        <f>IF(AND($H2347&gt;0, $H2347&lt;1700),"0-1700",0)</f>
        <v>0-1700</v>
      </c>
      <c r="K2347" s="15" t="str">
        <f>IF(AND($H2347&gt;0, $H2347&lt;2500),"0-2500",0)</f>
        <v>0-2500</v>
      </c>
      <c r="L2347" s="15" t="str">
        <f>IF(AND($H2347&gt;0, $H2347&lt;3500),"0-3500",0)</f>
        <v>0-3500</v>
      </c>
    </row>
    <row r="2348" spans="1:12" hidden="1" x14ac:dyDescent="0.3">
      <c r="A2348" s="32" t="s">
        <v>7</v>
      </c>
      <c r="B2348" s="32">
        <v>2018</v>
      </c>
      <c r="C2348" s="32" t="s">
        <v>167</v>
      </c>
      <c r="D2348" s="32" t="s">
        <v>8</v>
      </c>
      <c r="E2348" s="32" t="s">
        <v>77</v>
      </c>
      <c r="F2348" s="33" t="s">
        <v>9</v>
      </c>
      <c r="G2348" s="32" t="s">
        <v>10</v>
      </c>
      <c r="H2348" s="34">
        <v>1113.03</v>
      </c>
      <c r="I2348" s="15"/>
      <c r="J2348" s="15" t="str">
        <f>IF(AND($H2348&gt;0, $H2348&lt;1700),"0-1700",0)</f>
        <v>0-1700</v>
      </c>
      <c r="K2348" s="15" t="str">
        <f>IF(AND($H2348&gt;0, $H2348&lt;2500),"0-2500",0)</f>
        <v>0-2500</v>
      </c>
      <c r="L2348" s="15" t="str">
        <f>IF(AND($H2348&gt;0, $H2348&lt;3500),"0-3500",0)</f>
        <v>0-3500</v>
      </c>
    </row>
    <row r="2349" spans="1:12" hidden="1" x14ac:dyDescent="0.3">
      <c r="A2349" s="32" t="s">
        <v>7</v>
      </c>
      <c r="B2349" s="32">
        <v>2018</v>
      </c>
      <c r="C2349" s="32" t="s">
        <v>167</v>
      </c>
      <c r="D2349" s="32" t="s">
        <v>8</v>
      </c>
      <c r="E2349" s="32" t="s">
        <v>95</v>
      </c>
      <c r="F2349" s="33" t="s">
        <v>9</v>
      </c>
      <c r="G2349" s="32" t="s">
        <v>10</v>
      </c>
      <c r="H2349" s="34">
        <v>1114.5</v>
      </c>
      <c r="I2349" s="15"/>
      <c r="J2349" s="15" t="str">
        <f>IF(AND($H2349&gt;0, $H2349&lt;1700),"0-1700",0)</f>
        <v>0-1700</v>
      </c>
      <c r="K2349" s="15" t="str">
        <f>IF(AND($H2349&gt;0, $H2349&lt;2500),"0-2500",0)</f>
        <v>0-2500</v>
      </c>
      <c r="L2349" s="15" t="str">
        <f>IF(AND($H2349&gt;0, $H2349&lt;3500),"0-3500",0)</f>
        <v>0-3500</v>
      </c>
    </row>
    <row r="2350" spans="1:12" hidden="1" x14ac:dyDescent="0.3">
      <c r="A2350" s="32" t="s">
        <v>7</v>
      </c>
      <c r="B2350" s="32">
        <v>2018</v>
      </c>
      <c r="C2350" s="32" t="s">
        <v>167</v>
      </c>
      <c r="D2350" s="32" t="s">
        <v>8</v>
      </c>
      <c r="E2350" s="32" t="s">
        <v>148</v>
      </c>
      <c r="F2350" s="33" t="s">
        <v>9</v>
      </c>
      <c r="G2350" s="32" t="s">
        <v>10</v>
      </c>
      <c r="H2350" s="34">
        <v>1116.53</v>
      </c>
      <c r="I2350" s="15"/>
      <c r="J2350" s="15" t="str">
        <f>IF(AND($H2350&gt;0, $H2350&lt;1700),"0-1700",0)</f>
        <v>0-1700</v>
      </c>
      <c r="K2350" s="15" t="str">
        <f>IF(AND($H2350&gt;0, $H2350&lt;2500),"0-2500",0)</f>
        <v>0-2500</v>
      </c>
      <c r="L2350" s="15" t="str">
        <f>IF(AND($H2350&gt;0, $H2350&lt;3500),"0-3500",0)</f>
        <v>0-3500</v>
      </c>
    </row>
    <row r="2351" spans="1:12" hidden="1" x14ac:dyDescent="0.3">
      <c r="A2351" s="32" t="s">
        <v>7</v>
      </c>
      <c r="B2351" s="32">
        <v>2018</v>
      </c>
      <c r="C2351" s="32" t="s">
        <v>167</v>
      </c>
      <c r="D2351" s="32" t="s">
        <v>8</v>
      </c>
      <c r="E2351" s="32" t="s">
        <v>111</v>
      </c>
      <c r="F2351" s="33" t="s">
        <v>9</v>
      </c>
      <c r="G2351" s="32" t="s">
        <v>10</v>
      </c>
      <c r="H2351" s="34">
        <v>1116.98</v>
      </c>
      <c r="I2351" s="15"/>
      <c r="J2351" s="15" t="str">
        <f>IF(AND($H2351&gt;0, $H2351&lt;1700),"0-1700",0)</f>
        <v>0-1700</v>
      </c>
      <c r="K2351" s="15" t="str">
        <f>IF(AND($H2351&gt;0, $H2351&lt;2500),"0-2500",0)</f>
        <v>0-2500</v>
      </c>
      <c r="L2351" s="15" t="str">
        <f>IF(AND($H2351&gt;0, $H2351&lt;3500),"0-3500",0)</f>
        <v>0-3500</v>
      </c>
    </row>
    <row r="2352" spans="1:12" hidden="1" x14ac:dyDescent="0.3">
      <c r="A2352" s="32" t="s">
        <v>7</v>
      </c>
      <c r="B2352" s="32">
        <v>2018</v>
      </c>
      <c r="C2352" s="32" t="s">
        <v>168</v>
      </c>
      <c r="D2352" s="32" t="s">
        <v>8</v>
      </c>
      <c r="E2352" s="32" t="s">
        <v>275</v>
      </c>
      <c r="F2352" s="33" t="s">
        <v>527</v>
      </c>
      <c r="G2352" s="32" t="s">
        <v>10</v>
      </c>
      <c r="H2352" s="34">
        <v>1119.31</v>
      </c>
      <c r="I2352" s="15"/>
      <c r="J2352" s="15" t="str">
        <f>IF(AND($H2352&gt;0, $H2352&lt;1700),"0-1700",0)</f>
        <v>0-1700</v>
      </c>
      <c r="K2352" s="15" t="str">
        <f>IF(AND($H2352&gt;0, $H2352&lt;2500),"0-2500",0)</f>
        <v>0-2500</v>
      </c>
      <c r="L2352" s="15" t="str">
        <f>IF(AND($H2352&gt;0, $H2352&lt;3500),"0-3500",0)</f>
        <v>0-3500</v>
      </c>
    </row>
    <row r="2353" spans="1:12" hidden="1" x14ac:dyDescent="0.3">
      <c r="A2353" s="32" t="s">
        <v>7</v>
      </c>
      <c r="B2353" s="32">
        <v>2018</v>
      </c>
      <c r="C2353" s="32" t="s">
        <v>169</v>
      </c>
      <c r="D2353" s="32" t="s">
        <v>8</v>
      </c>
      <c r="E2353" s="32" t="s">
        <v>247</v>
      </c>
      <c r="F2353" s="33" t="s">
        <v>520</v>
      </c>
      <c r="G2353" s="32" t="s">
        <v>10</v>
      </c>
      <c r="H2353" s="34">
        <v>1119.72</v>
      </c>
      <c r="I2353" s="15"/>
      <c r="J2353" s="15" t="str">
        <f>IF(AND($H2353&gt;0, $H2353&lt;1700),"0-1700",0)</f>
        <v>0-1700</v>
      </c>
      <c r="K2353" s="15" t="str">
        <f>IF(AND($H2353&gt;0, $H2353&lt;2500),"0-2500",0)</f>
        <v>0-2500</v>
      </c>
      <c r="L2353" s="15" t="str">
        <f>IF(AND($H2353&gt;0, $H2353&lt;3500),"0-3500",0)</f>
        <v>0-3500</v>
      </c>
    </row>
    <row r="2354" spans="1:12" hidden="1" x14ac:dyDescent="0.3">
      <c r="A2354" s="32" t="s">
        <v>7</v>
      </c>
      <c r="B2354" s="32">
        <v>2018</v>
      </c>
      <c r="C2354" s="32" t="s">
        <v>167</v>
      </c>
      <c r="D2354" s="32" t="s">
        <v>8</v>
      </c>
      <c r="E2354" s="32" t="s">
        <v>139</v>
      </c>
      <c r="F2354" s="33" t="s">
        <v>9</v>
      </c>
      <c r="G2354" s="32" t="s">
        <v>10</v>
      </c>
      <c r="H2354" s="34">
        <v>1121.77</v>
      </c>
      <c r="I2354" s="15"/>
      <c r="J2354" s="15" t="str">
        <f>IF(AND($H2354&gt;0, $H2354&lt;1700),"0-1700",0)</f>
        <v>0-1700</v>
      </c>
      <c r="K2354" s="15" t="str">
        <f>IF(AND($H2354&gt;0, $H2354&lt;2500),"0-2500",0)</f>
        <v>0-2500</v>
      </c>
      <c r="L2354" s="15" t="str">
        <f>IF(AND($H2354&gt;0, $H2354&lt;3500),"0-3500",0)</f>
        <v>0-3500</v>
      </c>
    </row>
    <row r="2355" spans="1:12" hidden="1" x14ac:dyDescent="0.3">
      <c r="A2355" s="32" t="s">
        <v>7</v>
      </c>
      <c r="B2355" s="32">
        <v>2018</v>
      </c>
      <c r="C2355" s="32" t="s">
        <v>169</v>
      </c>
      <c r="D2355" s="32" t="s">
        <v>8</v>
      </c>
      <c r="E2355" s="32" t="s">
        <v>283</v>
      </c>
      <c r="F2355" s="33" t="s">
        <v>527</v>
      </c>
      <c r="G2355" s="32" t="s">
        <v>10</v>
      </c>
      <c r="H2355" s="34">
        <v>1122.05</v>
      </c>
      <c r="I2355" s="15"/>
      <c r="J2355" s="15" t="str">
        <f>IF(AND($H2355&gt;0, $H2355&lt;1700),"0-1700",0)</f>
        <v>0-1700</v>
      </c>
      <c r="K2355" s="15" t="str">
        <f>IF(AND($H2355&gt;0, $H2355&lt;2500),"0-2500",0)</f>
        <v>0-2500</v>
      </c>
      <c r="L2355" s="15" t="str">
        <f>IF(AND($H2355&gt;0, $H2355&lt;3500),"0-3500",0)</f>
        <v>0-3500</v>
      </c>
    </row>
    <row r="2356" spans="1:12" hidden="1" x14ac:dyDescent="0.3">
      <c r="A2356" s="32" t="s">
        <v>7</v>
      </c>
      <c r="B2356" s="32">
        <v>2018</v>
      </c>
      <c r="C2356" s="32" t="s">
        <v>167</v>
      </c>
      <c r="D2356" s="32" t="s">
        <v>8</v>
      </c>
      <c r="E2356" s="32" t="s">
        <v>55</v>
      </c>
      <c r="F2356" s="33" t="s">
        <v>9</v>
      </c>
      <c r="G2356" s="32" t="s">
        <v>10</v>
      </c>
      <c r="H2356" s="34">
        <v>1123.9000000000001</v>
      </c>
      <c r="I2356" s="15"/>
      <c r="J2356" s="15" t="str">
        <f>IF(AND($H2356&gt;0, $H2356&lt;1700),"0-1700",0)</f>
        <v>0-1700</v>
      </c>
      <c r="K2356" s="15" t="str">
        <f>IF(AND($H2356&gt;0, $H2356&lt;2500),"0-2500",0)</f>
        <v>0-2500</v>
      </c>
      <c r="L2356" s="15" t="str">
        <f>IF(AND($H2356&gt;0, $H2356&lt;3500),"0-3500",0)</f>
        <v>0-3500</v>
      </c>
    </row>
    <row r="2357" spans="1:12" hidden="1" x14ac:dyDescent="0.3">
      <c r="A2357" s="32" t="s">
        <v>7</v>
      </c>
      <c r="B2357" s="32">
        <v>2018</v>
      </c>
      <c r="C2357" s="32" t="s">
        <v>167</v>
      </c>
      <c r="D2357" s="32" t="s">
        <v>8</v>
      </c>
      <c r="E2357" s="32" t="s">
        <v>68</v>
      </c>
      <c r="F2357" s="33" t="s">
        <v>9</v>
      </c>
      <c r="G2357" s="32" t="s">
        <v>10</v>
      </c>
      <c r="H2357" s="34">
        <v>1124.67</v>
      </c>
      <c r="I2357" s="15"/>
      <c r="J2357" s="15" t="str">
        <f>IF(AND($H2357&gt;0, $H2357&lt;1700),"0-1700",0)</f>
        <v>0-1700</v>
      </c>
      <c r="K2357" s="15" t="str">
        <f>IF(AND($H2357&gt;0, $H2357&lt;2500),"0-2500",0)</f>
        <v>0-2500</v>
      </c>
      <c r="L2357" s="15" t="str">
        <f>IF(AND($H2357&gt;0, $H2357&lt;3500),"0-3500",0)</f>
        <v>0-3500</v>
      </c>
    </row>
    <row r="2358" spans="1:12" hidden="1" x14ac:dyDescent="0.3">
      <c r="A2358" s="32" t="s">
        <v>7</v>
      </c>
      <c r="B2358" s="32">
        <v>2018</v>
      </c>
      <c r="C2358" s="32" t="s">
        <v>169</v>
      </c>
      <c r="D2358" s="32" t="s">
        <v>8</v>
      </c>
      <c r="E2358" s="32" t="s">
        <v>341</v>
      </c>
      <c r="F2358" s="33" t="s">
        <v>530</v>
      </c>
      <c r="G2358" s="32" t="s">
        <v>10</v>
      </c>
      <c r="H2358" s="34">
        <v>1128.56</v>
      </c>
      <c r="I2358" s="15"/>
      <c r="J2358" s="15" t="str">
        <f>IF(AND($H2358&gt;0, $H2358&lt;1700),"0-1700",0)</f>
        <v>0-1700</v>
      </c>
      <c r="K2358" s="15" t="str">
        <f>IF(AND($H2358&gt;0, $H2358&lt;2500),"0-2500",0)</f>
        <v>0-2500</v>
      </c>
      <c r="L2358" s="15" t="str">
        <f>IF(AND($H2358&gt;0, $H2358&lt;3500),"0-3500",0)</f>
        <v>0-3500</v>
      </c>
    </row>
    <row r="2359" spans="1:12" hidden="1" x14ac:dyDescent="0.3">
      <c r="A2359" s="32" t="s">
        <v>7</v>
      </c>
      <c r="B2359" s="32">
        <v>2018</v>
      </c>
      <c r="C2359" s="32" t="s">
        <v>169</v>
      </c>
      <c r="D2359" s="32" t="s">
        <v>8</v>
      </c>
      <c r="E2359" s="32" t="s">
        <v>180</v>
      </c>
      <c r="F2359" s="33" t="s">
        <v>521</v>
      </c>
      <c r="G2359" s="32" t="s">
        <v>10</v>
      </c>
      <c r="H2359" s="34">
        <v>1128.93</v>
      </c>
      <c r="I2359" s="15"/>
      <c r="J2359" s="15" t="str">
        <f>IF(AND($H2359&gt;0, $H2359&lt;1700),"0-1700",0)</f>
        <v>0-1700</v>
      </c>
      <c r="K2359" s="15" t="str">
        <f>IF(AND($H2359&gt;0, $H2359&lt;2500),"0-2500",0)</f>
        <v>0-2500</v>
      </c>
      <c r="L2359" s="15" t="str">
        <f>IF(AND($H2359&gt;0, $H2359&lt;3500),"0-3500",0)</f>
        <v>0-3500</v>
      </c>
    </row>
    <row r="2360" spans="1:12" hidden="1" x14ac:dyDescent="0.3">
      <c r="A2360" s="32" t="s">
        <v>7</v>
      </c>
      <c r="B2360" s="32">
        <v>2018</v>
      </c>
      <c r="C2360" s="32" t="s">
        <v>168</v>
      </c>
      <c r="D2360" s="32" t="s">
        <v>8</v>
      </c>
      <c r="E2360" s="32" t="s">
        <v>420</v>
      </c>
      <c r="F2360" s="33" t="s">
        <v>529</v>
      </c>
      <c r="G2360" s="32" t="s">
        <v>10</v>
      </c>
      <c r="H2360" s="34">
        <v>1130.95</v>
      </c>
      <c r="I2360" s="15"/>
      <c r="J2360" s="15" t="str">
        <f>IF(AND($H2360&gt;0, $H2360&lt;1700),"0-1700",0)</f>
        <v>0-1700</v>
      </c>
      <c r="K2360" s="15" t="str">
        <f>IF(AND($H2360&gt;0, $H2360&lt;2500),"0-2500",0)</f>
        <v>0-2500</v>
      </c>
      <c r="L2360" s="15" t="str">
        <f>IF(AND($H2360&gt;0, $H2360&lt;3500),"0-3500",0)</f>
        <v>0-3500</v>
      </c>
    </row>
    <row r="2361" spans="1:12" hidden="1" x14ac:dyDescent="0.3">
      <c r="A2361" s="32" t="s">
        <v>7</v>
      </c>
      <c r="B2361" s="32">
        <v>2018</v>
      </c>
      <c r="C2361" s="32" t="s">
        <v>169</v>
      </c>
      <c r="D2361" s="32" t="s">
        <v>8</v>
      </c>
      <c r="E2361" s="32" t="s">
        <v>277</v>
      </c>
      <c r="F2361" s="33" t="s">
        <v>527</v>
      </c>
      <c r="G2361" s="32" t="s">
        <v>10</v>
      </c>
      <c r="H2361" s="34">
        <v>1131.8900000000001</v>
      </c>
      <c r="I2361" s="15"/>
      <c r="J2361" s="15" t="str">
        <f>IF(AND($H2361&gt;0, $H2361&lt;1700),"0-1700",0)</f>
        <v>0-1700</v>
      </c>
      <c r="K2361" s="15" t="str">
        <f>IF(AND($H2361&gt;0, $H2361&lt;2500),"0-2500",0)</f>
        <v>0-2500</v>
      </c>
      <c r="L2361" s="15" t="str">
        <f>IF(AND($H2361&gt;0, $H2361&lt;3500),"0-3500",0)</f>
        <v>0-3500</v>
      </c>
    </row>
    <row r="2362" spans="1:12" hidden="1" x14ac:dyDescent="0.3">
      <c r="A2362" s="32" t="s">
        <v>7</v>
      </c>
      <c r="B2362" s="32">
        <v>2018</v>
      </c>
      <c r="C2362" s="32" t="s">
        <v>169</v>
      </c>
      <c r="D2362" s="32" t="s">
        <v>8</v>
      </c>
      <c r="E2362" s="32" t="s">
        <v>333</v>
      </c>
      <c r="F2362" s="33" t="s">
        <v>530</v>
      </c>
      <c r="G2362" s="32" t="s">
        <v>10</v>
      </c>
      <c r="H2362" s="34">
        <v>1133.8599999999999</v>
      </c>
      <c r="I2362" s="15"/>
      <c r="J2362" s="15" t="str">
        <f>IF(AND($H2362&gt;0, $H2362&lt;1700),"0-1700",0)</f>
        <v>0-1700</v>
      </c>
      <c r="K2362" s="15" t="str">
        <f>IF(AND($H2362&gt;0, $H2362&lt;2500),"0-2500",0)</f>
        <v>0-2500</v>
      </c>
      <c r="L2362" s="15" t="str">
        <f>IF(AND($H2362&gt;0, $H2362&lt;3500),"0-3500",0)</f>
        <v>0-3500</v>
      </c>
    </row>
    <row r="2363" spans="1:12" hidden="1" x14ac:dyDescent="0.3">
      <c r="A2363" s="32" t="s">
        <v>7</v>
      </c>
      <c r="B2363" s="32">
        <v>2018</v>
      </c>
      <c r="C2363" s="32" t="s">
        <v>169</v>
      </c>
      <c r="D2363" s="32" t="s">
        <v>8</v>
      </c>
      <c r="E2363" s="32" t="s">
        <v>421</v>
      </c>
      <c r="F2363" s="33" t="s">
        <v>529</v>
      </c>
      <c r="G2363" s="32" t="s">
        <v>10</v>
      </c>
      <c r="H2363" s="34">
        <v>1133.8599999999999</v>
      </c>
      <c r="I2363" s="15"/>
      <c r="J2363" s="15" t="str">
        <f>IF(AND($H2363&gt;0, $H2363&lt;1700),"0-1700",0)</f>
        <v>0-1700</v>
      </c>
      <c r="K2363" s="15" t="str">
        <f>IF(AND($H2363&gt;0, $H2363&lt;2500),"0-2500",0)</f>
        <v>0-2500</v>
      </c>
      <c r="L2363" s="15" t="str">
        <f>IF(AND($H2363&gt;0, $H2363&lt;3500),"0-3500",0)</f>
        <v>0-3500</v>
      </c>
    </row>
    <row r="2364" spans="1:12" hidden="1" x14ac:dyDescent="0.3">
      <c r="A2364" s="32" t="s">
        <v>7</v>
      </c>
      <c r="B2364" s="32">
        <v>2018</v>
      </c>
      <c r="C2364" s="32" t="s">
        <v>169</v>
      </c>
      <c r="D2364" s="32" t="s">
        <v>8</v>
      </c>
      <c r="E2364" s="32" t="s">
        <v>342</v>
      </c>
      <c r="F2364" s="33" t="s">
        <v>530</v>
      </c>
      <c r="G2364" s="32" t="s">
        <v>10</v>
      </c>
      <c r="H2364" s="34">
        <v>1134.6600000000001</v>
      </c>
      <c r="I2364" s="15"/>
      <c r="J2364" s="15" t="str">
        <f>IF(AND($H2364&gt;0, $H2364&lt;1700),"0-1700",0)</f>
        <v>0-1700</v>
      </c>
      <c r="K2364" s="15" t="str">
        <f>IF(AND($H2364&gt;0, $H2364&lt;2500),"0-2500",0)</f>
        <v>0-2500</v>
      </c>
      <c r="L2364" s="15" t="str">
        <f>IF(AND($H2364&gt;0, $H2364&lt;3500),"0-3500",0)</f>
        <v>0-3500</v>
      </c>
    </row>
    <row r="2365" spans="1:12" hidden="1" x14ac:dyDescent="0.3">
      <c r="A2365" s="32" t="s">
        <v>7</v>
      </c>
      <c r="B2365" s="32">
        <v>2018</v>
      </c>
      <c r="C2365" s="32" t="s">
        <v>168</v>
      </c>
      <c r="D2365" s="32" t="s">
        <v>8</v>
      </c>
      <c r="E2365" s="32" t="s">
        <v>285</v>
      </c>
      <c r="F2365" s="33" t="s">
        <v>527</v>
      </c>
      <c r="G2365" s="32" t="s">
        <v>10</v>
      </c>
      <c r="H2365" s="34">
        <v>1136.1099999999999</v>
      </c>
      <c r="I2365" s="15"/>
      <c r="J2365" s="15" t="str">
        <f>IF(AND($H2365&gt;0, $H2365&lt;1700),"0-1700",0)</f>
        <v>0-1700</v>
      </c>
      <c r="K2365" s="15" t="str">
        <f>IF(AND($H2365&gt;0, $H2365&lt;2500),"0-2500",0)</f>
        <v>0-2500</v>
      </c>
      <c r="L2365" s="15" t="str">
        <f>IF(AND($H2365&gt;0, $H2365&lt;3500),"0-3500",0)</f>
        <v>0-3500</v>
      </c>
    </row>
    <row r="2366" spans="1:12" hidden="1" x14ac:dyDescent="0.3">
      <c r="A2366" s="32" t="s">
        <v>7</v>
      </c>
      <c r="B2366" s="32">
        <v>2018</v>
      </c>
      <c r="C2366" s="32" t="s">
        <v>167</v>
      </c>
      <c r="D2366" s="32" t="s">
        <v>8</v>
      </c>
      <c r="E2366" s="32" t="s">
        <v>48</v>
      </c>
      <c r="F2366" s="33" t="s">
        <v>9</v>
      </c>
      <c r="G2366" s="32" t="s">
        <v>10</v>
      </c>
      <c r="H2366" s="34">
        <v>1136.76</v>
      </c>
      <c r="I2366" s="15"/>
      <c r="J2366" s="15" t="str">
        <f>IF(AND($H2366&gt;0, $H2366&lt;1700),"0-1700",0)</f>
        <v>0-1700</v>
      </c>
      <c r="K2366" s="15" t="str">
        <f>IF(AND($H2366&gt;0, $H2366&lt;2500),"0-2500",0)</f>
        <v>0-2500</v>
      </c>
      <c r="L2366" s="15" t="str">
        <f>IF(AND($H2366&gt;0, $H2366&lt;3500),"0-3500",0)</f>
        <v>0-3500</v>
      </c>
    </row>
    <row r="2367" spans="1:12" hidden="1" x14ac:dyDescent="0.3">
      <c r="A2367" s="32" t="s">
        <v>7</v>
      </c>
      <c r="B2367" s="32">
        <v>2018</v>
      </c>
      <c r="C2367" s="32" t="s">
        <v>168</v>
      </c>
      <c r="D2367" s="32" t="s">
        <v>8</v>
      </c>
      <c r="E2367" s="32" t="s">
        <v>171</v>
      </c>
      <c r="F2367" s="33" t="s">
        <v>521</v>
      </c>
      <c r="G2367" s="32" t="s">
        <v>10</v>
      </c>
      <c r="H2367" s="34">
        <v>1137.6500000000001</v>
      </c>
      <c r="I2367" s="15"/>
      <c r="J2367" s="15" t="str">
        <f>IF(AND($H2367&gt;0, $H2367&lt;1700),"0-1700",0)</f>
        <v>0-1700</v>
      </c>
      <c r="K2367" s="15" t="str">
        <f>IF(AND($H2367&gt;0, $H2367&lt;2500),"0-2500",0)</f>
        <v>0-2500</v>
      </c>
      <c r="L2367" s="15" t="str">
        <f>IF(AND($H2367&gt;0, $H2367&lt;3500),"0-3500",0)</f>
        <v>0-3500</v>
      </c>
    </row>
    <row r="2368" spans="1:12" hidden="1" x14ac:dyDescent="0.3">
      <c r="A2368" s="32" t="s">
        <v>7</v>
      </c>
      <c r="B2368" s="32">
        <v>2018</v>
      </c>
      <c r="C2368" s="32" t="s">
        <v>169</v>
      </c>
      <c r="D2368" s="32" t="s">
        <v>8</v>
      </c>
      <c r="E2368" s="32" t="s">
        <v>345</v>
      </c>
      <c r="F2368" s="33" t="s">
        <v>530</v>
      </c>
      <c r="G2368" s="32" t="s">
        <v>10</v>
      </c>
      <c r="H2368" s="34">
        <v>1138.78</v>
      </c>
      <c r="I2368" s="15"/>
      <c r="J2368" s="15" t="str">
        <f>IF(AND($H2368&gt;0, $H2368&lt;1700),"0-1700",0)</f>
        <v>0-1700</v>
      </c>
      <c r="K2368" s="15" t="str">
        <f>IF(AND($H2368&gt;0, $H2368&lt;2500),"0-2500",0)</f>
        <v>0-2500</v>
      </c>
      <c r="L2368" s="15" t="str">
        <f>IF(AND($H2368&gt;0, $H2368&lt;3500),"0-3500",0)</f>
        <v>0-3500</v>
      </c>
    </row>
    <row r="2369" spans="1:12" hidden="1" x14ac:dyDescent="0.3">
      <c r="A2369" s="32" t="s">
        <v>7</v>
      </c>
      <c r="B2369" s="32">
        <v>2018</v>
      </c>
      <c r="C2369" s="32" t="s">
        <v>169</v>
      </c>
      <c r="D2369" s="32" t="s">
        <v>8</v>
      </c>
      <c r="E2369" s="32" t="s">
        <v>258</v>
      </c>
      <c r="F2369" s="33" t="s">
        <v>520</v>
      </c>
      <c r="G2369" s="32" t="s">
        <v>10</v>
      </c>
      <c r="H2369" s="34">
        <v>1138.98</v>
      </c>
      <c r="I2369" s="15"/>
      <c r="J2369" s="15" t="str">
        <f>IF(AND($H2369&gt;0, $H2369&lt;1700),"0-1700",0)</f>
        <v>0-1700</v>
      </c>
      <c r="K2369" s="15" t="str">
        <f>IF(AND($H2369&gt;0, $H2369&lt;2500),"0-2500",0)</f>
        <v>0-2500</v>
      </c>
      <c r="L2369" s="15" t="str">
        <f>IF(AND($H2369&gt;0, $H2369&lt;3500),"0-3500",0)</f>
        <v>0-3500</v>
      </c>
    </row>
    <row r="2370" spans="1:12" hidden="1" x14ac:dyDescent="0.3">
      <c r="A2370" s="32" t="s">
        <v>7</v>
      </c>
      <c r="B2370" s="32">
        <v>2018</v>
      </c>
      <c r="C2370" s="32" t="s">
        <v>169</v>
      </c>
      <c r="D2370" s="32" t="s">
        <v>8</v>
      </c>
      <c r="E2370" s="32" t="s">
        <v>201</v>
      </c>
      <c r="F2370" s="33" t="s">
        <v>521</v>
      </c>
      <c r="G2370" s="32" t="s">
        <v>10</v>
      </c>
      <c r="H2370" s="34">
        <v>1142.31</v>
      </c>
      <c r="I2370" s="15"/>
      <c r="J2370" s="15" t="str">
        <f>IF(AND($H2370&gt;0, $H2370&lt;1700),"0-1700",0)</f>
        <v>0-1700</v>
      </c>
      <c r="K2370" s="15" t="str">
        <f>IF(AND($H2370&gt;0, $H2370&lt;2500),"0-2500",0)</f>
        <v>0-2500</v>
      </c>
      <c r="L2370" s="15" t="str">
        <f>IF(AND($H2370&gt;0, $H2370&lt;3500),"0-3500",0)</f>
        <v>0-3500</v>
      </c>
    </row>
    <row r="2371" spans="1:12" hidden="1" x14ac:dyDescent="0.3">
      <c r="A2371" s="32" t="s">
        <v>7</v>
      </c>
      <c r="B2371" s="32">
        <v>2018</v>
      </c>
      <c r="C2371" s="32" t="s">
        <v>167</v>
      </c>
      <c r="D2371" s="32" t="s">
        <v>8</v>
      </c>
      <c r="E2371" s="32" t="s">
        <v>116</v>
      </c>
      <c r="F2371" s="33" t="s">
        <v>9</v>
      </c>
      <c r="G2371" s="32" t="s">
        <v>10</v>
      </c>
      <c r="H2371" s="34">
        <v>1144.08</v>
      </c>
      <c r="I2371" s="15"/>
      <c r="J2371" s="15" t="str">
        <f>IF(AND($H2371&gt;0, $H2371&lt;1700),"0-1700",0)</f>
        <v>0-1700</v>
      </c>
      <c r="K2371" s="15" t="str">
        <f>IF(AND($H2371&gt;0, $H2371&lt;2500),"0-2500",0)</f>
        <v>0-2500</v>
      </c>
      <c r="L2371" s="15" t="str">
        <f>IF(AND($H2371&gt;0, $H2371&lt;3500),"0-3500",0)</f>
        <v>0-3500</v>
      </c>
    </row>
    <row r="2372" spans="1:12" hidden="1" x14ac:dyDescent="0.3">
      <c r="A2372" s="32" t="s">
        <v>7</v>
      </c>
      <c r="B2372" s="32">
        <v>2018</v>
      </c>
      <c r="C2372" s="32" t="s">
        <v>169</v>
      </c>
      <c r="D2372" s="32" t="s">
        <v>8</v>
      </c>
      <c r="E2372" s="32" t="s">
        <v>330</v>
      </c>
      <c r="F2372" s="33" t="s">
        <v>530</v>
      </c>
      <c r="G2372" s="32" t="s">
        <v>10</v>
      </c>
      <c r="H2372" s="34">
        <v>1144.4000000000001</v>
      </c>
      <c r="I2372" s="15"/>
      <c r="J2372" s="15" t="str">
        <f>IF(AND($H2372&gt;0, $H2372&lt;1700),"0-1700",0)</f>
        <v>0-1700</v>
      </c>
      <c r="K2372" s="15" t="str">
        <f>IF(AND($H2372&gt;0, $H2372&lt;2500),"0-2500",0)</f>
        <v>0-2500</v>
      </c>
      <c r="L2372" s="15" t="str">
        <f>IF(AND($H2372&gt;0, $H2372&lt;3500),"0-3500",0)</f>
        <v>0-3500</v>
      </c>
    </row>
    <row r="2373" spans="1:12" hidden="1" x14ac:dyDescent="0.3">
      <c r="A2373" s="32" t="s">
        <v>7</v>
      </c>
      <c r="B2373" s="32">
        <v>2018</v>
      </c>
      <c r="C2373" s="32" t="s">
        <v>167</v>
      </c>
      <c r="D2373" s="32" t="s">
        <v>8</v>
      </c>
      <c r="E2373" s="32" t="s">
        <v>76</v>
      </c>
      <c r="F2373" s="33" t="s">
        <v>9</v>
      </c>
      <c r="G2373" s="32" t="s">
        <v>10</v>
      </c>
      <c r="H2373" s="34">
        <v>1144.56</v>
      </c>
      <c r="I2373" s="15"/>
      <c r="J2373" s="15" t="str">
        <f>IF(AND($H2373&gt;0, $H2373&lt;1700),"0-1700",0)</f>
        <v>0-1700</v>
      </c>
      <c r="K2373" s="15" t="str">
        <f>IF(AND($H2373&gt;0, $H2373&lt;2500),"0-2500",0)</f>
        <v>0-2500</v>
      </c>
      <c r="L2373" s="15" t="str">
        <f>IF(AND($H2373&gt;0, $H2373&lt;3500),"0-3500",0)</f>
        <v>0-3500</v>
      </c>
    </row>
    <row r="2374" spans="1:12" hidden="1" x14ac:dyDescent="0.3">
      <c r="A2374" s="32" t="s">
        <v>7</v>
      </c>
      <c r="B2374" s="32">
        <v>2018</v>
      </c>
      <c r="C2374" s="32" t="s">
        <v>167</v>
      </c>
      <c r="D2374" s="32" t="s">
        <v>8</v>
      </c>
      <c r="E2374" s="32" t="s">
        <v>73</v>
      </c>
      <c r="F2374" s="33" t="s">
        <v>9</v>
      </c>
      <c r="G2374" s="32" t="s">
        <v>10</v>
      </c>
      <c r="H2374" s="34">
        <v>1144.8</v>
      </c>
      <c r="I2374" s="15"/>
      <c r="J2374" s="15" t="str">
        <f>IF(AND($H2374&gt;0, $H2374&lt;1700),"0-1700",0)</f>
        <v>0-1700</v>
      </c>
      <c r="K2374" s="15" t="str">
        <f>IF(AND($H2374&gt;0, $H2374&lt;2500),"0-2500",0)</f>
        <v>0-2500</v>
      </c>
      <c r="L2374" s="15" t="str">
        <f>IF(AND($H2374&gt;0, $H2374&lt;3500),"0-3500",0)</f>
        <v>0-3500</v>
      </c>
    </row>
    <row r="2375" spans="1:12" hidden="1" x14ac:dyDescent="0.3">
      <c r="A2375" s="32" t="s">
        <v>7</v>
      </c>
      <c r="B2375" s="32">
        <v>2018</v>
      </c>
      <c r="C2375" s="32" t="s">
        <v>169</v>
      </c>
      <c r="D2375" s="32" t="s">
        <v>8</v>
      </c>
      <c r="E2375" s="32" t="s">
        <v>238</v>
      </c>
      <c r="F2375" s="33" t="s">
        <v>520</v>
      </c>
      <c r="G2375" s="32" t="s">
        <v>10</v>
      </c>
      <c r="H2375" s="34">
        <v>1148.33</v>
      </c>
      <c r="I2375" s="15"/>
      <c r="J2375" s="15" t="str">
        <f>IF(AND($H2375&gt;0, $H2375&lt;1700),"0-1700",0)</f>
        <v>0-1700</v>
      </c>
      <c r="K2375" s="15" t="str">
        <f>IF(AND($H2375&gt;0, $H2375&lt;2500),"0-2500",0)</f>
        <v>0-2500</v>
      </c>
      <c r="L2375" s="15" t="str">
        <f>IF(AND($H2375&gt;0, $H2375&lt;3500),"0-3500",0)</f>
        <v>0-3500</v>
      </c>
    </row>
    <row r="2376" spans="1:12" hidden="1" x14ac:dyDescent="0.3">
      <c r="A2376" s="32" t="s">
        <v>7</v>
      </c>
      <c r="B2376" s="32">
        <v>2018</v>
      </c>
      <c r="C2376" s="32" t="s">
        <v>168</v>
      </c>
      <c r="D2376" s="32" t="s">
        <v>8</v>
      </c>
      <c r="E2376" s="32" t="s">
        <v>282</v>
      </c>
      <c r="F2376" s="33" t="s">
        <v>527</v>
      </c>
      <c r="G2376" s="32" t="s">
        <v>10</v>
      </c>
      <c r="H2376" s="34">
        <v>1149.7</v>
      </c>
      <c r="I2376" s="15"/>
      <c r="J2376" s="15" t="str">
        <f>IF(AND($H2376&gt;0, $H2376&lt;1700),"0-1700",0)</f>
        <v>0-1700</v>
      </c>
      <c r="K2376" s="15" t="str">
        <f>IF(AND($H2376&gt;0, $H2376&lt;2500),"0-2500",0)</f>
        <v>0-2500</v>
      </c>
      <c r="L2376" s="15" t="str">
        <f>IF(AND($H2376&gt;0, $H2376&lt;3500),"0-3500",0)</f>
        <v>0-3500</v>
      </c>
    </row>
    <row r="2377" spans="1:12" hidden="1" x14ac:dyDescent="0.3">
      <c r="A2377" s="32" t="s">
        <v>7</v>
      </c>
      <c r="B2377" s="32">
        <v>2018</v>
      </c>
      <c r="C2377" s="32" t="s">
        <v>167</v>
      </c>
      <c r="D2377" s="32" t="s">
        <v>8</v>
      </c>
      <c r="E2377" s="32" t="s">
        <v>33</v>
      </c>
      <c r="F2377" s="33" t="s">
        <v>9</v>
      </c>
      <c r="G2377" s="32" t="s">
        <v>10</v>
      </c>
      <c r="H2377" s="34">
        <v>1153</v>
      </c>
      <c r="I2377" s="15"/>
      <c r="J2377" s="15" t="str">
        <f>IF(AND($H2377&gt;0, $H2377&lt;1700),"0-1700",0)</f>
        <v>0-1700</v>
      </c>
      <c r="K2377" s="15" t="str">
        <f>IF(AND($H2377&gt;0, $H2377&lt;2500),"0-2500",0)</f>
        <v>0-2500</v>
      </c>
      <c r="L2377" s="15" t="str">
        <f>IF(AND($H2377&gt;0, $H2377&lt;3500),"0-3500",0)</f>
        <v>0-3500</v>
      </c>
    </row>
    <row r="2378" spans="1:12" hidden="1" x14ac:dyDescent="0.3">
      <c r="A2378" s="32" t="s">
        <v>7</v>
      </c>
      <c r="B2378" s="32">
        <v>2018</v>
      </c>
      <c r="C2378" s="32" t="s">
        <v>168</v>
      </c>
      <c r="D2378" s="32" t="s">
        <v>8</v>
      </c>
      <c r="E2378" s="32" t="s">
        <v>96</v>
      </c>
      <c r="F2378" s="33" t="s">
        <v>9</v>
      </c>
      <c r="G2378" s="32" t="s">
        <v>10</v>
      </c>
      <c r="H2378" s="34">
        <v>1154.1400000000001</v>
      </c>
      <c r="I2378" s="15"/>
      <c r="J2378" s="15" t="str">
        <f>IF(AND($H2378&gt;0, $H2378&lt;1700),"0-1700",0)</f>
        <v>0-1700</v>
      </c>
      <c r="K2378" s="15" t="str">
        <f>IF(AND($H2378&gt;0, $H2378&lt;2500),"0-2500",0)</f>
        <v>0-2500</v>
      </c>
      <c r="L2378" s="15" t="str">
        <f>IF(AND($H2378&gt;0, $H2378&lt;3500),"0-3500",0)</f>
        <v>0-3500</v>
      </c>
    </row>
    <row r="2379" spans="1:12" hidden="1" x14ac:dyDescent="0.3">
      <c r="A2379" s="32" t="s">
        <v>7</v>
      </c>
      <c r="B2379" s="32">
        <v>2018</v>
      </c>
      <c r="C2379" s="32" t="s">
        <v>168</v>
      </c>
      <c r="D2379" s="32" t="s">
        <v>8</v>
      </c>
      <c r="E2379" s="32" t="s">
        <v>176</v>
      </c>
      <c r="F2379" s="33" t="s">
        <v>521</v>
      </c>
      <c r="G2379" s="32" t="s">
        <v>10</v>
      </c>
      <c r="H2379" s="34">
        <v>1155.6099999999999</v>
      </c>
      <c r="I2379" s="15"/>
      <c r="J2379" s="15" t="str">
        <f>IF(AND($H2379&gt;0, $H2379&lt;1700),"0-1700",0)</f>
        <v>0-1700</v>
      </c>
      <c r="K2379" s="15" t="str">
        <f>IF(AND($H2379&gt;0, $H2379&lt;2500),"0-2500",0)</f>
        <v>0-2500</v>
      </c>
      <c r="L2379" s="15" t="str">
        <f>IF(AND($H2379&gt;0, $H2379&lt;3500),"0-3500",0)</f>
        <v>0-3500</v>
      </c>
    </row>
    <row r="2380" spans="1:12" hidden="1" x14ac:dyDescent="0.3">
      <c r="A2380" s="32" t="s">
        <v>7</v>
      </c>
      <c r="B2380" s="32">
        <v>2018</v>
      </c>
      <c r="C2380" s="32" t="s">
        <v>168</v>
      </c>
      <c r="D2380" s="32" t="s">
        <v>8</v>
      </c>
      <c r="E2380" s="32" t="s">
        <v>27</v>
      </c>
      <c r="F2380" s="33" t="s">
        <v>9</v>
      </c>
      <c r="G2380" s="32" t="s">
        <v>10</v>
      </c>
      <c r="H2380" s="34">
        <v>1155.76</v>
      </c>
      <c r="I2380" s="15"/>
      <c r="J2380" s="15" t="str">
        <f>IF(AND($H2380&gt;0, $H2380&lt;1700),"0-1700",0)</f>
        <v>0-1700</v>
      </c>
      <c r="K2380" s="15" t="str">
        <f>IF(AND($H2380&gt;0, $H2380&lt;2500),"0-2500",0)</f>
        <v>0-2500</v>
      </c>
      <c r="L2380" s="15" t="str">
        <f>IF(AND($H2380&gt;0, $H2380&lt;3500),"0-3500",0)</f>
        <v>0-3500</v>
      </c>
    </row>
    <row r="2381" spans="1:12" hidden="1" x14ac:dyDescent="0.3">
      <c r="A2381" s="32" t="s">
        <v>7</v>
      </c>
      <c r="B2381" s="32">
        <v>2018</v>
      </c>
      <c r="C2381" s="32" t="s">
        <v>167</v>
      </c>
      <c r="D2381" s="32" t="s">
        <v>8</v>
      </c>
      <c r="E2381" s="32" t="s">
        <v>83</v>
      </c>
      <c r="F2381" s="33" t="s">
        <v>9</v>
      </c>
      <c r="G2381" s="32" t="s">
        <v>10</v>
      </c>
      <c r="H2381" s="34">
        <v>1155.78</v>
      </c>
      <c r="I2381" s="15"/>
      <c r="J2381" s="15" t="str">
        <f>IF(AND($H2381&gt;0, $H2381&lt;1700),"0-1700",0)</f>
        <v>0-1700</v>
      </c>
      <c r="K2381" s="15" t="str">
        <f>IF(AND($H2381&gt;0, $H2381&lt;2500),"0-2500",0)</f>
        <v>0-2500</v>
      </c>
      <c r="L2381" s="15" t="str">
        <f>IF(AND($H2381&gt;0, $H2381&lt;3500),"0-3500",0)</f>
        <v>0-3500</v>
      </c>
    </row>
    <row r="2382" spans="1:12" hidden="1" x14ac:dyDescent="0.3">
      <c r="A2382" s="32" t="s">
        <v>7</v>
      </c>
      <c r="B2382" s="32">
        <v>2018</v>
      </c>
      <c r="C2382" s="32" t="s">
        <v>168</v>
      </c>
      <c r="D2382" s="32" t="s">
        <v>8</v>
      </c>
      <c r="E2382" s="32" t="s">
        <v>11</v>
      </c>
      <c r="F2382" s="33" t="s">
        <v>9</v>
      </c>
      <c r="G2382" s="32" t="s">
        <v>10</v>
      </c>
      <c r="H2382" s="34">
        <v>1156.3599999999999</v>
      </c>
      <c r="I2382" s="15"/>
      <c r="J2382" s="15" t="str">
        <f>IF(AND($H2382&gt;0, $H2382&lt;1700),"0-1700",0)</f>
        <v>0-1700</v>
      </c>
      <c r="K2382" s="15" t="str">
        <f>IF(AND($H2382&gt;0, $H2382&lt;2500),"0-2500",0)</f>
        <v>0-2500</v>
      </c>
      <c r="L2382" s="15" t="str">
        <f>IF(AND($H2382&gt;0, $H2382&lt;3500),"0-3500",0)</f>
        <v>0-3500</v>
      </c>
    </row>
    <row r="2383" spans="1:12" hidden="1" x14ac:dyDescent="0.3">
      <c r="A2383" s="32" t="s">
        <v>7</v>
      </c>
      <c r="B2383" s="32">
        <v>2018</v>
      </c>
      <c r="C2383" s="32" t="s">
        <v>167</v>
      </c>
      <c r="D2383" s="32" t="s">
        <v>8</v>
      </c>
      <c r="E2383" s="32" t="s">
        <v>100</v>
      </c>
      <c r="F2383" s="33" t="s">
        <v>9</v>
      </c>
      <c r="G2383" s="32" t="s">
        <v>10</v>
      </c>
      <c r="H2383" s="34">
        <v>1160.23</v>
      </c>
      <c r="I2383" s="15"/>
      <c r="J2383" s="15" t="str">
        <f>IF(AND($H2383&gt;0, $H2383&lt;1700),"0-1700",0)</f>
        <v>0-1700</v>
      </c>
      <c r="K2383" s="15" t="str">
        <f>IF(AND($H2383&gt;0, $H2383&lt;2500),"0-2500",0)</f>
        <v>0-2500</v>
      </c>
      <c r="L2383" s="15" t="str">
        <f>IF(AND($H2383&gt;0, $H2383&lt;3500),"0-3500",0)</f>
        <v>0-3500</v>
      </c>
    </row>
    <row r="2384" spans="1:12" hidden="1" x14ac:dyDescent="0.3">
      <c r="A2384" s="32" t="s">
        <v>7</v>
      </c>
      <c r="B2384" s="32">
        <v>2018</v>
      </c>
      <c r="C2384" s="32" t="s">
        <v>167</v>
      </c>
      <c r="D2384" s="32" t="s">
        <v>8</v>
      </c>
      <c r="E2384" s="32" t="s">
        <v>166</v>
      </c>
      <c r="F2384" s="33" t="s">
        <v>9</v>
      </c>
      <c r="G2384" s="32" t="s">
        <v>10</v>
      </c>
      <c r="H2384" s="34">
        <v>1164.04</v>
      </c>
      <c r="I2384" s="15"/>
      <c r="J2384" s="15" t="str">
        <f>IF(AND($H2384&gt;0, $H2384&lt;1700),"0-1700",0)</f>
        <v>0-1700</v>
      </c>
      <c r="K2384" s="15" t="str">
        <f>IF(AND($H2384&gt;0, $H2384&lt;2500),"0-2500",0)</f>
        <v>0-2500</v>
      </c>
      <c r="L2384" s="15" t="str">
        <f>IF(AND($H2384&gt;0, $H2384&lt;3500),"0-3500",0)</f>
        <v>0-3500</v>
      </c>
    </row>
    <row r="2385" spans="1:12" hidden="1" x14ac:dyDescent="0.3">
      <c r="A2385" s="32" t="s">
        <v>7</v>
      </c>
      <c r="B2385" s="32">
        <v>2018</v>
      </c>
      <c r="C2385" s="32" t="s">
        <v>167</v>
      </c>
      <c r="D2385" s="32" t="s">
        <v>8</v>
      </c>
      <c r="E2385" s="32" t="s">
        <v>67</v>
      </c>
      <c r="F2385" s="33" t="s">
        <v>9</v>
      </c>
      <c r="G2385" s="32" t="s">
        <v>10</v>
      </c>
      <c r="H2385" s="34">
        <v>1165.98</v>
      </c>
      <c r="I2385" s="15"/>
      <c r="J2385" s="15" t="str">
        <f>IF(AND($H2385&gt;0, $H2385&lt;1700),"0-1700",0)</f>
        <v>0-1700</v>
      </c>
      <c r="K2385" s="15" t="str">
        <f>IF(AND($H2385&gt;0, $H2385&lt;2500),"0-2500",0)</f>
        <v>0-2500</v>
      </c>
      <c r="L2385" s="15" t="str">
        <f>IF(AND($H2385&gt;0, $H2385&lt;3500),"0-3500",0)</f>
        <v>0-3500</v>
      </c>
    </row>
    <row r="2386" spans="1:12" hidden="1" x14ac:dyDescent="0.3">
      <c r="A2386" s="32" t="s">
        <v>7</v>
      </c>
      <c r="B2386" s="32">
        <v>2018</v>
      </c>
      <c r="C2386" s="32" t="s">
        <v>168</v>
      </c>
      <c r="D2386" s="32" t="s">
        <v>8</v>
      </c>
      <c r="E2386" s="32" t="s">
        <v>243</v>
      </c>
      <c r="F2386" s="33" t="s">
        <v>520</v>
      </c>
      <c r="G2386" s="32" t="s">
        <v>10</v>
      </c>
      <c r="H2386" s="34">
        <v>1166.1300000000001</v>
      </c>
      <c r="I2386" s="15"/>
      <c r="J2386" s="15" t="str">
        <f>IF(AND($H2386&gt;0, $H2386&lt;1700),"0-1700",0)</f>
        <v>0-1700</v>
      </c>
      <c r="K2386" s="15" t="str">
        <f>IF(AND($H2386&gt;0, $H2386&lt;2500),"0-2500",0)</f>
        <v>0-2500</v>
      </c>
      <c r="L2386" s="15" t="str">
        <f>IF(AND($H2386&gt;0, $H2386&lt;3500),"0-3500",0)</f>
        <v>0-3500</v>
      </c>
    </row>
    <row r="2387" spans="1:12" hidden="1" x14ac:dyDescent="0.3">
      <c r="A2387" s="32" t="s">
        <v>7</v>
      </c>
      <c r="B2387" s="32">
        <v>2018</v>
      </c>
      <c r="C2387" s="32" t="s">
        <v>169</v>
      </c>
      <c r="D2387" s="32" t="s">
        <v>8</v>
      </c>
      <c r="E2387" s="32" t="s">
        <v>338</v>
      </c>
      <c r="F2387" s="33" t="s">
        <v>530</v>
      </c>
      <c r="G2387" s="32" t="s">
        <v>10</v>
      </c>
      <c r="H2387" s="34">
        <v>1167.01</v>
      </c>
      <c r="I2387" s="15"/>
      <c r="J2387" s="15" t="str">
        <f>IF(AND($H2387&gt;0, $H2387&lt;1700),"0-1700",0)</f>
        <v>0-1700</v>
      </c>
      <c r="K2387" s="15" t="str">
        <f>IF(AND($H2387&gt;0, $H2387&lt;2500),"0-2500",0)</f>
        <v>0-2500</v>
      </c>
      <c r="L2387" s="15" t="str">
        <f>IF(AND($H2387&gt;0, $H2387&lt;3500),"0-3500",0)</f>
        <v>0-3500</v>
      </c>
    </row>
    <row r="2388" spans="1:12" hidden="1" x14ac:dyDescent="0.3">
      <c r="A2388" s="32" t="s">
        <v>7</v>
      </c>
      <c r="B2388" s="32">
        <v>2018</v>
      </c>
      <c r="C2388" s="32" t="s">
        <v>167</v>
      </c>
      <c r="D2388" s="32" t="s">
        <v>8</v>
      </c>
      <c r="E2388" s="32" t="s">
        <v>162</v>
      </c>
      <c r="F2388" s="33" t="s">
        <v>9</v>
      </c>
      <c r="G2388" s="32" t="s">
        <v>10</v>
      </c>
      <c r="H2388" s="34">
        <v>1168.1400000000001</v>
      </c>
      <c r="I2388" s="15"/>
      <c r="J2388" s="15" t="str">
        <f>IF(AND($H2388&gt;0, $H2388&lt;1700),"0-1700",0)</f>
        <v>0-1700</v>
      </c>
      <c r="K2388" s="15" t="str">
        <f>IF(AND($H2388&gt;0, $H2388&lt;2500),"0-2500",0)</f>
        <v>0-2500</v>
      </c>
      <c r="L2388" s="15" t="str">
        <f>IF(AND($H2388&gt;0, $H2388&lt;3500),"0-3500",0)</f>
        <v>0-3500</v>
      </c>
    </row>
    <row r="2389" spans="1:12" hidden="1" x14ac:dyDescent="0.3">
      <c r="A2389" s="32" t="s">
        <v>7</v>
      </c>
      <c r="B2389" s="32">
        <v>2018</v>
      </c>
      <c r="C2389" s="32" t="s">
        <v>167</v>
      </c>
      <c r="D2389" s="32" t="s">
        <v>8</v>
      </c>
      <c r="E2389" s="32" t="s">
        <v>90</v>
      </c>
      <c r="F2389" s="33" t="s">
        <v>9</v>
      </c>
      <c r="G2389" s="32" t="s">
        <v>10</v>
      </c>
      <c r="H2389" s="34">
        <v>1169.3599999999999</v>
      </c>
      <c r="I2389" s="15"/>
      <c r="J2389" s="15" t="str">
        <f>IF(AND($H2389&gt;0, $H2389&lt;1700),"0-1700",0)</f>
        <v>0-1700</v>
      </c>
      <c r="K2389" s="15" t="str">
        <f>IF(AND($H2389&gt;0, $H2389&lt;2500),"0-2500",0)</f>
        <v>0-2500</v>
      </c>
      <c r="L2389" s="15" t="str">
        <f>IF(AND($H2389&gt;0, $H2389&lt;3500),"0-3500",0)</f>
        <v>0-3500</v>
      </c>
    </row>
    <row r="2390" spans="1:12" hidden="1" x14ac:dyDescent="0.3">
      <c r="A2390" s="32" t="s">
        <v>7</v>
      </c>
      <c r="B2390" s="32">
        <v>2018</v>
      </c>
      <c r="C2390" s="32" t="s">
        <v>168</v>
      </c>
      <c r="D2390" s="32" t="s">
        <v>8</v>
      </c>
      <c r="E2390" s="32" t="s">
        <v>172</v>
      </c>
      <c r="F2390" s="33" t="s">
        <v>521</v>
      </c>
      <c r="G2390" s="32" t="s">
        <v>10</v>
      </c>
      <c r="H2390" s="34">
        <v>1172.52</v>
      </c>
      <c r="I2390" s="15"/>
      <c r="J2390" s="15" t="str">
        <f>IF(AND($H2390&gt;0, $H2390&lt;1700),"0-1700",0)</f>
        <v>0-1700</v>
      </c>
      <c r="K2390" s="15" t="str">
        <f>IF(AND($H2390&gt;0, $H2390&lt;2500),"0-2500",0)</f>
        <v>0-2500</v>
      </c>
      <c r="L2390" s="15" t="str">
        <f>IF(AND($H2390&gt;0, $H2390&lt;3500),"0-3500",0)</f>
        <v>0-3500</v>
      </c>
    </row>
    <row r="2391" spans="1:12" hidden="1" x14ac:dyDescent="0.3">
      <c r="A2391" s="32" t="s">
        <v>7</v>
      </c>
      <c r="B2391" s="32">
        <v>2018</v>
      </c>
      <c r="C2391" s="32" t="s">
        <v>169</v>
      </c>
      <c r="D2391" s="32" t="s">
        <v>8</v>
      </c>
      <c r="E2391" s="32" t="s">
        <v>206</v>
      </c>
      <c r="F2391" s="33" t="s">
        <v>521</v>
      </c>
      <c r="G2391" s="32" t="s">
        <v>10</v>
      </c>
      <c r="H2391" s="34">
        <v>1172.92</v>
      </c>
      <c r="I2391" s="15"/>
      <c r="J2391" s="15" t="str">
        <f>IF(AND($H2391&gt;0, $H2391&lt;1700),"0-1700",0)</f>
        <v>0-1700</v>
      </c>
      <c r="K2391" s="15" t="str">
        <f>IF(AND($H2391&gt;0, $H2391&lt;2500),"0-2500",0)</f>
        <v>0-2500</v>
      </c>
      <c r="L2391" s="15" t="str">
        <f>IF(AND($H2391&gt;0, $H2391&lt;3500),"0-3500",0)</f>
        <v>0-3500</v>
      </c>
    </row>
    <row r="2392" spans="1:12" hidden="1" x14ac:dyDescent="0.3">
      <c r="A2392" s="32" t="s">
        <v>7</v>
      </c>
      <c r="B2392" s="32">
        <v>2018</v>
      </c>
      <c r="C2392" s="32" t="s">
        <v>169</v>
      </c>
      <c r="D2392" s="32" t="s">
        <v>8</v>
      </c>
      <c r="E2392" s="32" t="s">
        <v>192</v>
      </c>
      <c r="F2392" s="33" t="s">
        <v>521</v>
      </c>
      <c r="G2392" s="32" t="s">
        <v>10</v>
      </c>
      <c r="H2392" s="34">
        <v>1173.3599999999999</v>
      </c>
      <c r="I2392" s="15"/>
      <c r="J2392" s="15" t="str">
        <f>IF(AND($H2392&gt;0, $H2392&lt;1700),"0-1700",0)</f>
        <v>0-1700</v>
      </c>
      <c r="K2392" s="15" t="str">
        <f>IF(AND($H2392&gt;0, $H2392&lt;2500),"0-2500",0)</f>
        <v>0-2500</v>
      </c>
      <c r="L2392" s="15" t="str">
        <f>IF(AND($H2392&gt;0, $H2392&lt;3500),"0-3500",0)</f>
        <v>0-3500</v>
      </c>
    </row>
    <row r="2393" spans="1:12" hidden="1" x14ac:dyDescent="0.3">
      <c r="A2393" s="32" t="s">
        <v>7</v>
      </c>
      <c r="B2393" s="32">
        <v>2018</v>
      </c>
      <c r="C2393" s="32" t="s">
        <v>167</v>
      </c>
      <c r="D2393" s="32" t="s">
        <v>8</v>
      </c>
      <c r="E2393" s="32" t="s">
        <v>149</v>
      </c>
      <c r="F2393" s="33" t="s">
        <v>9</v>
      </c>
      <c r="G2393" s="32" t="s">
        <v>10</v>
      </c>
      <c r="H2393" s="34">
        <v>1174.27</v>
      </c>
      <c r="I2393" s="15"/>
      <c r="J2393" s="15" t="str">
        <f>IF(AND($H2393&gt;0, $H2393&lt;1700),"0-1700",0)</f>
        <v>0-1700</v>
      </c>
      <c r="K2393" s="15" t="str">
        <f>IF(AND($H2393&gt;0, $H2393&lt;2500),"0-2500",0)</f>
        <v>0-2500</v>
      </c>
      <c r="L2393" s="15" t="str">
        <f>IF(AND($H2393&gt;0, $H2393&lt;3500),"0-3500",0)</f>
        <v>0-3500</v>
      </c>
    </row>
    <row r="2394" spans="1:12" hidden="1" x14ac:dyDescent="0.3">
      <c r="A2394" s="32" t="s">
        <v>7</v>
      </c>
      <c r="B2394" s="32">
        <v>2018</v>
      </c>
      <c r="C2394" s="32" t="s">
        <v>167</v>
      </c>
      <c r="D2394" s="32" t="s">
        <v>8</v>
      </c>
      <c r="E2394" s="32" t="s">
        <v>70</v>
      </c>
      <c r="F2394" s="33" t="s">
        <v>9</v>
      </c>
      <c r="G2394" s="32" t="s">
        <v>10</v>
      </c>
      <c r="H2394" s="34">
        <v>1174.54</v>
      </c>
      <c r="I2394" s="15"/>
      <c r="J2394" s="15" t="str">
        <f>IF(AND($H2394&gt;0, $H2394&lt;1700),"0-1700",0)</f>
        <v>0-1700</v>
      </c>
      <c r="K2394" s="15" t="str">
        <f>IF(AND($H2394&gt;0, $H2394&lt;2500),"0-2500",0)</f>
        <v>0-2500</v>
      </c>
      <c r="L2394" s="15" t="str">
        <f>IF(AND($H2394&gt;0, $H2394&lt;3500),"0-3500",0)</f>
        <v>0-3500</v>
      </c>
    </row>
    <row r="2395" spans="1:12" hidden="1" x14ac:dyDescent="0.3">
      <c r="A2395" s="32" t="s">
        <v>7</v>
      </c>
      <c r="B2395" s="32">
        <v>2018</v>
      </c>
      <c r="C2395" s="32" t="s">
        <v>168</v>
      </c>
      <c r="D2395" s="32" t="s">
        <v>8</v>
      </c>
      <c r="E2395" s="32" t="s">
        <v>178</v>
      </c>
      <c r="F2395" s="33" t="s">
        <v>521</v>
      </c>
      <c r="G2395" s="32" t="s">
        <v>10</v>
      </c>
      <c r="H2395" s="34">
        <v>1175.1500000000001</v>
      </c>
      <c r="I2395" s="15"/>
      <c r="J2395" s="15" t="str">
        <f>IF(AND($H2395&gt;0, $H2395&lt;1700),"0-1700",0)</f>
        <v>0-1700</v>
      </c>
      <c r="K2395" s="15" t="str">
        <f>IF(AND($H2395&gt;0, $H2395&lt;2500),"0-2500",0)</f>
        <v>0-2500</v>
      </c>
      <c r="L2395" s="15" t="str">
        <f>IF(AND($H2395&gt;0, $H2395&lt;3500),"0-3500",0)</f>
        <v>0-3500</v>
      </c>
    </row>
    <row r="2396" spans="1:12" hidden="1" x14ac:dyDescent="0.3">
      <c r="A2396" s="32" t="s">
        <v>7</v>
      </c>
      <c r="B2396" s="32">
        <v>2018</v>
      </c>
      <c r="C2396" s="32" t="s">
        <v>168</v>
      </c>
      <c r="D2396" s="32" t="s">
        <v>8</v>
      </c>
      <c r="E2396" s="32" t="s">
        <v>173</v>
      </c>
      <c r="F2396" s="33" t="s">
        <v>521</v>
      </c>
      <c r="G2396" s="32" t="s">
        <v>10</v>
      </c>
      <c r="H2396" s="34">
        <v>1176.06</v>
      </c>
      <c r="I2396" s="15"/>
      <c r="J2396" s="15" t="str">
        <f>IF(AND($H2396&gt;0, $H2396&lt;1700),"0-1700",0)</f>
        <v>0-1700</v>
      </c>
      <c r="K2396" s="15" t="str">
        <f>IF(AND($H2396&gt;0, $H2396&lt;2500),"0-2500",0)</f>
        <v>0-2500</v>
      </c>
      <c r="L2396" s="15" t="str">
        <f>IF(AND($H2396&gt;0, $H2396&lt;3500),"0-3500",0)</f>
        <v>0-3500</v>
      </c>
    </row>
    <row r="2397" spans="1:12" hidden="1" x14ac:dyDescent="0.3">
      <c r="A2397" s="32" t="s">
        <v>7</v>
      </c>
      <c r="B2397" s="32">
        <v>2018</v>
      </c>
      <c r="C2397" s="32" t="s">
        <v>167</v>
      </c>
      <c r="D2397" s="32" t="s">
        <v>8</v>
      </c>
      <c r="E2397" s="32" t="s">
        <v>426</v>
      </c>
      <c r="F2397" s="33" t="s">
        <v>529</v>
      </c>
      <c r="G2397" s="32" t="s">
        <v>10</v>
      </c>
      <c r="H2397" s="34">
        <v>1177.6500000000001</v>
      </c>
      <c r="I2397" s="15"/>
      <c r="J2397" s="15" t="str">
        <f>IF(AND($H2397&gt;0, $H2397&lt;1700),"0-1700",0)</f>
        <v>0-1700</v>
      </c>
      <c r="K2397" s="15" t="str">
        <f>IF(AND($H2397&gt;0, $H2397&lt;2500),"0-2500",0)</f>
        <v>0-2500</v>
      </c>
      <c r="L2397" s="15" t="str">
        <f>IF(AND($H2397&gt;0, $H2397&lt;3500),"0-3500",0)</f>
        <v>0-3500</v>
      </c>
    </row>
    <row r="2398" spans="1:12" hidden="1" x14ac:dyDescent="0.3">
      <c r="A2398" s="32" t="s">
        <v>7</v>
      </c>
      <c r="B2398" s="32">
        <v>2018</v>
      </c>
      <c r="C2398" s="32" t="s">
        <v>168</v>
      </c>
      <c r="D2398" s="32" t="s">
        <v>8</v>
      </c>
      <c r="E2398" s="32" t="s">
        <v>274</v>
      </c>
      <c r="F2398" s="33" t="s">
        <v>527</v>
      </c>
      <c r="G2398" s="32" t="s">
        <v>10</v>
      </c>
      <c r="H2398" s="34">
        <v>1177.97</v>
      </c>
      <c r="I2398" s="15"/>
      <c r="J2398" s="15" t="str">
        <f>IF(AND($H2398&gt;0, $H2398&lt;1700),"0-1700",0)</f>
        <v>0-1700</v>
      </c>
      <c r="K2398" s="15" t="str">
        <f>IF(AND($H2398&gt;0, $H2398&lt;2500),"0-2500",0)</f>
        <v>0-2500</v>
      </c>
      <c r="L2398" s="15" t="str">
        <f>IF(AND($H2398&gt;0, $H2398&lt;3500),"0-3500",0)</f>
        <v>0-3500</v>
      </c>
    </row>
    <row r="2399" spans="1:12" hidden="1" x14ac:dyDescent="0.3">
      <c r="A2399" s="32" t="s">
        <v>7</v>
      </c>
      <c r="B2399" s="32">
        <v>2018</v>
      </c>
      <c r="C2399" s="32" t="s">
        <v>167</v>
      </c>
      <c r="D2399" s="32" t="s">
        <v>8</v>
      </c>
      <c r="E2399" s="32" t="s">
        <v>91</v>
      </c>
      <c r="F2399" s="33" t="s">
        <v>9</v>
      </c>
      <c r="G2399" s="32" t="s">
        <v>10</v>
      </c>
      <c r="H2399" s="34">
        <v>1178.8699999999999</v>
      </c>
      <c r="I2399" s="15"/>
      <c r="J2399" s="15" t="str">
        <f>IF(AND($H2399&gt;0, $H2399&lt;1700),"0-1700",0)</f>
        <v>0-1700</v>
      </c>
      <c r="K2399" s="15" t="str">
        <f>IF(AND($H2399&gt;0, $H2399&lt;2500),"0-2500",0)</f>
        <v>0-2500</v>
      </c>
      <c r="L2399" s="15" t="str">
        <f>IF(AND($H2399&gt;0, $H2399&lt;3500),"0-3500",0)</f>
        <v>0-3500</v>
      </c>
    </row>
    <row r="2400" spans="1:12" hidden="1" x14ac:dyDescent="0.3">
      <c r="A2400" s="32" t="s">
        <v>7</v>
      </c>
      <c r="B2400" s="32">
        <v>2018</v>
      </c>
      <c r="C2400" s="32" t="s">
        <v>169</v>
      </c>
      <c r="D2400" s="32" t="s">
        <v>8</v>
      </c>
      <c r="E2400" s="32" t="s">
        <v>243</v>
      </c>
      <c r="F2400" s="33" t="s">
        <v>520</v>
      </c>
      <c r="G2400" s="32" t="s">
        <v>10</v>
      </c>
      <c r="H2400" s="34">
        <v>1179.0999999999999</v>
      </c>
      <c r="I2400" s="15"/>
      <c r="J2400" s="15" t="str">
        <f>IF(AND($H2400&gt;0, $H2400&lt;1700),"0-1700",0)</f>
        <v>0-1700</v>
      </c>
      <c r="K2400" s="15" t="str">
        <f>IF(AND($H2400&gt;0, $H2400&lt;2500),"0-2500",0)</f>
        <v>0-2500</v>
      </c>
      <c r="L2400" s="15" t="str">
        <f>IF(AND($H2400&gt;0, $H2400&lt;3500),"0-3500",0)</f>
        <v>0-3500</v>
      </c>
    </row>
    <row r="2401" spans="1:12" hidden="1" x14ac:dyDescent="0.3">
      <c r="A2401" s="32" t="s">
        <v>7</v>
      </c>
      <c r="B2401" s="32">
        <v>2018</v>
      </c>
      <c r="C2401" s="32" t="s">
        <v>169</v>
      </c>
      <c r="D2401" s="32" t="s">
        <v>8</v>
      </c>
      <c r="E2401" s="32" t="s">
        <v>259</v>
      </c>
      <c r="F2401" s="33" t="s">
        <v>520</v>
      </c>
      <c r="G2401" s="32" t="s">
        <v>10</v>
      </c>
      <c r="H2401" s="34">
        <v>1180.77</v>
      </c>
      <c r="I2401" s="15"/>
      <c r="J2401" s="15" t="str">
        <f>IF(AND($H2401&gt;0, $H2401&lt;1700),"0-1700",0)</f>
        <v>0-1700</v>
      </c>
      <c r="K2401" s="15" t="str">
        <f>IF(AND($H2401&gt;0, $H2401&lt;2500),"0-2500",0)</f>
        <v>0-2500</v>
      </c>
      <c r="L2401" s="15" t="str">
        <f>IF(AND($H2401&gt;0, $H2401&lt;3500),"0-3500",0)</f>
        <v>0-3500</v>
      </c>
    </row>
    <row r="2402" spans="1:12" hidden="1" x14ac:dyDescent="0.3">
      <c r="A2402" s="32" t="s">
        <v>7</v>
      </c>
      <c r="B2402" s="32">
        <v>2018</v>
      </c>
      <c r="C2402" s="32" t="s">
        <v>167</v>
      </c>
      <c r="D2402" s="32" t="s">
        <v>8</v>
      </c>
      <c r="E2402" s="32" t="s">
        <v>72</v>
      </c>
      <c r="F2402" s="33" t="s">
        <v>9</v>
      </c>
      <c r="G2402" s="32" t="s">
        <v>10</v>
      </c>
      <c r="H2402" s="34">
        <v>1184.68</v>
      </c>
      <c r="I2402" s="15"/>
      <c r="J2402" s="15" t="str">
        <f>IF(AND($H2402&gt;0, $H2402&lt;1700),"0-1700",0)</f>
        <v>0-1700</v>
      </c>
      <c r="K2402" s="15" t="str">
        <f>IF(AND($H2402&gt;0, $H2402&lt;2500),"0-2500",0)</f>
        <v>0-2500</v>
      </c>
      <c r="L2402" s="15" t="str">
        <f>IF(AND($H2402&gt;0, $H2402&lt;3500),"0-3500",0)</f>
        <v>0-3500</v>
      </c>
    </row>
    <row r="2403" spans="1:12" hidden="1" x14ac:dyDescent="0.3">
      <c r="A2403" s="32" t="s">
        <v>7</v>
      </c>
      <c r="B2403" s="32">
        <v>2018</v>
      </c>
      <c r="C2403" s="32" t="s">
        <v>167</v>
      </c>
      <c r="D2403" s="32" t="s">
        <v>8</v>
      </c>
      <c r="E2403" s="32" t="s">
        <v>38</v>
      </c>
      <c r="F2403" s="33" t="s">
        <v>9</v>
      </c>
      <c r="G2403" s="32" t="s">
        <v>10</v>
      </c>
      <c r="H2403" s="34">
        <v>1185.92</v>
      </c>
      <c r="I2403" s="15"/>
      <c r="J2403" s="15" t="str">
        <f>IF(AND($H2403&gt;0, $H2403&lt;1700),"0-1700",0)</f>
        <v>0-1700</v>
      </c>
      <c r="K2403" s="15" t="str">
        <f>IF(AND($H2403&gt;0, $H2403&lt;2500),"0-2500",0)</f>
        <v>0-2500</v>
      </c>
      <c r="L2403" s="15" t="str">
        <f>IF(AND($H2403&gt;0, $H2403&lt;3500),"0-3500",0)</f>
        <v>0-3500</v>
      </c>
    </row>
    <row r="2404" spans="1:12" hidden="1" x14ac:dyDescent="0.3">
      <c r="A2404" s="32" t="s">
        <v>7</v>
      </c>
      <c r="B2404" s="32">
        <v>2018</v>
      </c>
      <c r="C2404" s="32" t="s">
        <v>168</v>
      </c>
      <c r="D2404" s="32" t="s">
        <v>8</v>
      </c>
      <c r="E2404" s="32" t="s">
        <v>343</v>
      </c>
      <c r="F2404" s="33" t="s">
        <v>530</v>
      </c>
      <c r="G2404" s="32" t="s">
        <v>10</v>
      </c>
      <c r="H2404" s="34">
        <v>1188.81</v>
      </c>
      <c r="I2404" s="15"/>
      <c r="J2404" s="15" t="str">
        <f>IF(AND($H2404&gt;0, $H2404&lt;1700),"0-1700",0)</f>
        <v>0-1700</v>
      </c>
      <c r="K2404" s="15" t="str">
        <f>IF(AND($H2404&gt;0, $H2404&lt;2500),"0-2500",0)</f>
        <v>0-2500</v>
      </c>
      <c r="L2404" s="15" t="str">
        <f>IF(AND($H2404&gt;0, $H2404&lt;3500),"0-3500",0)</f>
        <v>0-3500</v>
      </c>
    </row>
    <row r="2405" spans="1:12" hidden="1" x14ac:dyDescent="0.3">
      <c r="A2405" s="32" t="s">
        <v>7</v>
      </c>
      <c r="B2405" s="32">
        <v>2018</v>
      </c>
      <c r="C2405" s="32" t="s">
        <v>168</v>
      </c>
      <c r="D2405" s="32" t="s">
        <v>8</v>
      </c>
      <c r="E2405" s="32" t="s">
        <v>424</v>
      </c>
      <c r="F2405" s="33" t="s">
        <v>529</v>
      </c>
      <c r="G2405" s="32" t="s">
        <v>10</v>
      </c>
      <c r="H2405" s="34">
        <v>1189.22</v>
      </c>
      <c r="I2405" s="15"/>
      <c r="J2405" s="15" t="str">
        <f>IF(AND($H2405&gt;0, $H2405&lt;1700),"0-1700",0)</f>
        <v>0-1700</v>
      </c>
      <c r="K2405" s="15" t="str">
        <f>IF(AND($H2405&gt;0, $H2405&lt;2500),"0-2500",0)</f>
        <v>0-2500</v>
      </c>
      <c r="L2405" s="15" t="str">
        <f>IF(AND($H2405&gt;0, $H2405&lt;3500),"0-3500",0)</f>
        <v>0-3500</v>
      </c>
    </row>
    <row r="2406" spans="1:12" hidden="1" x14ac:dyDescent="0.3">
      <c r="A2406" s="32" t="s">
        <v>7</v>
      </c>
      <c r="B2406" s="32">
        <v>2018</v>
      </c>
      <c r="C2406" s="32" t="s">
        <v>168</v>
      </c>
      <c r="D2406" s="32" t="s">
        <v>8</v>
      </c>
      <c r="E2406" s="32" t="s">
        <v>428</v>
      </c>
      <c r="F2406" s="33" t="s">
        <v>529</v>
      </c>
      <c r="G2406" s="32" t="s">
        <v>10</v>
      </c>
      <c r="H2406" s="34">
        <v>1189.73</v>
      </c>
      <c r="I2406" s="15"/>
      <c r="J2406" s="15" t="str">
        <f>IF(AND($H2406&gt;0, $H2406&lt;1700),"0-1700",0)</f>
        <v>0-1700</v>
      </c>
      <c r="K2406" s="15" t="str">
        <f>IF(AND($H2406&gt;0, $H2406&lt;2500),"0-2500",0)</f>
        <v>0-2500</v>
      </c>
      <c r="L2406" s="15" t="str">
        <f>IF(AND($H2406&gt;0, $H2406&lt;3500),"0-3500",0)</f>
        <v>0-3500</v>
      </c>
    </row>
    <row r="2407" spans="1:12" hidden="1" x14ac:dyDescent="0.3">
      <c r="A2407" s="32" t="s">
        <v>7</v>
      </c>
      <c r="B2407" s="32">
        <v>2018</v>
      </c>
      <c r="C2407" s="32" t="s">
        <v>167</v>
      </c>
      <c r="D2407" s="32" t="s">
        <v>8</v>
      </c>
      <c r="E2407" s="32" t="s">
        <v>24</v>
      </c>
      <c r="F2407" s="33" t="s">
        <v>9</v>
      </c>
      <c r="G2407" s="32" t="s">
        <v>10</v>
      </c>
      <c r="H2407" s="34">
        <v>1191.6300000000001</v>
      </c>
      <c r="I2407" s="15"/>
      <c r="J2407" s="15" t="str">
        <f>IF(AND($H2407&gt;0, $H2407&lt;1700),"0-1700",0)</f>
        <v>0-1700</v>
      </c>
      <c r="K2407" s="15" t="str">
        <f>IF(AND($H2407&gt;0, $H2407&lt;2500),"0-2500",0)</f>
        <v>0-2500</v>
      </c>
      <c r="L2407" s="15" t="str">
        <f>IF(AND($H2407&gt;0, $H2407&lt;3500),"0-3500",0)</f>
        <v>0-3500</v>
      </c>
    </row>
    <row r="2408" spans="1:12" hidden="1" x14ac:dyDescent="0.3">
      <c r="A2408" s="32" t="s">
        <v>7</v>
      </c>
      <c r="B2408" s="32">
        <v>2018</v>
      </c>
      <c r="C2408" s="32" t="s">
        <v>169</v>
      </c>
      <c r="D2408" s="32" t="s">
        <v>8</v>
      </c>
      <c r="E2408" s="32" t="s">
        <v>172</v>
      </c>
      <c r="F2408" s="33" t="s">
        <v>521</v>
      </c>
      <c r="G2408" s="32" t="s">
        <v>10</v>
      </c>
      <c r="H2408" s="34">
        <v>1193.47</v>
      </c>
      <c r="I2408" s="15"/>
      <c r="J2408" s="15" t="str">
        <f>IF(AND($H2408&gt;0, $H2408&lt;1700),"0-1700",0)</f>
        <v>0-1700</v>
      </c>
      <c r="K2408" s="15" t="str">
        <f>IF(AND($H2408&gt;0, $H2408&lt;2500),"0-2500",0)</f>
        <v>0-2500</v>
      </c>
      <c r="L2408" s="15" t="str">
        <f>IF(AND($H2408&gt;0, $H2408&lt;3500),"0-3500",0)</f>
        <v>0-3500</v>
      </c>
    </row>
    <row r="2409" spans="1:12" hidden="1" x14ac:dyDescent="0.3">
      <c r="A2409" s="32" t="s">
        <v>7</v>
      </c>
      <c r="B2409" s="32">
        <v>2018</v>
      </c>
      <c r="C2409" s="32" t="s">
        <v>167</v>
      </c>
      <c r="D2409" s="32" t="s">
        <v>8</v>
      </c>
      <c r="E2409" s="32" t="s">
        <v>108</v>
      </c>
      <c r="F2409" s="33" t="s">
        <v>9</v>
      </c>
      <c r="G2409" s="32" t="s">
        <v>10</v>
      </c>
      <c r="H2409" s="34">
        <v>1193.92</v>
      </c>
      <c r="I2409" s="15"/>
      <c r="J2409" s="15" t="str">
        <f>IF(AND($H2409&gt;0, $H2409&lt;1700),"0-1700",0)</f>
        <v>0-1700</v>
      </c>
      <c r="K2409" s="15" t="str">
        <f>IF(AND($H2409&gt;0, $H2409&lt;2500),"0-2500",0)</f>
        <v>0-2500</v>
      </c>
      <c r="L2409" s="15" t="str">
        <f>IF(AND($H2409&gt;0, $H2409&lt;3500),"0-3500",0)</f>
        <v>0-3500</v>
      </c>
    </row>
    <row r="2410" spans="1:12" hidden="1" x14ac:dyDescent="0.3">
      <c r="A2410" s="32" t="s">
        <v>7</v>
      </c>
      <c r="B2410" s="32">
        <v>2018</v>
      </c>
      <c r="C2410" s="32" t="s">
        <v>167</v>
      </c>
      <c r="D2410" s="32" t="s">
        <v>8</v>
      </c>
      <c r="E2410" s="32" t="s">
        <v>52</v>
      </c>
      <c r="F2410" s="33" t="s">
        <v>9</v>
      </c>
      <c r="G2410" s="32" t="s">
        <v>10</v>
      </c>
      <c r="H2410" s="34">
        <v>1195.3900000000001</v>
      </c>
      <c r="I2410" s="15"/>
      <c r="J2410" s="15" t="str">
        <f>IF(AND($H2410&gt;0, $H2410&lt;1700),"0-1700",0)</f>
        <v>0-1700</v>
      </c>
      <c r="K2410" s="15" t="str">
        <f>IF(AND($H2410&gt;0, $H2410&lt;2500),"0-2500",0)</f>
        <v>0-2500</v>
      </c>
      <c r="L2410" s="15" t="str">
        <f>IF(AND($H2410&gt;0, $H2410&lt;3500),"0-3500",0)</f>
        <v>0-3500</v>
      </c>
    </row>
    <row r="2411" spans="1:12" hidden="1" x14ac:dyDescent="0.3">
      <c r="A2411" s="32" t="s">
        <v>7</v>
      </c>
      <c r="B2411" s="32">
        <v>2018</v>
      </c>
      <c r="C2411" s="32" t="s">
        <v>167</v>
      </c>
      <c r="D2411" s="32" t="s">
        <v>8</v>
      </c>
      <c r="E2411" s="32" t="s">
        <v>50</v>
      </c>
      <c r="F2411" s="33" t="s">
        <v>9</v>
      </c>
      <c r="G2411" s="32" t="s">
        <v>10</v>
      </c>
      <c r="H2411" s="34">
        <v>1195.9000000000001</v>
      </c>
      <c r="I2411" s="15"/>
      <c r="J2411" s="15" t="str">
        <f>IF(AND($H2411&gt;0, $H2411&lt;1700),"0-1700",0)</f>
        <v>0-1700</v>
      </c>
      <c r="K2411" s="15" t="str">
        <f>IF(AND($H2411&gt;0, $H2411&lt;2500),"0-2500",0)</f>
        <v>0-2500</v>
      </c>
      <c r="L2411" s="15" t="str">
        <f>IF(AND($H2411&gt;0, $H2411&lt;3500),"0-3500",0)</f>
        <v>0-3500</v>
      </c>
    </row>
    <row r="2412" spans="1:12" hidden="1" x14ac:dyDescent="0.3">
      <c r="A2412" s="32" t="s">
        <v>7</v>
      </c>
      <c r="B2412" s="32">
        <v>2018</v>
      </c>
      <c r="C2412" s="32" t="s">
        <v>168</v>
      </c>
      <c r="D2412" s="32" t="s">
        <v>8</v>
      </c>
      <c r="E2412" s="32" t="s">
        <v>331</v>
      </c>
      <c r="F2412" s="33" t="s">
        <v>530</v>
      </c>
      <c r="G2412" s="32" t="s">
        <v>10</v>
      </c>
      <c r="H2412" s="34">
        <v>1195.9000000000001</v>
      </c>
      <c r="I2412" s="15"/>
      <c r="J2412" s="15" t="str">
        <f>IF(AND($H2412&gt;0, $H2412&lt;1700),"0-1700",0)</f>
        <v>0-1700</v>
      </c>
      <c r="K2412" s="15" t="str">
        <f>IF(AND($H2412&gt;0, $H2412&lt;2500),"0-2500",0)</f>
        <v>0-2500</v>
      </c>
      <c r="L2412" s="15" t="str">
        <f>IF(AND($H2412&gt;0, $H2412&lt;3500),"0-3500",0)</f>
        <v>0-3500</v>
      </c>
    </row>
    <row r="2413" spans="1:12" hidden="1" x14ac:dyDescent="0.3">
      <c r="A2413" s="32" t="s">
        <v>7</v>
      </c>
      <c r="B2413" s="32">
        <v>2018</v>
      </c>
      <c r="C2413" s="32" t="s">
        <v>167</v>
      </c>
      <c r="D2413" s="32" t="s">
        <v>8</v>
      </c>
      <c r="E2413" s="32" t="s">
        <v>34</v>
      </c>
      <c r="F2413" s="33" t="s">
        <v>9</v>
      </c>
      <c r="G2413" s="32" t="s">
        <v>10</v>
      </c>
      <c r="H2413" s="34">
        <v>1197.21</v>
      </c>
      <c r="I2413" s="15"/>
      <c r="J2413" s="15" t="str">
        <f>IF(AND($H2413&gt;0, $H2413&lt;1700),"0-1700",0)</f>
        <v>0-1700</v>
      </c>
      <c r="K2413" s="15" t="str">
        <f>IF(AND($H2413&gt;0, $H2413&lt;2500),"0-2500",0)</f>
        <v>0-2500</v>
      </c>
      <c r="L2413" s="15" t="str">
        <f>IF(AND($H2413&gt;0, $H2413&lt;3500),"0-3500",0)</f>
        <v>0-3500</v>
      </c>
    </row>
    <row r="2414" spans="1:12" hidden="1" x14ac:dyDescent="0.3">
      <c r="A2414" s="32" t="s">
        <v>7</v>
      </c>
      <c r="B2414" s="32">
        <v>2018</v>
      </c>
      <c r="C2414" s="32" t="s">
        <v>169</v>
      </c>
      <c r="D2414" s="32" t="s">
        <v>8</v>
      </c>
      <c r="E2414" s="32" t="s">
        <v>344</v>
      </c>
      <c r="F2414" s="33" t="s">
        <v>530</v>
      </c>
      <c r="G2414" s="32" t="s">
        <v>10</v>
      </c>
      <c r="H2414" s="34">
        <v>1198.6400000000001</v>
      </c>
      <c r="I2414" s="15"/>
      <c r="J2414" s="15" t="str">
        <f>IF(AND($H2414&gt;0, $H2414&lt;1700),"0-1700",0)</f>
        <v>0-1700</v>
      </c>
      <c r="K2414" s="15" t="str">
        <f>IF(AND($H2414&gt;0, $H2414&lt;2500),"0-2500",0)</f>
        <v>0-2500</v>
      </c>
      <c r="L2414" s="15" t="str">
        <f>IF(AND($H2414&gt;0, $H2414&lt;3500),"0-3500",0)</f>
        <v>0-3500</v>
      </c>
    </row>
    <row r="2415" spans="1:12" hidden="1" x14ac:dyDescent="0.3">
      <c r="A2415" s="32" t="s">
        <v>7</v>
      </c>
      <c r="B2415" s="32">
        <v>2018</v>
      </c>
      <c r="C2415" s="32" t="s">
        <v>167</v>
      </c>
      <c r="D2415" s="32" t="s">
        <v>8</v>
      </c>
      <c r="E2415" s="32" t="s">
        <v>115</v>
      </c>
      <c r="F2415" s="33" t="s">
        <v>9</v>
      </c>
      <c r="G2415" s="32" t="s">
        <v>10</v>
      </c>
      <c r="H2415" s="34">
        <v>1198.79</v>
      </c>
      <c r="I2415" s="15"/>
      <c r="J2415" s="15" t="str">
        <f>IF(AND($H2415&gt;0, $H2415&lt;1700),"0-1700",0)</f>
        <v>0-1700</v>
      </c>
      <c r="K2415" s="15" t="str">
        <f>IF(AND($H2415&gt;0, $H2415&lt;2500),"0-2500",0)</f>
        <v>0-2500</v>
      </c>
      <c r="L2415" s="15" t="str">
        <f>IF(AND($H2415&gt;0, $H2415&lt;3500),"0-3500",0)</f>
        <v>0-3500</v>
      </c>
    </row>
    <row r="2416" spans="1:12" hidden="1" x14ac:dyDescent="0.3">
      <c r="A2416" s="32" t="s">
        <v>7</v>
      </c>
      <c r="B2416" s="32">
        <v>2018</v>
      </c>
      <c r="C2416" s="32" t="s">
        <v>167</v>
      </c>
      <c r="D2416" s="32" t="s">
        <v>8</v>
      </c>
      <c r="E2416" s="32" t="s">
        <v>103</v>
      </c>
      <c r="F2416" s="33" t="s">
        <v>9</v>
      </c>
      <c r="G2416" s="32" t="s">
        <v>10</v>
      </c>
      <c r="H2416" s="34">
        <v>1199.8599999999999</v>
      </c>
      <c r="I2416" s="15"/>
      <c r="J2416" s="15" t="str">
        <f>IF(AND($H2416&gt;0, $H2416&lt;1700),"0-1700",0)</f>
        <v>0-1700</v>
      </c>
      <c r="K2416" s="15" t="str">
        <f>IF(AND($H2416&gt;0, $H2416&lt;2500),"0-2500",0)</f>
        <v>0-2500</v>
      </c>
      <c r="L2416" s="15" t="str">
        <f>IF(AND($H2416&gt;0, $H2416&lt;3500),"0-3500",0)</f>
        <v>0-3500</v>
      </c>
    </row>
    <row r="2417" spans="1:12" hidden="1" x14ac:dyDescent="0.3">
      <c r="A2417" s="32" t="s">
        <v>7</v>
      </c>
      <c r="B2417" s="32">
        <v>2018</v>
      </c>
      <c r="C2417" s="32" t="s">
        <v>167</v>
      </c>
      <c r="D2417" s="32" t="s">
        <v>8</v>
      </c>
      <c r="E2417" s="32" t="s">
        <v>159</v>
      </c>
      <c r="F2417" s="33" t="s">
        <v>9</v>
      </c>
      <c r="G2417" s="32" t="s">
        <v>10</v>
      </c>
      <c r="H2417" s="34">
        <v>1206.23</v>
      </c>
      <c r="I2417" s="15"/>
      <c r="J2417" s="15" t="str">
        <f>IF(AND($H2417&gt;0, $H2417&lt;1700),"0-1700",0)</f>
        <v>0-1700</v>
      </c>
      <c r="K2417" s="15" t="str">
        <f>IF(AND($H2417&gt;0, $H2417&lt;2500),"0-2500",0)</f>
        <v>0-2500</v>
      </c>
      <c r="L2417" s="15" t="str">
        <f>IF(AND($H2417&gt;0, $H2417&lt;3500),"0-3500",0)</f>
        <v>0-3500</v>
      </c>
    </row>
    <row r="2418" spans="1:12" hidden="1" x14ac:dyDescent="0.3">
      <c r="A2418" s="32" t="s">
        <v>7</v>
      </c>
      <c r="B2418" s="32">
        <v>2018</v>
      </c>
      <c r="C2418" s="32" t="s">
        <v>168</v>
      </c>
      <c r="D2418" s="32" t="s">
        <v>8</v>
      </c>
      <c r="E2418" s="32" t="s">
        <v>138</v>
      </c>
      <c r="F2418" s="33" t="s">
        <v>9</v>
      </c>
      <c r="G2418" s="32" t="s">
        <v>10</v>
      </c>
      <c r="H2418" s="34">
        <v>1207.5</v>
      </c>
      <c r="I2418" s="15"/>
      <c r="J2418" s="15" t="str">
        <f>IF(AND($H2418&gt;0, $H2418&lt;1700),"0-1700",0)</f>
        <v>0-1700</v>
      </c>
      <c r="K2418" s="15" t="str">
        <f>IF(AND($H2418&gt;0, $H2418&lt;2500),"0-2500",0)</f>
        <v>0-2500</v>
      </c>
      <c r="L2418" s="15" t="str">
        <f>IF(AND($H2418&gt;0, $H2418&lt;3500),"0-3500",0)</f>
        <v>0-3500</v>
      </c>
    </row>
    <row r="2419" spans="1:12" hidden="1" x14ac:dyDescent="0.3">
      <c r="A2419" s="32" t="s">
        <v>7</v>
      </c>
      <c r="B2419" s="32">
        <v>2018</v>
      </c>
      <c r="C2419" s="32" t="s">
        <v>167</v>
      </c>
      <c r="D2419" s="32" t="s">
        <v>8</v>
      </c>
      <c r="E2419" s="32" t="s">
        <v>130</v>
      </c>
      <c r="F2419" s="33" t="s">
        <v>9</v>
      </c>
      <c r="G2419" s="32" t="s">
        <v>10</v>
      </c>
      <c r="H2419" s="34">
        <v>1208.33</v>
      </c>
      <c r="I2419" s="15"/>
      <c r="J2419" s="15" t="str">
        <f>IF(AND($H2419&gt;0, $H2419&lt;1700),"0-1700",0)</f>
        <v>0-1700</v>
      </c>
      <c r="K2419" s="15" t="str">
        <f>IF(AND($H2419&gt;0, $H2419&lt;2500),"0-2500",0)</f>
        <v>0-2500</v>
      </c>
      <c r="L2419" s="15" t="str">
        <f>IF(AND($H2419&gt;0, $H2419&lt;3500),"0-3500",0)</f>
        <v>0-3500</v>
      </c>
    </row>
    <row r="2420" spans="1:12" hidden="1" x14ac:dyDescent="0.3">
      <c r="A2420" s="32" t="s">
        <v>7</v>
      </c>
      <c r="B2420" s="32">
        <v>2018</v>
      </c>
      <c r="C2420" s="32" t="s">
        <v>169</v>
      </c>
      <c r="D2420" s="32" t="s">
        <v>8</v>
      </c>
      <c r="E2420" s="32" t="s">
        <v>177</v>
      </c>
      <c r="F2420" s="33" t="s">
        <v>521</v>
      </c>
      <c r="G2420" s="32" t="s">
        <v>10</v>
      </c>
      <c r="H2420" s="34">
        <v>1209.3900000000001</v>
      </c>
      <c r="I2420" s="15"/>
      <c r="J2420" s="15" t="str">
        <f>IF(AND($H2420&gt;0, $H2420&lt;1700),"0-1700",0)</f>
        <v>0-1700</v>
      </c>
      <c r="K2420" s="15" t="str">
        <f>IF(AND($H2420&gt;0, $H2420&lt;2500),"0-2500",0)</f>
        <v>0-2500</v>
      </c>
      <c r="L2420" s="15" t="str">
        <f>IF(AND($H2420&gt;0, $H2420&lt;3500),"0-3500",0)</f>
        <v>0-3500</v>
      </c>
    </row>
    <row r="2421" spans="1:12" hidden="1" x14ac:dyDescent="0.3">
      <c r="A2421" s="32" t="s">
        <v>7</v>
      </c>
      <c r="B2421" s="32">
        <v>2018</v>
      </c>
      <c r="C2421" s="32" t="s">
        <v>169</v>
      </c>
      <c r="D2421" s="32" t="s">
        <v>8</v>
      </c>
      <c r="E2421" s="32" t="s">
        <v>270</v>
      </c>
      <c r="F2421" s="33" t="s">
        <v>527</v>
      </c>
      <c r="G2421" s="32" t="s">
        <v>10</v>
      </c>
      <c r="H2421" s="34">
        <v>1211.32</v>
      </c>
      <c r="I2421" s="15"/>
      <c r="J2421" s="15" t="str">
        <f>IF(AND($H2421&gt;0, $H2421&lt;1700),"0-1700",0)</f>
        <v>0-1700</v>
      </c>
      <c r="K2421" s="15" t="str">
        <f>IF(AND($H2421&gt;0, $H2421&lt;2500),"0-2500",0)</f>
        <v>0-2500</v>
      </c>
      <c r="L2421" s="15" t="str">
        <f>IF(AND($H2421&gt;0, $H2421&lt;3500),"0-3500",0)</f>
        <v>0-3500</v>
      </c>
    </row>
    <row r="2422" spans="1:12" hidden="1" x14ac:dyDescent="0.3">
      <c r="A2422" s="32" t="s">
        <v>7</v>
      </c>
      <c r="B2422" s="32">
        <v>2018</v>
      </c>
      <c r="C2422" s="32" t="s">
        <v>167</v>
      </c>
      <c r="D2422" s="32" t="s">
        <v>8</v>
      </c>
      <c r="E2422" s="32" t="s">
        <v>110</v>
      </c>
      <c r="F2422" s="33" t="s">
        <v>9</v>
      </c>
      <c r="G2422" s="32" t="s">
        <v>10</v>
      </c>
      <c r="H2422" s="34">
        <v>1212.68</v>
      </c>
      <c r="I2422" s="15"/>
      <c r="J2422" s="15" t="str">
        <f>IF(AND($H2422&gt;0, $H2422&lt;1700),"0-1700",0)</f>
        <v>0-1700</v>
      </c>
      <c r="K2422" s="15" t="str">
        <f>IF(AND($H2422&gt;0, $H2422&lt;2500),"0-2500",0)</f>
        <v>0-2500</v>
      </c>
      <c r="L2422" s="15" t="str">
        <f>IF(AND($H2422&gt;0, $H2422&lt;3500),"0-3500",0)</f>
        <v>0-3500</v>
      </c>
    </row>
    <row r="2423" spans="1:12" hidden="1" x14ac:dyDescent="0.3">
      <c r="A2423" s="32" t="s">
        <v>7</v>
      </c>
      <c r="B2423" s="32">
        <v>2018</v>
      </c>
      <c r="C2423" s="32" t="s">
        <v>169</v>
      </c>
      <c r="D2423" s="32" t="s">
        <v>8</v>
      </c>
      <c r="E2423" s="32" t="s">
        <v>339</v>
      </c>
      <c r="F2423" s="33" t="s">
        <v>530</v>
      </c>
      <c r="G2423" s="32" t="s">
        <v>10</v>
      </c>
      <c r="H2423" s="34">
        <v>1213.4100000000001</v>
      </c>
      <c r="I2423" s="15"/>
      <c r="J2423" s="15" t="str">
        <f>IF(AND($H2423&gt;0, $H2423&lt;1700),"0-1700",0)</f>
        <v>0-1700</v>
      </c>
      <c r="K2423" s="15" t="str">
        <f>IF(AND($H2423&gt;0, $H2423&lt;2500),"0-2500",0)</f>
        <v>0-2500</v>
      </c>
      <c r="L2423" s="15" t="str">
        <f>IF(AND($H2423&gt;0, $H2423&lt;3500),"0-3500",0)</f>
        <v>0-3500</v>
      </c>
    </row>
    <row r="2424" spans="1:12" hidden="1" x14ac:dyDescent="0.3">
      <c r="A2424" s="32" t="s">
        <v>7</v>
      </c>
      <c r="B2424" s="32">
        <v>2018</v>
      </c>
      <c r="C2424" s="32" t="s">
        <v>168</v>
      </c>
      <c r="D2424" s="32" t="s">
        <v>8</v>
      </c>
      <c r="E2424" s="32" t="s">
        <v>22</v>
      </c>
      <c r="F2424" s="33" t="s">
        <v>9</v>
      </c>
      <c r="G2424" s="32" t="s">
        <v>10</v>
      </c>
      <c r="H2424" s="34">
        <v>1214.33</v>
      </c>
      <c r="I2424" s="15"/>
      <c r="J2424" s="15" t="str">
        <f>IF(AND($H2424&gt;0, $H2424&lt;1700),"0-1700",0)</f>
        <v>0-1700</v>
      </c>
      <c r="K2424" s="15" t="str">
        <f>IF(AND($H2424&gt;0, $H2424&lt;2500),"0-2500",0)</f>
        <v>0-2500</v>
      </c>
      <c r="L2424" s="15" t="str">
        <f>IF(AND($H2424&gt;0, $H2424&lt;3500),"0-3500",0)</f>
        <v>0-3500</v>
      </c>
    </row>
    <row r="2425" spans="1:12" hidden="1" x14ac:dyDescent="0.3">
      <c r="A2425" s="32" t="s">
        <v>7</v>
      </c>
      <c r="B2425" s="32">
        <v>2018</v>
      </c>
      <c r="C2425" s="32" t="s">
        <v>167</v>
      </c>
      <c r="D2425" s="32" t="s">
        <v>8</v>
      </c>
      <c r="E2425" s="32" t="s">
        <v>158</v>
      </c>
      <c r="F2425" s="33" t="s">
        <v>9</v>
      </c>
      <c r="G2425" s="32" t="s">
        <v>10</v>
      </c>
      <c r="H2425" s="34">
        <v>1215.73</v>
      </c>
      <c r="I2425" s="15"/>
      <c r="J2425" s="15" t="str">
        <f>IF(AND($H2425&gt;0, $H2425&lt;1700),"0-1700",0)</f>
        <v>0-1700</v>
      </c>
      <c r="K2425" s="15" t="str">
        <f>IF(AND($H2425&gt;0, $H2425&lt;2500),"0-2500",0)</f>
        <v>0-2500</v>
      </c>
      <c r="L2425" s="15" t="str">
        <f>IF(AND($H2425&gt;0, $H2425&lt;3500),"0-3500",0)</f>
        <v>0-3500</v>
      </c>
    </row>
    <row r="2426" spans="1:12" hidden="1" x14ac:dyDescent="0.3">
      <c r="A2426" s="32" t="s">
        <v>7</v>
      </c>
      <c r="B2426" s="32">
        <v>2018</v>
      </c>
      <c r="C2426" s="32" t="s">
        <v>168</v>
      </c>
      <c r="D2426" s="32" t="s">
        <v>8</v>
      </c>
      <c r="E2426" s="32" t="s">
        <v>203</v>
      </c>
      <c r="F2426" s="33" t="s">
        <v>521</v>
      </c>
      <c r="G2426" s="32" t="s">
        <v>10</v>
      </c>
      <c r="H2426" s="34">
        <v>1220.8699999999999</v>
      </c>
      <c r="I2426" s="15"/>
      <c r="J2426" s="15" t="str">
        <f>IF(AND($H2426&gt;0, $H2426&lt;1700),"0-1700",0)</f>
        <v>0-1700</v>
      </c>
      <c r="K2426" s="15" t="str">
        <f>IF(AND($H2426&gt;0, $H2426&lt;2500),"0-2500",0)</f>
        <v>0-2500</v>
      </c>
      <c r="L2426" s="15" t="str">
        <f>IF(AND($H2426&gt;0, $H2426&lt;3500),"0-3500",0)</f>
        <v>0-3500</v>
      </c>
    </row>
    <row r="2427" spans="1:12" hidden="1" x14ac:dyDescent="0.3">
      <c r="A2427" s="32" t="s">
        <v>7</v>
      </c>
      <c r="B2427" s="32">
        <v>2018</v>
      </c>
      <c r="C2427" s="32" t="s">
        <v>167</v>
      </c>
      <c r="D2427" s="32" t="s">
        <v>8</v>
      </c>
      <c r="E2427" s="32" t="s">
        <v>119</v>
      </c>
      <c r="F2427" s="33" t="s">
        <v>9</v>
      </c>
      <c r="G2427" s="32" t="s">
        <v>10</v>
      </c>
      <c r="H2427" s="34">
        <v>1223.8599999999999</v>
      </c>
      <c r="I2427" s="15"/>
      <c r="J2427" s="15" t="str">
        <f>IF(AND($H2427&gt;0, $H2427&lt;1700),"0-1700",0)</f>
        <v>0-1700</v>
      </c>
      <c r="K2427" s="15" t="str">
        <f>IF(AND($H2427&gt;0, $H2427&lt;2500),"0-2500",0)</f>
        <v>0-2500</v>
      </c>
      <c r="L2427" s="15" t="str">
        <f>IF(AND($H2427&gt;0, $H2427&lt;3500),"0-3500",0)</f>
        <v>0-3500</v>
      </c>
    </row>
    <row r="2428" spans="1:12" hidden="1" x14ac:dyDescent="0.3">
      <c r="A2428" s="32" t="s">
        <v>7</v>
      </c>
      <c r="B2428" s="32">
        <v>2018</v>
      </c>
      <c r="C2428" s="32" t="s">
        <v>169</v>
      </c>
      <c r="D2428" s="32" t="s">
        <v>8</v>
      </c>
      <c r="E2428" s="32" t="s">
        <v>171</v>
      </c>
      <c r="F2428" s="33" t="s">
        <v>521</v>
      </c>
      <c r="G2428" s="32" t="s">
        <v>10</v>
      </c>
      <c r="H2428" s="34">
        <v>1225.3</v>
      </c>
      <c r="I2428" s="15"/>
      <c r="J2428" s="15" t="str">
        <f>IF(AND($H2428&gt;0, $H2428&lt;1700),"0-1700",0)</f>
        <v>0-1700</v>
      </c>
      <c r="K2428" s="15" t="str">
        <f>IF(AND($H2428&gt;0, $H2428&lt;2500),"0-2500",0)</f>
        <v>0-2500</v>
      </c>
      <c r="L2428" s="15" t="str">
        <f>IF(AND($H2428&gt;0, $H2428&lt;3500),"0-3500",0)</f>
        <v>0-3500</v>
      </c>
    </row>
    <row r="2429" spans="1:12" hidden="1" x14ac:dyDescent="0.3">
      <c r="A2429" s="32" t="s">
        <v>7</v>
      </c>
      <c r="B2429" s="32">
        <v>2018</v>
      </c>
      <c r="C2429" s="32" t="s">
        <v>168</v>
      </c>
      <c r="D2429" s="32" t="s">
        <v>8</v>
      </c>
      <c r="E2429" s="32" t="s">
        <v>188</v>
      </c>
      <c r="F2429" s="33" t="s">
        <v>521</v>
      </c>
      <c r="G2429" s="32" t="s">
        <v>10</v>
      </c>
      <c r="H2429" s="34">
        <v>1227.53</v>
      </c>
      <c r="I2429" s="15"/>
      <c r="J2429" s="15" t="str">
        <f>IF(AND($H2429&gt;0, $H2429&lt;1700),"0-1700",0)</f>
        <v>0-1700</v>
      </c>
      <c r="K2429" s="15" t="str">
        <f>IF(AND($H2429&gt;0, $H2429&lt;2500),"0-2500",0)</f>
        <v>0-2500</v>
      </c>
      <c r="L2429" s="15" t="str">
        <f>IF(AND($H2429&gt;0, $H2429&lt;3500),"0-3500",0)</f>
        <v>0-3500</v>
      </c>
    </row>
    <row r="2430" spans="1:12" hidden="1" x14ac:dyDescent="0.3">
      <c r="A2430" s="32" t="s">
        <v>7</v>
      </c>
      <c r="B2430" s="32">
        <v>2018</v>
      </c>
      <c r="C2430" s="32" t="s">
        <v>167</v>
      </c>
      <c r="D2430" s="32" t="s">
        <v>8</v>
      </c>
      <c r="E2430" s="32" t="s">
        <v>88</v>
      </c>
      <c r="F2430" s="33" t="s">
        <v>9</v>
      </c>
      <c r="G2430" s="32" t="s">
        <v>10</v>
      </c>
      <c r="H2430" s="34">
        <v>1229.06</v>
      </c>
      <c r="I2430" s="15"/>
      <c r="J2430" s="15" t="str">
        <f>IF(AND($H2430&gt;0, $H2430&lt;1700),"0-1700",0)</f>
        <v>0-1700</v>
      </c>
      <c r="K2430" s="15" t="str">
        <f>IF(AND($H2430&gt;0, $H2430&lt;2500),"0-2500",0)</f>
        <v>0-2500</v>
      </c>
      <c r="L2430" s="15" t="str">
        <f>IF(AND($H2430&gt;0, $H2430&lt;3500),"0-3500",0)</f>
        <v>0-3500</v>
      </c>
    </row>
    <row r="2431" spans="1:12" hidden="1" x14ac:dyDescent="0.3">
      <c r="A2431" s="32" t="s">
        <v>7</v>
      </c>
      <c r="B2431" s="32">
        <v>2018</v>
      </c>
      <c r="C2431" s="32" t="s">
        <v>167</v>
      </c>
      <c r="D2431" s="32" t="s">
        <v>8</v>
      </c>
      <c r="E2431" s="32" t="s">
        <v>93</v>
      </c>
      <c r="F2431" s="33" t="s">
        <v>9</v>
      </c>
      <c r="G2431" s="32" t="s">
        <v>10</v>
      </c>
      <c r="H2431" s="34">
        <v>1234.94</v>
      </c>
      <c r="I2431" s="15"/>
      <c r="J2431" s="15" t="str">
        <f>IF(AND($H2431&gt;0, $H2431&lt;1700),"0-1700",0)</f>
        <v>0-1700</v>
      </c>
      <c r="K2431" s="15" t="str">
        <f>IF(AND($H2431&gt;0, $H2431&lt;2500),"0-2500",0)</f>
        <v>0-2500</v>
      </c>
      <c r="L2431" s="15" t="str">
        <f>IF(AND($H2431&gt;0, $H2431&lt;3500),"0-3500",0)</f>
        <v>0-3500</v>
      </c>
    </row>
    <row r="2432" spans="1:12" hidden="1" x14ac:dyDescent="0.3">
      <c r="A2432" s="32" t="s">
        <v>7</v>
      </c>
      <c r="B2432" s="32">
        <v>2018</v>
      </c>
      <c r="C2432" s="32" t="s">
        <v>169</v>
      </c>
      <c r="D2432" s="32" t="s">
        <v>8</v>
      </c>
      <c r="E2432" s="32" t="s">
        <v>424</v>
      </c>
      <c r="F2432" s="33" t="s">
        <v>529</v>
      </c>
      <c r="G2432" s="32" t="s">
        <v>10</v>
      </c>
      <c r="H2432" s="34">
        <v>1239.3699999999999</v>
      </c>
      <c r="I2432" s="15"/>
      <c r="J2432" s="15" t="str">
        <f>IF(AND($H2432&gt;0, $H2432&lt;1700),"0-1700",0)</f>
        <v>0-1700</v>
      </c>
      <c r="K2432" s="15" t="str">
        <f>IF(AND($H2432&gt;0, $H2432&lt;2500),"0-2500",0)</f>
        <v>0-2500</v>
      </c>
      <c r="L2432" s="15" t="str">
        <f>IF(AND($H2432&gt;0, $H2432&lt;3500),"0-3500",0)</f>
        <v>0-3500</v>
      </c>
    </row>
    <row r="2433" spans="1:12" hidden="1" x14ac:dyDescent="0.3">
      <c r="A2433" s="32" t="s">
        <v>7</v>
      </c>
      <c r="B2433" s="32">
        <v>2018</v>
      </c>
      <c r="C2433" s="32" t="s">
        <v>169</v>
      </c>
      <c r="D2433" s="32" t="s">
        <v>8</v>
      </c>
      <c r="E2433" s="32" t="s">
        <v>335</v>
      </c>
      <c r="F2433" s="33" t="s">
        <v>530</v>
      </c>
      <c r="G2433" s="32" t="s">
        <v>10</v>
      </c>
      <c r="H2433" s="34">
        <v>1240.98</v>
      </c>
      <c r="I2433" s="15"/>
      <c r="J2433" s="15" t="str">
        <f>IF(AND($H2433&gt;0, $H2433&lt;1700),"0-1700",0)</f>
        <v>0-1700</v>
      </c>
      <c r="K2433" s="15" t="str">
        <f>IF(AND($H2433&gt;0, $H2433&lt;2500),"0-2500",0)</f>
        <v>0-2500</v>
      </c>
      <c r="L2433" s="15" t="str">
        <f>IF(AND($H2433&gt;0, $H2433&lt;3500),"0-3500",0)</f>
        <v>0-3500</v>
      </c>
    </row>
    <row r="2434" spans="1:12" hidden="1" x14ac:dyDescent="0.3">
      <c r="A2434" s="32" t="s">
        <v>7</v>
      </c>
      <c r="B2434" s="32">
        <v>2018</v>
      </c>
      <c r="C2434" s="32" t="s">
        <v>167</v>
      </c>
      <c r="D2434" s="32" t="s">
        <v>8</v>
      </c>
      <c r="E2434" s="32" t="s">
        <v>141</v>
      </c>
      <c r="F2434" s="33" t="s">
        <v>9</v>
      </c>
      <c r="G2434" s="32" t="s">
        <v>10</v>
      </c>
      <c r="H2434" s="34">
        <v>1242.02</v>
      </c>
      <c r="I2434" s="15"/>
      <c r="J2434" s="15" t="str">
        <f>IF(AND($H2434&gt;0, $H2434&lt;1700),"0-1700",0)</f>
        <v>0-1700</v>
      </c>
      <c r="K2434" s="15" t="str">
        <f>IF(AND($H2434&gt;0, $H2434&lt;2500),"0-2500",0)</f>
        <v>0-2500</v>
      </c>
      <c r="L2434" s="15" t="str">
        <f>IF(AND($H2434&gt;0, $H2434&lt;3500),"0-3500",0)</f>
        <v>0-3500</v>
      </c>
    </row>
    <row r="2435" spans="1:12" hidden="1" x14ac:dyDescent="0.3">
      <c r="A2435" s="32" t="s">
        <v>7</v>
      </c>
      <c r="B2435" s="32">
        <v>2018</v>
      </c>
      <c r="C2435" s="32" t="s">
        <v>167</v>
      </c>
      <c r="D2435" s="32" t="s">
        <v>8</v>
      </c>
      <c r="E2435" s="32" t="s">
        <v>14</v>
      </c>
      <c r="F2435" s="33" t="s">
        <v>9</v>
      </c>
      <c r="G2435" s="32" t="s">
        <v>10</v>
      </c>
      <c r="H2435" s="34">
        <v>1244.97</v>
      </c>
      <c r="I2435" s="15"/>
      <c r="J2435" s="15" t="str">
        <f>IF(AND($H2435&gt;0, $H2435&lt;1700),"0-1700",0)</f>
        <v>0-1700</v>
      </c>
      <c r="K2435" s="15" t="str">
        <f>IF(AND($H2435&gt;0, $H2435&lt;2500),"0-2500",0)</f>
        <v>0-2500</v>
      </c>
      <c r="L2435" s="15" t="str">
        <f>IF(AND($H2435&gt;0, $H2435&lt;3500),"0-3500",0)</f>
        <v>0-3500</v>
      </c>
    </row>
    <row r="2436" spans="1:12" hidden="1" x14ac:dyDescent="0.3">
      <c r="A2436" s="32" t="s">
        <v>7</v>
      </c>
      <c r="B2436" s="32">
        <v>2018</v>
      </c>
      <c r="C2436" s="32" t="s">
        <v>167</v>
      </c>
      <c r="D2436" s="32" t="s">
        <v>8</v>
      </c>
      <c r="E2436" s="32" t="s">
        <v>118</v>
      </c>
      <c r="F2436" s="33" t="s">
        <v>9</v>
      </c>
      <c r="G2436" s="32" t="s">
        <v>10</v>
      </c>
      <c r="H2436" s="34">
        <v>1245</v>
      </c>
      <c r="I2436" s="15"/>
      <c r="J2436" s="15" t="str">
        <f>IF(AND($H2436&gt;0, $H2436&lt;1700),"0-1700",0)</f>
        <v>0-1700</v>
      </c>
      <c r="K2436" s="15" t="str">
        <f>IF(AND($H2436&gt;0, $H2436&lt;2500),"0-2500",0)</f>
        <v>0-2500</v>
      </c>
      <c r="L2436" s="15" t="str">
        <f>IF(AND($H2436&gt;0, $H2436&lt;3500),"0-3500",0)</f>
        <v>0-3500</v>
      </c>
    </row>
    <row r="2437" spans="1:12" hidden="1" x14ac:dyDescent="0.3">
      <c r="A2437" s="32" t="s">
        <v>7</v>
      </c>
      <c r="B2437" s="32">
        <v>2018</v>
      </c>
      <c r="C2437" s="32" t="s">
        <v>168</v>
      </c>
      <c r="D2437" s="32" t="s">
        <v>8</v>
      </c>
      <c r="E2437" s="32" t="s">
        <v>31</v>
      </c>
      <c r="F2437" s="33" t="s">
        <v>9</v>
      </c>
      <c r="G2437" s="32" t="s">
        <v>10</v>
      </c>
      <c r="H2437" s="34">
        <v>1249.26</v>
      </c>
      <c r="I2437" s="15"/>
      <c r="J2437" s="15" t="str">
        <f>IF(AND($H2437&gt;0, $H2437&lt;1700),"0-1700",0)</f>
        <v>0-1700</v>
      </c>
      <c r="K2437" s="15" t="str">
        <f>IF(AND($H2437&gt;0, $H2437&lt;2500),"0-2500",0)</f>
        <v>0-2500</v>
      </c>
      <c r="L2437" s="15" t="str">
        <f>IF(AND($H2437&gt;0, $H2437&lt;3500),"0-3500",0)</f>
        <v>0-3500</v>
      </c>
    </row>
    <row r="2438" spans="1:12" hidden="1" x14ac:dyDescent="0.3">
      <c r="A2438" s="32" t="s">
        <v>7</v>
      </c>
      <c r="B2438" s="32">
        <v>2018</v>
      </c>
      <c r="C2438" s="32" t="s">
        <v>167</v>
      </c>
      <c r="D2438" s="32" t="s">
        <v>8</v>
      </c>
      <c r="E2438" s="32" t="s">
        <v>99</v>
      </c>
      <c r="F2438" s="33" t="s">
        <v>9</v>
      </c>
      <c r="G2438" s="32" t="s">
        <v>10</v>
      </c>
      <c r="H2438" s="34">
        <v>1251.75</v>
      </c>
      <c r="I2438" s="15"/>
      <c r="J2438" s="15" t="str">
        <f>IF(AND($H2438&gt;0, $H2438&lt;1700),"0-1700",0)</f>
        <v>0-1700</v>
      </c>
      <c r="K2438" s="15" t="str">
        <f>IF(AND($H2438&gt;0, $H2438&lt;2500),"0-2500",0)</f>
        <v>0-2500</v>
      </c>
      <c r="L2438" s="15" t="str">
        <f>IF(AND($H2438&gt;0, $H2438&lt;3500),"0-3500",0)</f>
        <v>0-3500</v>
      </c>
    </row>
    <row r="2439" spans="1:12" hidden="1" x14ac:dyDescent="0.3">
      <c r="A2439" s="32" t="s">
        <v>7</v>
      </c>
      <c r="B2439" s="32">
        <v>2018</v>
      </c>
      <c r="C2439" s="32" t="s">
        <v>168</v>
      </c>
      <c r="D2439" s="32" t="s">
        <v>8</v>
      </c>
      <c r="E2439" s="32" t="s">
        <v>112</v>
      </c>
      <c r="F2439" s="33" t="s">
        <v>9</v>
      </c>
      <c r="G2439" s="32" t="s">
        <v>10</v>
      </c>
      <c r="H2439" s="34">
        <v>1256.58</v>
      </c>
      <c r="I2439" s="15"/>
      <c r="J2439" s="15" t="str">
        <f>IF(AND($H2439&gt;0, $H2439&lt;1700),"0-1700",0)</f>
        <v>0-1700</v>
      </c>
      <c r="K2439" s="15" t="str">
        <f>IF(AND($H2439&gt;0, $H2439&lt;2500),"0-2500",0)</f>
        <v>0-2500</v>
      </c>
      <c r="L2439" s="15" t="str">
        <f>IF(AND($H2439&gt;0, $H2439&lt;3500),"0-3500",0)</f>
        <v>0-3500</v>
      </c>
    </row>
    <row r="2440" spans="1:12" hidden="1" x14ac:dyDescent="0.3">
      <c r="A2440" s="32" t="s">
        <v>7</v>
      </c>
      <c r="B2440" s="32">
        <v>2018</v>
      </c>
      <c r="C2440" s="32" t="s">
        <v>169</v>
      </c>
      <c r="D2440" s="32" t="s">
        <v>8</v>
      </c>
      <c r="E2440" s="32" t="s">
        <v>275</v>
      </c>
      <c r="F2440" s="33" t="s">
        <v>527</v>
      </c>
      <c r="G2440" s="32" t="s">
        <v>10</v>
      </c>
      <c r="H2440" s="34">
        <v>1257.19</v>
      </c>
      <c r="I2440" s="15"/>
      <c r="J2440" s="15" t="str">
        <f>IF(AND($H2440&gt;0, $H2440&lt;1700),"0-1700",0)</f>
        <v>0-1700</v>
      </c>
      <c r="K2440" s="15" t="str">
        <f>IF(AND($H2440&gt;0, $H2440&lt;2500),"0-2500",0)</f>
        <v>0-2500</v>
      </c>
      <c r="L2440" s="15" t="str">
        <f>IF(AND($H2440&gt;0, $H2440&lt;3500),"0-3500",0)</f>
        <v>0-3500</v>
      </c>
    </row>
    <row r="2441" spans="1:12" hidden="1" x14ac:dyDescent="0.3">
      <c r="A2441" s="32" t="s">
        <v>7</v>
      </c>
      <c r="B2441" s="32">
        <v>2018</v>
      </c>
      <c r="C2441" s="32" t="s">
        <v>167</v>
      </c>
      <c r="D2441" s="32" t="s">
        <v>8</v>
      </c>
      <c r="E2441" s="32" t="s">
        <v>121</v>
      </c>
      <c r="F2441" s="33" t="s">
        <v>9</v>
      </c>
      <c r="G2441" s="32" t="s">
        <v>10</v>
      </c>
      <c r="H2441" s="34">
        <v>1258.2</v>
      </c>
      <c r="I2441" s="15"/>
      <c r="J2441" s="15" t="str">
        <f>IF(AND($H2441&gt;0, $H2441&lt;1700),"0-1700",0)</f>
        <v>0-1700</v>
      </c>
      <c r="K2441" s="15" t="str">
        <f>IF(AND($H2441&gt;0, $H2441&lt;2500),"0-2500",0)</f>
        <v>0-2500</v>
      </c>
      <c r="L2441" s="15" t="str">
        <f>IF(AND($H2441&gt;0, $H2441&lt;3500),"0-3500",0)</f>
        <v>0-3500</v>
      </c>
    </row>
    <row r="2442" spans="1:12" hidden="1" x14ac:dyDescent="0.3">
      <c r="A2442" s="32" t="s">
        <v>7</v>
      </c>
      <c r="B2442" s="32">
        <v>2018</v>
      </c>
      <c r="C2442" s="32" t="s">
        <v>169</v>
      </c>
      <c r="D2442" s="32" t="s">
        <v>8</v>
      </c>
      <c r="E2442" s="32" t="s">
        <v>420</v>
      </c>
      <c r="F2442" s="33" t="s">
        <v>529</v>
      </c>
      <c r="G2442" s="32" t="s">
        <v>10</v>
      </c>
      <c r="H2442" s="34">
        <v>1258.57</v>
      </c>
      <c r="I2442" s="15"/>
      <c r="J2442" s="15" t="str">
        <f>IF(AND($H2442&gt;0, $H2442&lt;1700),"0-1700",0)</f>
        <v>0-1700</v>
      </c>
      <c r="K2442" s="15" t="str">
        <f>IF(AND($H2442&gt;0, $H2442&lt;2500),"0-2500",0)</f>
        <v>0-2500</v>
      </c>
      <c r="L2442" s="15" t="str">
        <f>IF(AND($H2442&gt;0, $H2442&lt;3500),"0-3500",0)</f>
        <v>0-3500</v>
      </c>
    </row>
    <row r="2443" spans="1:12" hidden="1" x14ac:dyDescent="0.3">
      <c r="A2443" s="32" t="s">
        <v>7</v>
      </c>
      <c r="B2443" s="32">
        <v>2018</v>
      </c>
      <c r="C2443" s="32" t="s">
        <v>167</v>
      </c>
      <c r="D2443" s="32" t="s">
        <v>8</v>
      </c>
      <c r="E2443" s="32" t="s">
        <v>147</v>
      </c>
      <c r="F2443" s="33" t="s">
        <v>9</v>
      </c>
      <c r="G2443" s="32" t="s">
        <v>10</v>
      </c>
      <c r="H2443" s="34">
        <v>1263.3699999999999</v>
      </c>
      <c r="I2443" s="15"/>
      <c r="J2443" s="15" t="str">
        <f>IF(AND($H2443&gt;0, $H2443&lt;1700),"0-1700",0)</f>
        <v>0-1700</v>
      </c>
      <c r="K2443" s="15" t="str">
        <f>IF(AND($H2443&gt;0, $H2443&lt;2500),"0-2500",0)</f>
        <v>0-2500</v>
      </c>
      <c r="L2443" s="15" t="str">
        <f>IF(AND($H2443&gt;0, $H2443&lt;3500),"0-3500",0)</f>
        <v>0-3500</v>
      </c>
    </row>
    <row r="2444" spans="1:12" hidden="1" x14ac:dyDescent="0.3">
      <c r="A2444" s="32" t="s">
        <v>7</v>
      </c>
      <c r="B2444" s="32">
        <v>2018</v>
      </c>
      <c r="C2444" s="32" t="s">
        <v>167</v>
      </c>
      <c r="D2444" s="32" t="s">
        <v>8</v>
      </c>
      <c r="E2444" s="32" t="s">
        <v>9</v>
      </c>
      <c r="F2444" s="33" t="s">
        <v>9</v>
      </c>
      <c r="G2444" s="32" t="s">
        <v>10</v>
      </c>
      <c r="H2444" s="34">
        <v>1263.95</v>
      </c>
      <c r="I2444" s="15"/>
      <c r="J2444" s="15" t="str">
        <f>IF(AND($H2444&gt;0, $H2444&lt;1700),"0-1700",0)</f>
        <v>0-1700</v>
      </c>
      <c r="K2444" s="15" t="str">
        <f>IF(AND($H2444&gt;0, $H2444&lt;2500),"0-2500",0)</f>
        <v>0-2500</v>
      </c>
      <c r="L2444" s="15" t="str">
        <f>IF(AND($H2444&gt;0, $H2444&lt;3500),"0-3500",0)</f>
        <v>0-3500</v>
      </c>
    </row>
    <row r="2445" spans="1:12" hidden="1" x14ac:dyDescent="0.3">
      <c r="A2445" s="32" t="s">
        <v>7</v>
      </c>
      <c r="B2445" s="32">
        <v>2018</v>
      </c>
      <c r="C2445" s="32" t="s">
        <v>169</v>
      </c>
      <c r="D2445" s="32" t="s">
        <v>8</v>
      </c>
      <c r="E2445" s="32" t="s">
        <v>191</v>
      </c>
      <c r="F2445" s="33" t="s">
        <v>521</v>
      </c>
      <c r="G2445" s="32" t="s">
        <v>10</v>
      </c>
      <c r="H2445" s="34">
        <v>1264.8</v>
      </c>
      <c r="I2445" s="15"/>
      <c r="J2445" s="15" t="str">
        <f>IF(AND($H2445&gt;0, $H2445&lt;1700),"0-1700",0)</f>
        <v>0-1700</v>
      </c>
      <c r="K2445" s="15" t="str">
        <f>IF(AND($H2445&gt;0, $H2445&lt;2500),"0-2500",0)</f>
        <v>0-2500</v>
      </c>
      <c r="L2445" s="15" t="str">
        <f>IF(AND($H2445&gt;0, $H2445&lt;3500),"0-3500",0)</f>
        <v>0-3500</v>
      </c>
    </row>
    <row r="2446" spans="1:12" hidden="1" x14ac:dyDescent="0.3">
      <c r="A2446" s="32" t="s">
        <v>7</v>
      </c>
      <c r="B2446" s="32">
        <v>2018</v>
      </c>
      <c r="C2446" s="32" t="s">
        <v>167</v>
      </c>
      <c r="D2446" s="32" t="s">
        <v>8</v>
      </c>
      <c r="E2446" s="32" t="s">
        <v>131</v>
      </c>
      <c r="F2446" s="33" t="s">
        <v>9</v>
      </c>
      <c r="G2446" s="32" t="s">
        <v>10</v>
      </c>
      <c r="H2446" s="34">
        <v>1266.04</v>
      </c>
      <c r="I2446" s="15"/>
      <c r="J2446" s="15" t="str">
        <f>IF(AND($H2446&gt;0, $H2446&lt;1700),"0-1700",0)</f>
        <v>0-1700</v>
      </c>
      <c r="K2446" s="15" t="str">
        <f>IF(AND($H2446&gt;0, $H2446&lt;2500),"0-2500",0)</f>
        <v>0-2500</v>
      </c>
      <c r="L2446" s="15" t="str">
        <f>IF(AND($H2446&gt;0, $H2446&lt;3500),"0-3500",0)</f>
        <v>0-3500</v>
      </c>
    </row>
    <row r="2447" spans="1:12" hidden="1" x14ac:dyDescent="0.3">
      <c r="A2447" s="32" t="s">
        <v>7</v>
      </c>
      <c r="B2447" s="32">
        <v>2018</v>
      </c>
      <c r="C2447" s="32" t="s">
        <v>169</v>
      </c>
      <c r="D2447" s="32" t="s">
        <v>8</v>
      </c>
      <c r="E2447" s="32" t="s">
        <v>176</v>
      </c>
      <c r="F2447" s="33" t="s">
        <v>521</v>
      </c>
      <c r="G2447" s="32" t="s">
        <v>10</v>
      </c>
      <c r="H2447" s="34">
        <v>1266.57</v>
      </c>
      <c r="I2447" s="15"/>
      <c r="J2447" s="15" t="str">
        <f>IF(AND($H2447&gt;0, $H2447&lt;1700),"0-1700",0)</f>
        <v>0-1700</v>
      </c>
      <c r="K2447" s="15" t="str">
        <f>IF(AND($H2447&gt;0, $H2447&lt;2500),"0-2500",0)</f>
        <v>0-2500</v>
      </c>
      <c r="L2447" s="15" t="str">
        <f>IF(AND($H2447&gt;0, $H2447&lt;3500),"0-3500",0)</f>
        <v>0-3500</v>
      </c>
    </row>
    <row r="2448" spans="1:12" hidden="1" x14ac:dyDescent="0.3">
      <c r="A2448" s="32" t="s">
        <v>7</v>
      </c>
      <c r="B2448" s="32">
        <v>2018</v>
      </c>
      <c r="C2448" s="32" t="s">
        <v>169</v>
      </c>
      <c r="D2448" s="32" t="s">
        <v>8</v>
      </c>
      <c r="E2448" s="32" t="s">
        <v>260</v>
      </c>
      <c r="F2448" s="33" t="s">
        <v>520</v>
      </c>
      <c r="G2448" s="32" t="s">
        <v>10</v>
      </c>
      <c r="H2448" s="34">
        <v>1271.1300000000001</v>
      </c>
      <c r="I2448" s="15"/>
      <c r="J2448" s="15" t="str">
        <f>IF(AND($H2448&gt;0, $H2448&lt;1700),"0-1700",0)</f>
        <v>0-1700</v>
      </c>
      <c r="K2448" s="15" t="str">
        <f>IF(AND($H2448&gt;0, $H2448&lt;2500),"0-2500",0)</f>
        <v>0-2500</v>
      </c>
      <c r="L2448" s="15" t="str">
        <f>IF(AND($H2448&gt;0, $H2448&lt;3500),"0-3500",0)</f>
        <v>0-3500</v>
      </c>
    </row>
    <row r="2449" spans="1:12" hidden="1" x14ac:dyDescent="0.3">
      <c r="A2449" s="32" t="s">
        <v>7</v>
      </c>
      <c r="B2449" s="32">
        <v>2018</v>
      </c>
      <c r="C2449" s="32" t="s">
        <v>167</v>
      </c>
      <c r="D2449" s="32" t="s">
        <v>8</v>
      </c>
      <c r="E2449" s="32" t="s">
        <v>79</v>
      </c>
      <c r="F2449" s="33" t="s">
        <v>9</v>
      </c>
      <c r="G2449" s="32" t="s">
        <v>10</v>
      </c>
      <c r="H2449" s="34">
        <v>1273.54</v>
      </c>
      <c r="I2449" s="15"/>
      <c r="J2449" s="15" t="str">
        <f>IF(AND($H2449&gt;0, $H2449&lt;1700),"0-1700",0)</f>
        <v>0-1700</v>
      </c>
      <c r="K2449" s="15" t="str">
        <f>IF(AND($H2449&gt;0, $H2449&lt;2500),"0-2500",0)</f>
        <v>0-2500</v>
      </c>
      <c r="L2449" s="15" t="str">
        <f>IF(AND($H2449&gt;0, $H2449&lt;3500),"0-3500",0)</f>
        <v>0-3500</v>
      </c>
    </row>
    <row r="2450" spans="1:12" hidden="1" x14ac:dyDescent="0.3">
      <c r="A2450" s="32" t="s">
        <v>7</v>
      </c>
      <c r="B2450" s="32">
        <v>2018</v>
      </c>
      <c r="C2450" s="32" t="s">
        <v>168</v>
      </c>
      <c r="D2450" s="32" t="s">
        <v>8</v>
      </c>
      <c r="E2450" s="32" t="s">
        <v>142</v>
      </c>
      <c r="F2450" s="33" t="s">
        <v>9</v>
      </c>
      <c r="G2450" s="32" t="s">
        <v>10</v>
      </c>
      <c r="H2450" s="34">
        <v>1278.69</v>
      </c>
      <c r="I2450" s="15"/>
      <c r="J2450" s="15" t="str">
        <f>IF(AND($H2450&gt;0, $H2450&lt;1700),"0-1700",0)</f>
        <v>0-1700</v>
      </c>
      <c r="K2450" s="15" t="str">
        <f>IF(AND($H2450&gt;0, $H2450&lt;2500),"0-2500",0)</f>
        <v>0-2500</v>
      </c>
      <c r="L2450" s="15" t="str">
        <f>IF(AND($H2450&gt;0, $H2450&lt;3500),"0-3500",0)</f>
        <v>0-3500</v>
      </c>
    </row>
    <row r="2451" spans="1:12" hidden="1" x14ac:dyDescent="0.3">
      <c r="A2451" s="32" t="s">
        <v>7</v>
      </c>
      <c r="B2451" s="32">
        <v>2018</v>
      </c>
      <c r="C2451" s="32" t="s">
        <v>169</v>
      </c>
      <c r="D2451" s="32" t="s">
        <v>8</v>
      </c>
      <c r="E2451" s="32" t="s">
        <v>194</v>
      </c>
      <c r="F2451" s="33" t="s">
        <v>521</v>
      </c>
      <c r="G2451" s="32" t="s">
        <v>10</v>
      </c>
      <c r="H2451" s="34">
        <v>1278.8800000000001</v>
      </c>
      <c r="I2451" s="15"/>
      <c r="J2451" s="15" t="str">
        <f>IF(AND($H2451&gt;0, $H2451&lt;1700),"0-1700",0)</f>
        <v>0-1700</v>
      </c>
      <c r="K2451" s="15" t="str">
        <f>IF(AND($H2451&gt;0, $H2451&lt;2500),"0-2500",0)</f>
        <v>0-2500</v>
      </c>
      <c r="L2451" s="15" t="str">
        <f>IF(AND($H2451&gt;0, $H2451&lt;3500),"0-3500",0)</f>
        <v>0-3500</v>
      </c>
    </row>
    <row r="2452" spans="1:12" hidden="1" x14ac:dyDescent="0.3">
      <c r="A2452" s="32" t="s">
        <v>7</v>
      </c>
      <c r="B2452" s="32">
        <v>2018</v>
      </c>
      <c r="C2452" s="32" t="s">
        <v>168</v>
      </c>
      <c r="D2452" s="32" t="s">
        <v>8</v>
      </c>
      <c r="E2452" s="32" t="s">
        <v>109</v>
      </c>
      <c r="F2452" s="33" t="s">
        <v>9</v>
      </c>
      <c r="G2452" s="32" t="s">
        <v>10</v>
      </c>
      <c r="H2452" s="34">
        <v>1279.46</v>
      </c>
      <c r="I2452" s="15"/>
      <c r="J2452" s="15" t="str">
        <f>IF(AND($H2452&gt;0, $H2452&lt;1700),"0-1700",0)</f>
        <v>0-1700</v>
      </c>
      <c r="K2452" s="15" t="str">
        <f>IF(AND($H2452&gt;0, $H2452&lt;2500),"0-2500",0)</f>
        <v>0-2500</v>
      </c>
      <c r="L2452" s="15" t="str">
        <f>IF(AND($H2452&gt;0, $H2452&lt;3500),"0-3500",0)</f>
        <v>0-3500</v>
      </c>
    </row>
    <row r="2453" spans="1:12" hidden="1" x14ac:dyDescent="0.3">
      <c r="A2453" s="32" t="s">
        <v>7</v>
      </c>
      <c r="B2453" s="32">
        <v>2018</v>
      </c>
      <c r="C2453" s="32" t="s">
        <v>167</v>
      </c>
      <c r="D2453" s="32" t="s">
        <v>8</v>
      </c>
      <c r="E2453" s="32" t="s">
        <v>152</v>
      </c>
      <c r="F2453" s="33" t="s">
        <v>9</v>
      </c>
      <c r="G2453" s="32" t="s">
        <v>10</v>
      </c>
      <c r="H2453" s="34">
        <v>1279.6099999999999</v>
      </c>
      <c r="I2453" s="15"/>
      <c r="J2453" s="15" t="str">
        <f>IF(AND($H2453&gt;0, $H2453&lt;1700),"0-1700",0)</f>
        <v>0-1700</v>
      </c>
      <c r="K2453" s="15" t="str">
        <f>IF(AND($H2453&gt;0, $H2453&lt;2500),"0-2500",0)</f>
        <v>0-2500</v>
      </c>
      <c r="L2453" s="15" t="str">
        <f>IF(AND($H2453&gt;0, $H2453&lt;3500),"0-3500",0)</f>
        <v>0-3500</v>
      </c>
    </row>
    <row r="2454" spans="1:12" hidden="1" x14ac:dyDescent="0.3">
      <c r="A2454" s="32" t="s">
        <v>7</v>
      </c>
      <c r="B2454" s="32">
        <v>2018</v>
      </c>
      <c r="C2454" s="32" t="s">
        <v>168</v>
      </c>
      <c r="D2454" s="32" t="s">
        <v>8</v>
      </c>
      <c r="E2454" s="32" t="s">
        <v>280</v>
      </c>
      <c r="F2454" s="33" t="s">
        <v>527</v>
      </c>
      <c r="G2454" s="32" t="s">
        <v>10</v>
      </c>
      <c r="H2454" s="34">
        <v>1286.3</v>
      </c>
      <c r="I2454" s="15"/>
      <c r="J2454" s="15" t="str">
        <f>IF(AND($H2454&gt;0, $H2454&lt;1700),"0-1700",0)</f>
        <v>0-1700</v>
      </c>
      <c r="K2454" s="15" t="str">
        <f>IF(AND($H2454&gt;0, $H2454&lt;2500),"0-2500",0)</f>
        <v>0-2500</v>
      </c>
      <c r="L2454" s="15" t="str">
        <f>IF(AND($H2454&gt;0, $H2454&lt;3500),"0-3500",0)</f>
        <v>0-3500</v>
      </c>
    </row>
    <row r="2455" spans="1:12" hidden="1" x14ac:dyDescent="0.3">
      <c r="A2455" s="32" t="s">
        <v>7</v>
      </c>
      <c r="B2455" s="32">
        <v>2018</v>
      </c>
      <c r="C2455" s="32" t="s">
        <v>168</v>
      </c>
      <c r="D2455" s="32" t="s">
        <v>8</v>
      </c>
      <c r="E2455" s="32" t="s">
        <v>334</v>
      </c>
      <c r="F2455" s="33" t="s">
        <v>530</v>
      </c>
      <c r="G2455" s="32" t="s">
        <v>10</v>
      </c>
      <c r="H2455" s="34">
        <v>1288.1400000000001</v>
      </c>
      <c r="I2455" s="15"/>
      <c r="J2455" s="15" t="str">
        <f>IF(AND($H2455&gt;0, $H2455&lt;1700),"0-1700",0)</f>
        <v>0-1700</v>
      </c>
      <c r="K2455" s="15" t="str">
        <f>IF(AND($H2455&gt;0, $H2455&lt;2500),"0-2500",0)</f>
        <v>0-2500</v>
      </c>
      <c r="L2455" s="15" t="str">
        <f>IF(AND($H2455&gt;0, $H2455&lt;3500),"0-3500",0)</f>
        <v>0-3500</v>
      </c>
    </row>
    <row r="2456" spans="1:12" hidden="1" x14ac:dyDescent="0.3">
      <c r="A2456" s="32" t="s">
        <v>7</v>
      </c>
      <c r="B2456" s="32">
        <v>2018</v>
      </c>
      <c r="C2456" s="32" t="s">
        <v>168</v>
      </c>
      <c r="D2456" s="32" t="s">
        <v>8</v>
      </c>
      <c r="E2456" s="32" t="s">
        <v>15</v>
      </c>
      <c r="F2456" s="33" t="s">
        <v>9</v>
      </c>
      <c r="G2456" s="32" t="s">
        <v>10</v>
      </c>
      <c r="H2456" s="34">
        <v>1290.5</v>
      </c>
      <c r="I2456" s="15"/>
      <c r="J2456" s="15" t="str">
        <f>IF(AND($H2456&gt;0, $H2456&lt;1700),"0-1700",0)</f>
        <v>0-1700</v>
      </c>
      <c r="K2456" s="15" t="str">
        <f>IF(AND($H2456&gt;0, $H2456&lt;2500),"0-2500",0)</f>
        <v>0-2500</v>
      </c>
      <c r="L2456" s="15" t="str">
        <f>IF(AND($H2456&gt;0, $H2456&lt;3500),"0-3500",0)</f>
        <v>0-3500</v>
      </c>
    </row>
    <row r="2457" spans="1:12" hidden="1" x14ac:dyDescent="0.3">
      <c r="A2457" s="32" t="s">
        <v>7</v>
      </c>
      <c r="B2457" s="32">
        <v>2018</v>
      </c>
      <c r="C2457" s="32" t="s">
        <v>168</v>
      </c>
      <c r="D2457" s="32" t="s">
        <v>8</v>
      </c>
      <c r="E2457" s="32" t="s">
        <v>26</v>
      </c>
      <c r="F2457" s="33" t="s">
        <v>9</v>
      </c>
      <c r="G2457" s="32" t="s">
        <v>10</v>
      </c>
      <c r="H2457" s="34">
        <v>1293.95</v>
      </c>
      <c r="I2457" s="15"/>
      <c r="J2457" s="15" t="str">
        <f>IF(AND($H2457&gt;0, $H2457&lt;1700),"0-1700",0)</f>
        <v>0-1700</v>
      </c>
      <c r="K2457" s="15" t="str">
        <f>IF(AND($H2457&gt;0, $H2457&lt;2500),"0-2500",0)</f>
        <v>0-2500</v>
      </c>
      <c r="L2457" s="15" t="str">
        <f>IF(AND($H2457&gt;0, $H2457&lt;3500),"0-3500",0)</f>
        <v>0-3500</v>
      </c>
    </row>
    <row r="2458" spans="1:12" hidden="1" x14ac:dyDescent="0.3">
      <c r="A2458" s="32" t="s">
        <v>7</v>
      </c>
      <c r="B2458" s="32">
        <v>2018</v>
      </c>
      <c r="C2458" s="32" t="s">
        <v>169</v>
      </c>
      <c r="D2458" s="32" t="s">
        <v>8</v>
      </c>
      <c r="E2458" s="32" t="s">
        <v>276</v>
      </c>
      <c r="F2458" s="33" t="s">
        <v>527</v>
      </c>
      <c r="G2458" s="32" t="s">
        <v>10</v>
      </c>
      <c r="H2458" s="34">
        <v>1294.81</v>
      </c>
      <c r="I2458" s="15"/>
      <c r="J2458" s="15" t="str">
        <f>IF(AND($H2458&gt;0, $H2458&lt;1700),"0-1700",0)</f>
        <v>0-1700</v>
      </c>
      <c r="K2458" s="15" t="str">
        <f>IF(AND($H2458&gt;0, $H2458&lt;2500),"0-2500",0)</f>
        <v>0-2500</v>
      </c>
      <c r="L2458" s="15" t="str">
        <f>IF(AND($H2458&gt;0, $H2458&lt;3500),"0-3500",0)</f>
        <v>0-3500</v>
      </c>
    </row>
    <row r="2459" spans="1:12" hidden="1" x14ac:dyDescent="0.3">
      <c r="A2459" s="32" t="s">
        <v>7</v>
      </c>
      <c r="B2459" s="32">
        <v>2018</v>
      </c>
      <c r="C2459" s="32" t="s">
        <v>169</v>
      </c>
      <c r="D2459" s="32" t="s">
        <v>8</v>
      </c>
      <c r="E2459" s="32" t="s">
        <v>188</v>
      </c>
      <c r="F2459" s="33" t="s">
        <v>521</v>
      </c>
      <c r="G2459" s="32" t="s">
        <v>10</v>
      </c>
      <c r="H2459" s="34">
        <v>1297.7</v>
      </c>
      <c r="I2459" s="15"/>
      <c r="J2459" s="15" t="str">
        <f>IF(AND($H2459&gt;0, $H2459&lt;1700),"0-1700",0)</f>
        <v>0-1700</v>
      </c>
      <c r="K2459" s="15" t="str">
        <f>IF(AND($H2459&gt;0, $H2459&lt;2500),"0-2500",0)</f>
        <v>0-2500</v>
      </c>
      <c r="L2459" s="15" t="str">
        <f>IF(AND($H2459&gt;0, $H2459&lt;3500),"0-3500",0)</f>
        <v>0-3500</v>
      </c>
    </row>
    <row r="2460" spans="1:12" hidden="1" x14ac:dyDescent="0.3">
      <c r="A2460" s="32" t="s">
        <v>7</v>
      </c>
      <c r="B2460" s="32">
        <v>2018</v>
      </c>
      <c r="C2460" s="32" t="s">
        <v>168</v>
      </c>
      <c r="D2460" s="32" t="s">
        <v>8</v>
      </c>
      <c r="E2460" s="32" t="s">
        <v>279</v>
      </c>
      <c r="F2460" s="33" t="s">
        <v>527</v>
      </c>
      <c r="G2460" s="32" t="s">
        <v>10</v>
      </c>
      <c r="H2460" s="34">
        <v>1299.1600000000001</v>
      </c>
      <c r="I2460" s="15"/>
      <c r="J2460" s="15" t="str">
        <f>IF(AND($H2460&gt;0, $H2460&lt;1700),"0-1700",0)</f>
        <v>0-1700</v>
      </c>
      <c r="K2460" s="15" t="str">
        <f>IF(AND($H2460&gt;0, $H2460&lt;2500),"0-2500",0)</f>
        <v>0-2500</v>
      </c>
      <c r="L2460" s="15" t="str">
        <f>IF(AND($H2460&gt;0, $H2460&lt;3500),"0-3500",0)</f>
        <v>0-3500</v>
      </c>
    </row>
    <row r="2461" spans="1:12" hidden="1" x14ac:dyDescent="0.3">
      <c r="A2461" s="32" t="s">
        <v>7</v>
      </c>
      <c r="B2461" s="32">
        <v>2018</v>
      </c>
      <c r="C2461" s="32" t="s">
        <v>169</v>
      </c>
      <c r="D2461" s="32" t="s">
        <v>8</v>
      </c>
      <c r="E2461" s="32" t="s">
        <v>282</v>
      </c>
      <c r="F2461" s="33" t="s">
        <v>527</v>
      </c>
      <c r="G2461" s="32" t="s">
        <v>10</v>
      </c>
      <c r="H2461" s="34">
        <v>1299.9100000000001</v>
      </c>
      <c r="I2461" s="15"/>
      <c r="J2461" s="15" t="str">
        <f>IF(AND($H2461&gt;0, $H2461&lt;1700),"0-1700",0)</f>
        <v>0-1700</v>
      </c>
      <c r="K2461" s="15" t="str">
        <f>IF(AND($H2461&gt;0, $H2461&lt;2500),"0-2500",0)</f>
        <v>0-2500</v>
      </c>
      <c r="L2461" s="15" t="str">
        <f>IF(AND($H2461&gt;0, $H2461&lt;3500),"0-3500",0)</f>
        <v>0-3500</v>
      </c>
    </row>
    <row r="2462" spans="1:12" hidden="1" x14ac:dyDescent="0.3">
      <c r="A2462" s="32" t="s">
        <v>7</v>
      </c>
      <c r="B2462" s="32">
        <v>2018</v>
      </c>
      <c r="C2462" s="32" t="s">
        <v>169</v>
      </c>
      <c r="D2462" s="32" t="s">
        <v>8</v>
      </c>
      <c r="E2462" s="32" t="s">
        <v>285</v>
      </c>
      <c r="F2462" s="33" t="s">
        <v>527</v>
      </c>
      <c r="G2462" s="32" t="s">
        <v>10</v>
      </c>
      <c r="H2462" s="34">
        <v>1300.4100000000001</v>
      </c>
      <c r="I2462" s="15"/>
      <c r="J2462" s="15" t="str">
        <f>IF(AND($H2462&gt;0, $H2462&lt;1700),"0-1700",0)</f>
        <v>0-1700</v>
      </c>
      <c r="K2462" s="15" t="str">
        <f>IF(AND($H2462&gt;0, $H2462&lt;2500),"0-2500",0)</f>
        <v>0-2500</v>
      </c>
      <c r="L2462" s="15" t="str">
        <f>IF(AND($H2462&gt;0, $H2462&lt;3500),"0-3500",0)</f>
        <v>0-3500</v>
      </c>
    </row>
    <row r="2463" spans="1:12" hidden="1" x14ac:dyDescent="0.3">
      <c r="A2463" s="32" t="s">
        <v>7</v>
      </c>
      <c r="B2463" s="32">
        <v>2018</v>
      </c>
      <c r="C2463" s="32" t="s">
        <v>167</v>
      </c>
      <c r="D2463" s="32" t="s">
        <v>8</v>
      </c>
      <c r="E2463" s="32" t="s">
        <v>25</v>
      </c>
      <c r="F2463" s="33" t="s">
        <v>9</v>
      </c>
      <c r="G2463" s="32" t="s">
        <v>10</v>
      </c>
      <c r="H2463" s="34">
        <v>1301.3</v>
      </c>
      <c r="I2463" s="15"/>
      <c r="J2463" s="15" t="str">
        <f>IF(AND($H2463&gt;0, $H2463&lt;1700),"0-1700",0)</f>
        <v>0-1700</v>
      </c>
      <c r="K2463" s="15" t="str">
        <f>IF(AND($H2463&gt;0, $H2463&lt;2500),"0-2500",0)</f>
        <v>0-2500</v>
      </c>
      <c r="L2463" s="15" t="str">
        <f>IF(AND($H2463&gt;0, $H2463&lt;3500),"0-3500",0)</f>
        <v>0-3500</v>
      </c>
    </row>
    <row r="2464" spans="1:12" hidden="1" x14ac:dyDescent="0.3">
      <c r="A2464" s="32" t="s">
        <v>7</v>
      </c>
      <c r="B2464" s="32">
        <v>2018</v>
      </c>
      <c r="C2464" s="32" t="s">
        <v>168</v>
      </c>
      <c r="D2464" s="32" t="s">
        <v>8</v>
      </c>
      <c r="E2464" s="32" t="s">
        <v>107</v>
      </c>
      <c r="F2464" s="33" t="s">
        <v>9</v>
      </c>
      <c r="G2464" s="32" t="s">
        <v>10</v>
      </c>
      <c r="H2464" s="34">
        <v>1306.67</v>
      </c>
      <c r="I2464" s="15"/>
      <c r="J2464" s="15" t="str">
        <f>IF(AND($H2464&gt;0, $H2464&lt;1700),"0-1700",0)</f>
        <v>0-1700</v>
      </c>
      <c r="K2464" s="15" t="str">
        <f>IF(AND($H2464&gt;0, $H2464&lt;2500),"0-2500",0)</f>
        <v>0-2500</v>
      </c>
      <c r="L2464" s="15" t="str">
        <f>IF(AND($H2464&gt;0, $H2464&lt;3500),"0-3500",0)</f>
        <v>0-3500</v>
      </c>
    </row>
    <row r="2465" spans="1:12" hidden="1" x14ac:dyDescent="0.3">
      <c r="A2465" s="32" t="s">
        <v>7</v>
      </c>
      <c r="B2465" s="32">
        <v>2018</v>
      </c>
      <c r="C2465" s="32" t="s">
        <v>168</v>
      </c>
      <c r="D2465" s="32" t="s">
        <v>8</v>
      </c>
      <c r="E2465" s="32" t="s">
        <v>425</v>
      </c>
      <c r="F2465" s="33" t="s">
        <v>529</v>
      </c>
      <c r="G2465" s="32" t="s">
        <v>10</v>
      </c>
      <c r="H2465" s="34">
        <v>1306.69</v>
      </c>
      <c r="I2465" s="15"/>
      <c r="J2465" s="15" t="str">
        <f>IF(AND($H2465&gt;0, $H2465&lt;1700),"0-1700",0)</f>
        <v>0-1700</v>
      </c>
      <c r="K2465" s="15" t="str">
        <f>IF(AND($H2465&gt;0, $H2465&lt;2500),"0-2500",0)</f>
        <v>0-2500</v>
      </c>
      <c r="L2465" s="15" t="str">
        <f>IF(AND($H2465&gt;0, $H2465&lt;3500),"0-3500",0)</f>
        <v>0-3500</v>
      </c>
    </row>
    <row r="2466" spans="1:12" hidden="1" x14ac:dyDescent="0.3">
      <c r="A2466" s="32" t="s">
        <v>7</v>
      </c>
      <c r="B2466" s="32">
        <v>2018</v>
      </c>
      <c r="C2466" s="32" t="s">
        <v>167</v>
      </c>
      <c r="D2466" s="32" t="s">
        <v>8</v>
      </c>
      <c r="E2466" s="32" t="s">
        <v>157</v>
      </c>
      <c r="F2466" s="33" t="s">
        <v>9</v>
      </c>
      <c r="G2466" s="32" t="s">
        <v>10</v>
      </c>
      <c r="H2466" s="34">
        <v>1308.75</v>
      </c>
      <c r="I2466" s="15"/>
      <c r="J2466" s="15" t="str">
        <f>IF(AND($H2466&gt;0, $H2466&lt;1700),"0-1700",0)</f>
        <v>0-1700</v>
      </c>
      <c r="K2466" s="15" t="str">
        <f>IF(AND($H2466&gt;0, $H2466&lt;2500),"0-2500",0)</f>
        <v>0-2500</v>
      </c>
      <c r="L2466" s="15" t="str">
        <f>IF(AND($H2466&gt;0, $H2466&lt;3500),"0-3500",0)</f>
        <v>0-3500</v>
      </c>
    </row>
    <row r="2467" spans="1:12" hidden="1" x14ac:dyDescent="0.3">
      <c r="A2467" s="32" t="s">
        <v>7</v>
      </c>
      <c r="B2467" s="32">
        <v>2018</v>
      </c>
      <c r="C2467" s="32" t="s">
        <v>168</v>
      </c>
      <c r="D2467" s="32" t="s">
        <v>8</v>
      </c>
      <c r="E2467" s="32" t="s">
        <v>426</v>
      </c>
      <c r="F2467" s="33" t="s">
        <v>529</v>
      </c>
      <c r="G2467" s="32" t="s">
        <v>10</v>
      </c>
      <c r="H2467" s="34">
        <v>1317.37</v>
      </c>
      <c r="I2467" s="15"/>
      <c r="J2467" s="15" t="str">
        <f>IF(AND($H2467&gt;0, $H2467&lt;1700),"0-1700",0)</f>
        <v>0-1700</v>
      </c>
      <c r="K2467" s="15" t="str">
        <f>IF(AND($H2467&gt;0, $H2467&lt;2500),"0-2500",0)</f>
        <v>0-2500</v>
      </c>
      <c r="L2467" s="15" t="str">
        <f>IF(AND($H2467&gt;0, $H2467&lt;3500),"0-3500",0)</f>
        <v>0-3500</v>
      </c>
    </row>
    <row r="2468" spans="1:12" hidden="1" x14ac:dyDescent="0.3">
      <c r="A2468" s="32" t="s">
        <v>7</v>
      </c>
      <c r="B2468" s="32">
        <v>2018</v>
      </c>
      <c r="C2468" s="32" t="s">
        <v>168</v>
      </c>
      <c r="D2468" s="32" t="s">
        <v>8</v>
      </c>
      <c r="E2468" s="32" t="s">
        <v>106</v>
      </c>
      <c r="F2468" s="33" t="s">
        <v>9</v>
      </c>
      <c r="G2468" s="32" t="s">
        <v>10</v>
      </c>
      <c r="H2468" s="34">
        <v>1318.15</v>
      </c>
      <c r="I2468" s="15"/>
      <c r="J2468" s="15" t="str">
        <f>IF(AND($H2468&gt;0, $H2468&lt;1700),"0-1700",0)</f>
        <v>0-1700</v>
      </c>
      <c r="K2468" s="15" t="str">
        <f>IF(AND($H2468&gt;0, $H2468&lt;2500),"0-2500",0)</f>
        <v>0-2500</v>
      </c>
      <c r="L2468" s="15" t="str">
        <f>IF(AND($H2468&gt;0, $H2468&lt;3500),"0-3500",0)</f>
        <v>0-3500</v>
      </c>
    </row>
    <row r="2469" spans="1:12" hidden="1" x14ac:dyDescent="0.3">
      <c r="A2469" s="32" t="s">
        <v>7</v>
      </c>
      <c r="B2469" s="32">
        <v>2018</v>
      </c>
      <c r="C2469" s="32" t="s">
        <v>169</v>
      </c>
      <c r="D2469" s="32" t="s">
        <v>8</v>
      </c>
      <c r="E2469" s="32" t="s">
        <v>242</v>
      </c>
      <c r="F2469" s="33" t="s">
        <v>520</v>
      </c>
      <c r="G2469" s="32" t="s">
        <v>10</v>
      </c>
      <c r="H2469" s="34">
        <v>1319.71</v>
      </c>
      <c r="I2469" s="15"/>
      <c r="J2469" s="15" t="str">
        <f>IF(AND($H2469&gt;0, $H2469&lt;1700),"0-1700",0)</f>
        <v>0-1700</v>
      </c>
      <c r="K2469" s="15" t="str">
        <f>IF(AND($H2469&gt;0, $H2469&lt;2500),"0-2500",0)</f>
        <v>0-2500</v>
      </c>
      <c r="L2469" s="15" t="str">
        <f>IF(AND($H2469&gt;0, $H2469&lt;3500),"0-3500",0)</f>
        <v>0-3500</v>
      </c>
    </row>
    <row r="2470" spans="1:12" hidden="1" x14ac:dyDescent="0.3">
      <c r="A2470" s="32" t="s">
        <v>7</v>
      </c>
      <c r="B2470" s="32">
        <v>2018</v>
      </c>
      <c r="C2470" s="32" t="s">
        <v>168</v>
      </c>
      <c r="D2470" s="32" t="s">
        <v>8</v>
      </c>
      <c r="E2470" s="32" t="s">
        <v>139</v>
      </c>
      <c r="F2470" s="33" t="s">
        <v>9</v>
      </c>
      <c r="G2470" s="32" t="s">
        <v>10</v>
      </c>
      <c r="H2470" s="34">
        <v>1319.87</v>
      </c>
      <c r="I2470" s="15"/>
      <c r="J2470" s="15" t="str">
        <f>IF(AND($H2470&gt;0, $H2470&lt;1700),"0-1700",0)</f>
        <v>0-1700</v>
      </c>
      <c r="K2470" s="15" t="str">
        <f>IF(AND($H2470&gt;0, $H2470&lt;2500),"0-2500",0)</f>
        <v>0-2500</v>
      </c>
      <c r="L2470" s="15" t="str">
        <f>IF(AND($H2470&gt;0, $H2470&lt;3500),"0-3500",0)</f>
        <v>0-3500</v>
      </c>
    </row>
    <row r="2471" spans="1:12" hidden="1" x14ac:dyDescent="0.3">
      <c r="A2471" s="32" t="s">
        <v>7</v>
      </c>
      <c r="B2471" s="32">
        <v>2018</v>
      </c>
      <c r="C2471" s="32" t="s">
        <v>169</v>
      </c>
      <c r="D2471" s="32" t="s">
        <v>8</v>
      </c>
      <c r="E2471" s="32" t="s">
        <v>11</v>
      </c>
      <c r="F2471" s="33" t="s">
        <v>9</v>
      </c>
      <c r="G2471" s="32" t="s">
        <v>10</v>
      </c>
      <c r="H2471" s="34">
        <v>1320.6</v>
      </c>
      <c r="I2471" s="15"/>
      <c r="J2471" s="15" t="str">
        <f>IF(AND($H2471&gt;0, $H2471&lt;1700),"0-1700",0)</f>
        <v>0-1700</v>
      </c>
      <c r="K2471" s="15" t="str">
        <f>IF(AND($H2471&gt;0, $H2471&lt;2500),"0-2500",0)</f>
        <v>0-2500</v>
      </c>
      <c r="L2471" s="15" t="str">
        <f>IF(AND($H2471&gt;0, $H2471&lt;3500),"0-3500",0)</f>
        <v>0-3500</v>
      </c>
    </row>
    <row r="2472" spans="1:12" hidden="1" x14ac:dyDescent="0.3">
      <c r="A2472" s="32" t="s">
        <v>7</v>
      </c>
      <c r="B2472" s="32">
        <v>2018</v>
      </c>
      <c r="C2472" s="32" t="s">
        <v>167</v>
      </c>
      <c r="D2472" s="32" t="s">
        <v>8</v>
      </c>
      <c r="E2472" s="32" t="s">
        <v>143</v>
      </c>
      <c r="F2472" s="33" t="s">
        <v>9</v>
      </c>
      <c r="G2472" s="32" t="s">
        <v>10</v>
      </c>
      <c r="H2472" s="34">
        <v>1326.34</v>
      </c>
      <c r="I2472" s="15"/>
      <c r="J2472" s="15" t="str">
        <f>IF(AND($H2472&gt;0, $H2472&lt;1700),"0-1700",0)</f>
        <v>0-1700</v>
      </c>
      <c r="K2472" s="15" t="str">
        <f>IF(AND($H2472&gt;0, $H2472&lt;2500),"0-2500",0)</f>
        <v>0-2500</v>
      </c>
      <c r="L2472" s="15" t="str">
        <f>IF(AND($H2472&gt;0, $H2472&lt;3500),"0-3500",0)</f>
        <v>0-3500</v>
      </c>
    </row>
    <row r="2473" spans="1:12" hidden="1" x14ac:dyDescent="0.3">
      <c r="A2473" s="32" t="s">
        <v>7</v>
      </c>
      <c r="B2473" s="32">
        <v>2018</v>
      </c>
      <c r="C2473" s="32" t="s">
        <v>169</v>
      </c>
      <c r="D2473" s="32" t="s">
        <v>8</v>
      </c>
      <c r="E2473" s="32" t="s">
        <v>27</v>
      </c>
      <c r="F2473" s="33" t="s">
        <v>9</v>
      </c>
      <c r="G2473" s="32" t="s">
        <v>10</v>
      </c>
      <c r="H2473" s="34">
        <v>1326.41</v>
      </c>
      <c r="I2473" s="15"/>
      <c r="J2473" s="15" t="str">
        <f>IF(AND($H2473&gt;0, $H2473&lt;1700),"0-1700",0)</f>
        <v>0-1700</v>
      </c>
      <c r="K2473" s="15" t="str">
        <f>IF(AND($H2473&gt;0, $H2473&lt;2500),"0-2500",0)</f>
        <v>0-2500</v>
      </c>
      <c r="L2473" s="15" t="str">
        <f>IF(AND($H2473&gt;0, $H2473&lt;3500),"0-3500",0)</f>
        <v>0-3500</v>
      </c>
    </row>
    <row r="2474" spans="1:12" hidden="1" x14ac:dyDescent="0.3">
      <c r="A2474" s="32" t="s">
        <v>7</v>
      </c>
      <c r="B2474" s="32">
        <v>2018</v>
      </c>
      <c r="C2474" s="32" t="s">
        <v>168</v>
      </c>
      <c r="D2474" s="32" t="s">
        <v>8</v>
      </c>
      <c r="E2474" s="32" t="s">
        <v>105</v>
      </c>
      <c r="F2474" s="33" t="s">
        <v>9</v>
      </c>
      <c r="G2474" s="32" t="s">
        <v>10</v>
      </c>
      <c r="H2474" s="34">
        <v>1329.04</v>
      </c>
      <c r="I2474" s="15"/>
      <c r="J2474" s="15" t="str">
        <f>IF(AND($H2474&gt;0, $H2474&lt;1700),"0-1700",0)</f>
        <v>0-1700</v>
      </c>
      <c r="K2474" s="15" t="str">
        <f>IF(AND($H2474&gt;0, $H2474&lt;2500),"0-2500",0)</f>
        <v>0-2500</v>
      </c>
      <c r="L2474" s="15" t="str">
        <f>IF(AND($H2474&gt;0, $H2474&lt;3500),"0-3500",0)</f>
        <v>0-3500</v>
      </c>
    </row>
    <row r="2475" spans="1:12" hidden="1" x14ac:dyDescent="0.3">
      <c r="A2475" s="32" t="s">
        <v>7</v>
      </c>
      <c r="B2475" s="32">
        <v>2018</v>
      </c>
      <c r="C2475" s="32" t="s">
        <v>167</v>
      </c>
      <c r="D2475" s="32" t="s">
        <v>8</v>
      </c>
      <c r="E2475" s="32" t="s">
        <v>18</v>
      </c>
      <c r="F2475" s="33" t="s">
        <v>9</v>
      </c>
      <c r="G2475" s="32" t="s">
        <v>10</v>
      </c>
      <c r="H2475" s="34">
        <v>1329.47</v>
      </c>
      <c r="I2475" s="15"/>
      <c r="J2475" s="15" t="str">
        <f>IF(AND($H2475&gt;0, $H2475&lt;1700),"0-1700",0)</f>
        <v>0-1700</v>
      </c>
      <c r="K2475" s="15" t="str">
        <f>IF(AND($H2475&gt;0, $H2475&lt;2500),"0-2500",0)</f>
        <v>0-2500</v>
      </c>
      <c r="L2475" s="15" t="str">
        <f>IF(AND($H2475&gt;0, $H2475&lt;3500),"0-3500",0)</f>
        <v>0-3500</v>
      </c>
    </row>
    <row r="2476" spans="1:12" hidden="1" x14ac:dyDescent="0.3">
      <c r="A2476" s="32" t="s">
        <v>7</v>
      </c>
      <c r="B2476" s="32">
        <v>2018</v>
      </c>
      <c r="C2476" s="32" t="s">
        <v>168</v>
      </c>
      <c r="D2476" s="32" t="s">
        <v>8</v>
      </c>
      <c r="E2476" s="32" t="s">
        <v>114</v>
      </c>
      <c r="F2476" s="33" t="s">
        <v>9</v>
      </c>
      <c r="G2476" s="32" t="s">
        <v>10</v>
      </c>
      <c r="H2476" s="34">
        <v>1331.28</v>
      </c>
      <c r="I2476" s="15"/>
      <c r="J2476" s="15" t="str">
        <f>IF(AND($H2476&gt;0, $H2476&lt;1700),"0-1700",0)</f>
        <v>0-1700</v>
      </c>
      <c r="K2476" s="15" t="str">
        <f>IF(AND($H2476&gt;0, $H2476&lt;2500),"0-2500",0)</f>
        <v>0-2500</v>
      </c>
      <c r="L2476" s="15" t="str">
        <f>IF(AND($H2476&gt;0, $H2476&lt;3500),"0-3500",0)</f>
        <v>0-3500</v>
      </c>
    </row>
    <row r="2477" spans="1:12" hidden="1" x14ac:dyDescent="0.3">
      <c r="A2477" s="32" t="s">
        <v>7</v>
      </c>
      <c r="B2477" s="32">
        <v>2018</v>
      </c>
      <c r="C2477" s="32" t="s">
        <v>167</v>
      </c>
      <c r="D2477" s="32" t="s">
        <v>8</v>
      </c>
      <c r="E2477" s="32" t="s">
        <v>16</v>
      </c>
      <c r="F2477" s="33" t="s">
        <v>9</v>
      </c>
      <c r="G2477" s="32" t="s">
        <v>10</v>
      </c>
      <c r="H2477" s="34">
        <v>1332.21</v>
      </c>
      <c r="I2477" s="15"/>
      <c r="J2477" s="15" t="str">
        <f>IF(AND($H2477&gt;0, $H2477&lt;1700),"0-1700",0)</f>
        <v>0-1700</v>
      </c>
      <c r="K2477" s="15" t="str">
        <f>IF(AND($H2477&gt;0, $H2477&lt;2500),"0-2500",0)</f>
        <v>0-2500</v>
      </c>
      <c r="L2477" s="15" t="str">
        <f>IF(AND($H2477&gt;0, $H2477&lt;3500),"0-3500",0)</f>
        <v>0-3500</v>
      </c>
    </row>
    <row r="2478" spans="1:12" hidden="1" x14ac:dyDescent="0.3">
      <c r="A2478" s="32" t="s">
        <v>7</v>
      </c>
      <c r="B2478" s="32">
        <v>2018</v>
      </c>
      <c r="C2478" s="32" t="s">
        <v>168</v>
      </c>
      <c r="D2478" s="32" t="s">
        <v>8</v>
      </c>
      <c r="E2478" s="32" t="s">
        <v>337</v>
      </c>
      <c r="F2478" s="33" t="s">
        <v>530</v>
      </c>
      <c r="G2478" s="32" t="s">
        <v>10</v>
      </c>
      <c r="H2478" s="34">
        <v>1332.55</v>
      </c>
      <c r="I2478" s="15"/>
      <c r="J2478" s="15" t="str">
        <f>IF(AND($H2478&gt;0, $H2478&lt;1700),"0-1700",0)</f>
        <v>0-1700</v>
      </c>
      <c r="K2478" s="15" t="str">
        <f>IF(AND($H2478&gt;0, $H2478&lt;2500),"0-2500",0)</f>
        <v>0-2500</v>
      </c>
      <c r="L2478" s="15" t="str">
        <f>IF(AND($H2478&gt;0, $H2478&lt;3500),"0-3500",0)</f>
        <v>0-3500</v>
      </c>
    </row>
    <row r="2479" spans="1:12" hidden="1" x14ac:dyDescent="0.3">
      <c r="A2479" s="32" t="s">
        <v>7</v>
      </c>
      <c r="B2479" s="32">
        <v>2018</v>
      </c>
      <c r="C2479" s="32" t="s">
        <v>169</v>
      </c>
      <c r="D2479" s="32" t="s">
        <v>8</v>
      </c>
      <c r="E2479" s="32" t="s">
        <v>331</v>
      </c>
      <c r="F2479" s="33" t="s">
        <v>530</v>
      </c>
      <c r="G2479" s="32" t="s">
        <v>10</v>
      </c>
      <c r="H2479" s="34">
        <v>1334.06</v>
      </c>
      <c r="I2479" s="15"/>
      <c r="J2479" s="15" t="str">
        <f>IF(AND($H2479&gt;0, $H2479&lt;1700),"0-1700",0)</f>
        <v>0-1700</v>
      </c>
      <c r="K2479" s="15" t="str">
        <f>IF(AND($H2479&gt;0, $H2479&lt;2500),"0-2500",0)</f>
        <v>0-2500</v>
      </c>
      <c r="L2479" s="15" t="str">
        <f>IF(AND($H2479&gt;0, $H2479&lt;3500),"0-3500",0)</f>
        <v>0-3500</v>
      </c>
    </row>
    <row r="2480" spans="1:12" hidden="1" x14ac:dyDescent="0.3">
      <c r="A2480" s="32" t="s">
        <v>7</v>
      </c>
      <c r="B2480" s="32">
        <v>2018</v>
      </c>
      <c r="C2480" s="32" t="s">
        <v>169</v>
      </c>
      <c r="D2480" s="32" t="s">
        <v>8</v>
      </c>
      <c r="E2480" s="32" t="s">
        <v>278</v>
      </c>
      <c r="F2480" s="33" t="s">
        <v>527</v>
      </c>
      <c r="G2480" s="32" t="s">
        <v>10</v>
      </c>
      <c r="H2480" s="34">
        <v>1334.42</v>
      </c>
      <c r="I2480" s="15"/>
      <c r="J2480" s="15" t="str">
        <f>IF(AND($H2480&gt;0, $H2480&lt;1700),"0-1700",0)</f>
        <v>0-1700</v>
      </c>
      <c r="K2480" s="15" t="str">
        <f>IF(AND($H2480&gt;0, $H2480&lt;2500),"0-2500",0)</f>
        <v>0-2500</v>
      </c>
      <c r="L2480" s="15" t="str">
        <f>IF(AND($H2480&gt;0, $H2480&lt;3500),"0-3500",0)</f>
        <v>0-3500</v>
      </c>
    </row>
    <row r="2481" spans="1:12" hidden="1" x14ac:dyDescent="0.3">
      <c r="A2481" s="32" t="s">
        <v>7</v>
      </c>
      <c r="B2481" s="32">
        <v>2018</v>
      </c>
      <c r="C2481" s="32" t="s">
        <v>169</v>
      </c>
      <c r="D2481" s="32" t="s">
        <v>8</v>
      </c>
      <c r="E2481" s="32" t="s">
        <v>106</v>
      </c>
      <c r="F2481" s="33" t="s">
        <v>9</v>
      </c>
      <c r="G2481" s="32" t="s">
        <v>10</v>
      </c>
      <c r="H2481" s="34">
        <v>1339.69</v>
      </c>
      <c r="I2481" s="15"/>
      <c r="J2481" s="15" t="str">
        <f>IF(AND($H2481&gt;0, $H2481&lt;1700),"0-1700",0)</f>
        <v>0-1700</v>
      </c>
      <c r="K2481" s="15" t="str">
        <f>IF(AND($H2481&gt;0, $H2481&lt;2500),"0-2500",0)</f>
        <v>0-2500</v>
      </c>
      <c r="L2481" s="15" t="str">
        <f>IF(AND($H2481&gt;0, $H2481&lt;3500),"0-3500",0)</f>
        <v>0-3500</v>
      </c>
    </row>
    <row r="2482" spans="1:12" hidden="1" x14ac:dyDescent="0.3">
      <c r="A2482" s="32" t="s">
        <v>7</v>
      </c>
      <c r="B2482" s="32">
        <v>2018</v>
      </c>
      <c r="C2482" s="32" t="s">
        <v>169</v>
      </c>
      <c r="D2482" s="32" t="s">
        <v>8</v>
      </c>
      <c r="E2482" s="32" t="s">
        <v>138</v>
      </c>
      <c r="F2482" s="33" t="s">
        <v>9</v>
      </c>
      <c r="G2482" s="32" t="s">
        <v>10</v>
      </c>
      <c r="H2482" s="34">
        <v>1340.59</v>
      </c>
      <c r="I2482" s="15"/>
      <c r="J2482" s="15" t="str">
        <f>IF(AND($H2482&gt;0, $H2482&lt;1700),"0-1700",0)</f>
        <v>0-1700</v>
      </c>
      <c r="K2482" s="15" t="str">
        <f>IF(AND($H2482&gt;0, $H2482&lt;2500),"0-2500",0)</f>
        <v>0-2500</v>
      </c>
      <c r="L2482" s="15" t="str">
        <f>IF(AND($H2482&gt;0, $H2482&lt;3500),"0-3500",0)</f>
        <v>0-3500</v>
      </c>
    </row>
    <row r="2483" spans="1:12" hidden="1" x14ac:dyDescent="0.3">
      <c r="A2483" s="32" t="s">
        <v>7</v>
      </c>
      <c r="B2483" s="32">
        <v>2018</v>
      </c>
      <c r="C2483" s="32" t="s">
        <v>167</v>
      </c>
      <c r="D2483" s="32" t="s">
        <v>8</v>
      </c>
      <c r="E2483" s="32" t="s">
        <v>23</v>
      </c>
      <c r="F2483" s="33" t="s">
        <v>9</v>
      </c>
      <c r="G2483" s="32" t="s">
        <v>10</v>
      </c>
      <c r="H2483" s="34">
        <v>1344.93</v>
      </c>
      <c r="I2483" s="15"/>
      <c r="J2483" s="15" t="str">
        <f>IF(AND($H2483&gt;0, $H2483&lt;1700),"0-1700",0)</f>
        <v>0-1700</v>
      </c>
      <c r="K2483" s="15" t="str">
        <f>IF(AND($H2483&gt;0, $H2483&lt;2500),"0-2500",0)</f>
        <v>0-2500</v>
      </c>
      <c r="L2483" s="15" t="str">
        <f>IF(AND($H2483&gt;0, $H2483&lt;3500),"0-3500",0)</f>
        <v>0-3500</v>
      </c>
    </row>
    <row r="2484" spans="1:12" hidden="1" x14ac:dyDescent="0.3">
      <c r="A2484" s="32" t="s">
        <v>7</v>
      </c>
      <c r="B2484" s="32">
        <v>2018</v>
      </c>
      <c r="C2484" s="32" t="s">
        <v>168</v>
      </c>
      <c r="D2484" s="32" t="s">
        <v>8</v>
      </c>
      <c r="E2484" s="32" t="s">
        <v>135</v>
      </c>
      <c r="F2484" s="33" t="s">
        <v>9</v>
      </c>
      <c r="G2484" s="32" t="s">
        <v>10</v>
      </c>
      <c r="H2484" s="34">
        <v>1345.31</v>
      </c>
      <c r="I2484" s="15"/>
      <c r="J2484" s="15" t="str">
        <f>IF(AND($H2484&gt;0, $H2484&lt;1700),"0-1700",0)</f>
        <v>0-1700</v>
      </c>
      <c r="K2484" s="15" t="str">
        <f>IF(AND($H2484&gt;0, $H2484&lt;2500),"0-2500",0)</f>
        <v>0-2500</v>
      </c>
      <c r="L2484" s="15" t="str">
        <f>IF(AND($H2484&gt;0, $H2484&lt;3500),"0-3500",0)</f>
        <v>0-3500</v>
      </c>
    </row>
    <row r="2485" spans="1:12" hidden="1" x14ac:dyDescent="0.3">
      <c r="A2485" s="32" t="s">
        <v>7</v>
      </c>
      <c r="B2485" s="32">
        <v>2018</v>
      </c>
      <c r="C2485" s="32" t="s">
        <v>169</v>
      </c>
      <c r="D2485" s="32" t="s">
        <v>8</v>
      </c>
      <c r="E2485" s="32" t="s">
        <v>122</v>
      </c>
      <c r="F2485" s="33" t="s">
        <v>9</v>
      </c>
      <c r="G2485" s="32" t="s">
        <v>10</v>
      </c>
      <c r="H2485" s="34">
        <v>1346.56</v>
      </c>
      <c r="I2485" s="15"/>
      <c r="J2485" s="15" t="str">
        <f>IF(AND($H2485&gt;0, $H2485&lt;1700),"0-1700",0)</f>
        <v>0-1700</v>
      </c>
      <c r="K2485" s="15" t="str">
        <f>IF(AND($H2485&gt;0, $H2485&lt;2500),"0-2500",0)</f>
        <v>0-2500</v>
      </c>
      <c r="L2485" s="15" t="str">
        <f>IF(AND($H2485&gt;0, $H2485&lt;3500),"0-3500",0)</f>
        <v>0-3500</v>
      </c>
    </row>
    <row r="2486" spans="1:12" hidden="1" x14ac:dyDescent="0.3">
      <c r="A2486" s="32" t="s">
        <v>7</v>
      </c>
      <c r="B2486" s="32">
        <v>2018</v>
      </c>
      <c r="C2486" s="32" t="s">
        <v>169</v>
      </c>
      <c r="D2486" s="32" t="s">
        <v>8</v>
      </c>
      <c r="E2486" s="32" t="s">
        <v>105</v>
      </c>
      <c r="F2486" s="33" t="s">
        <v>9</v>
      </c>
      <c r="G2486" s="32" t="s">
        <v>10</v>
      </c>
      <c r="H2486" s="34">
        <v>1347.24</v>
      </c>
      <c r="I2486" s="15"/>
      <c r="J2486" s="15" t="str">
        <f>IF(AND($H2486&gt;0, $H2486&lt;1700),"0-1700",0)</f>
        <v>0-1700</v>
      </c>
      <c r="K2486" s="15" t="str">
        <f>IF(AND($H2486&gt;0, $H2486&lt;2500),"0-2500",0)</f>
        <v>0-2500</v>
      </c>
      <c r="L2486" s="15" t="str">
        <f>IF(AND($H2486&gt;0, $H2486&lt;3500),"0-3500",0)</f>
        <v>0-3500</v>
      </c>
    </row>
    <row r="2487" spans="1:12" hidden="1" x14ac:dyDescent="0.3">
      <c r="A2487" s="32" t="s">
        <v>7</v>
      </c>
      <c r="B2487" s="32">
        <v>2018</v>
      </c>
      <c r="C2487" s="32" t="s">
        <v>167</v>
      </c>
      <c r="D2487" s="32" t="s">
        <v>8</v>
      </c>
      <c r="E2487" s="32" t="s">
        <v>58</v>
      </c>
      <c r="F2487" s="33" t="s">
        <v>9</v>
      </c>
      <c r="G2487" s="32" t="s">
        <v>10</v>
      </c>
      <c r="H2487" s="34">
        <v>1348.98</v>
      </c>
      <c r="I2487" s="15"/>
      <c r="J2487" s="15" t="str">
        <f>IF(AND($H2487&gt;0, $H2487&lt;1700),"0-1700",0)</f>
        <v>0-1700</v>
      </c>
      <c r="K2487" s="15" t="str">
        <f>IF(AND($H2487&gt;0, $H2487&lt;2500),"0-2500",0)</f>
        <v>0-2500</v>
      </c>
      <c r="L2487" s="15" t="str">
        <f>IF(AND($H2487&gt;0, $H2487&lt;3500),"0-3500",0)</f>
        <v>0-3500</v>
      </c>
    </row>
    <row r="2488" spans="1:12" hidden="1" x14ac:dyDescent="0.3">
      <c r="A2488" s="32" t="s">
        <v>7</v>
      </c>
      <c r="B2488" s="32">
        <v>2018</v>
      </c>
      <c r="C2488" s="32" t="s">
        <v>169</v>
      </c>
      <c r="D2488" s="32" t="s">
        <v>8</v>
      </c>
      <c r="E2488" s="32" t="s">
        <v>178</v>
      </c>
      <c r="F2488" s="33" t="s">
        <v>521</v>
      </c>
      <c r="G2488" s="32" t="s">
        <v>10</v>
      </c>
      <c r="H2488" s="34">
        <v>1354.85</v>
      </c>
      <c r="I2488" s="15"/>
      <c r="J2488" s="15" t="str">
        <f>IF(AND($H2488&gt;0, $H2488&lt;1700),"0-1700",0)</f>
        <v>0-1700</v>
      </c>
      <c r="K2488" s="15" t="str">
        <f>IF(AND($H2488&gt;0, $H2488&lt;2500),"0-2500",0)</f>
        <v>0-2500</v>
      </c>
      <c r="L2488" s="15" t="str">
        <f>IF(AND($H2488&gt;0, $H2488&lt;3500),"0-3500",0)</f>
        <v>0-3500</v>
      </c>
    </row>
    <row r="2489" spans="1:12" hidden="1" x14ac:dyDescent="0.3">
      <c r="A2489" s="32" t="s">
        <v>7</v>
      </c>
      <c r="B2489" s="32">
        <v>2018</v>
      </c>
      <c r="C2489" s="32" t="s">
        <v>167</v>
      </c>
      <c r="D2489" s="32" t="s">
        <v>8</v>
      </c>
      <c r="E2489" s="32" t="s">
        <v>126</v>
      </c>
      <c r="F2489" s="33" t="s">
        <v>9</v>
      </c>
      <c r="G2489" s="32" t="s">
        <v>10</v>
      </c>
      <c r="H2489" s="34">
        <v>1356.84</v>
      </c>
      <c r="I2489" s="15"/>
      <c r="J2489" s="15" t="str">
        <f>IF(AND($H2489&gt;0, $H2489&lt;1700),"0-1700",0)</f>
        <v>0-1700</v>
      </c>
      <c r="K2489" s="15" t="str">
        <f>IF(AND($H2489&gt;0, $H2489&lt;2500),"0-2500",0)</f>
        <v>0-2500</v>
      </c>
      <c r="L2489" s="15" t="str">
        <f>IF(AND($H2489&gt;0, $H2489&lt;3500),"0-3500",0)</f>
        <v>0-3500</v>
      </c>
    </row>
    <row r="2490" spans="1:12" hidden="1" x14ac:dyDescent="0.3">
      <c r="A2490" s="32" t="s">
        <v>7</v>
      </c>
      <c r="B2490" s="32">
        <v>2018</v>
      </c>
      <c r="C2490" s="32" t="s">
        <v>168</v>
      </c>
      <c r="D2490" s="32" t="s">
        <v>8</v>
      </c>
      <c r="E2490" s="32" t="s">
        <v>99</v>
      </c>
      <c r="F2490" s="33" t="s">
        <v>9</v>
      </c>
      <c r="G2490" s="32" t="s">
        <v>10</v>
      </c>
      <c r="H2490" s="34">
        <v>1359.17</v>
      </c>
      <c r="I2490" s="15"/>
      <c r="J2490" s="15" t="str">
        <f>IF(AND($H2490&gt;0, $H2490&lt;1700),"0-1700",0)</f>
        <v>0-1700</v>
      </c>
      <c r="K2490" s="15" t="str">
        <f>IF(AND($H2490&gt;0, $H2490&lt;2500),"0-2500",0)</f>
        <v>0-2500</v>
      </c>
      <c r="L2490" s="15" t="str">
        <f>IF(AND($H2490&gt;0, $H2490&lt;3500),"0-3500",0)</f>
        <v>0-3500</v>
      </c>
    </row>
    <row r="2491" spans="1:12" hidden="1" x14ac:dyDescent="0.3">
      <c r="A2491" s="32" t="s">
        <v>7</v>
      </c>
      <c r="B2491" s="32">
        <v>2018</v>
      </c>
      <c r="C2491" s="32" t="s">
        <v>167</v>
      </c>
      <c r="D2491" s="32" t="s">
        <v>8</v>
      </c>
      <c r="E2491" s="32" t="s">
        <v>86</v>
      </c>
      <c r="F2491" s="33" t="s">
        <v>9</v>
      </c>
      <c r="G2491" s="32" t="s">
        <v>10</v>
      </c>
      <c r="H2491" s="34">
        <v>1359.48</v>
      </c>
      <c r="I2491" s="15"/>
      <c r="J2491" s="15" t="str">
        <f>IF(AND($H2491&gt;0, $H2491&lt;1700),"0-1700",0)</f>
        <v>0-1700</v>
      </c>
      <c r="K2491" s="15" t="str">
        <f>IF(AND($H2491&gt;0, $H2491&lt;2500),"0-2500",0)</f>
        <v>0-2500</v>
      </c>
      <c r="L2491" s="15" t="str">
        <f>IF(AND($H2491&gt;0, $H2491&lt;3500),"0-3500",0)</f>
        <v>0-3500</v>
      </c>
    </row>
    <row r="2492" spans="1:12" hidden="1" x14ac:dyDescent="0.3">
      <c r="A2492" s="32" t="s">
        <v>7</v>
      </c>
      <c r="B2492" s="32">
        <v>2018</v>
      </c>
      <c r="C2492" s="32" t="s">
        <v>168</v>
      </c>
      <c r="D2492" s="32" t="s">
        <v>8</v>
      </c>
      <c r="E2492" s="32" t="s">
        <v>161</v>
      </c>
      <c r="F2492" s="33" t="s">
        <v>9</v>
      </c>
      <c r="G2492" s="32" t="s">
        <v>10</v>
      </c>
      <c r="H2492" s="34">
        <v>1360.27</v>
      </c>
      <c r="I2492" s="15"/>
      <c r="J2492" s="15" t="str">
        <f>IF(AND($H2492&gt;0, $H2492&lt;1700),"0-1700",0)</f>
        <v>0-1700</v>
      </c>
      <c r="K2492" s="15" t="str">
        <f>IF(AND($H2492&gt;0, $H2492&lt;2500),"0-2500",0)</f>
        <v>0-2500</v>
      </c>
      <c r="L2492" s="15" t="str">
        <f>IF(AND($H2492&gt;0, $H2492&lt;3500),"0-3500",0)</f>
        <v>0-3500</v>
      </c>
    </row>
    <row r="2493" spans="1:12" hidden="1" x14ac:dyDescent="0.3">
      <c r="A2493" s="32" t="s">
        <v>7</v>
      </c>
      <c r="B2493" s="32">
        <v>2018</v>
      </c>
      <c r="C2493" s="32" t="s">
        <v>169</v>
      </c>
      <c r="D2493" s="32" t="s">
        <v>8</v>
      </c>
      <c r="E2493" s="32" t="s">
        <v>274</v>
      </c>
      <c r="F2493" s="33" t="s">
        <v>527</v>
      </c>
      <c r="G2493" s="32" t="s">
        <v>10</v>
      </c>
      <c r="H2493" s="34">
        <v>1360.98</v>
      </c>
      <c r="I2493" s="15"/>
      <c r="J2493" s="15" t="str">
        <f>IF(AND($H2493&gt;0, $H2493&lt;1700),"0-1700",0)</f>
        <v>0-1700</v>
      </c>
      <c r="K2493" s="15" t="str">
        <f>IF(AND($H2493&gt;0, $H2493&lt;2500),"0-2500",0)</f>
        <v>0-2500</v>
      </c>
      <c r="L2493" s="15" t="str">
        <f>IF(AND($H2493&gt;0, $H2493&lt;3500),"0-3500",0)</f>
        <v>0-3500</v>
      </c>
    </row>
    <row r="2494" spans="1:12" hidden="1" x14ac:dyDescent="0.3">
      <c r="A2494" s="32" t="s">
        <v>7</v>
      </c>
      <c r="B2494" s="32">
        <v>2018</v>
      </c>
      <c r="C2494" s="32" t="s">
        <v>169</v>
      </c>
      <c r="D2494" s="32" t="s">
        <v>8</v>
      </c>
      <c r="E2494" s="32" t="s">
        <v>203</v>
      </c>
      <c r="F2494" s="33" t="s">
        <v>521</v>
      </c>
      <c r="G2494" s="32" t="s">
        <v>10</v>
      </c>
      <c r="H2494" s="34">
        <v>1365.16</v>
      </c>
      <c r="I2494" s="15"/>
      <c r="J2494" s="15" t="str">
        <f>IF(AND($H2494&gt;0, $H2494&lt;1700),"0-1700",0)</f>
        <v>0-1700</v>
      </c>
      <c r="K2494" s="15" t="str">
        <f>IF(AND($H2494&gt;0, $H2494&lt;2500),"0-2500",0)</f>
        <v>0-2500</v>
      </c>
      <c r="L2494" s="15" t="str">
        <f>IF(AND($H2494&gt;0, $H2494&lt;3500),"0-3500",0)</f>
        <v>0-3500</v>
      </c>
    </row>
    <row r="2495" spans="1:12" hidden="1" x14ac:dyDescent="0.3">
      <c r="A2495" s="32" t="s">
        <v>7</v>
      </c>
      <c r="B2495" s="32">
        <v>2018</v>
      </c>
      <c r="C2495" s="32" t="s">
        <v>167</v>
      </c>
      <c r="D2495" s="32" t="s">
        <v>8</v>
      </c>
      <c r="E2495" s="32" t="s">
        <v>12</v>
      </c>
      <c r="F2495" s="33" t="s">
        <v>9</v>
      </c>
      <c r="G2495" s="32" t="s">
        <v>10</v>
      </c>
      <c r="H2495" s="34">
        <v>1371.98</v>
      </c>
      <c r="I2495" s="15"/>
      <c r="J2495" s="15" t="str">
        <f>IF(AND($H2495&gt;0, $H2495&lt;1700),"0-1700",0)</f>
        <v>0-1700</v>
      </c>
      <c r="K2495" s="15" t="str">
        <f>IF(AND($H2495&gt;0, $H2495&lt;2500),"0-2500",0)</f>
        <v>0-2500</v>
      </c>
      <c r="L2495" s="15" t="str">
        <f>IF(AND($H2495&gt;0, $H2495&lt;3500),"0-3500",0)</f>
        <v>0-3500</v>
      </c>
    </row>
    <row r="2496" spans="1:12" hidden="1" x14ac:dyDescent="0.3">
      <c r="A2496" s="32" t="s">
        <v>7</v>
      </c>
      <c r="B2496" s="32">
        <v>2018</v>
      </c>
      <c r="C2496" s="32" t="s">
        <v>168</v>
      </c>
      <c r="D2496" s="32" t="s">
        <v>8</v>
      </c>
      <c r="E2496" s="32" t="s">
        <v>164</v>
      </c>
      <c r="F2496" s="33" t="s">
        <v>9</v>
      </c>
      <c r="G2496" s="32" t="s">
        <v>10</v>
      </c>
      <c r="H2496" s="34">
        <v>1372.05</v>
      </c>
      <c r="I2496" s="15"/>
      <c r="J2496" s="15" t="str">
        <f>IF(AND($H2496&gt;0, $H2496&lt;1700),"0-1700",0)</f>
        <v>0-1700</v>
      </c>
      <c r="K2496" s="15" t="str">
        <f>IF(AND($H2496&gt;0, $H2496&lt;2500),"0-2500",0)</f>
        <v>0-2500</v>
      </c>
      <c r="L2496" s="15" t="str">
        <f>IF(AND($H2496&gt;0, $H2496&lt;3500),"0-3500",0)</f>
        <v>0-3500</v>
      </c>
    </row>
    <row r="2497" spans="1:12" hidden="1" x14ac:dyDescent="0.3">
      <c r="A2497" s="32" t="s">
        <v>7</v>
      </c>
      <c r="B2497" s="32">
        <v>2018</v>
      </c>
      <c r="C2497" s="32" t="s">
        <v>169</v>
      </c>
      <c r="D2497" s="32" t="s">
        <v>8</v>
      </c>
      <c r="E2497" s="32" t="s">
        <v>279</v>
      </c>
      <c r="F2497" s="33" t="s">
        <v>527</v>
      </c>
      <c r="G2497" s="32" t="s">
        <v>10</v>
      </c>
      <c r="H2497" s="34">
        <v>1375.58</v>
      </c>
      <c r="I2497" s="15"/>
      <c r="J2497" s="15" t="str">
        <f>IF(AND($H2497&gt;0, $H2497&lt;1700),"0-1700",0)</f>
        <v>0-1700</v>
      </c>
      <c r="K2497" s="15" t="str">
        <f>IF(AND($H2497&gt;0, $H2497&lt;2500),"0-2500",0)</f>
        <v>0-2500</v>
      </c>
      <c r="L2497" s="15" t="str">
        <f>IF(AND($H2497&gt;0, $H2497&lt;3500),"0-3500",0)</f>
        <v>0-3500</v>
      </c>
    </row>
    <row r="2498" spans="1:12" hidden="1" x14ac:dyDescent="0.3">
      <c r="A2498" s="32" t="s">
        <v>7</v>
      </c>
      <c r="B2498" s="32">
        <v>2018</v>
      </c>
      <c r="C2498" s="32" t="s">
        <v>168</v>
      </c>
      <c r="D2498" s="32" t="s">
        <v>8</v>
      </c>
      <c r="E2498" s="32" t="s">
        <v>33</v>
      </c>
      <c r="F2498" s="33" t="s">
        <v>9</v>
      </c>
      <c r="G2498" s="32" t="s">
        <v>10</v>
      </c>
      <c r="H2498" s="34">
        <v>1377.74</v>
      </c>
      <c r="I2498" s="15"/>
      <c r="J2498" s="15" t="str">
        <f>IF(AND($H2498&gt;0, $H2498&lt;1700),"0-1700",0)</f>
        <v>0-1700</v>
      </c>
      <c r="K2498" s="15" t="str">
        <f>IF(AND($H2498&gt;0, $H2498&lt;2500),"0-2500",0)</f>
        <v>0-2500</v>
      </c>
      <c r="L2498" s="15" t="str">
        <f>IF(AND($H2498&gt;0, $H2498&lt;3500),"0-3500",0)</f>
        <v>0-3500</v>
      </c>
    </row>
    <row r="2499" spans="1:12" hidden="1" x14ac:dyDescent="0.3">
      <c r="A2499" s="32" t="s">
        <v>7</v>
      </c>
      <c r="B2499" s="32">
        <v>2018</v>
      </c>
      <c r="C2499" s="32" t="s">
        <v>167</v>
      </c>
      <c r="D2499" s="32" t="s">
        <v>8</v>
      </c>
      <c r="E2499" s="32" t="s">
        <v>124</v>
      </c>
      <c r="F2499" s="33" t="s">
        <v>9</v>
      </c>
      <c r="G2499" s="32" t="s">
        <v>10</v>
      </c>
      <c r="H2499" s="34">
        <v>1378</v>
      </c>
      <c r="I2499" s="15"/>
      <c r="J2499" s="15" t="str">
        <f>IF(AND($H2499&gt;0, $H2499&lt;1700),"0-1700",0)</f>
        <v>0-1700</v>
      </c>
      <c r="K2499" s="15" t="str">
        <f>IF(AND($H2499&gt;0, $H2499&lt;2500),"0-2500",0)</f>
        <v>0-2500</v>
      </c>
      <c r="L2499" s="15" t="str">
        <f>IF(AND($H2499&gt;0, $H2499&lt;3500),"0-3500",0)</f>
        <v>0-3500</v>
      </c>
    </row>
    <row r="2500" spans="1:12" hidden="1" x14ac:dyDescent="0.3">
      <c r="A2500" s="32" t="s">
        <v>7</v>
      </c>
      <c r="B2500" s="32">
        <v>2018</v>
      </c>
      <c r="C2500" s="32" t="s">
        <v>168</v>
      </c>
      <c r="D2500" s="32" t="s">
        <v>8</v>
      </c>
      <c r="E2500" s="32" t="s">
        <v>20</v>
      </c>
      <c r="F2500" s="33" t="s">
        <v>9</v>
      </c>
      <c r="G2500" s="32" t="s">
        <v>10</v>
      </c>
      <c r="H2500" s="34">
        <v>1379.08</v>
      </c>
      <c r="I2500" s="15"/>
      <c r="J2500" s="15" t="str">
        <f>IF(AND($H2500&gt;0, $H2500&lt;1700),"0-1700",0)</f>
        <v>0-1700</v>
      </c>
      <c r="K2500" s="15" t="str">
        <f>IF(AND($H2500&gt;0, $H2500&lt;2500),"0-2500",0)</f>
        <v>0-2500</v>
      </c>
      <c r="L2500" s="15" t="str">
        <f>IF(AND($H2500&gt;0, $H2500&lt;3500),"0-3500",0)</f>
        <v>0-3500</v>
      </c>
    </row>
    <row r="2501" spans="1:12" hidden="1" x14ac:dyDescent="0.3">
      <c r="A2501" s="32" t="s">
        <v>7</v>
      </c>
      <c r="B2501" s="32">
        <v>2018</v>
      </c>
      <c r="C2501" s="32" t="s">
        <v>167</v>
      </c>
      <c r="D2501" s="32" t="s">
        <v>8</v>
      </c>
      <c r="E2501" s="32" t="s">
        <v>134</v>
      </c>
      <c r="F2501" s="33" t="s">
        <v>9</v>
      </c>
      <c r="G2501" s="32" t="s">
        <v>10</v>
      </c>
      <c r="H2501" s="34">
        <v>1379.95</v>
      </c>
      <c r="I2501" s="15"/>
      <c r="J2501" s="15" t="str">
        <f>IF(AND($H2501&gt;0, $H2501&lt;1700),"0-1700",0)</f>
        <v>0-1700</v>
      </c>
      <c r="K2501" s="15" t="str">
        <f>IF(AND($H2501&gt;0, $H2501&lt;2500),"0-2500",0)</f>
        <v>0-2500</v>
      </c>
      <c r="L2501" s="15" t="str">
        <f>IF(AND($H2501&gt;0, $H2501&lt;3500),"0-3500",0)</f>
        <v>0-3500</v>
      </c>
    </row>
    <row r="2502" spans="1:12" hidden="1" x14ac:dyDescent="0.3">
      <c r="A2502" s="32" t="s">
        <v>7</v>
      </c>
      <c r="B2502" s="32">
        <v>2018</v>
      </c>
      <c r="C2502" s="32" t="s">
        <v>169</v>
      </c>
      <c r="D2502" s="32" t="s">
        <v>8</v>
      </c>
      <c r="E2502" s="32" t="s">
        <v>161</v>
      </c>
      <c r="F2502" s="33" t="s">
        <v>9</v>
      </c>
      <c r="G2502" s="32" t="s">
        <v>10</v>
      </c>
      <c r="H2502" s="34">
        <v>1380.34</v>
      </c>
      <c r="I2502" s="15"/>
      <c r="J2502" s="15" t="str">
        <f>IF(AND($H2502&gt;0, $H2502&lt;1700),"0-1700",0)</f>
        <v>0-1700</v>
      </c>
      <c r="K2502" s="15" t="str">
        <f>IF(AND($H2502&gt;0, $H2502&lt;2500),"0-2500",0)</f>
        <v>0-2500</v>
      </c>
      <c r="L2502" s="15" t="str">
        <f>IF(AND($H2502&gt;0, $H2502&lt;3500),"0-3500",0)</f>
        <v>0-3500</v>
      </c>
    </row>
    <row r="2503" spans="1:12" hidden="1" x14ac:dyDescent="0.3">
      <c r="A2503" s="32" t="s">
        <v>7</v>
      </c>
      <c r="B2503" s="32">
        <v>2018</v>
      </c>
      <c r="C2503" s="32" t="s">
        <v>167</v>
      </c>
      <c r="D2503" s="32" t="s">
        <v>8</v>
      </c>
      <c r="E2503" s="32" t="s">
        <v>153</v>
      </c>
      <c r="F2503" s="33" t="s">
        <v>9</v>
      </c>
      <c r="G2503" s="32" t="s">
        <v>10</v>
      </c>
      <c r="H2503" s="34">
        <v>1380.81</v>
      </c>
      <c r="I2503" s="15"/>
      <c r="J2503" s="15" t="str">
        <f>IF(AND($H2503&gt;0, $H2503&lt;1700),"0-1700",0)</f>
        <v>0-1700</v>
      </c>
      <c r="K2503" s="15" t="str">
        <f>IF(AND($H2503&gt;0, $H2503&lt;2500),"0-2500",0)</f>
        <v>0-2500</v>
      </c>
      <c r="L2503" s="15" t="str">
        <f>IF(AND($H2503&gt;0, $H2503&lt;3500),"0-3500",0)</f>
        <v>0-3500</v>
      </c>
    </row>
    <row r="2504" spans="1:12" hidden="1" x14ac:dyDescent="0.3">
      <c r="A2504" s="32" t="s">
        <v>7</v>
      </c>
      <c r="B2504" s="32">
        <v>2018</v>
      </c>
      <c r="C2504" s="32" t="s">
        <v>169</v>
      </c>
      <c r="D2504" s="32" t="s">
        <v>8</v>
      </c>
      <c r="E2504" s="32" t="s">
        <v>343</v>
      </c>
      <c r="F2504" s="33" t="s">
        <v>530</v>
      </c>
      <c r="G2504" s="32" t="s">
        <v>10</v>
      </c>
      <c r="H2504" s="34">
        <v>1383.9</v>
      </c>
      <c r="I2504" s="15"/>
      <c r="J2504" s="15" t="str">
        <f>IF(AND($H2504&gt;0, $H2504&lt;1700),"0-1700",0)</f>
        <v>0-1700</v>
      </c>
      <c r="K2504" s="15" t="str">
        <f>IF(AND($H2504&gt;0, $H2504&lt;2500),"0-2500",0)</f>
        <v>0-2500</v>
      </c>
      <c r="L2504" s="15" t="str">
        <f>IF(AND($H2504&gt;0, $H2504&lt;3500),"0-3500",0)</f>
        <v>0-3500</v>
      </c>
    </row>
    <row r="2505" spans="1:12" hidden="1" x14ac:dyDescent="0.3">
      <c r="A2505" s="32" t="s">
        <v>7</v>
      </c>
      <c r="B2505" s="32">
        <v>2018</v>
      </c>
      <c r="C2505" s="32" t="s">
        <v>169</v>
      </c>
      <c r="D2505" s="32" t="s">
        <v>8</v>
      </c>
      <c r="E2505" s="32" t="s">
        <v>22</v>
      </c>
      <c r="F2505" s="33" t="s">
        <v>9</v>
      </c>
      <c r="G2505" s="32" t="s">
        <v>10</v>
      </c>
      <c r="H2505" s="34">
        <v>1384.79</v>
      </c>
      <c r="I2505" s="15"/>
      <c r="J2505" s="15" t="str">
        <f>IF(AND($H2505&gt;0, $H2505&lt;1700),"0-1700",0)</f>
        <v>0-1700</v>
      </c>
      <c r="K2505" s="15" t="str">
        <f>IF(AND($H2505&gt;0, $H2505&lt;2500),"0-2500",0)</f>
        <v>0-2500</v>
      </c>
      <c r="L2505" s="15" t="str">
        <f>IF(AND($H2505&gt;0, $H2505&lt;3500),"0-3500",0)</f>
        <v>0-3500</v>
      </c>
    </row>
    <row r="2506" spans="1:12" hidden="1" x14ac:dyDescent="0.3">
      <c r="A2506" s="32" t="s">
        <v>7</v>
      </c>
      <c r="B2506" s="32">
        <v>2018</v>
      </c>
      <c r="C2506" s="32" t="s">
        <v>168</v>
      </c>
      <c r="D2506" s="32" t="s">
        <v>8</v>
      </c>
      <c r="E2506" s="32" t="s">
        <v>141</v>
      </c>
      <c r="F2506" s="33" t="s">
        <v>9</v>
      </c>
      <c r="G2506" s="32" t="s">
        <v>10</v>
      </c>
      <c r="H2506" s="34">
        <v>1388.24</v>
      </c>
      <c r="I2506" s="15"/>
      <c r="J2506" s="15" t="str">
        <f>IF(AND($H2506&gt;0, $H2506&lt;1700),"0-1700",0)</f>
        <v>0-1700</v>
      </c>
      <c r="K2506" s="15" t="str">
        <f>IF(AND($H2506&gt;0, $H2506&lt;2500),"0-2500",0)</f>
        <v>0-2500</v>
      </c>
      <c r="L2506" s="15" t="str">
        <f>IF(AND($H2506&gt;0, $H2506&lt;3500),"0-3500",0)</f>
        <v>0-3500</v>
      </c>
    </row>
    <row r="2507" spans="1:12" hidden="1" x14ac:dyDescent="0.3">
      <c r="A2507" s="32" t="s">
        <v>7</v>
      </c>
      <c r="B2507" s="32">
        <v>2018</v>
      </c>
      <c r="C2507" s="32" t="s">
        <v>168</v>
      </c>
      <c r="D2507" s="32" t="s">
        <v>8</v>
      </c>
      <c r="E2507" s="32" t="s">
        <v>427</v>
      </c>
      <c r="F2507" s="33" t="s">
        <v>529</v>
      </c>
      <c r="G2507" s="32" t="s">
        <v>10</v>
      </c>
      <c r="H2507" s="34">
        <v>1389.4</v>
      </c>
      <c r="I2507" s="15"/>
      <c r="J2507" s="15" t="str">
        <f>IF(AND($H2507&gt;0, $H2507&lt;1700),"0-1700",0)</f>
        <v>0-1700</v>
      </c>
      <c r="K2507" s="15" t="str">
        <f>IF(AND($H2507&gt;0, $H2507&lt;2500),"0-2500",0)</f>
        <v>0-2500</v>
      </c>
      <c r="L2507" s="15" t="str">
        <f>IF(AND($H2507&gt;0, $H2507&lt;3500),"0-3500",0)</f>
        <v>0-3500</v>
      </c>
    </row>
    <row r="2508" spans="1:12" hidden="1" x14ac:dyDescent="0.3">
      <c r="A2508" s="32" t="s">
        <v>7</v>
      </c>
      <c r="B2508" s="32">
        <v>2018</v>
      </c>
      <c r="C2508" s="32" t="s">
        <v>168</v>
      </c>
      <c r="D2508" s="32" t="s">
        <v>8</v>
      </c>
      <c r="E2508" s="32" t="s">
        <v>165</v>
      </c>
      <c r="F2508" s="33" t="s">
        <v>9</v>
      </c>
      <c r="G2508" s="32" t="s">
        <v>10</v>
      </c>
      <c r="H2508" s="34">
        <v>1393.73</v>
      </c>
      <c r="I2508" s="15"/>
      <c r="J2508" s="15" t="str">
        <f>IF(AND($H2508&gt;0, $H2508&lt;1700),"0-1700",0)</f>
        <v>0-1700</v>
      </c>
      <c r="K2508" s="15" t="str">
        <f>IF(AND($H2508&gt;0, $H2508&lt;2500),"0-2500",0)</f>
        <v>0-2500</v>
      </c>
      <c r="L2508" s="15" t="str">
        <f>IF(AND($H2508&gt;0, $H2508&lt;3500),"0-3500",0)</f>
        <v>0-3500</v>
      </c>
    </row>
    <row r="2509" spans="1:12" hidden="1" x14ac:dyDescent="0.3">
      <c r="A2509" s="32" t="s">
        <v>7</v>
      </c>
      <c r="B2509" s="32">
        <v>2018</v>
      </c>
      <c r="C2509" s="32" t="s">
        <v>168</v>
      </c>
      <c r="D2509" s="32" t="s">
        <v>8</v>
      </c>
      <c r="E2509" s="32" t="s">
        <v>120</v>
      </c>
      <c r="F2509" s="33" t="s">
        <v>9</v>
      </c>
      <c r="G2509" s="32" t="s">
        <v>10</v>
      </c>
      <c r="H2509" s="34">
        <v>1394.38</v>
      </c>
      <c r="I2509" s="15"/>
      <c r="J2509" s="15" t="str">
        <f>IF(AND($H2509&gt;0, $H2509&lt;1700),"0-1700",0)</f>
        <v>0-1700</v>
      </c>
      <c r="K2509" s="15" t="str">
        <f>IF(AND($H2509&gt;0, $H2509&lt;2500),"0-2500",0)</f>
        <v>0-2500</v>
      </c>
      <c r="L2509" s="15" t="str">
        <f>IF(AND($H2509&gt;0, $H2509&lt;3500),"0-3500",0)</f>
        <v>0-3500</v>
      </c>
    </row>
    <row r="2510" spans="1:12" hidden="1" x14ac:dyDescent="0.3">
      <c r="A2510" s="32" t="s">
        <v>7</v>
      </c>
      <c r="B2510" s="32">
        <v>2018</v>
      </c>
      <c r="C2510" s="32" t="s">
        <v>168</v>
      </c>
      <c r="D2510" s="32" t="s">
        <v>8</v>
      </c>
      <c r="E2510" s="32" t="s">
        <v>28</v>
      </c>
      <c r="F2510" s="33" t="s">
        <v>9</v>
      </c>
      <c r="G2510" s="32" t="s">
        <v>10</v>
      </c>
      <c r="H2510" s="34">
        <v>1395.92</v>
      </c>
      <c r="I2510" s="15"/>
      <c r="J2510" s="15" t="str">
        <f>IF(AND($H2510&gt;0, $H2510&lt;1700),"0-1700",0)</f>
        <v>0-1700</v>
      </c>
      <c r="K2510" s="15" t="str">
        <f>IF(AND($H2510&gt;0, $H2510&lt;2500),"0-2500",0)</f>
        <v>0-2500</v>
      </c>
      <c r="L2510" s="15" t="str">
        <f>IF(AND($H2510&gt;0, $H2510&lt;3500),"0-3500",0)</f>
        <v>0-3500</v>
      </c>
    </row>
    <row r="2511" spans="1:12" hidden="1" x14ac:dyDescent="0.3">
      <c r="A2511" s="32" t="s">
        <v>7</v>
      </c>
      <c r="B2511" s="32">
        <v>2018</v>
      </c>
      <c r="C2511" s="32" t="s">
        <v>168</v>
      </c>
      <c r="D2511" s="32" t="s">
        <v>8</v>
      </c>
      <c r="E2511" s="32" t="s">
        <v>150</v>
      </c>
      <c r="F2511" s="33" t="s">
        <v>9</v>
      </c>
      <c r="G2511" s="32" t="s">
        <v>10</v>
      </c>
      <c r="H2511" s="34">
        <v>1397.8</v>
      </c>
      <c r="I2511" s="15"/>
      <c r="J2511" s="15" t="str">
        <f>IF(AND($H2511&gt;0, $H2511&lt;1700),"0-1700",0)</f>
        <v>0-1700</v>
      </c>
      <c r="K2511" s="15" t="str">
        <f>IF(AND($H2511&gt;0, $H2511&lt;2500),"0-2500",0)</f>
        <v>0-2500</v>
      </c>
      <c r="L2511" s="15" t="str">
        <f>IF(AND($H2511&gt;0, $H2511&lt;3500),"0-3500",0)</f>
        <v>0-3500</v>
      </c>
    </row>
    <row r="2512" spans="1:12" hidden="1" x14ac:dyDescent="0.3">
      <c r="A2512" s="32" t="s">
        <v>7</v>
      </c>
      <c r="B2512" s="32">
        <v>2018</v>
      </c>
      <c r="C2512" s="32" t="s">
        <v>168</v>
      </c>
      <c r="D2512" s="32" t="s">
        <v>8</v>
      </c>
      <c r="E2512" s="32" t="s">
        <v>136</v>
      </c>
      <c r="F2512" s="33" t="s">
        <v>9</v>
      </c>
      <c r="G2512" s="32" t="s">
        <v>10</v>
      </c>
      <c r="H2512" s="34">
        <v>1399.81</v>
      </c>
      <c r="I2512" s="15"/>
      <c r="J2512" s="15" t="str">
        <f>IF(AND($H2512&gt;0, $H2512&lt;1700),"0-1700",0)</f>
        <v>0-1700</v>
      </c>
      <c r="K2512" s="15" t="str">
        <f>IF(AND($H2512&gt;0, $H2512&lt;2500),"0-2500",0)</f>
        <v>0-2500</v>
      </c>
      <c r="L2512" s="15" t="str">
        <f>IF(AND($H2512&gt;0, $H2512&lt;3500),"0-3500",0)</f>
        <v>0-3500</v>
      </c>
    </row>
    <row r="2513" spans="1:12" hidden="1" x14ac:dyDescent="0.3">
      <c r="A2513" s="32" t="s">
        <v>7</v>
      </c>
      <c r="B2513" s="32">
        <v>2018</v>
      </c>
      <c r="C2513" s="32" t="s">
        <v>168</v>
      </c>
      <c r="D2513" s="32" t="s">
        <v>8</v>
      </c>
      <c r="E2513" s="32" t="s">
        <v>108</v>
      </c>
      <c r="F2513" s="33" t="s">
        <v>9</v>
      </c>
      <c r="G2513" s="32" t="s">
        <v>10</v>
      </c>
      <c r="H2513" s="34">
        <v>1400.98</v>
      </c>
      <c r="I2513" s="15"/>
      <c r="J2513" s="15" t="str">
        <f>IF(AND($H2513&gt;0, $H2513&lt;1700),"0-1700",0)</f>
        <v>0-1700</v>
      </c>
      <c r="K2513" s="15" t="str">
        <f>IF(AND($H2513&gt;0, $H2513&lt;2500),"0-2500",0)</f>
        <v>0-2500</v>
      </c>
      <c r="L2513" s="15" t="str">
        <f>IF(AND($H2513&gt;0, $H2513&lt;3500),"0-3500",0)</f>
        <v>0-3500</v>
      </c>
    </row>
    <row r="2514" spans="1:12" hidden="1" x14ac:dyDescent="0.3">
      <c r="A2514" s="32" t="s">
        <v>7</v>
      </c>
      <c r="B2514" s="32">
        <v>2018</v>
      </c>
      <c r="C2514" s="32" t="s">
        <v>169</v>
      </c>
      <c r="D2514" s="32" t="s">
        <v>8</v>
      </c>
      <c r="E2514" s="32" t="s">
        <v>132</v>
      </c>
      <c r="F2514" s="33" t="s">
        <v>9</v>
      </c>
      <c r="G2514" s="32" t="s">
        <v>10</v>
      </c>
      <c r="H2514" s="34">
        <v>1404.13</v>
      </c>
      <c r="I2514" s="15"/>
      <c r="J2514" s="15" t="str">
        <f>IF(AND($H2514&gt;0, $H2514&lt;1700),"0-1700",0)</f>
        <v>0-1700</v>
      </c>
      <c r="K2514" s="15" t="str">
        <f>IF(AND($H2514&gt;0, $H2514&lt;2500),"0-2500",0)</f>
        <v>0-2500</v>
      </c>
      <c r="L2514" s="15" t="str">
        <f>IF(AND($H2514&gt;0, $H2514&lt;3500),"0-3500",0)</f>
        <v>0-3500</v>
      </c>
    </row>
    <row r="2515" spans="1:12" hidden="1" x14ac:dyDescent="0.3">
      <c r="A2515" s="32" t="s">
        <v>7</v>
      </c>
      <c r="B2515" s="32">
        <v>2018</v>
      </c>
      <c r="C2515" s="32" t="s">
        <v>167</v>
      </c>
      <c r="D2515" s="32" t="s">
        <v>8</v>
      </c>
      <c r="E2515" s="32" t="s">
        <v>32</v>
      </c>
      <c r="F2515" s="33" t="s">
        <v>9</v>
      </c>
      <c r="G2515" s="32" t="s">
        <v>10</v>
      </c>
      <c r="H2515" s="34">
        <v>1409.57</v>
      </c>
      <c r="I2515" s="15"/>
      <c r="J2515" s="15" t="str">
        <f>IF(AND($H2515&gt;0, $H2515&lt;1700),"0-1700",0)</f>
        <v>0-1700</v>
      </c>
      <c r="K2515" s="15" t="str">
        <f>IF(AND($H2515&gt;0, $H2515&lt;2500),"0-2500",0)</f>
        <v>0-2500</v>
      </c>
      <c r="L2515" s="15" t="str">
        <f>IF(AND($H2515&gt;0, $H2515&lt;3500),"0-3500",0)</f>
        <v>0-3500</v>
      </c>
    </row>
    <row r="2516" spans="1:12" hidden="1" x14ac:dyDescent="0.3">
      <c r="A2516" s="32" t="s">
        <v>7</v>
      </c>
      <c r="B2516" s="32">
        <v>2018</v>
      </c>
      <c r="C2516" s="32" t="s">
        <v>168</v>
      </c>
      <c r="D2516" s="32" t="s">
        <v>8</v>
      </c>
      <c r="E2516" s="32" t="s">
        <v>21</v>
      </c>
      <c r="F2516" s="33" t="s">
        <v>9</v>
      </c>
      <c r="G2516" s="32" t="s">
        <v>10</v>
      </c>
      <c r="H2516" s="34">
        <v>1410.06</v>
      </c>
      <c r="I2516" s="15"/>
      <c r="J2516" s="15" t="str">
        <f>IF(AND($H2516&gt;0, $H2516&lt;1700),"0-1700",0)</f>
        <v>0-1700</v>
      </c>
      <c r="K2516" s="15" t="str">
        <f>IF(AND($H2516&gt;0, $H2516&lt;2500),"0-2500",0)</f>
        <v>0-2500</v>
      </c>
      <c r="L2516" s="15" t="str">
        <f>IF(AND($H2516&gt;0, $H2516&lt;3500),"0-3500",0)</f>
        <v>0-3500</v>
      </c>
    </row>
    <row r="2517" spans="1:12" hidden="1" x14ac:dyDescent="0.3">
      <c r="A2517" s="32" t="s">
        <v>7</v>
      </c>
      <c r="B2517" s="32">
        <v>2018</v>
      </c>
      <c r="C2517" s="32" t="s">
        <v>168</v>
      </c>
      <c r="D2517" s="32" t="s">
        <v>8</v>
      </c>
      <c r="E2517" s="32" t="s">
        <v>132</v>
      </c>
      <c r="F2517" s="33" t="s">
        <v>9</v>
      </c>
      <c r="G2517" s="32" t="s">
        <v>10</v>
      </c>
      <c r="H2517" s="34">
        <v>1410.96</v>
      </c>
      <c r="I2517" s="15"/>
      <c r="J2517" s="15" t="str">
        <f>IF(AND($H2517&gt;0, $H2517&lt;1700),"0-1700",0)</f>
        <v>0-1700</v>
      </c>
      <c r="K2517" s="15" t="str">
        <f>IF(AND($H2517&gt;0, $H2517&lt;2500),"0-2500",0)</f>
        <v>0-2500</v>
      </c>
      <c r="L2517" s="15" t="str">
        <f>IF(AND($H2517&gt;0, $H2517&lt;3500),"0-3500",0)</f>
        <v>0-3500</v>
      </c>
    </row>
    <row r="2518" spans="1:12" hidden="1" x14ac:dyDescent="0.3">
      <c r="A2518" s="32" t="s">
        <v>7</v>
      </c>
      <c r="B2518" s="32">
        <v>2018</v>
      </c>
      <c r="C2518" s="32" t="s">
        <v>168</v>
      </c>
      <c r="D2518" s="32" t="s">
        <v>8</v>
      </c>
      <c r="E2518" s="32" t="s">
        <v>110</v>
      </c>
      <c r="F2518" s="33" t="s">
        <v>9</v>
      </c>
      <c r="G2518" s="32" t="s">
        <v>10</v>
      </c>
      <c r="H2518" s="34">
        <v>1412.99</v>
      </c>
      <c r="I2518" s="15"/>
      <c r="J2518" s="15" t="str">
        <f>IF(AND($H2518&gt;0, $H2518&lt;1700),"0-1700",0)</f>
        <v>0-1700</v>
      </c>
      <c r="K2518" s="15" t="str">
        <f>IF(AND($H2518&gt;0, $H2518&lt;2500),"0-2500",0)</f>
        <v>0-2500</v>
      </c>
      <c r="L2518" s="15" t="str">
        <f>IF(AND($H2518&gt;0, $H2518&lt;3500),"0-3500",0)</f>
        <v>0-3500</v>
      </c>
    </row>
    <row r="2519" spans="1:12" hidden="1" x14ac:dyDescent="0.3">
      <c r="A2519" s="32" t="s">
        <v>7</v>
      </c>
      <c r="B2519" s="32">
        <v>2018</v>
      </c>
      <c r="C2519" s="32" t="s">
        <v>167</v>
      </c>
      <c r="D2519" s="32" t="s">
        <v>8</v>
      </c>
      <c r="E2519" s="32" t="s">
        <v>129</v>
      </c>
      <c r="F2519" s="33" t="s">
        <v>9</v>
      </c>
      <c r="G2519" s="32" t="s">
        <v>10</v>
      </c>
      <c r="H2519" s="34">
        <v>1414.52</v>
      </c>
      <c r="I2519" s="15"/>
      <c r="J2519" s="15" t="str">
        <f>IF(AND($H2519&gt;0, $H2519&lt;1700),"0-1700",0)</f>
        <v>0-1700</v>
      </c>
      <c r="K2519" s="15" t="str">
        <f>IF(AND($H2519&gt;0, $H2519&lt;2500),"0-2500",0)</f>
        <v>0-2500</v>
      </c>
      <c r="L2519" s="15" t="str">
        <f>IF(AND($H2519&gt;0, $H2519&lt;3500),"0-3500",0)</f>
        <v>0-3500</v>
      </c>
    </row>
    <row r="2520" spans="1:12" hidden="1" x14ac:dyDescent="0.3">
      <c r="A2520" s="32" t="s">
        <v>7</v>
      </c>
      <c r="B2520" s="32">
        <v>2018</v>
      </c>
      <c r="C2520" s="32" t="s">
        <v>168</v>
      </c>
      <c r="D2520" s="32" t="s">
        <v>8</v>
      </c>
      <c r="E2520" s="32" t="s">
        <v>166</v>
      </c>
      <c r="F2520" s="33" t="s">
        <v>9</v>
      </c>
      <c r="G2520" s="32" t="s">
        <v>10</v>
      </c>
      <c r="H2520" s="34">
        <v>1414.73</v>
      </c>
      <c r="I2520" s="15"/>
      <c r="J2520" s="15" t="str">
        <f>IF(AND($H2520&gt;0, $H2520&lt;1700),"0-1700",0)</f>
        <v>0-1700</v>
      </c>
      <c r="K2520" s="15" t="str">
        <f>IF(AND($H2520&gt;0, $H2520&lt;2500),"0-2500",0)</f>
        <v>0-2500</v>
      </c>
      <c r="L2520" s="15" t="str">
        <f>IF(AND($H2520&gt;0, $H2520&lt;3500),"0-3500",0)</f>
        <v>0-3500</v>
      </c>
    </row>
    <row r="2521" spans="1:12" hidden="1" x14ac:dyDescent="0.3">
      <c r="A2521" s="32" t="s">
        <v>7</v>
      </c>
      <c r="B2521" s="32">
        <v>2018</v>
      </c>
      <c r="C2521" s="32" t="s">
        <v>168</v>
      </c>
      <c r="D2521" s="32" t="s">
        <v>8</v>
      </c>
      <c r="E2521" s="32" t="s">
        <v>148</v>
      </c>
      <c r="F2521" s="33" t="s">
        <v>9</v>
      </c>
      <c r="G2521" s="32" t="s">
        <v>10</v>
      </c>
      <c r="H2521" s="34">
        <v>1417.2</v>
      </c>
      <c r="I2521" s="15"/>
      <c r="J2521" s="15" t="str">
        <f>IF(AND($H2521&gt;0, $H2521&lt;1700),"0-1700",0)</f>
        <v>0-1700</v>
      </c>
      <c r="K2521" s="15" t="str">
        <f>IF(AND($H2521&gt;0, $H2521&lt;2500),"0-2500",0)</f>
        <v>0-2500</v>
      </c>
      <c r="L2521" s="15" t="str">
        <f>IF(AND($H2521&gt;0, $H2521&lt;3500),"0-3500",0)</f>
        <v>0-3500</v>
      </c>
    </row>
    <row r="2522" spans="1:12" hidden="1" x14ac:dyDescent="0.3">
      <c r="A2522" s="32" t="s">
        <v>7</v>
      </c>
      <c r="B2522" s="32">
        <v>2018</v>
      </c>
      <c r="C2522" s="32" t="s">
        <v>168</v>
      </c>
      <c r="D2522" s="32" t="s">
        <v>8</v>
      </c>
      <c r="E2522" s="32" t="s">
        <v>65</v>
      </c>
      <c r="F2522" s="33" t="s">
        <v>9</v>
      </c>
      <c r="G2522" s="32" t="s">
        <v>10</v>
      </c>
      <c r="H2522" s="34">
        <v>1417.37</v>
      </c>
      <c r="I2522" s="15"/>
      <c r="J2522" s="15" t="str">
        <f>IF(AND($H2522&gt;0, $H2522&lt;1700),"0-1700",0)</f>
        <v>0-1700</v>
      </c>
      <c r="K2522" s="15" t="str">
        <f>IF(AND($H2522&gt;0, $H2522&lt;2500),"0-2500",0)</f>
        <v>0-2500</v>
      </c>
      <c r="L2522" s="15" t="str">
        <f>IF(AND($H2522&gt;0, $H2522&lt;3500),"0-3500",0)</f>
        <v>0-3500</v>
      </c>
    </row>
    <row r="2523" spans="1:12" hidden="1" x14ac:dyDescent="0.3">
      <c r="A2523" s="32" t="s">
        <v>7</v>
      </c>
      <c r="B2523" s="32">
        <v>2018</v>
      </c>
      <c r="C2523" s="32" t="s">
        <v>168</v>
      </c>
      <c r="D2523" s="32" t="s">
        <v>8</v>
      </c>
      <c r="E2523" s="32" t="s">
        <v>162</v>
      </c>
      <c r="F2523" s="33" t="s">
        <v>9</v>
      </c>
      <c r="G2523" s="32" t="s">
        <v>10</v>
      </c>
      <c r="H2523" s="34">
        <v>1417.45</v>
      </c>
      <c r="I2523" s="15"/>
      <c r="J2523" s="15" t="str">
        <f>IF(AND($H2523&gt;0, $H2523&lt;1700),"0-1700",0)</f>
        <v>0-1700</v>
      </c>
      <c r="K2523" s="15" t="str">
        <f>IF(AND($H2523&gt;0, $H2523&lt;2500),"0-2500",0)</f>
        <v>0-2500</v>
      </c>
      <c r="L2523" s="15" t="str">
        <f>IF(AND($H2523&gt;0, $H2523&lt;3500),"0-3500",0)</f>
        <v>0-3500</v>
      </c>
    </row>
    <row r="2524" spans="1:12" hidden="1" x14ac:dyDescent="0.3">
      <c r="A2524" s="32" t="s">
        <v>7</v>
      </c>
      <c r="B2524" s="32">
        <v>2018</v>
      </c>
      <c r="C2524" s="32" t="s">
        <v>167</v>
      </c>
      <c r="D2524" s="32" t="s">
        <v>8</v>
      </c>
      <c r="E2524" s="32" t="s">
        <v>63</v>
      </c>
      <c r="F2524" s="33" t="s">
        <v>9</v>
      </c>
      <c r="G2524" s="32" t="s">
        <v>10</v>
      </c>
      <c r="H2524" s="34">
        <v>1417.74</v>
      </c>
      <c r="I2524" s="15"/>
      <c r="J2524" s="15" t="str">
        <f>IF(AND($H2524&gt;0, $H2524&lt;1700),"0-1700",0)</f>
        <v>0-1700</v>
      </c>
      <c r="K2524" s="15" t="str">
        <f>IF(AND($H2524&gt;0, $H2524&lt;2500),"0-2500",0)</f>
        <v>0-2500</v>
      </c>
      <c r="L2524" s="15" t="str">
        <f>IF(AND($H2524&gt;0, $H2524&lt;3500),"0-3500",0)</f>
        <v>0-3500</v>
      </c>
    </row>
    <row r="2525" spans="1:12" hidden="1" x14ac:dyDescent="0.3">
      <c r="A2525" s="32" t="s">
        <v>7</v>
      </c>
      <c r="B2525" s="32">
        <v>2018</v>
      </c>
      <c r="C2525" s="32" t="s">
        <v>168</v>
      </c>
      <c r="D2525" s="32" t="s">
        <v>8</v>
      </c>
      <c r="E2525" s="32" t="s">
        <v>84</v>
      </c>
      <c r="F2525" s="33" t="s">
        <v>9</v>
      </c>
      <c r="G2525" s="32" t="s">
        <v>10</v>
      </c>
      <c r="H2525" s="34">
        <v>1417.82</v>
      </c>
      <c r="I2525" s="15"/>
      <c r="J2525" s="15" t="str">
        <f>IF(AND($H2525&gt;0, $H2525&lt;1700),"0-1700",0)</f>
        <v>0-1700</v>
      </c>
      <c r="K2525" s="15" t="str">
        <f>IF(AND($H2525&gt;0, $H2525&lt;2500),"0-2500",0)</f>
        <v>0-2500</v>
      </c>
      <c r="L2525" s="15" t="str">
        <f>IF(AND($H2525&gt;0, $H2525&lt;3500),"0-3500",0)</f>
        <v>0-3500</v>
      </c>
    </row>
    <row r="2526" spans="1:12" hidden="1" x14ac:dyDescent="0.3">
      <c r="A2526" s="32" t="s">
        <v>7</v>
      </c>
      <c r="B2526" s="32">
        <v>2018</v>
      </c>
      <c r="C2526" s="32" t="s">
        <v>168</v>
      </c>
      <c r="D2526" s="32" t="s">
        <v>8</v>
      </c>
      <c r="E2526" s="32" t="s">
        <v>113</v>
      </c>
      <c r="F2526" s="33" t="s">
        <v>9</v>
      </c>
      <c r="G2526" s="32" t="s">
        <v>10</v>
      </c>
      <c r="H2526" s="34">
        <v>1418.13</v>
      </c>
      <c r="I2526" s="15"/>
      <c r="J2526" s="15" t="str">
        <f>IF(AND($H2526&gt;0, $H2526&lt;1700),"0-1700",0)</f>
        <v>0-1700</v>
      </c>
      <c r="K2526" s="15" t="str">
        <f>IF(AND($H2526&gt;0, $H2526&lt;2500),"0-2500",0)</f>
        <v>0-2500</v>
      </c>
      <c r="L2526" s="15" t="str">
        <f>IF(AND($H2526&gt;0, $H2526&lt;3500),"0-3500",0)</f>
        <v>0-3500</v>
      </c>
    </row>
    <row r="2527" spans="1:12" hidden="1" x14ac:dyDescent="0.3">
      <c r="A2527" s="32" t="s">
        <v>7</v>
      </c>
      <c r="B2527" s="32">
        <v>2018</v>
      </c>
      <c r="C2527" s="32" t="s">
        <v>169</v>
      </c>
      <c r="D2527" s="32" t="s">
        <v>8</v>
      </c>
      <c r="E2527" s="32" t="s">
        <v>135</v>
      </c>
      <c r="F2527" s="33" t="s">
        <v>9</v>
      </c>
      <c r="G2527" s="32" t="s">
        <v>10</v>
      </c>
      <c r="H2527" s="34">
        <v>1418.3</v>
      </c>
      <c r="I2527" s="15"/>
      <c r="J2527" s="15" t="str">
        <f>IF(AND($H2527&gt;0, $H2527&lt;1700),"0-1700",0)</f>
        <v>0-1700</v>
      </c>
      <c r="K2527" s="15" t="str">
        <f>IF(AND($H2527&gt;0, $H2527&lt;2500),"0-2500",0)</f>
        <v>0-2500</v>
      </c>
      <c r="L2527" s="15" t="str">
        <f>IF(AND($H2527&gt;0, $H2527&lt;3500),"0-3500",0)</f>
        <v>0-3500</v>
      </c>
    </row>
    <row r="2528" spans="1:12" hidden="1" x14ac:dyDescent="0.3">
      <c r="A2528" s="32" t="s">
        <v>7</v>
      </c>
      <c r="B2528" s="32">
        <v>2018</v>
      </c>
      <c r="C2528" s="32" t="s">
        <v>168</v>
      </c>
      <c r="D2528" s="32" t="s">
        <v>8</v>
      </c>
      <c r="E2528" s="32" t="s">
        <v>82</v>
      </c>
      <c r="F2528" s="33" t="s">
        <v>9</v>
      </c>
      <c r="G2528" s="32" t="s">
        <v>10</v>
      </c>
      <c r="H2528" s="34">
        <v>1421.4</v>
      </c>
      <c r="I2528" s="15"/>
      <c r="J2528" s="15" t="str">
        <f>IF(AND($H2528&gt;0, $H2528&lt;1700),"0-1700",0)</f>
        <v>0-1700</v>
      </c>
      <c r="K2528" s="15" t="str">
        <f>IF(AND($H2528&gt;0, $H2528&lt;2500),"0-2500",0)</f>
        <v>0-2500</v>
      </c>
      <c r="L2528" s="15" t="str">
        <f>IF(AND($H2528&gt;0, $H2528&lt;3500),"0-3500",0)</f>
        <v>0-3500</v>
      </c>
    </row>
    <row r="2529" spans="1:12" hidden="1" x14ac:dyDescent="0.3">
      <c r="A2529" s="32" t="s">
        <v>7</v>
      </c>
      <c r="B2529" s="32">
        <v>2018</v>
      </c>
      <c r="C2529" s="32" t="s">
        <v>167</v>
      </c>
      <c r="D2529" s="32" t="s">
        <v>8</v>
      </c>
      <c r="E2529" s="32" t="s">
        <v>56</v>
      </c>
      <c r="F2529" s="33" t="s">
        <v>9</v>
      </c>
      <c r="G2529" s="32" t="s">
        <v>10</v>
      </c>
      <c r="H2529" s="34">
        <v>1429.29</v>
      </c>
      <c r="I2529" s="15"/>
      <c r="J2529" s="15" t="str">
        <f>IF(AND($H2529&gt;0, $H2529&lt;1700),"0-1700",0)</f>
        <v>0-1700</v>
      </c>
      <c r="K2529" s="15" t="str">
        <f>IF(AND($H2529&gt;0, $H2529&lt;2500),"0-2500",0)</f>
        <v>0-2500</v>
      </c>
      <c r="L2529" s="15" t="str">
        <f>IF(AND($H2529&gt;0, $H2529&lt;3500),"0-3500",0)</f>
        <v>0-3500</v>
      </c>
    </row>
    <row r="2530" spans="1:12" hidden="1" x14ac:dyDescent="0.3">
      <c r="A2530" s="32" t="s">
        <v>7</v>
      </c>
      <c r="B2530" s="32">
        <v>2018</v>
      </c>
      <c r="C2530" s="32" t="s">
        <v>168</v>
      </c>
      <c r="D2530" s="32" t="s">
        <v>8</v>
      </c>
      <c r="E2530" s="32" t="s">
        <v>159</v>
      </c>
      <c r="F2530" s="33" t="s">
        <v>9</v>
      </c>
      <c r="G2530" s="32" t="s">
        <v>10</v>
      </c>
      <c r="H2530" s="34">
        <v>1429.86</v>
      </c>
      <c r="I2530" s="15"/>
      <c r="J2530" s="15" t="str">
        <f>IF(AND($H2530&gt;0, $H2530&lt;1700),"0-1700",0)</f>
        <v>0-1700</v>
      </c>
      <c r="K2530" s="15" t="str">
        <f>IF(AND($H2530&gt;0, $H2530&lt;2500),"0-2500",0)</f>
        <v>0-2500</v>
      </c>
      <c r="L2530" s="15" t="str">
        <f>IF(AND($H2530&gt;0, $H2530&lt;3500),"0-3500",0)</f>
        <v>0-3500</v>
      </c>
    </row>
    <row r="2531" spans="1:12" hidden="1" x14ac:dyDescent="0.3">
      <c r="A2531" s="32" t="s">
        <v>7</v>
      </c>
      <c r="B2531" s="32">
        <v>2018</v>
      </c>
      <c r="C2531" s="32" t="s">
        <v>167</v>
      </c>
      <c r="D2531" s="32" t="s">
        <v>8</v>
      </c>
      <c r="E2531" s="32" t="s">
        <v>89</v>
      </c>
      <c r="F2531" s="33" t="s">
        <v>9</v>
      </c>
      <c r="G2531" s="32" t="s">
        <v>10</v>
      </c>
      <c r="H2531" s="34">
        <v>1430.87</v>
      </c>
      <c r="I2531" s="15"/>
      <c r="J2531" s="15" t="str">
        <f>IF(AND($H2531&gt;0, $H2531&lt;1700),"0-1700",0)</f>
        <v>0-1700</v>
      </c>
      <c r="K2531" s="15" t="str">
        <f>IF(AND($H2531&gt;0, $H2531&lt;2500),"0-2500",0)</f>
        <v>0-2500</v>
      </c>
      <c r="L2531" s="15" t="str">
        <f>IF(AND($H2531&gt;0, $H2531&lt;3500),"0-3500",0)</f>
        <v>0-3500</v>
      </c>
    </row>
    <row r="2532" spans="1:12" hidden="1" x14ac:dyDescent="0.3">
      <c r="A2532" s="32" t="s">
        <v>7</v>
      </c>
      <c r="B2532" s="32">
        <v>2018</v>
      </c>
      <c r="C2532" s="32" t="s">
        <v>168</v>
      </c>
      <c r="D2532" s="32" t="s">
        <v>8</v>
      </c>
      <c r="E2532" s="32" t="s">
        <v>158</v>
      </c>
      <c r="F2532" s="33" t="s">
        <v>9</v>
      </c>
      <c r="G2532" s="32" t="s">
        <v>10</v>
      </c>
      <c r="H2532" s="34">
        <v>1433.67</v>
      </c>
      <c r="I2532" s="15"/>
      <c r="J2532" s="15" t="str">
        <f>IF(AND($H2532&gt;0, $H2532&lt;1700),"0-1700",0)</f>
        <v>0-1700</v>
      </c>
      <c r="K2532" s="15" t="str">
        <f>IF(AND($H2532&gt;0, $H2532&lt;2500),"0-2500",0)</f>
        <v>0-2500</v>
      </c>
      <c r="L2532" s="15" t="str">
        <f>IF(AND($H2532&gt;0, $H2532&lt;3500),"0-3500",0)</f>
        <v>0-3500</v>
      </c>
    </row>
    <row r="2533" spans="1:12" hidden="1" x14ac:dyDescent="0.3">
      <c r="A2533" s="32" t="s">
        <v>7</v>
      </c>
      <c r="B2533" s="32">
        <v>2018</v>
      </c>
      <c r="C2533" s="32" t="s">
        <v>167</v>
      </c>
      <c r="D2533" s="32" t="s">
        <v>8</v>
      </c>
      <c r="E2533" s="32" t="s">
        <v>60</v>
      </c>
      <c r="F2533" s="33" t="s">
        <v>9</v>
      </c>
      <c r="G2533" s="32" t="s">
        <v>10</v>
      </c>
      <c r="H2533" s="34">
        <v>1438.38</v>
      </c>
      <c r="I2533" s="15"/>
      <c r="J2533" s="15" t="str">
        <f>IF(AND($H2533&gt;0, $H2533&lt;1700),"0-1700",0)</f>
        <v>0-1700</v>
      </c>
      <c r="K2533" s="15" t="str">
        <f>IF(AND($H2533&gt;0, $H2533&lt;2500),"0-2500",0)</f>
        <v>0-2500</v>
      </c>
      <c r="L2533" s="15" t="str">
        <f>IF(AND($H2533&gt;0, $H2533&lt;3500),"0-3500",0)</f>
        <v>0-3500</v>
      </c>
    </row>
    <row r="2534" spans="1:12" hidden="1" x14ac:dyDescent="0.3">
      <c r="A2534" s="32" t="s">
        <v>7</v>
      </c>
      <c r="B2534" s="32">
        <v>2018</v>
      </c>
      <c r="C2534" s="32" t="s">
        <v>167</v>
      </c>
      <c r="D2534" s="32" t="s">
        <v>8</v>
      </c>
      <c r="E2534" s="32" t="s">
        <v>39</v>
      </c>
      <c r="F2534" s="33" t="s">
        <v>9</v>
      </c>
      <c r="G2534" s="32" t="s">
        <v>10</v>
      </c>
      <c r="H2534" s="34">
        <v>1439.99</v>
      </c>
      <c r="I2534" s="15"/>
      <c r="J2534" s="15" t="str">
        <f>IF(AND($H2534&gt;0, $H2534&lt;1700),"0-1700",0)</f>
        <v>0-1700</v>
      </c>
      <c r="K2534" s="15" t="str">
        <f>IF(AND($H2534&gt;0, $H2534&lt;2500),"0-2500",0)</f>
        <v>0-2500</v>
      </c>
      <c r="L2534" s="15" t="str">
        <f>IF(AND($H2534&gt;0, $H2534&lt;3500),"0-3500",0)</f>
        <v>0-3500</v>
      </c>
    </row>
    <row r="2535" spans="1:12" hidden="1" x14ac:dyDescent="0.3">
      <c r="A2535" s="32" t="s">
        <v>7</v>
      </c>
      <c r="B2535" s="32">
        <v>2018</v>
      </c>
      <c r="C2535" s="32" t="s">
        <v>168</v>
      </c>
      <c r="D2535" s="32" t="s">
        <v>8</v>
      </c>
      <c r="E2535" s="32" t="s">
        <v>111</v>
      </c>
      <c r="F2535" s="33" t="s">
        <v>9</v>
      </c>
      <c r="G2535" s="32" t="s">
        <v>10</v>
      </c>
      <c r="H2535" s="34">
        <v>1441</v>
      </c>
      <c r="I2535" s="15"/>
      <c r="J2535" s="15" t="str">
        <f>IF(AND($H2535&gt;0, $H2535&lt;1700),"0-1700",0)</f>
        <v>0-1700</v>
      </c>
      <c r="K2535" s="15" t="str">
        <f>IF(AND($H2535&gt;0, $H2535&lt;2500),"0-2500",0)</f>
        <v>0-2500</v>
      </c>
      <c r="L2535" s="15" t="str">
        <f>IF(AND($H2535&gt;0, $H2535&lt;3500),"0-3500",0)</f>
        <v>0-3500</v>
      </c>
    </row>
    <row r="2536" spans="1:12" hidden="1" x14ac:dyDescent="0.3">
      <c r="A2536" s="32" t="s">
        <v>7</v>
      </c>
      <c r="B2536" s="32">
        <v>2018</v>
      </c>
      <c r="C2536" s="32" t="s">
        <v>167</v>
      </c>
      <c r="D2536" s="32" t="s">
        <v>8</v>
      </c>
      <c r="E2536" s="32" t="s">
        <v>36</v>
      </c>
      <c r="F2536" s="33" t="s">
        <v>9</v>
      </c>
      <c r="G2536" s="32" t="s">
        <v>10</v>
      </c>
      <c r="H2536" s="34">
        <v>1446.03</v>
      </c>
      <c r="I2536" s="15"/>
      <c r="J2536" s="15" t="str">
        <f>IF(AND($H2536&gt;0, $H2536&lt;1700),"0-1700",0)</f>
        <v>0-1700</v>
      </c>
      <c r="K2536" s="15" t="str">
        <f>IF(AND($H2536&gt;0, $H2536&lt;2500),"0-2500",0)</f>
        <v>0-2500</v>
      </c>
      <c r="L2536" s="15" t="str">
        <f>IF(AND($H2536&gt;0, $H2536&lt;3500),"0-3500",0)</f>
        <v>0-3500</v>
      </c>
    </row>
    <row r="2537" spans="1:12" hidden="1" x14ac:dyDescent="0.3">
      <c r="A2537" s="32" t="s">
        <v>7</v>
      </c>
      <c r="B2537" s="32">
        <v>2018</v>
      </c>
      <c r="C2537" s="32" t="s">
        <v>168</v>
      </c>
      <c r="D2537" s="32" t="s">
        <v>8</v>
      </c>
      <c r="E2537" s="32" t="s">
        <v>91</v>
      </c>
      <c r="F2537" s="33" t="s">
        <v>9</v>
      </c>
      <c r="G2537" s="32" t="s">
        <v>10</v>
      </c>
      <c r="H2537" s="34">
        <v>1446.54</v>
      </c>
      <c r="I2537" s="15"/>
      <c r="J2537" s="15" t="str">
        <f>IF(AND($H2537&gt;0, $H2537&lt;1700),"0-1700",0)</f>
        <v>0-1700</v>
      </c>
      <c r="K2537" s="15" t="str">
        <f>IF(AND($H2537&gt;0, $H2537&lt;2500),"0-2500",0)</f>
        <v>0-2500</v>
      </c>
      <c r="L2537" s="15" t="str">
        <f>IF(AND($H2537&gt;0, $H2537&lt;3500),"0-3500",0)</f>
        <v>0-3500</v>
      </c>
    </row>
    <row r="2538" spans="1:12" hidden="1" x14ac:dyDescent="0.3">
      <c r="A2538" s="32" t="s">
        <v>7</v>
      </c>
      <c r="B2538" s="32">
        <v>2018</v>
      </c>
      <c r="C2538" s="32" t="s">
        <v>169</v>
      </c>
      <c r="D2538" s="32" t="s">
        <v>8</v>
      </c>
      <c r="E2538" s="32" t="s">
        <v>26</v>
      </c>
      <c r="F2538" s="33" t="s">
        <v>9</v>
      </c>
      <c r="G2538" s="32" t="s">
        <v>10</v>
      </c>
      <c r="H2538" s="34">
        <v>1448.24</v>
      </c>
      <c r="I2538" s="15"/>
      <c r="J2538" s="15" t="str">
        <f>IF(AND($H2538&gt;0, $H2538&lt;1700),"0-1700",0)</f>
        <v>0-1700</v>
      </c>
      <c r="K2538" s="15" t="str">
        <f>IF(AND($H2538&gt;0, $H2538&lt;2500),"0-2500",0)</f>
        <v>0-2500</v>
      </c>
      <c r="L2538" s="15" t="str">
        <f>IF(AND($H2538&gt;0, $H2538&lt;3500),"0-3500",0)</f>
        <v>0-3500</v>
      </c>
    </row>
    <row r="2539" spans="1:12" hidden="1" x14ac:dyDescent="0.3">
      <c r="A2539" s="32" t="s">
        <v>7</v>
      </c>
      <c r="B2539" s="32">
        <v>2018</v>
      </c>
      <c r="C2539" s="32" t="s">
        <v>168</v>
      </c>
      <c r="D2539" s="32" t="s">
        <v>8</v>
      </c>
      <c r="E2539" s="32" t="s">
        <v>103</v>
      </c>
      <c r="F2539" s="33" t="s">
        <v>9</v>
      </c>
      <c r="G2539" s="32" t="s">
        <v>10</v>
      </c>
      <c r="H2539" s="34">
        <v>1450.96</v>
      </c>
      <c r="I2539" s="15"/>
      <c r="J2539" s="15" t="str">
        <f>IF(AND($H2539&gt;0, $H2539&lt;1700),"0-1700",0)</f>
        <v>0-1700</v>
      </c>
      <c r="K2539" s="15" t="str">
        <f>IF(AND($H2539&gt;0, $H2539&lt;2500),"0-2500",0)</f>
        <v>0-2500</v>
      </c>
      <c r="L2539" s="15" t="str">
        <f>IF(AND($H2539&gt;0, $H2539&lt;3500),"0-3500",0)</f>
        <v>0-3500</v>
      </c>
    </row>
    <row r="2540" spans="1:12" hidden="1" x14ac:dyDescent="0.3">
      <c r="A2540" s="32" t="s">
        <v>7</v>
      </c>
      <c r="B2540" s="32">
        <v>2018</v>
      </c>
      <c r="C2540" s="32" t="s">
        <v>168</v>
      </c>
      <c r="D2540" s="32" t="s">
        <v>8</v>
      </c>
      <c r="E2540" s="32" t="s">
        <v>130</v>
      </c>
      <c r="F2540" s="33" t="s">
        <v>9</v>
      </c>
      <c r="G2540" s="32" t="s">
        <v>10</v>
      </c>
      <c r="H2540" s="34">
        <v>1451.55</v>
      </c>
      <c r="I2540" s="15"/>
      <c r="J2540" s="15" t="str">
        <f>IF(AND($H2540&gt;0, $H2540&lt;1700),"0-1700",0)</f>
        <v>0-1700</v>
      </c>
      <c r="K2540" s="15" t="str">
        <f>IF(AND($H2540&gt;0, $H2540&lt;2500),"0-2500",0)</f>
        <v>0-2500</v>
      </c>
      <c r="L2540" s="15" t="str">
        <f>IF(AND($H2540&gt;0, $H2540&lt;3500),"0-3500",0)</f>
        <v>0-3500</v>
      </c>
    </row>
    <row r="2541" spans="1:12" hidden="1" x14ac:dyDescent="0.3">
      <c r="A2541" s="32" t="s">
        <v>7</v>
      </c>
      <c r="B2541" s="32">
        <v>2018</v>
      </c>
      <c r="C2541" s="32" t="s">
        <v>168</v>
      </c>
      <c r="D2541" s="32" t="s">
        <v>8</v>
      </c>
      <c r="E2541" s="32" t="s">
        <v>160</v>
      </c>
      <c r="F2541" s="33" t="s">
        <v>9</v>
      </c>
      <c r="G2541" s="32" t="s">
        <v>10</v>
      </c>
      <c r="H2541" s="34">
        <v>1452.7</v>
      </c>
      <c r="I2541" s="15"/>
      <c r="J2541" s="15" t="str">
        <f>IF(AND($H2541&gt;0, $H2541&lt;1700),"0-1700",0)</f>
        <v>0-1700</v>
      </c>
      <c r="K2541" s="15" t="str">
        <f>IF(AND($H2541&gt;0, $H2541&lt;2500),"0-2500",0)</f>
        <v>0-2500</v>
      </c>
      <c r="L2541" s="15" t="str">
        <f>IF(AND($H2541&gt;0, $H2541&lt;3500),"0-3500",0)</f>
        <v>0-3500</v>
      </c>
    </row>
    <row r="2542" spans="1:12" hidden="1" x14ac:dyDescent="0.3">
      <c r="A2542" s="32" t="s">
        <v>7</v>
      </c>
      <c r="B2542" s="32">
        <v>2018</v>
      </c>
      <c r="C2542" s="32" t="s">
        <v>168</v>
      </c>
      <c r="D2542" s="32" t="s">
        <v>8</v>
      </c>
      <c r="E2542" s="32" t="s">
        <v>122</v>
      </c>
      <c r="F2542" s="33" t="s">
        <v>9</v>
      </c>
      <c r="G2542" s="32" t="s">
        <v>10</v>
      </c>
      <c r="H2542" s="34">
        <v>1454.1</v>
      </c>
      <c r="I2542" s="15"/>
      <c r="J2542" s="15" t="str">
        <f>IF(AND($H2542&gt;0, $H2542&lt;1700),"0-1700",0)</f>
        <v>0-1700</v>
      </c>
      <c r="K2542" s="15" t="str">
        <f>IF(AND($H2542&gt;0, $H2542&lt;2500),"0-2500",0)</f>
        <v>0-2500</v>
      </c>
      <c r="L2542" s="15" t="str">
        <f>IF(AND($H2542&gt;0, $H2542&lt;3500),"0-3500",0)</f>
        <v>0-3500</v>
      </c>
    </row>
    <row r="2543" spans="1:12" hidden="1" x14ac:dyDescent="0.3">
      <c r="A2543" s="32" t="s">
        <v>7</v>
      </c>
      <c r="B2543" s="32">
        <v>2018</v>
      </c>
      <c r="C2543" s="32" t="s">
        <v>168</v>
      </c>
      <c r="D2543" s="32" t="s">
        <v>8</v>
      </c>
      <c r="E2543" s="32" t="s">
        <v>85</v>
      </c>
      <c r="F2543" s="33" t="s">
        <v>9</v>
      </c>
      <c r="G2543" s="32" t="s">
        <v>10</v>
      </c>
      <c r="H2543" s="34">
        <v>1455.22</v>
      </c>
      <c r="I2543" s="15"/>
      <c r="J2543" s="15" t="str">
        <f>IF(AND($H2543&gt;0, $H2543&lt;1700),"0-1700",0)</f>
        <v>0-1700</v>
      </c>
      <c r="K2543" s="15" t="str">
        <f>IF(AND($H2543&gt;0, $H2543&lt;2500),"0-2500",0)</f>
        <v>0-2500</v>
      </c>
      <c r="L2543" s="15" t="str">
        <f>IF(AND($H2543&gt;0, $H2543&lt;3500),"0-3500",0)</f>
        <v>0-3500</v>
      </c>
    </row>
    <row r="2544" spans="1:12" hidden="1" x14ac:dyDescent="0.3">
      <c r="A2544" s="32" t="s">
        <v>7</v>
      </c>
      <c r="B2544" s="32">
        <v>2018</v>
      </c>
      <c r="C2544" s="32" t="s">
        <v>168</v>
      </c>
      <c r="D2544" s="32" t="s">
        <v>8</v>
      </c>
      <c r="E2544" s="32" t="s">
        <v>163</v>
      </c>
      <c r="F2544" s="33" t="s">
        <v>9</v>
      </c>
      <c r="G2544" s="32" t="s">
        <v>10</v>
      </c>
      <c r="H2544" s="34">
        <v>1455.8</v>
      </c>
      <c r="I2544" s="15"/>
      <c r="J2544" s="15" t="str">
        <f>IF(AND($H2544&gt;0, $H2544&lt;1700),"0-1700",0)</f>
        <v>0-1700</v>
      </c>
      <c r="K2544" s="15" t="str">
        <f>IF(AND($H2544&gt;0, $H2544&lt;2500),"0-2500",0)</f>
        <v>0-2500</v>
      </c>
      <c r="L2544" s="15" t="str">
        <f>IF(AND($H2544&gt;0, $H2544&lt;3500),"0-3500",0)</f>
        <v>0-3500</v>
      </c>
    </row>
    <row r="2545" spans="1:12" hidden="1" x14ac:dyDescent="0.3">
      <c r="A2545" s="32" t="s">
        <v>7</v>
      </c>
      <c r="B2545" s="32">
        <v>2018</v>
      </c>
      <c r="C2545" s="32" t="s">
        <v>168</v>
      </c>
      <c r="D2545" s="32" t="s">
        <v>8</v>
      </c>
      <c r="E2545" s="32" t="s">
        <v>102</v>
      </c>
      <c r="F2545" s="33" t="s">
        <v>9</v>
      </c>
      <c r="G2545" s="32" t="s">
        <v>10</v>
      </c>
      <c r="H2545" s="34">
        <v>1455.95</v>
      </c>
      <c r="I2545" s="15"/>
      <c r="J2545" s="15" t="str">
        <f>IF(AND($H2545&gt;0, $H2545&lt;1700),"0-1700",0)</f>
        <v>0-1700</v>
      </c>
      <c r="K2545" s="15" t="str">
        <f>IF(AND($H2545&gt;0, $H2545&lt;2500),"0-2500",0)</f>
        <v>0-2500</v>
      </c>
      <c r="L2545" s="15" t="str">
        <f>IF(AND($H2545&gt;0, $H2545&lt;3500),"0-3500",0)</f>
        <v>0-3500</v>
      </c>
    </row>
    <row r="2546" spans="1:12" hidden="1" x14ac:dyDescent="0.3">
      <c r="A2546" s="32" t="s">
        <v>7</v>
      </c>
      <c r="B2546" s="32">
        <v>2018</v>
      </c>
      <c r="C2546" s="32" t="s">
        <v>167</v>
      </c>
      <c r="D2546" s="32" t="s">
        <v>8</v>
      </c>
      <c r="E2546" s="32" t="s">
        <v>151</v>
      </c>
      <c r="F2546" s="33" t="s">
        <v>9</v>
      </c>
      <c r="G2546" s="32" t="s">
        <v>10</v>
      </c>
      <c r="H2546" s="34">
        <v>1458.17</v>
      </c>
      <c r="I2546" s="15"/>
      <c r="J2546" s="15" t="str">
        <f>IF(AND($H2546&gt;0, $H2546&lt;1700),"0-1700",0)</f>
        <v>0-1700</v>
      </c>
      <c r="K2546" s="15" t="str">
        <f>IF(AND($H2546&gt;0, $H2546&lt;2500),"0-2500",0)</f>
        <v>0-2500</v>
      </c>
      <c r="L2546" s="15" t="str">
        <f>IF(AND($H2546&gt;0, $H2546&lt;3500),"0-3500",0)</f>
        <v>0-3500</v>
      </c>
    </row>
    <row r="2547" spans="1:12" hidden="1" x14ac:dyDescent="0.3">
      <c r="A2547" s="32" t="s">
        <v>7</v>
      </c>
      <c r="B2547" s="32">
        <v>2018</v>
      </c>
      <c r="C2547" s="32" t="s">
        <v>168</v>
      </c>
      <c r="D2547" s="32" t="s">
        <v>8</v>
      </c>
      <c r="E2547" s="32" t="s">
        <v>53</v>
      </c>
      <c r="F2547" s="33" t="s">
        <v>9</v>
      </c>
      <c r="G2547" s="32" t="s">
        <v>10</v>
      </c>
      <c r="H2547" s="34">
        <v>1458.31</v>
      </c>
      <c r="I2547" s="15"/>
      <c r="J2547" s="15" t="str">
        <f>IF(AND($H2547&gt;0, $H2547&lt;1700),"0-1700",0)</f>
        <v>0-1700</v>
      </c>
      <c r="K2547" s="15" t="str">
        <f>IF(AND($H2547&gt;0, $H2547&lt;2500),"0-2500",0)</f>
        <v>0-2500</v>
      </c>
      <c r="L2547" s="15" t="str">
        <f>IF(AND($H2547&gt;0, $H2547&lt;3500),"0-3500",0)</f>
        <v>0-3500</v>
      </c>
    </row>
    <row r="2548" spans="1:12" hidden="1" x14ac:dyDescent="0.3">
      <c r="A2548" s="32" t="s">
        <v>7</v>
      </c>
      <c r="B2548" s="32">
        <v>2018</v>
      </c>
      <c r="C2548" s="32" t="s">
        <v>168</v>
      </c>
      <c r="D2548" s="32" t="s">
        <v>8</v>
      </c>
      <c r="E2548" s="32" t="s">
        <v>133</v>
      </c>
      <c r="F2548" s="33" t="s">
        <v>9</v>
      </c>
      <c r="G2548" s="32" t="s">
        <v>10</v>
      </c>
      <c r="H2548" s="34">
        <v>1458.86</v>
      </c>
      <c r="I2548" s="15"/>
      <c r="J2548" s="15" t="str">
        <f>IF(AND($H2548&gt;0, $H2548&lt;1700),"0-1700",0)</f>
        <v>0-1700</v>
      </c>
      <c r="K2548" s="15" t="str">
        <f>IF(AND($H2548&gt;0, $H2548&lt;2500),"0-2500",0)</f>
        <v>0-2500</v>
      </c>
      <c r="L2548" s="15" t="str">
        <f>IF(AND($H2548&gt;0, $H2548&lt;3500),"0-3500",0)</f>
        <v>0-3500</v>
      </c>
    </row>
    <row r="2549" spans="1:12" hidden="1" x14ac:dyDescent="0.3">
      <c r="A2549" s="32" t="s">
        <v>7</v>
      </c>
      <c r="B2549" s="32">
        <v>2018</v>
      </c>
      <c r="C2549" s="32" t="s">
        <v>169</v>
      </c>
      <c r="D2549" s="32" t="s">
        <v>8</v>
      </c>
      <c r="E2549" s="32" t="s">
        <v>166</v>
      </c>
      <c r="F2549" s="33" t="s">
        <v>9</v>
      </c>
      <c r="G2549" s="32" t="s">
        <v>10</v>
      </c>
      <c r="H2549" s="34">
        <v>1459</v>
      </c>
      <c r="I2549" s="15"/>
      <c r="J2549" s="15" t="str">
        <f>IF(AND($H2549&gt;0, $H2549&lt;1700),"0-1700",0)</f>
        <v>0-1700</v>
      </c>
      <c r="K2549" s="15" t="str">
        <f>IF(AND($H2549&gt;0, $H2549&lt;2500),"0-2500",0)</f>
        <v>0-2500</v>
      </c>
      <c r="L2549" s="15" t="str">
        <f>IF(AND($H2549&gt;0, $H2549&lt;3500),"0-3500",0)</f>
        <v>0-3500</v>
      </c>
    </row>
    <row r="2550" spans="1:12" hidden="1" x14ac:dyDescent="0.3">
      <c r="A2550" s="32" t="s">
        <v>7</v>
      </c>
      <c r="B2550" s="32">
        <v>2018</v>
      </c>
      <c r="C2550" s="32" t="s">
        <v>168</v>
      </c>
      <c r="D2550" s="32" t="s">
        <v>8</v>
      </c>
      <c r="E2550" s="32" t="s">
        <v>140</v>
      </c>
      <c r="F2550" s="33" t="s">
        <v>9</v>
      </c>
      <c r="G2550" s="32" t="s">
        <v>10</v>
      </c>
      <c r="H2550" s="34">
        <v>1461.17</v>
      </c>
      <c r="I2550" s="15"/>
      <c r="J2550" s="15" t="str">
        <f>IF(AND($H2550&gt;0, $H2550&lt;1700),"0-1700",0)</f>
        <v>0-1700</v>
      </c>
      <c r="K2550" s="15" t="str">
        <f>IF(AND($H2550&gt;0, $H2550&lt;2500),"0-2500",0)</f>
        <v>0-2500</v>
      </c>
      <c r="L2550" s="15" t="str">
        <f>IF(AND($H2550&gt;0, $H2550&lt;3500),"0-3500",0)</f>
        <v>0-3500</v>
      </c>
    </row>
    <row r="2551" spans="1:12" hidden="1" x14ac:dyDescent="0.3">
      <c r="A2551" s="32" t="s">
        <v>7</v>
      </c>
      <c r="B2551" s="32">
        <v>2018</v>
      </c>
      <c r="C2551" s="32" t="s">
        <v>169</v>
      </c>
      <c r="D2551" s="32" t="s">
        <v>8</v>
      </c>
      <c r="E2551" s="32" t="s">
        <v>110</v>
      </c>
      <c r="F2551" s="33" t="s">
        <v>9</v>
      </c>
      <c r="G2551" s="32" t="s">
        <v>10</v>
      </c>
      <c r="H2551" s="34">
        <v>1462.3</v>
      </c>
      <c r="I2551" s="15"/>
      <c r="J2551" s="15" t="str">
        <f>IF(AND($H2551&gt;0, $H2551&lt;1700),"0-1700",0)</f>
        <v>0-1700</v>
      </c>
      <c r="K2551" s="15" t="str">
        <f>IF(AND($H2551&gt;0, $H2551&lt;2500),"0-2500",0)</f>
        <v>0-2500</v>
      </c>
      <c r="L2551" s="15" t="str">
        <f>IF(AND($H2551&gt;0, $H2551&lt;3500),"0-3500",0)</f>
        <v>0-3500</v>
      </c>
    </row>
    <row r="2552" spans="1:12" hidden="1" x14ac:dyDescent="0.3">
      <c r="A2552" s="32" t="s">
        <v>7</v>
      </c>
      <c r="B2552" s="32">
        <v>2018</v>
      </c>
      <c r="C2552" s="32" t="s">
        <v>167</v>
      </c>
      <c r="D2552" s="32" t="s">
        <v>8</v>
      </c>
      <c r="E2552" s="32" t="s">
        <v>57</v>
      </c>
      <c r="F2552" s="33" t="s">
        <v>9</v>
      </c>
      <c r="G2552" s="32" t="s">
        <v>10</v>
      </c>
      <c r="H2552" s="34">
        <v>1463.11</v>
      </c>
      <c r="I2552" s="15"/>
      <c r="J2552" s="15" t="str">
        <f>IF(AND($H2552&gt;0, $H2552&lt;1700),"0-1700",0)</f>
        <v>0-1700</v>
      </c>
      <c r="K2552" s="15" t="str">
        <f>IF(AND($H2552&gt;0, $H2552&lt;2500),"0-2500",0)</f>
        <v>0-2500</v>
      </c>
      <c r="L2552" s="15" t="str">
        <f>IF(AND($H2552&gt;0, $H2552&lt;3500),"0-3500",0)</f>
        <v>0-3500</v>
      </c>
    </row>
    <row r="2553" spans="1:12" hidden="1" x14ac:dyDescent="0.3">
      <c r="A2553" s="32" t="s">
        <v>7</v>
      </c>
      <c r="B2553" s="32">
        <v>2018</v>
      </c>
      <c r="C2553" s="32" t="s">
        <v>167</v>
      </c>
      <c r="D2553" s="32" t="s">
        <v>8</v>
      </c>
      <c r="E2553" s="32" t="s">
        <v>156</v>
      </c>
      <c r="F2553" s="33" t="s">
        <v>9</v>
      </c>
      <c r="G2553" s="32" t="s">
        <v>10</v>
      </c>
      <c r="H2553" s="34">
        <v>1463.18</v>
      </c>
      <c r="I2553" s="15"/>
      <c r="J2553" s="15" t="str">
        <f>IF(AND($H2553&gt;0, $H2553&lt;1700),"0-1700",0)</f>
        <v>0-1700</v>
      </c>
      <c r="K2553" s="15" t="str">
        <f>IF(AND($H2553&gt;0, $H2553&lt;2500),"0-2500",0)</f>
        <v>0-2500</v>
      </c>
      <c r="L2553" s="15" t="str">
        <f>IF(AND($H2553&gt;0, $H2553&lt;3500),"0-3500",0)</f>
        <v>0-3500</v>
      </c>
    </row>
    <row r="2554" spans="1:12" hidden="1" x14ac:dyDescent="0.3">
      <c r="A2554" s="32" t="s">
        <v>7</v>
      </c>
      <c r="B2554" s="32">
        <v>2018</v>
      </c>
      <c r="C2554" s="32" t="s">
        <v>167</v>
      </c>
      <c r="D2554" s="32" t="s">
        <v>8</v>
      </c>
      <c r="E2554" s="32" t="s">
        <v>127</v>
      </c>
      <c r="F2554" s="33" t="s">
        <v>9</v>
      </c>
      <c r="G2554" s="32" t="s">
        <v>10</v>
      </c>
      <c r="H2554" s="34">
        <v>1464.93</v>
      </c>
      <c r="I2554" s="15"/>
      <c r="J2554" s="15" t="str">
        <f>IF(AND($H2554&gt;0, $H2554&lt;1700),"0-1700",0)</f>
        <v>0-1700</v>
      </c>
      <c r="K2554" s="15" t="str">
        <f>IF(AND($H2554&gt;0, $H2554&lt;2500),"0-2500",0)</f>
        <v>0-2500</v>
      </c>
      <c r="L2554" s="15" t="str">
        <f>IF(AND($H2554&gt;0, $H2554&lt;3500),"0-3500",0)</f>
        <v>0-3500</v>
      </c>
    </row>
    <row r="2555" spans="1:12" hidden="1" x14ac:dyDescent="0.3">
      <c r="A2555" s="32" t="s">
        <v>7</v>
      </c>
      <c r="B2555" s="32">
        <v>2018</v>
      </c>
      <c r="C2555" s="32" t="s">
        <v>169</v>
      </c>
      <c r="D2555" s="32" t="s">
        <v>8</v>
      </c>
      <c r="E2555" s="32" t="s">
        <v>280</v>
      </c>
      <c r="F2555" s="33" t="s">
        <v>527</v>
      </c>
      <c r="G2555" s="32" t="s">
        <v>10</v>
      </c>
      <c r="H2555" s="34">
        <v>1465.92</v>
      </c>
      <c r="I2555" s="15"/>
      <c r="J2555" s="15" t="str">
        <f>IF(AND($H2555&gt;0, $H2555&lt;1700),"0-1700",0)</f>
        <v>0-1700</v>
      </c>
      <c r="K2555" s="15" t="str">
        <f>IF(AND($H2555&gt;0, $H2555&lt;2500),"0-2500",0)</f>
        <v>0-2500</v>
      </c>
      <c r="L2555" s="15" t="str">
        <f>IF(AND($H2555&gt;0, $H2555&lt;3500),"0-3500",0)</f>
        <v>0-3500</v>
      </c>
    </row>
    <row r="2556" spans="1:12" hidden="1" x14ac:dyDescent="0.3">
      <c r="A2556" s="32" t="s">
        <v>7</v>
      </c>
      <c r="B2556" s="32">
        <v>2018</v>
      </c>
      <c r="C2556" s="32" t="s">
        <v>167</v>
      </c>
      <c r="D2556" s="32" t="s">
        <v>8</v>
      </c>
      <c r="E2556" s="32" t="s">
        <v>62</v>
      </c>
      <c r="F2556" s="33" t="s">
        <v>9</v>
      </c>
      <c r="G2556" s="32" t="s">
        <v>10</v>
      </c>
      <c r="H2556" s="34">
        <v>1467.92</v>
      </c>
      <c r="I2556" s="15"/>
      <c r="J2556" s="15" t="str">
        <f>IF(AND($H2556&gt;0, $H2556&lt;1700),"0-1700",0)</f>
        <v>0-1700</v>
      </c>
      <c r="K2556" s="15" t="str">
        <f>IF(AND($H2556&gt;0, $H2556&lt;2500),"0-2500",0)</f>
        <v>0-2500</v>
      </c>
      <c r="L2556" s="15" t="str">
        <f>IF(AND($H2556&gt;0, $H2556&lt;3500),"0-3500",0)</f>
        <v>0-3500</v>
      </c>
    </row>
    <row r="2557" spans="1:12" hidden="1" x14ac:dyDescent="0.3">
      <c r="A2557" s="32" t="s">
        <v>7</v>
      </c>
      <c r="B2557" s="32">
        <v>2018</v>
      </c>
      <c r="C2557" s="32" t="s">
        <v>169</v>
      </c>
      <c r="D2557" s="32" t="s">
        <v>8</v>
      </c>
      <c r="E2557" s="32" t="s">
        <v>108</v>
      </c>
      <c r="F2557" s="33" t="s">
        <v>9</v>
      </c>
      <c r="G2557" s="32" t="s">
        <v>10</v>
      </c>
      <c r="H2557" s="34">
        <v>1468.13</v>
      </c>
      <c r="I2557" s="15"/>
      <c r="J2557" s="15" t="str">
        <f>IF(AND($H2557&gt;0, $H2557&lt;1700),"0-1700",0)</f>
        <v>0-1700</v>
      </c>
      <c r="K2557" s="15" t="str">
        <f>IF(AND($H2557&gt;0, $H2557&lt;2500),"0-2500",0)</f>
        <v>0-2500</v>
      </c>
      <c r="L2557" s="15" t="str">
        <f>IF(AND($H2557&gt;0, $H2557&lt;3500),"0-3500",0)</f>
        <v>0-3500</v>
      </c>
    </row>
    <row r="2558" spans="1:12" hidden="1" x14ac:dyDescent="0.3">
      <c r="A2558" s="32" t="s">
        <v>7</v>
      </c>
      <c r="B2558" s="32">
        <v>2018</v>
      </c>
      <c r="C2558" s="32" t="s">
        <v>167</v>
      </c>
      <c r="D2558" s="32" t="s">
        <v>8</v>
      </c>
      <c r="E2558" s="32" t="s">
        <v>13</v>
      </c>
      <c r="F2558" s="33" t="s">
        <v>9</v>
      </c>
      <c r="G2558" s="32" t="s">
        <v>10</v>
      </c>
      <c r="H2558" s="34">
        <v>1472.96</v>
      </c>
      <c r="I2558" s="15"/>
      <c r="J2558" s="15" t="str">
        <f>IF(AND($H2558&gt;0, $H2558&lt;1700),"0-1700",0)</f>
        <v>0-1700</v>
      </c>
      <c r="K2558" s="15" t="str">
        <f>IF(AND($H2558&gt;0, $H2558&lt;2500),"0-2500",0)</f>
        <v>0-2500</v>
      </c>
      <c r="L2558" s="15" t="str">
        <f>IF(AND($H2558&gt;0, $H2558&lt;3500),"0-3500",0)</f>
        <v>0-3500</v>
      </c>
    </row>
    <row r="2559" spans="1:12" hidden="1" x14ac:dyDescent="0.3">
      <c r="A2559" s="32" t="s">
        <v>7</v>
      </c>
      <c r="B2559" s="32">
        <v>2018</v>
      </c>
      <c r="C2559" s="32" t="s">
        <v>168</v>
      </c>
      <c r="D2559" s="32" t="s">
        <v>8</v>
      </c>
      <c r="E2559" s="32" t="s">
        <v>83</v>
      </c>
      <c r="F2559" s="33" t="s">
        <v>9</v>
      </c>
      <c r="G2559" s="32" t="s">
        <v>10</v>
      </c>
      <c r="H2559" s="34">
        <v>1473.99</v>
      </c>
      <c r="I2559" s="15"/>
      <c r="J2559" s="15" t="str">
        <f>IF(AND($H2559&gt;0, $H2559&lt;1700),"0-1700",0)</f>
        <v>0-1700</v>
      </c>
      <c r="K2559" s="15" t="str">
        <f>IF(AND($H2559&gt;0, $H2559&lt;2500),"0-2500",0)</f>
        <v>0-2500</v>
      </c>
      <c r="L2559" s="15" t="str">
        <f>IF(AND($H2559&gt;0, $H2559&lt;3500),"0-3500",0)</f>
        <v>0-3500</v>
      </c>
    </row>
    <row r="2560" spans="1:12" hidden="1" x14ac:dyDescent="0.3">
      <c r="A2560" s="32" t="s">
        <v>7</v>
      </c>
      <c r="B2560" s="32">
        <v>2018</v>
      </c>
      <c r="C2560" s="32" t="s">
        <v>169</v>
      </c>
      <c r="D2560" s="32" t="s">
        <v>8</v>
      </c>
      <c r="E2560" s="32" t="s">
        <v>162</v>
      </c>
      <c r="F2560" s="33" t="s">
        <v>9</v>
      </c>
      <c r="G2560" s="32" t="s">
        <v>10</v>
      </c>
      <c r="H2560" s="34">
        <v>1475.15</v>
      </c>
      <c r="I2560" s="15"/>
      <c r="J2560" s="15" t="str">
        <f>IF(AND($H2560&gt;0, $H2560&lt;1700),"0-1700",0)</f>
        <v>0-1700</v>
      </c>
      <c r="K2560" s="15" t="str">
        <f>IF(AND($H2560&gt;0, $H2560&lt;2500),"0-2500",0)</f>
        <v>0-2500</v>
      </c>
      <c r="L2560" s="15" t="str">
        <f>IF(AND($H2560&gt;0, $H2560&lt;3500),"0-3500",0)</f>
        <v>0-3500</v>
      </c>
    </row>
    <row r="2561" spans="1:12" hidden="1" x14ac:dyDescent="0.3">
      <c r="A2561" s="32" t="s">
        <v>7</v>
      </c>
      <c r="B2561" s="32">
        <v>2018</v>
      </c>
      <c r="C2561" s="32" t="s">
        <v>169</v>
      </c>
      <c r="D2561" s="32" t="s">
        <v>8</v>
      </c>
      <c r="E2561" s="32" t="s">
        <v>31</v>
      </c>
      <c r="F2561" s="33" t="s">
        <v>9</v>
      </c>
      <c r="G2561" s="32" t="s">
        <v>10</v>
      </c>
      <c r="H2561" s="34">
        <v>1478.97</v>
      </c>
      <c r="I2561" s="15"/>
      <c r="J2561" s="15" t="str">
        <f>IF(AND($H2561&gt;0, $H2561&lt;1700),"0-1700",0)</f>
        <v>0-1700</v>
      </c>
      <c r="K2561" s="15" t="str">
        <f>IF(AND($H2561&gt;0, $H2561&lt;2500),"0-2500",0)</f>
        <v>0-2500</v>
      </c>
      <c r="L2561" s="15" t="str">
        <f>IF(AND($H2561&gt;0, $H2561&lt;3500),"0-3500",0)</f>
        <v>0-3500</v>
      </c>
    </row>
    <row r="2562" spans="1:12" hidden="1" x14ac:dyDescent="0.3">
      <c r="A2562" s="32" t="s">
        <v>7</v>
      </c>
      <c r="B2562" s="32">
        <v>2018</v>
      </c>
      <c r="C2562" s="32" t="s">
        <v>168</v>
      </c>
      <c r="D2562" s="32" t="s">
        <v>8</v>
      </c>
      <c r="E2562" s="32" t="s">
        <v>98</v>
      </c>
      <c r="F2562" s="33" t="s">
        <v>9</v>
      </c>
      <c r="G2562" s="32" t="s">
        <v>10</v>
      </c>
      <c r="H2562" s="34">
        <v>1480.35</v>
      </c>
      <c r="I2562" s="15"/>
      <c r="J2562" s="15" t="str">
        <f>IF(AND($H2562&gt;0, $H2562&lt;1700),"0-1700",0)</f>
        <v>0-1700</v>
      </c>
      <c r="K2562" s="15" t="str">
        <f>IF(AND($H2562&gt;0, $H2562&lt;2500),"0-2500",0)</f>
        <v>0-2500</v>
      </c>
      <c r="L2562" s="15" t="str">
        <f>IF(AND($H2562&gt;0, $H2562&lt;3500),"0-3500",0)</f>
        <v>0-3500</v>
      </c>
    </row>
    <row r="2563" spans="1:12" hidden="1" x14ac:dyDescent="0.3">
      <c r="A2563" s="32" t="s">
        <v>7</v>
      </c>
      <c r="B2563" s="32">
        <v>2018</v>
      </c>
      <c r="C2563" s="32" t="s">
        <v>169</v>
      </c>
      <c r="D2563" s="32" t="s">
        <v>8</v>
      </c>
      <c r="E2563" s="32" t="s">
        <v>28</v>
      </c>
      <c r="F2563" s="33" t="s">
        <v>9</v>
      </c>
      <c r="G2563" s="32" t="s">
        <v>10</v>
      </c>
      <c r="H2563" s="34">
        <v>1481.44</v>
      </c>
      <c r="I2563" s="15"/>
      <c r="J2563" s="15" t="str">
        <f>IF(AND($H2563&gt;0, $H2563&lt;1700),"0-1700",0)</f>
        <v>0-1700</v>
      </c>
      <c r="K2563" s="15" t="str">
        <f>IF(AND($H2563&gt;0, $H2563&lt;2500),"0-2500",0)</f>
        <v>0-2500</v>
      </c>
      <c r="L2563" s="15" t="str">
        <f>IF(AND($H2563&gt;0, $H2563&lt;3500),"0-3500",0)</f>
        <v>0-3500</v>
      </c>
    </row>
    <row r="2564" spans="1:12" hidden="1" x14ac:dyDescent="0.3">
      <c r="A2564" s="32" t="s">
        <v>7</v>
      </c>
      <c r="B2564" s="32">
        <v>2018</v>
      </c>
      <c r="C2564" s="32" t="s">
        <v>168</v>
      </c>
      <c r="D2564" s="32" t="s">
        <v>8</v>
      </c>
      <c r="E2564" s="32" t="s">
        <v>30</v>
      </c>
      <c r="F2564" s="33" t="s">
        <v>9</v>
      </c>
      <c r="G2564" s="32" t="s">
        <v>10</v>
      </c>
      <c r="H2564" s="34">
        <v>1483.72</v>
      </c>
      <c r="I2564" s="15"/>
      <c r="J2564" s="15" t="str">
        <f>IF(AND($H2564&gt;0, $H2564&lt;1700),"0-1700",0)</f>
        <v>0-1700</v>
      </c>
      <c r="K2564" s="15" t="str">
        <f>IF(AND($H2564&gt;0, $H2564&lt;2500),"0-2500",0)</f>
        <v>0-2500</v>
      </c>
      <c r="L2564" s="15" t="str">
        <f>IF(AND($H2564&gt;0, $H2564&lt;3500),"0-3500",0)</f>
        <v>0-3500</v>
      </c>
    </row>
    <row r="2565" spans="1:12" hidden="1" x14ac:dyDescent="0.3">
      <c r="A2565" s="32" t="s">
        <v>7</v>
      </c>
      <c r="B2565" s="32">
        <v>2018</v>
      </c>
      <c r="C2565" s="32" t="s">
        <v>169</v>
      </c>
      <c r="D2565" s="32" t="s">
        <v>8</v>
      </c>
      <c r="E2565" s="32" t="s">
        <v>142</v>
      </c>
      <c r="F2565" s="33" t="s">
        <v>9</v>
      </c>
      <c r="G2565" s="32" t="s">
        <v>10</v>
      </c>
      <c r="H2565" s="34">
        <v>1484.83</v>
      </c>
      <c r="I2565" s="15"/>
      <c r="J2565" s="15" t="str">
        <f>IF(AND($H2565&gt;0, $H2565&lt;1700),"0-1700",0)</f>
        <v>0-1700</v>
      </c>
      <c r="K2565" s="15" t="str">
        <f>IF(AND($H2565&gt;0, $H2565&lt;2500),"0-2500",0)</f>
        <v>0-2500</v>
      </c>
      <c r="L2565" s="15" t="str">
        <f>IF(AND($H2565&gt;0, $H2565&lt;3500),"0-3500",0)</f>
        <v>0-3500</v>
      </c>
    </row>
    <row r="2566" spans="1:12" hidden="1" x14ac:dyDescent="0.3">
      <c r="A2566" s="32" t="s">
        <v>7</v>
      </c>
      <c r="B2566" s="32">
        <v>2018</v>
      </c>
      <c r="C2566" s="32" t="s">
        <v>168</v>
      </c>
      <c r="D2566" s="32" t="s">
        <v>8</v>
      </c>
      <c r="E2566" s="32" t="s">
        <v>80</v>
      </c>
      <c r="F2566" s="33" t="s">
        <v>9</v>
      </c>
      <c r="G2566" s="32" t="s">
        <v>10</v>
      </c>
      <c r="H2566" s="34">
        <v>1486.19</v>
      </c>
      <c r="I2566" s="15"/>
      <c r="J2566" s="15" t="str">
        <f>IF(AND($H2566&gt;0, $H2566&lt;1700),"0-1700",0)</f>
        <v>0-1700</v>
      </c>
      <c r="K2566" s="15" t="str">
        <f>IF(AND($H2566&gt;0, $H2566&lt;2500),"0-2500",0)</f>
        <v>0-2500</v>
      </c>
      <c r="L2566" s="15" t="str">
        <f>IF(AND($H2566&gt;0, $H2566&lt;3500),"0-3500",0)</f>
        <v>0-3500</v>
      </c>
    </row>
    <row r="2567" spans="1:12" hidden="1" x14ac:dyDescent="0.3">
      <c r="A2567" s="32" t="s">
        <v>7</v>
      </c>
      <c r="B2567" s="32">
        <v>2018</v>
      </c>
      <c r="C2567" s="32" t="s">
        <v>168</v>
      </c>
      <c r="D2567" s="32" t="s">
        <v>8</v>
      </c>
      <c r="E2567" s="32" t="s">
        <v>100</v>
      </c>
      <c r="F2567" s="33" t="s">
        <v>9</v>
      </c>
      <c r="G2567" s="32" t="s">
        <v>10</v>
      </c>
      <c r="H2567" s="34">
        <v>1487.22</v>
      </c>
      <c r="I2567" s="15"/>
      <c r="J2567" s="15" t="str">
        <f>IF(AND($H2567&gt;0, $H2567&lt;1700),"0-1700",0)</f>
        <v>0-1700</v>
      </c>
      <c r="K2567" s="15" t="str">
        <f>IF(AND($H2567&gt;0, $H2567&lt;2500),"0-2500",0)</f>
        <v>0-2500</v>
      </c>
      <c r="L2567" s="15" t="str">
        <f>IF(AND($H2567&gt;0, $H2567&lt;3500),"0-3500",0)</f>
        <v>0-3500</v>
      </c>
    </row>
    <row r="2568" spans="1:12" hidden="1" x14ac:dyDescent="0.3">
      <c r="A2568" s="32" t="s">
        <v>7</v>
      </c>
      <c r="B2568" s="32">
        <v>2018</v>
      </c>
      <c r="C2568" s="32" t="s">
        <v>168</v>
      </c>
      <c r="D2568" s="32" t="s">
        <v>8</v>
      </c>
      <c r="E2568" s="32" t="s">
        <v>116</v>
      </c>
      <c r="F2568" s="33" t="s">
        <v>9</v>
      </c>
      <c r="G2568" s="32" t="s">
        <v>10</v>
      </c>
      <c r="H2568" s="34">
        <v>1487.41</v>
      </c>
      <c r="I2568" s="15"/>
      <c r="J2568" s="15" t="str">
        <f>IF(AND($H2568&gt;0, $H2568&lt;1700),"0-1700",0)</f>
        <v>0-1700</v>
      </c>
      <c r="K2568" s="15" t="str">
        <f>IF(AND($H2568&gt;0, $H2568&lt;2500),"0-2500",0)</f>
        <v>0-2500</v>
      </c>
      <c r="L2568" s="15" t="str">
        <f>IF(AND($H2568&gt;0, $H2568&lt;3500),"0-3500",0)</f>
        <v>0-3500</v>
      </c>
    </row>
    <row r="2569" spans="1:12" hidden="1" x14ac:dyDescent="0.3">
      <c r="A2569" s="32" t="s">
        <v>7</v>
      </c>
      <c r="B2569" s="32">
        <v>2018</v>
      </c>
      <c r="C2569" s="32" t="s">
        <v>169</v>
      </c>
      <c r="D2569" s="32" t="s">
        <v>8</v>
      </c>
      <c r="E2569" s="32" t="s">
        <v>115</v>
      </c>
      <c r="F2569" s="33" t="s">
        <v>9</v>
      </c>
      <c r="G2569" s="32" t="s">
        <v>10</v>
      </c>
      <c r="H2569" s="34">
        <v>1488.9</v>
      </c>
      <c r="I2569" s="15"/>
      <c r="J2569" s="15" t="str">
        <f>IF(AND($H2569&gt;0, $H2569&lt;1700),"0-1700",0)</f>
        <v>0-1700</v>
      </c>
      <c r="K2569" s="15" t="str">
        <f>IF(AND($H2569&gt;0, $H2569&lt;2500),"0-2500",0)</f>
        <v>0-2500</v>
      </c>
      <c r="L2569" s="15" t="str">
        <f>IF(AND($H2569&gt;0, $H2569&lt;3500),"0-3500",0)</f>
        <v>0-3500</v>
      </c>
    </row>
    <row r="2570" spans="1:12" hidden="1" x14ac:dyDescent="0.3">
      <c r="A2570" s="32" t="s">
        <v>7</v>
      </c>
      <c r="B2570" s="32">
        <v>2018</v>
      </c>
      <c r="C2570" s="32" t="s">
        <v>167</v>
      </c>
      <c r="D2570" s="32" t="s">
        <v>8</v>
      </c>
      <c r="E2570" s="32" t="s">
        <v>45</v>
      </c>
      <c r="F2570" s="33" t="s">
        <v>9</v>
      </c>
      <c r="G2570" s="32" t="s">
        <v>10</v>
      </c>
      <c r="H2570" s="34">
        <v>1490.22</v>
      </c>
      <c r="I2570" s="15"/>
      <c r="J2570" s="15" t="str">
        <f>IF(AND($H2570&gt;0, $H2570&lt;1700),"0-1700",0)</f>
        <v>0-1700</v>
      </c>
      <c r="K2570" s="15" t="str">
        <f>IF(AND($H2570&gt;0, $H2570&lt;2500),"0-2500",0)</f>
        <v>0-2500</v>
      </c>
      <c r="L2570" s="15" t="str">
        <f>IF(AND($H2570&gt;0, $H2570&lt;3500),"0-3500",0)</f>
        <v>0-3500</v>
      </c>
    </row>
    <row r="2571" spans="1:12" hidden="1" x14ac:dyDescent="0.3">
      <c r="A2571" s="32" t="s">
        <v>7</v>
      </c>
      <c r="B2571" s="32">
        <v>2018</v>
      </c>
      <c r="C2571" s="32" t="s">
        <v>167</v>
      </c>
      <c r="D2571" s="32" t="s">
        <v>8</v>
      </c>
      <c r="E2571" s="32" t="s">
        <v>46</v>
      </c>
      <c r="F2571" s="33" t="s">
        <v>9</v>
      </c>
      <c r="G2571" s="32" t="s">
        <v>10</v>
      </c>
      <c r="H2571" s="34">
        <v>1490.34</v>
      </c>
      <c r="I2571" s="15"/>
      <c r="J2571" s="15" t="str">
        <f>IF(AND($H2571&gt;0, $H2571&lt;1700),"0-1700",0)</f>
        <v>0-1700</v>
      </c>
      <c r="K2571" s="15" t="str">
        <f>IF(AND($H2571&gt;0, $H2571&lt;2500),"0-2500",0)</f>
        <v>0-2500</v>
      </c>
      <c r="L2571" s="15" t="str">
        <f>IF(AND($H2571&gt;0, $H2571&lt;3500),"0-3500",0)</f>
        <v>0-3500</v>
      </c>
    </row>
    <row r="2572" spans="1:12" hidden="1" x14ac:dyDescent="0.3">
      <c r="A2572" s="32" t="s">
        <v>7</v>
      </c>
      <c r="B2572" s="32">
        <v>2018</v>
      </c>
      <c r="C2572" s="32" t="s">
        <v>169</v>
      </c>
      <c r="D2572" s="32" t="s">
        <v>8</v>
      </c>
      <c r="E2572" s="32" t="s">
        <v>425</v>
      </c>
      <c r="F2572" s="33" t="s">
        <v>529</v>
      </c>
      <c r="G2572" s="32" t="s">
        <v>10</v>
      </c>
      <c r="H2572" s="34">
        <v>1493.66</v>
      </c>
      <c r="I2572" s="15"/>
      <c r="J2572" s="15" t="str">
        <f>IF(AND($H2572&gt;0, $H2572&lt;1700),"0-1700",0)</f>
        <v>0-1700</v>
      </c>
      <c r="K2572" s="15" t="str">
        <f>IF(AND($H2572&gt;0, $H2572&lt;2500),"0-2500",0)</f>
        <v>0-2500</v>
      </c>
      <c r="L2572" s="15" t="str">
        <f>IF(AND($H2572&gt;0, $H2572&lt;3500),"0-3500",0)</f>
        <v>0-3500</v>
      </c>
    </row>
    <row r="2573" spans="1:12" hidden="1" x14ac:dyDescent="0.3">
      <c r="A2573" s="32" t="s">
        <v>7</v>
      </c>
      <c r="B2573" s="32">
        <v>2018</v>
      </c>
      <c r="C2573" s="32" t="s">
        <v>167</v>
      </c>
      <c r="D2573" s="32" t="s">
        <v>8</v>
      </c>
      <c r="E2573" s="32" t="s">
        <v>35</v>
      </c>
      <c r="F2573" s="33" t="s">
        <v>9</v>
      </c>
      <c r="G2573" s="32" t="s">
        <v>10</v>
      </c>
      <c r="H2573" s="34">
        <v>1500.52</v>
      </c>
      <c r="I2573" s="15"/>
      <c r="J2573" s="15" t="str">
        <f>IF(AND($H2573&gt;0, $H2573&lt;1700),"0-1700",0)</f>
        <v>0-1700</v>
      </c>
      <c r="K2573" s="15" t="str">
        <f>IF(AND($H2573&gt;0, $H2573&lt;2500),"0-2500",0)</f>
        <v>0-2500</v>
      </c>
      <c r="L2573" s="15" t="str">
        <f>IF(AND($H2573&gt;0, $H2573&lt;3500),"0-3500",0)</f>
        <v>0-3500</v>
      </c>
    </row>
    <row r="2574" spans="1:12" hidden="1" x14ac:dyDescent="0.3">
      <c r="A2574" s="32" t="s">
        <v>7</v>
      </c>
      <c r="B2574" s="32">
        <v>2018</v>
      </c>
      <c r="C2574" s="32" t="s">
        <v>169</v>
      </c>
      <c r="D2574" s="32" t="s">
        <v>8</v>
      </c>
      <c r="E2574" s="32" t="s">
        <v>33</v>
      </c>
      <c r="F2574" s="33" t="s">
        <v>9</v>
      </c>
      <c r="G2574" s="32" t="s">
        <v>10</v>
      </c>
      <c r="H2574" s="34">
        <v>1500.61</v>
      </c>
      <c r="I2574" s="15"/>
      <c r="J2574" s="15" t="str">
        <f>IF(AND($H2574&gt;0, $H2574&lt;1700),"0-1700",0)</f>
        <v>0-1700</v>
      </c>
      <c r="K2574" s="15" t="str">
        <f>IF(AND($H2574&gt;0, $H2574&lt;2500),"0-2500",0)</f>
        <v>0-2500</v>
      </c>
      <c r="L2574" s="15" t="str">
        <f>IF(AND($H2574&gt;0, $H2574&lt;3500),"0-3500",0)</f>
        <v>0-3500</v>
      </c>
    </row>
    <row r="2575" spans="1:12" hidden="1" x14ac:dyDescent="0.3">
      <c r="A2575" s="32" t="s">
        <v>7</v>
      </c>
      <c r="B2575" s="32">
        <v>2018</v>
      </c>
      <c r="C2575" s="32" t="s">
        <v>169</v>
      </c>
      <c r="D2575" s="32" t="s">
        <v>8</v>
      </c>
      <c r="E2575" s="32" t="s">
        <v>337</v>
      </c>
      <c r="F2575" s="33" t="s">
        <v>530</v>
      </c>
      <c r="G2575" s="32" t="s">
        <v>10</v>
      </c>
      <c r="H2575" s="34">
        <v>1500.73</v>
      </c>
      <c r="I2575" s="15"/>
      <c r="J2575" s="15" t="str">
        <f>IF(AND($H2575&gt;0, $H2575&lt;1700),"0-1700",0)</f>
        <v>0-1700</v>
      </c>
      <c r="K2575" s="15" t="str">
        <f>IF(AND($H2575&gt;0, $H2575&lt;2500),"0-2500",0)</f>
        <v>0-2500</v>
      </c>
      <c r="L2575" s="15" t="str">
        <f>IF(AND($H2575&gt;0, $H2575&lt;3500),"0-3500",0)</f>
        <v>0-3500</v>
      </c>
    </row>
    <row r="2576" spans="1:12" hidden="1" x14ac:dyDescent="0.3">
      <c r="A2576" s="32" t="s">
        <v>7</v>
      </c>
      <c r="B2576" s="32">
        <v>2018</v>
      </c>
      <c r="C2576" s="32" t="s">
        <v>168</v>
      </c>
      <c r="D2576" s="32" t="s">
        <v>8</v>
      </c>
      <c r="E2576" s="32" t="s">
        <v>115</v>
      </c>
      <c r="F2576" s="33" t="s">
        <v>9</v>
      </c>
      <c r="G2576" s="32" t="s">
        <v>10</v>
      </c>
      <c r="H2576" s="34">
        <v>1501.6</v>
      </c>
      <c r="I2576" s="15"/>
      <c r="J2576" s="15" t="str">
        <f>IF(AND($H2576&gt;0, $H2576&lt;1700),"0-1700",0)</f>
        <v>0-1700</v>
      </c>
      <c r="K2576" s="15" t="str">
        <f>IF(AND($H2576&gt;0, $H2576&lt;2500),"0-2500",0)</f>
        <v>0-2500</v>
      </c>
      <c r="L2576" s="15" t="str">
        <f>IF(AND($H2576&gt;0, $H2576&lt;3500),"0-3500",0)</f>
        <v>0-3500</v>
      </c>
    </row>
    <row r="2577" spans="1:12" hidden="1" x14ac:dyDescent="0.3">
      <c r="A2577" s="32" t="s">
        <v>7</v>
      </c>
      <c r="B2577" s="32">
        <v>2018</v>
      </c>
      <c r="C2577" s="32" t="s">
        <v>167</v>
      </c>
      <c r="D2577" s="32" t="s">
        <v>8</v>
      </c>
      <c r="E2577" s="32" t="s">
        <v>47</v>
      </c>
      <c r="F2577" s="33" t="s">
        <v>9</v>
      </c>
      <c r="G2577" s="32" t="s">
        <v>10</v>
      </c>
      <c r="H2577" s="34">
        <v>1502.06</v>
      </c>
      <c r="I2577" s="15"/>
      <c r="J2577" s="15" t="str">
        <f>IF(AND($H2577&gt;0, $H2577&lt;1700),"0-1700",0)</f>
        <v>0-1700</v>
      </c>
      <c r="K2577" s="15" t="str">
        <f>IF(AND($H2577&gt;0, $H2577&lt;2500),"0-2500",0)</f>
        <v>0-2500</v>
      </c>
      <c r="L2577" s="15" t="str">
        <f>IF(AND($H2577&gt;0, $H2577&lt;3500),"0-3500",0)</f>
        <v>0-3500</v>
      </c>
    </row>
    <row r="2578" spans="1:12" hidden="1" x14ac:dyDescent="0.3">
      <c r="A2578" s="32" t="s">
        <v>7</v>
      </c>
      <c r="B2578" s="32">
        <v>2018</v>
      </c>
      <c r="C2578" s="32" t="s">
        <v>168</v>
      </c>
      <c r="D2578" s="32" t="s">
        <v>8</v>
      </c>
      <c r="E2578" s="32" t="s">
        <v>104</v>
      </c>
      <c r="F2578" s="33" t="s">
        <v>9</v>
      </c>
      <c r="G2578" s="32" t="s">
        <v>10</v>
      </c>
      <c r="H2578" s="34">
        <v>1504.13</v>
      </c>
      <c r="I2578" s="15"/>
      <c r="J2578" s="15" t="str">
        <f>IF(AND($H2578&gt;0, $H2578&lt;1700),"0-1700",0)</f>
        <v>0-1700</v>
      </c>
      <c r="K2578" s="15" t="str">
        <f>IF(AND($H2578&gt;0, $H2578&lt;2500),"0-2500",0)</f>
        <v>0-2500</v>
      </c>
      <c r="L2578" s="15" t="str">
        <f>IF(AND($H2578&gt;0, $H2578&lt;3500),"0-3500",0)</f>
        <v>0-3500</v>
      </c>
    </row>
    <row r="2579" spans="1:12" hidden="1" x14ac:dyDescent="0.3">
      <c r="A2579" s="32" t="s">
        <v>7</v>
      </c>
      <c r="B2579" s="32">
        <v>2018</v>
      </c>
      <c r="C2579" s="32" t="s">
        <v>168</v>
      </c>
      <c r="D2579" s="32" t="s">
        <v>8</v>
      </c>
      <c r="E2579" s="32" t="s">
        <v>87</v>
      </c>
      <c r="F2579" s="33" t="s">
        <v>9</v>
      </c>
      <c r="G2579" s="32" t="s">
        <v>10</v>
      </c>
      <c r="H2579" s="34">
        <v>1504.17</v>
      </c>
      <c r="I2579" s="15"/>
      <c r="J2579" s="15" t="str">
        <f>IF(AND($H2579&gt;0, $H2579&lt;1700),"0-1700",0)</f>
        <v>0-1700</v>
      </c>
      <c r="K2579" s="15" t="str">
        <f>IF(AND($H2579&gt;0, $H2579&lt;2500),"0-2500",0)</f>
        <v>0-2500</v>
      </c>
      <c r="L2579" s="15" t="str">
        <f>IF(AND($H2579&gt;0, $H2579&lt;3500),"0-3500",0)</f>
        <v>0-3500</v>
      </c>
    </row>
    <row r="2580" spans="1:12" hidden="1" x14ac:dyDescent="0.3">
      <c r="A2580" s="32" t="s">
        <v>7</v>
      </c>
      <c r="B2580" s="32">
        <v>2018</v>
      </c>
      <c r="C2580" s="32" t="s">
        <v>168</v>
      </c>
      <c r="D2580" s="32" t="s">
        <v>8</v>
      </c>
      <c r="E2580" s="32" t="s">
        <v>95</v>
      </c>
      <c r="F2580" s="33" t="s">
        <v>9</v>
      </c>
      <c r="G2580" s="32" t="s">
        <v>10</v>
      </c>
      <c r="H2580" s="34">
        <v>1504.73</v>
      </c>
      <c r="I2580" s="15"/>
      <c r="J2580" s="15" t="str">
        <f>IF(AND($H2580&gt;0, $H2580&lt;1700),"0-1700",0)</f>
        <v>0-1700</v>
      </c>
      <c r="K2580" s="15" t="str">
        <f>IF(AND($H2580&gt;0, $H2580&lt;2500),"0-2500",0)</f>
        <v>0-2500</v>
      </c>
      <c r="L2580" s="15" t="str">
        <f>IF(AND($H2580&gt;0, $H2580&lt;3500),"0-3500",0)</f>
        <v>0-3500</v>
      </c>
    </row>
    <row r="2581" spans="1:12" hidden="1" x14ac:dyDescent="0.3">
      <c r="A2581" s="32" t="s">
        <v>7</v>
      </c>
      <c r="B2581" s="32">
        <v>2018</v>
      </c>
      <c r="C2581" s="32" t="s">
        <v>168</v>
      </c>
      <c r="D2581" s="32" t="s">
        <v>8</v>
      </c>
      <c r="E2581" s="32" t="s">
        <v>55</v>
      </c>
      <c r="F2581" s="33" t="s">
        <v>9</v>
      </c>
      <c r="G2581" s="32" t="s">
        <v>10</v>
      </c>
      <c r="H2581" s="34">
        <v>1510.77</v>
      </c>
      <c r="I2581" s="15"/>
      <c r="J2581" s="15" t="str">
        <f>IF(AND($H2581&gt;0, $H2581&lt;1700),"0-1700",0)</f>
        <v>0-1700</v>
      </c>
      <c r="K2581" s="15" t="str">
        <f>IF(AND($H2581&gt;0, $H2581&lt;2500),"0-2500",0)</f>
        <v>0-2500</v>
      </c>
      <c r="L2581" s="15" t="str">
        <f>IF(AND($H2581&gt;0, $H2581&lt;3500),"0-3500",0)</f>
        <v>0-3500</v>
      </c>
    </row>
    <row r="2582" spans="1:12" hidden="1" x14ac:dyDescent="0.3">
      <c r="A2582" s="32" t="s">
        <v>7</v>
      </c>
      <c r="B2582" s="32">
        <v>2018</v>
      </c>
      <c r="C2582" s="32" t="s">
        <v>168</v>
      </c>
      <c r="D2582" s="32" t="s">
        <v>8</v>
      </c>
      <c r="E2582" s="32" t="s">
        <v>25</v>
      </c>
      <c r="F2582" s="33" t="s">
        <v>9</v>
      </c>
      <c r="G2582" s="32" t="s">
        <v>10</v>
      </c>
      <c r="H2582" s="34">
        <v>1514.35</v>
      </c>
      <c r="I2582" s="15"/>
      <c r="J2582" s="15" t="str">
        <f>IF(AND($H2582&gt;0, $H2582&lt;1700),"0-1700",0)</f>
        <v>0-1700</v>
      </c>
      <c r="K2582" s="15" t="str">
        <f>IF(AND($H2582&gt;0, $H2582&lt;2500),"0-2500",0)</f>
        <v>0-2500</v>
      </c>
      <c r="L2582" s="15" t="str">
        <f>IF(AND($H2582&gt;0, $H2582&lt;3500),"0-3500",0)</f>
        <v>0-3500</v>
      </c>
    </row>
    <row r="2583" spans="1:12" hidden="1" x14ac:dyDescent="0.3">
      <c r="A2583" s="32" t="s">
        <v>7</v>
      </c>
      <c r="B2583" s="32">
        <v>2018</v>
      </c>
      <c r="C2583" s="32" t="s">
        <v>168</v>
      </c>
      <c r="D2583" s="32" t="s">
        <v>8</v>
      </c>
      <c r="E2583" s="32" t="s">
        <v>119</v>
      </c>
      <c r="F2583" s="33" t="s">
        <v>9</v>
      </c>
      <c r="G2583" s="32" t="s">
        <v>10</v>
      </c>
      <c r="H2583" s="34">
        <v>1516.2</v>
      </c>
      <c r="I2583" s="15"/>
      <c r="J2583" s="15" t="str">
        <f>IF(AND($H2583&gt;0, $H2583&lt;1700),"0-1700",0)</f>
        <v>0-1700</v>
      </c>
      <c r="K2583" s="15" t="str">
        <f>IF(AND($H2583&gt;0, $H2583&lt;2500),"0-2500",0)</f>
        <v>0-2500</v>
      </c>
      <c r="L2583" s="15" t="str">
        <f>IF(AND($H2583&gt;0, $H2583&lt;3500),"0-3500",0)</f>
        <v>0-3500</v>
      </c>
    </row>
    <row r="2584" spans="1:12" hidden="1" x14ac:dyDescent="0.3">
      <c r="A2584" s="32" t="s">
        <v>7</v>
      </c>
      <c r="B2584" s="32">
        <v>2018</v>
      </c>
      <c r="C2584" s="32" t="s">
        <v>168</v>
      </c>
      <c r="D2584" s="32" t="s">
        <v>8</v>
      </c>
      <c r="E2584" s="32" t="s">
        <v>64</v>
      </c>
      <c r="F2584" s="33" t="s">
        <v>9</v>
      </c>
      <c r="G2584" s="32" t="s">
        <v>10</v>
      </c>
      <c r="H2584" s="34">
        <v>1517.51</v>
      </c>
      <c r="I2584" s="15"/>
      <c r="J2584" s="15" t="str">
        <f>IF(AND($H2584&gt;0, $H2584&lt;1700),"0-1700",0)</f>
        <v>0-1700</v>
      </c>
      <c r="K2584" s="15" t="str">
        <f>IF(AND($H2584&gt;0, $H2584&lt;2500),"0-2500",0)</f>
        <v>0-2500</v>
      </c>
      <c r="L2584" s="15" t="str">
        <f>IF(AND($H2584&gt;0, $H2584&lt;3500),"0-3500",0)</f>
        <v>0-3500</v>
      </c>
    </row>
    <row r="2585" spans="1:12" hidden="1" x14ac:dyDescent="0.3">
      <c r="A2585" s="32" t="s">
        <v>7</v>
      </c>
      <c r="B2585" s="32">
        <v>2018</v>
      </c>
      <c r="C2585" s="32" t="s">
        <v>168</v>
      </c>
      <c r="D2585" s="32" t="s">
        <v>8</v>
      </c>
      <c r="E2585" s="32" t="s">
        <v>152</v>
      </c>
      <c r="F2585" s="33" t="s">
        <v>9</v>
      </c>
      <c r="G2585" s="32" t="s">
        <v>10</v>
      </c>
      <c r="H2585" s="34">
        <v>1520.93</v>
      </c>
      <c r="I2585" s="15"/>
      <c r="J2585" s="15" t="str">
        <f>IF(AND($H2585&gt;0, $H2585&lt;1700),"0-1700",0)</f>
        <v>0-1700</v>
      </c>
      <c r="K2585" s="15" t="str">
        <f>IF(AND($H2585&gt;0, $H2585&lt;2500),"0-2500",0)</f>
        <v>0-2500</v>
      </c>
      <c r="L2585" s="15" t="str">
        <f>IF(AND($H2585&gt;0, $H2585&lt;3500),"0-3500",0)</f>
        <v>0-3500</v>
      </c>
    </row>
    <row r="2586" spans="1:12" hidden="1" x14ac:dyDescent="0.3">
      <c r="A2586" s="32" t="s">
        <v>7</v>
      </c>
      <c r="B2586" s="32">
        <v>2018</v>
      </c>
      <c r="C2586" s="32" t="s">
        <v>168</v>
      </c>
      <c r="D2586" s="32" t="s">
        <v>8</v>
      </c>
      <c r="E2586" s="32" t="s">
        <v>131</v>
      </c>
      <c r="F2586" s="33" t="s">
        <v>9</v>
      </c>
      <c r="G2586" s="32" t="s">
        <v>10</v>
      </c>
      <c r="H2586" s="34">
        <v>1521.84</v>
      </c>
      <c r="I2586" s="15"/>
      <c r="J2586" s="15" t="str">
        <f>IF(AND($H2586&gt;0, $H2586&lt;1700),"0-1700",0)</f>
        <v>0-1700</v>
      </c>
      <c r="K2586" s="15" t="str">
        <f>IF(AND($H2586&gt;0, $H2586&lt;2500),"0-2500",0)</f>
        <v>0-2500</v>
      </c>
      <c r="L2586" s="15" t="str">
        <f>IF(AND($H2586&gt;0, $H2586&lt;3500),"0-3500",0)</f>
        <v>0-3500</v>
      </c>
    </row>
    <row r="2587" spans="1:12" hidden="1" x14ac:dyDescent="0.3">
      <c r="A2587" s="32" t="s">
        <v>7</v>
      </c>
      <c r="B2587" s="32">
        <v>2018</v>
      </c>
      <c r="C2587" s="32" t="s">
        <v>169</v>
      </c>
      <c r="D2587" s="32" t="s">
        <v>8</v>
      </c>
      <c r="E2587" s="32" t="s">
        <v>165</v>
      </c>
      <c r="F2587" s="33" t="s">
        <v>9</v>
      </c>
      <c r="G2587" s="32" t="s">
        <v>10</v>
      </c>
      <c r="H2587" s="34">
        <v>1522.37</v>
      </c>
      <c r="I2587" s="15"/>
      <c r="J2587" s="15" t="str">
        <f>IF(AND($H2587&gt;0, $H2587&lt;1700),"0-1700",0)</f>
        <v>0-1700</v>
      </c>
      <c r="K2587" s="15" t="str">
        <f>IF(AND($H2587&gt;0, $H2587&lt;2500),"0-2500",0)</f>
        <v>0-2500</v>
      </c>
      <c r="L2587" s="15" t="str">
        <f>IF(AND($H2587&gt;0, $H2587&lt;3500),"0-3500",0)</f>
        <v>0-3500</v>
      </c>
    </row>
    <row r="2588" spans="1:12" hidden="1" x14ac:dyDescent="0.3">
      <c r="A2588" s="32" t="s">
        <v>7</v>
      </c>
      <c r="B2588" s="32">
        <v>2018</v>
      </c>
      <c r="C2588" s="32" t="s">
        <v>167</v>
      </c>
      <c r="D2588" s="32" t="s">
        <v>8</v>
      </c>
      <c r="E2588" s="32" t="s">
        <v>145</v>
      </c>
      <c r="F2588" s="33" t="s">
        <v>9</v>
      </c>
      <c r="G2588" s="32" t="s">
        <v>10</v>
      </c>
      <c r="H2588" s="34">
        <v>1526.35</v>
      </c>
      <c r="I2588" s="15"/>
      <c r="J2588" s="15" t="str">
        <f>IF(AND($H2588&gt;0, $H2588&lt;1700),"0-1700",0)</f>
        <v>0-1700</v>
      </c>
      <c r="K2588" s="15" t="str">
        <f>IF(AND($H2588&gt;0, $H2588&lt;2500),"0-2500",0)</f>
        <v>0-2500</v>
      </c>
      <c r="L2588" s="15" t="str">
        <f>IF(AND($H2588&gt;0, $H2588&lt;3500),"0-3500",0)</f>
        <v>0-3500</v>
      </c>
    </row>
    <row r="2589" spans="1:12" hidden="1" x14ac:dyDescent="0.3">
      <c r="A2589" s="32" t="s">
        <v>7</v>
      </c>
      <c r="B2589" s="32">
        <v>2018</v>
      </c>
      <c r="C2589" s="32" t="s">
        <v>168</v>
      </c>
      <c r="D2589" s="32" t="s">
        <v>8</v>
      </c>
      <c r="E2589" s="32" t="s">
        <v>66</v>
      </c>
      <c r="F2589" s="33" t="s">
        <v>9</v>
      </c>
      <c r="G2589" s="32" t="s">
        <v>10</v>
      </c>
      <c r="H2589" s="34">
        <v>1528.92</v>
      </c>
      <c r="I2589" s="15"/>
      <c r="J2589" s="15" t="str">
        <f>IF(AND($H2589&gt;0, $H2589&lt;1700),"0-1700",0)</f>
        <v>0-1700</v>
      </c>
      <c r="K2589" s="15" t="str">
        <f>IF(AND($H2589&gt;0, $H2589&lt;2500),"0-2500",0)</f>
        <v>0-2500</v>
      </c>
      <c r="L2589" s="15" t="str">
        <f>IF(AND($H2589&gt;0, $H2589&lt;3500),"0-3500",0)</f>
        <v>0-3500</v>
      </c>
    </row>
    <row r="2590" spans="1:12" hidden="1" x14ac:dyDescent="0.3">
      <c r="A2590" s="32" t="s">
        <v>7</v>
      </c>
      <c r="B2590" s="32">
        <v>2018</v>
      </c>
      <c r="C2590" s="32" t="s">
        <v>169</v>
      </c>
      <c r="D2590" s="32" t="s">
        <v>8</v>
      </c>
      <c r="E2590" s="32" t="s">
        <v>133</v>
      </c>
      <c r="F2590" s="33" t="s">
        <v>9</v>
      </c>
      <c r="G2590" s="32" t="s">
        <v>10</v>
      </c>
      <c r="H2590" s="34">
        <v>1530.03</v>
      </c>
      <c r="I2590" s="15"/>
      <c r="J2590" s="15" t="str">
        <f>IF(AND($H2590&gt;0, $H2590&lt;1700),"0-1700",0)</f>
        <v>0-1700</v>
      </c>
      <c r="K2590" s="15" t="str">
        <f>IF(AND($H2590&gt;0, $H2590&lt;2500),"0-2500",0)</f>
        <v>0-2500</v>
      </c>
      <c r="L2590" s="15" t="str">
        <f>IF(AND($H2590&gt;0, $H2590&lt;3500),"0-3500",0)</f>
        <v>0-3500</v>
      </c>
    </row>
    <row r="2591" spans="1:12" hidden="1" x14ac:dyDescent="0.3">
      <c r="A2591" s="32" t="s">
        <v>7</v>
      </c>
      <c r="B2591" s="32">
        <v>2018</v>
      </c>
      <c r="C2591" s="32" t="s">
        <v>168</v>
      </c>
      <c r="D2591" s="32" t="s">
        <v>8</v>
      </c>
      <c r="E2591" s="32" t="s">
        <v>77</v>
      </c>
      <c r="F2591" s="33" t="s">
        <v>9</v>
      </c>
      <c r="G2591" s="32" t="s">
        <v>10</v>
      </c>
      <c r="H2591" s="34">
        <v>1530.15</v>
      </c>
      <c r="I2591" s="15"/>
      <c r="J2591" s="15" t="str">
        <f>IF(AND($H2591&gt;0, $H2591&lt;1700),"0-1700",0)</f>
        <v>0-1700</v>
      </c>
      <c r="K2591" s="15" t="str">
        <f>IF(AND($H2591&gt;0, $H2591&lt;2500),"0-2500",0)</f>
        <v>0-2500</v>
      </c>
      <c r="L2591" s="15" t="str">
        <f>IF(AND($H2591&gt;0, $H2591&lt;3500),"0-3500",0)</f>
        <v>0-3500</v>
      </c>
    </row>
    <row r="2592" spans="1:12" hidden="1" x14ac:dyDescent="0.3">
      <c r="A2592" s="32" t="s">
        <v>7</v>
      </c>
      <c r="B2592" s="32">
        <v>2018</v>
      </c>
      <c r="C2592" s="32" t="s">
        <v>168</v>
      </c>
      <c r="D2592" s="32" t="s">
        <v>8</v>
      </c>
      <c r="E2592" s="32" t="s">
        <v>121</v>
      </c>
      <c r="F2592" s="33" t="s">
        <v>9</v>
      </c>
      <c r="G2592" s="32" t="s">
        <v>10</v>
      </c>
      <c r="H2592" s="34">
        <v>1531.48</v>
      </c>
      <c r="I2592" s="15"/>
      <c r="J2592" s="15" t="str">
        <f>IF(AND($H2592&gt;0, $H2592&lt;1700),"0-1700",0)</f>
        <v>0-1700</v>
      </c>
      <c r="K2592" s="15" t="str">
        <f>IF(AND($H2592&gt;0, $H2592&lt;2500),"0-2500",0)</f>
        <v>0-2500</v>
      </c>
      <c r="L2592" s="15" t="str">
        <f>IF(AND($H2592&gt;0, $H2592&lt;3500),"0-3500",0)</f>
        <v>0-3500</v>
      </c>
    </row>
    <row r="2593" spans="1:12" hidden="1" x14ac:dyDescent="0.3">
      <c r="A2593" s="32" t="s">
        <v>7</v>
      </c>
      <c r="B2593" s="32">
        <v>2018</v>
      </c>
      <c r="C2593" s="32" t="s">
        <v>169</v>
      </c>
      <c r="D2593" s="32" t="s">
        <v>8</v>
      </c>
      <c r="E2593" s="32" t="s">
        <v>117</v>
      </c>
      <c r="F2593" s="33" t="s">
        <v>9</v>
      </c>
      <c r="G2593" s="32" t="s">
        <v>10</v>
      </c>
      <c r="H2593" s="34">
        <v>1531.68</v>
      </c>
      <c r="I2593" s="15"/>
      <c r="J2593" s="15" t="str">
        <f>IF(AND($H2593&gt;0, $H2593&lt;1700),"0-1700",0)</f>
        <v>0-1700</v>
      </c>
      <c r="K2593" s="15" t="str">
        <f>IF(AND($H2593&gt;0, $H2593&lt;2500),"0-2500",0)</f>
        <v>0-2500</v>
      </c>
      <c r="L2593" s="15" t="str">
        <f>IF(AND($H2593&gt;0, $H2593&lt;3500),"0-3500",0)</f>
        <v>0-3500</v>
      </c>
    </row>
    <row r="2594" spans="1:12" hidden="1" x14ac:dyDescent="0.3">
      <c r="A2594" s="32" t="s">
        <v>7</v>
      </c>
      <c r="B2594" s="32">
        <v>2018</v>
      </c>
      <c r="C2594" s="32" t="s">
        <v>169</v>
      </c>
      <c r="D2594" s="32" t="s">
        <v>8</v>
      </c>
      <c r="E2594" s="32" t="s">
        <v>15</v>
      </c>
      <c r="F2594" s="33" t="s">
        <v>9</v>
      </c>
      <c r="G2594" s="32" t="s">
        <v>10</v>
      </c>
      <c r="H2594" s="34">
        <v>1532.82</v>
      </c>
      <c r="I2594" s="15"/>
      <c r="J2594" s="15" t="str">
        <f>IF(AND($H2594&gt;0, $H2594&lt;1700),"0-1700",0)</f>
        <v>0-1700</v>
      </c>
      <c r="K2594" s="15" t="str">
        <f>IF(AND($H2594&gt;0, $H2594&lt;2500),"0-2500",0)</f>
        <v>0-2500</v>
      </c>
      <c r="L2594" s="15" t="str">
        <f>IF(AND($H2594&gt;0, $H2594&lt;3500),"0-3500",0)</f>
        <v>0-3500</v>
      </c>
    </row>
    <row r="2595" spans="1:12" hidden="1" x14ac:dyDescent="0.3">
      <c r="A2595" s="32" t="s">
        <v>7</v>
      </c>
      <c r="B2595" s="32">
        <v>2018</v>
      </c>
      <c r="C2595" s="32" t="s">
        <v>168</v>
      </c>
      <c r="D2595" s="32" t="s">
        <v>8</v>
      </c>
      <c r="E2595" s="32" t="s">
        <v>90</v>
      </c>
      <c r="F2595" s="33" t="s">
        <v>9</v>
      </c>
      <c r="G2595" s="32" t="s">
        <v>10</v>
      </c>
      <c r="H2595" s="34">
        <v>1533.29</v>
      </c>
      <c r="I2595" s="15"/>
      <c r="J2595" s="15" t="str">
        <f>IF(AND($H2595&gt;0, $H2595&lt;1700),"0-1700",0)</f>
        <v>0-1700</v>
      </c>
      <c r="K2595" s="15" t="str">
        <f>IF(AND($H2595&gt;0, $H2595&lt;2500),"0-2500",0)</f>
        <v>0-2500</v>
      </c>
      <c r="L2595" s="15" t="str">
        <f>IF(AND($H2595&gt;0, $H2595&lt;3500),"0-3500",0)</f>
        <v>0-3500</v>
      </c>
    </row>
    <row r="2596" spans="1:12" hidden="1" x14ac:dyDescent="0.3">
      <c r="A2596" s="32" t="s">
        <v>7</v>
      </c>
      <c r="B2596" s="32">
        <v>2018</v>
      </c>
      <c r="C2596" s="32" t="s">
        <v>168</v>
      </c>
      <c r="D2596" s="32" t="s">
        <v>8</v>
      </c>
      <c r="E2596" s="32" t="s">
        <v>74</v>
      </c>
      <c r="F2596" s="33" t="s">
        <v>9</v>
      </c>
      <c r="G2596" s="32" t="s">
        <v>10</v>
      </c>
      <c r="H2596" s="34">
        <v>1534.25</v>
      </c>
      <c r="I2596" s="15"/>
      <c r="J2596" s="15" t="str">
        <f>IF(AND($H2596&gt;0, $H2596&lt;1700),"0-1700",0)</f>
        <v>0-1700</v>
      </c>
      <c r="K2596" s="15" t="str">
        <f>IF(AND($H2596&gt;0, $H2596&lt;2500),"0-2500",0)</f>
        <v>0-2500</v>
      </c>
      <c r="L2596" s="15" t="str">
        <f>IF(AND($H2596&gt;0, $H2596&lt;3500),"0-3500",0)</f>
        <v>0-3500</v>
      </c>
    </row>
    <row r="2597" spans="1:12" hidden="1" x14ac:dyDescent="0.3">
      <c r="A2597" s="32" t="s">
        <v>7</v>
      </c>
      <c r="B2597" s="32">
        <v>2018</v>
      </c>
      <c r="C2597" s="32" t="s">
        <v>167</v>
      </c>
      <c r="D2597" s="32" t="s">
        <v>8</v>
      </c>
      <c r="E2597" s="32" t="s">
        <v>71</v>
      </c>
      <c r="F2597" s="33" t="s">
        <v>9</v>
      </c>
      <c r="G2597" s="32" t="s">
        <v>10</v>
      </c>
      <c r="H2597" s="34">
        <v>1534.75</v>
      </c>
      <c r="I2597" s="15"/>
      <c r="J2597" s="15" t="str">
        <f>IF(AND($H2597&gt;0, $H2597&lt;1700),"0-1700",0)</f>
        <v>0-1700</v>
      </c>
      <c r="K2597" s="15" t="str">
        <f>IF(AND($H2597&gt;0, $H2597&lt;2500),"0-2500",0)</f>
        <v>0-2500</v>
      </c>
      <c r="L2597" s="15" t="str">
        <f>IF(AND($H2597&gt;0, $H2597&lt;3500),"0-3500",0)</f>
        <v>0-3500</v>
      </c>
    </row>
    <row r="2598" spans="1:12" hidden="1" x14ac:dyDescent="0.3">
      <c r="A2598" s="32" t="s">
        <v>7</v>
      </c>
      <c r="B2598" s="32">
        <v>2018</v>
      </c>
      <c r="C2598" s="32" t="s">
        <v>167</v>
      </c>
      <c r="D2598" s="32" t="s">
        <v>8</v>
      </c>
      <c r="E2598" s="32" t="s">
        <v>92</v>
      </c>
      <c r="F2598" s="33" t="s">
        <v>9</v>
      </c>
      <c r="G2598" s="32" t="s">
        <v>10</v>
      </c>
      <c r="H2598" s="34">
        <v>1537.58</v>
      </c>
      <c r="I2598" s="15"/>
      <c r="J2598" s="15" t="str">
        <f>IF(AND($H2598&gt;0, $H2598&lt;1700),"0-1700",0)</f>
        <v>0-1700</v>
      </c>
      <c r="K2598" s="15" t="str">
        <f>IF(AND($H2598&gt;0, $H2598&lt;2500),"0-2500",0)</f>
        <v>0-2500</v>
      </c>
      <c r="L2598" s="15" t="str">
        <f>IF(AND($H2598&gt;0, $H2598&lt;3500),"0-3500",0)</f>
        <v>0-3500</v>
      </c>
    </row>
    <row r="2599" spans="1:12" hidden="1" x14ac:dyDescent="0.3">
      <c r="A2599" s="32" t="s">
        <v>7</v>
      </c>
      <c r="B2599" s="32">
        <v>2018</v>
      </c>
      <c r="C2599" s="32" t="s">
        <v>168</v>
      </c>
      <c r="D2599" s="32" t="s">
        <v>8</v>
      </c>
      <c r="E2599" s="32" t="s">
        <v>52</v>
      </c>
      <c r="F2599" s="33" t="s">
        <v>9</v>
      </c>
      <c r="G2599" s="32" t="s">
        <v>10</v>
      </c>
      <c r="H2599" s="34">
        <v>1540.73</v>
      </c>
      <c r="I2599" s="15"/>
      <c r="J2599" s="15" t="str">
        <f>IF(AND($H2599&gt;0, $H2599&lt;1700),"0-1700",0)</f>
        <v>0-1700</v>
      </c>
      <c r="K2599" s="15" t="str">
        <f>IF(AND($H2599&gt;0, $H2599&lt;2500),"0-2500",0)</f>
        <v>0-2500</v>
      </c>
      <c r="L2599" s="15" t="str">
        <f>IF(AND($H2599&gt;0, $H2599&lt;3500),"0-3500",0)</f>
        <v>0-3500</v>
      </c>
    </row>
    <row r="2600" spans="1:12" hidden="1" x14ac:dyDescent="0.3">
      <c r="A2600" s="32" t="s">
        <v>7</v>
      </c>
      <c r="B2600" s="32">
        <v>2018</v>
      </c>
      <c r="C2600" s="32" t="s">
        <v>168</v>
      </c>
      <c r="D2600" s="32" t="s">
        <v>8</v>
      </c>
      <c r="E2600" s="32" t="s">
        <v>101</v>
      </c>
      <c r="F2600" s="33" t="s">
        <v>9</v>
      </c>
      <c r="G2600" s="32" t="s">
        <v>10</v>
      </c>
      <c r="H2600" s="34">
        <v>1544.86</v>
      </c>
      <c r="I2600" s="15"/>
      <c r="J2600" s="15" t="str">
        <f>IF(AND($H2600&gt;0, $H2600&lt;1700),"0-1700",0)</f>
        <v>0-1700</v>
      </c>
      <c r="K2600" s="15" t="str">
        <f>IF(AND($H2600&gt;0, $H2600&lt;2500),"0-2500",0)</f>
        <v>0-2500</v>
      </c>
      <c r="L2600" s="15" t="str">
        <f>IF(AND($H2600&gt;0, $H2600&lt;3500),"0-3500",0)</f>
        <v>0-3500</v>
      </c>
    </row>
    <row r="2601" spans="1:12" hidden="1" x14ac:dyDescent="0.3">
      <c r="A2601" s="32" t="s">
        <v>7</v>
      </c>
      <c r="B2601" s="32">
        <v>2018</v>
      </c>
      <c r="C2601" s="32" t="s">
        <v>168</v>
      </c>
      <c r="D2601" s="32" t="s">
        <v>8</v>
      </c>
      <c r="E2601" s="32" t="s">
        <v>78</v>
      </c>
      <c r="F2601" s="33" t="s">
        <v>9</v>
      </c>
      <c r="G2601" s="32" t="s">
        <v>10</v>
      </c>
      <c r="H2601" s="34">
        <v>1554.59</v>
      </c>
      <c r="I2601" s="15"/>
      <c r="J2601" s="15" t="str">
        <f>IF(AND($H2601&gt;0, $H2601&lt;1700),"0-1700",0)</f>
        <v>0-1700</v>
      </c>
      <c r="K2601" s="15" t="str">
        <f>IF(AND($H2601&gt;0, $H2601&lt;2500),"0-2500",0)</f>
        <v>0-2500</v>
      </c>
      <c r="L2601" s="15" t="str">
        <f>IF(AND($H2601&gt;0, $H2601&lt;3500),"0-3500",0)</f>
        <v>0-3500</v>
      </c>
    </row>
    <row r="2602" spans="1:12" hidden="1" x14ac:dyDescent="0.3">
      <c r="A2602" s="32" t="s">
        <v>7</v>
      </c>
      <c r="B2602" s="32">
        <v>2018</v>
      </c>
      <c r="C2602" s="32" t="s">
        <v>169</v>
      </c>
      <c r="D2602" s="32" t="s">
        <v>8</v>
      </c>
      <c r="E2602" s="32" t="s">
        <v>148</v>
      </c>
      <c r="F2602" s="33" t="s">
        <v>9</v>
      </c>
      <c r="G2602" s="32" t="s">
        <v>10</v>
      </c>
      <c r="H2602" s="34">
        <v>1555.32</v>
      </c>
      <c r="I2602" s="15"/>
      <c r="J2602" s="15" t="str">
        <f>IF(AND($H2602&gt;0, $H2602&lt;1700),"0-1700",0)</f>
        <v>0-1700</v>
      </c>
      <c r="K2602" s="15" t="str">
        <f>IF(AND($H2602&gt;0, $H2602&lt;2500),"0-2500",0)</f>
        <v>0-2500</v>
      </c>
      <c r="L2602" s="15" t="str">
        <f>IF(AND($H2602&gt;0, $H2602&lt;3500),"0-3500",0)</f>
        <v>0-3500</v>
      </c>
    </row>
    <row r="2603" spans="1:12" hidden="1" x14ac:dyDescent="0.3">
      <c r="A2603" s="32" t="s">
        <v>7</v>
      </c>
      <c r="B2603" s="32">
        <v>2018</v>
      </c>
      <c r="C2603" s="32" t="s">
        <v>169</v>
      </c>
      <c r="D2603" s="32" t="s">
        <v>8</v>
      </c>
      <c r="E2603" s="32" t="s">
        <v>139</v>
      </c>
      <c r="F2603" s="33" t="s">
        <v>9</v>
      </c>
      <c r="G2603" s="32" t="s">
        <v>10</v>
      </c>
      <c r="H2603" s="34">
        <v>1557.15</v>
      </c>
      <c r="I2603" s="15"/>
      <c r="J2603" s="15" t="str">
        <f>IF(AND($H2603&gt;0, $H2603&lt;1700),"0-1700",0)</f>
        <v>0-1700</v>
      </c>
      <c r="K2603" s="15" t="str">
        <f>IF(AND($H2603&gt;0, $H2603&lt;2500),"0-2500",0)</f>
        <v>0-2500</v>
      </c>
      <c r="L2603" s="15" t="str">
        <f>IF(AND($H2603&gt;0, $H2603&lt;3500),"0-3500",0)</f>
        <v>0-3500</v>
      </c>
    </row>
    <row r="2604" spans="1:12" hidden="1" x14ac:dyDescent="0.3">
      <c r="A2604" s="32" t="s">
        <v>7</v>
      </c>
      <c r="B2604" s="32">
        <v>2018</v>
      </c>
      <c r="C2604" s="32" t="s">
        <v>168</v>
      </c>
      <c r="D2604" s="32" t="s">
        <v>8</v>
      </c>
      <c r="E2604" s="32" t="s">
        <v>51</v>
      </c>
      <c r="F2604" s="33" t="s">
        <v>9</v>
      </c>
      <c r="G2604" s="32" t="s">
        <v>10</v>
      </c>
      <c r="H2604" s="34">
        <v>1562.4</v>
      </c>
      <c r="I2604" s="15"/>
      <c r="J2604" s="15" t="str">
        <f>IF(AND($H2604&gt;0, $H2604&lt;1700),"0-1700",0)</f>
        <v>0-1700</v>
      </c>
      <c r="K2604" s="15" t="str">
        <f>IF(AND($H2604&gt;0, $H2604&lt;2500),"0-2500",0)</f>
        <v>0-2500</v>
      </c>
      <c r="L2604" s="15" t="str">
        <f>IF(AND($H2604&gt;0, $H2604&lt;3500),"0-3500",0)</f>
        <v>0-3500</v>
      </c>
    </row>
    <row r="2605" spans="1:12" hidden="1" x14ac:dyDescent="0.3">
      <c r="A2605" s="32" t="s">
        <v>7</v>
      </c>
      <c r="B2605" s="32">
        <v>2018</v>
      </c>
      <c r="C2605" s="32" t="s">
        <v>169</v>
      </c>
      <c r="D2605" s="32" t="s">
        <v>8</v>
      </c>
      <c r="E2605" s="32" t="s">
        <v>427</v>
      </c>
      <c r="F2605" s="33" t="s">
        <v>529</v>
      </c>
      <c r="G2605" s="32" t="s">
        <v>10</v>
      </c>
      <c r="H2605" s="34">
        <v>1562.55</v>
      </c>
      <c r="I2605" s="15"/>
      <c r="J2605" s="15" t="str">
        <f>IF(AND($H2605&gt;0, $H2605&lt;1700),"0-1700",0)</f>
        <v>0-1700</v>
      </c>
      <c r="K2605" s="15" t="str">
        <f>IF(AND($H2605&gt;0, $H2605&lt;2500),"0-2500",0)</f>
        <v>0-2500</v>
      </c>
      <c r="L2605" s="15" t="str">
        <f>IF(AND($H2605&gt;0, $H2605&lt;3500),"0-3500",0)</f>
        <v>0-3500</v>
      </c>
    </row>
    <row r="2606" spans="1:12" hidden="1" x14ac:dyDescent="0.3">
      <c r="A2606" s="32" t="s">
        <v>7</v>
      </c>
      <c r="B2606" s="32">
        <v>2018</v>
      </c>
      <c r="C2606" s="32" t="s">
        <v>169</v>
      </c>
      <c r="D2606" s="32" t="s">
        <v>8</v>
      </c>
      <c r="E2606" s="32" t="s">
        <v>111</v>
      </c>
      <c r="F2606" s="33" t="s">
        <v>9</v>
      </c>
      <c r="G2606" s="32" t="s">
        <v>10</v>
      </c>
      <c r="H2606" s="34">
        <v>1562.72</v>
      </c>
      <c r="I2606" s="15"/>
      <c r="J2606" s="15" t="str">
        <f>IF(AND($H2606&gt;0, $H2606&lt;1700),"0-1700",0)</f>
        <v>0-1700</v>
      </c>
      <c r="K2606" s="15" t="str">
        <f>IF(AND($H2606&gt;0, $H2606&lt;2500),"0-2500",0)</f>
        <v>0-2500</v>
      </c>
      <c r="L2606" s="15" t="str">
        <f>IF(AND($H2606&gt;0, $H2606&lt;3500),"0-3500",0)</f>
        <v>0-3500</v>
      </c>
    </row>
    <row r="2607" spans="1:12" hidden="1" x14ac:dyDescent="0.3">
      <c r="A2607" s="32" t="s">
        <v>7</v>
      </c>
      <c r="B2607" s="32">
        <v>2018</v>
      </c>
      <c r="C2607" s="32" t="s">
        <v>169</v>
      </c>
      <c r="D2607" s="32" t="s">
        <v>8</v>
      </c>
      <c r="E2607" s="32" t="s">
        <v>21</v>
      </c>
      <c r="F2607" s="33" t="s">
        <v>9</v>
      </c>
      <c r="G2607" s="32" t="s">
        <v>10</v>
      </c>
      <c r="H2607" s="34">
        <v>1563.99</v>
      </c>
      <c r="I2607" s="15"/>
      <c r="J2607" s="15" t="str">
        <f>IF(AND($H2607&gt;0, $H2607&lt;1700),"0-1700",0)</f>
        <v>0-1700</v>
      </c>
      <c r="K2607" s="15" t="str">
        <f>IF(AND($H2607&gt;0, $H2607&lt;2500),"0-2500",0)</f>
        <v>0-2500</v>
      </c>
      <c r="L2607" s="15" t="str">
        <f>IF(AND($H2607&gt;0, $H2607&lt;3500),"0-3500",0)</f>
        <v>0-3500</v>
      </c>
    </row>
    <row r="2608" spans="1:12" hidden="1" x14ac:dyDescent="0.3">
      <c r="A2608" s="32" t="s">
        <v>7</v>
      </c>
      <c r="B2608" s="32">
        <v>2018</v>
      </c>
      <c r="C2608" s="32" t="s">
        <v>169</v>
      </c>
      <c r="D2608" s="32" t="s">
        <v>8</v>
      </c>
      <c r="E2608" s="32" t="s">
        <v>113</v>
      </c>
      <c r="F2608" s="33" t="s">
        <v>9</v>
      </c>
      <c r="G2608" s="32" t="s">
        <v>10</v>
      </c>
      <c r="H2608" s="34">
        <v>1565.97</v>
      </c>
      <c r="I2608" s="15"/>
      <c r="J2608" s="15" t="str">
        <f>IF(AND($H2608&gt;0, $H2608&lt;1700),"0-1700",0)</f>
        <v>0-1700</v>
      </c>
      <c r="K2608" s="15" t="str">
        <f>IF(AND($H2608&gt;0, $H2608&lt;2500),"0-2500",0)</f>
        <v>0-2500</v>
      </c>
      <c r="L2608" s="15" t="str">
        <f>IF(AND($H2608&gt;0, $H2608&lt;3500),"0-3500",0)</f>
        <v>0-3500</v>
      </c>
    </row>
    <row r="2609" spans="1:12" hidden="1" x14ac:dyDescent="0.3">
      <c r="A2609" s="32" t="s">
        <v>7</v>
      </c>
      <c r="B2609" s="32">
        <v>2018</v>
      </c>
      <c r="C2609" s="32" t="s">
        <v>169</v>
      </c>
      <c r="D2609" s="32" t="s">
        <v>8</v>
      </c>
      <c r="E2609" s="32" t="s">
        <v>114</v>
      </c>
      <c r="F2609" s="33" t="s">
        <v>9</v>
      </c>
      <c r="G2609" s="32" t="s">
        <v>10</v>
      </c>
      <c r="H2609" s="34">
        <v>1567.42</v>
      </c>
      <c r="I2609" s="15"/>
      <c r="J2609" s="15" t="str">
        <f>IF(AND($H2609&gt;0, $H2609&lt;1700),"0-1700",0)</f>
        <v>0-1700</v>
      </c>
      <c r="K2609" s="15" t="str">
        <f>IF(AND($H2609&gt;0, $H2609&lt;2500),"0-2500",0)</f>
        <v>0-2500</v>
      </c>
      <c r="L2609" s="15" t="str">
        <f>IF(AND($H2609&gt;0, $H2609&lt;3500),"0-3500",0)</f>
        <v>0-3500</v>
      </c>
    </row>
    <row r="2610" spans="1:12" hidden="1" x14ac:dyDescent="0.3">
      <c r="A2610" s="32" t="s">
        <v>7</v>
      </c>
      <c r="B2610" s="32">
        <v>2018</v>
      </c>
      <c r="C2610" s="32" t="s">
        <v>169</v>
      </c>
      <c r="D2610" s="32" t="s">
        <v>8</v>
      </c>
      <c r="E2610" s="32" t="s">
        <v>160</v>
      </c>
      <c r="F2610" s="33" t="s">
        <v>9</v>
      </c>
      <c r="G2610" s="32" t="s">
        <v>10</v>
      </c>
      <c r="H2610" s="34">
        <v>1567.45</v>
      </c>
      <c r="I2610" s="15"/>
      <c r="J2610" s="15" t="str">
        <f>IF(AND($H2610&gt;0, $H2610&lt;1700),"0-1700",0)</f>
        <v>0-1700</v>
      </c>
      <c r="K2610" s="15" t="str">
        <f>IF(AND($H2610&gt;0, $H2610&lt;2500),"0-2500",0)</f>
        <v>0-2500</v>
      </c>
      <c r="L2610" s="15" t="str">
        <f>IF(AND($H2610&gt;0, $H2610&lt;3500),"0-3500",0)</f>
        <v>0-3500</v>
      </c>
    </row>
    <row r="2611" spans="1:12" hidden="1" x14ac:dyDescent="0.3">
      <c r="A2611" s="32" t="s">
        <v>7</v>
      </c>
      <c r="B2611" s="32">
        <v>2018</v>
      </c>
      <c r="C2611" s="32" t="s">
        <v>168</v>
      </c>
      <c r="D2611" s="32" t="s">
        <v>8</v>
      </c>
      <c r="E2611" s="32" t="s">
        <v>118</v>
      </c>
      <c r="F2611" s="33" t="s">
        <v>9</v>
      </c>
      <c r="G2611" s="32" t="s">
        <v>10</v>
      </c>
      <c r="H2611" s="34">
        <v>1569.31</v>
      </c>
      <c r="I2611" s="15"/>
      <c r="J2611" s="15" t="str">
        <f>IF(AND($H2611&gt;0, $H2611&lt;1700),"0-1700",0)</f>
        <v>0-1700</v>
      </c>
      <c r="K2611" s="15" t="str">
        <f>IF(AND($H2611&gt;0, $H2611&lt;2500),"0-2500",0)</f>
        <v>0-2500</v>
      </c>
      <c r="L2611" s="15" t="str">
        <f>IF(AND($H2611&gt;0, $H2611&lt;3500),"0-3500",0)</f>
        <v>0-3500</v>
      </c>
    </row>
    <row r="2612" spans="1:12" hidden="1" x14ac:dyDescent="0.3">
      <c r="A2612" s="32" t="s">
        <v>7</v>
      </c>
      <c r="B2612" s="32">
        <v>2018</v>
      </c>
      <c r="C2612" s="32" t="s">
        <v>169</v>
      </c>
      <c r="D2612" s="32" t="s">
        <v>8</v>
      </c>
      <c r="E2612" s="32" t="s">
        <v>130</v>
      </c>
      <c r="F2612" s="33" t="s">
        <v>9</v>
      </c>
      <c r="G2612" s="32" t="s">
        <v>10</v>
      </c>
      <c r="H2612" s="34">
        <v>1569.44</v>
      </c>
      <c r="I2612" s="15"/>
      <c r="J2612" s="15" t="str">
        <f>IF(AND($H2612&gt;0, $H2612&lt;1700),"0-1700",0)</f>
        <v>0-1700</v>
      </c>
      <c r="K2612" s="15" t="str">
        <f>IF(AND($H2612&gt;0, $H2612&lt;2500),"0-2500",0)</f>
        <v>0-2500</v>
      </c>
      <c r="L2612" s="15" t="str">
        <f>IF(AND($H2612&gt;0, $H2612&lt;3500),"0-3500",0)</f>
        <v>0-3500</v>
      </c>
    </row>
    <row r="2613" spans="1:12" hidden="1" x14ac:dyDescent="0.3">
      <c r="A2613" s="32" t="s">
        <v>7</v>
      </c>
      <c r="B2613" s="32">
        <v>2018</v>
      </c>
      <c r="C2613" s="32" t="s">
        <v>168</v>
      </c>
      <c r="D2613" s="32" t="s">
        <v>8</v>
      </c>
      <c r="E2613" s="32" t="s">
        <v>147</v>
      </c>
      <c r="F2613" s="33" t="s">
        <v>9</v>
      </c>
      <c r="G2613" s="32" t="s">
        <v>10</v>
      </c>
      <c r="H2613" s="34">
        <v>1571.86</v>
      </c>
      <c r="I2613" s="15"/>
      <c r="J2613" s="15" t="str">
        <f>IF(AND($H2613&gt;0, $H2613&lt;1700),"0-1700",0)</f>
        <v>0-1700</v>
      </c>
      <c r="K2613" s="15" t="str">
        <f>IF(AND($H2613&gt;0, $H2613&lt;2500),"0-2500",0)</f>
        <v>0-2500</v>
      </c>
      <c r="L2613" s="15" t="str">
        <f>IF(AND($H2613&gt;0, $H2613&lt;3500),"0-3500",0)</f>
        <v>0-3500</v>
      </c>
    </row>
    <row r="2614" spans="1:12" hidden="1" x14ac:dyDescent="0.3">
      <c r="A2614" s="32" t="s">
        <v>7</v>
      </c>
      <c r="B2614" s="32">
        <v>2018</v>
      </c>
      <c r="C2614" s="32" t="s">
        <v>168</v>
      </c>
      <c r="D2614" s="32" t="s">
        <v>8</v>
      </c>
      <c r="E2614" s="32" t="s">
        <v>9</v>
      </c>
      <c r="F2614" s="33" t="s">
        <v>9</v>
      </c>
      <c r="G2614" s="32" t="s">
        <v>10</v>
      </c>
      <c r="H2614" s="34">
        <v>1577</v>
      </c>
      <c r="I2614" s="15"/>
      <c r="J2614" s="15" t="str">
        <f>IF(AND($H2614&gt;0, $H2614&lt;1700),"0-1700",0)</f>
        <v>0-1700</v>
      </c>
      <c r="K2614" s="15" t="str">
        <f>IF(AND($H2614&gt;0, $H2614&lt;2500),"0-2500",0)</f>
        <v>0-2500</v>
      </c>
      <c r="L2614" s="15" t="str">
        <f>IF(AND($H2614&gt;0, $H2614&lt;3500),"0-3500",0)</f>
        <v>0-3500</v>
      </c>
    </row>
    <row r="2615" spans="1:12" hidden="1" x14ac:dyDescent="0.3">
      <c r="A2615" s="32" t="s">
        <v>7</v>
      </c>
      <c r="B2615" s="32">
        <v>2018</v>
      </c>
      <c r="C2615" s="32" t="s">
        <v>168</v>
      </c>
      <c r="D2615" s="32" t="s">
        <v>8</v>
      </c>
      <c r="E2615" s="32" t="s">
        <v>134</v>
      </c>
      <c r="F2615" s="33" t="s">
        <v>9</v>
      </c>
      <c r="G2615" s="32" t="s">
        <v>10</v>
      </c>
      <c r="H2615" s="34">
        <v>1579.54</v>
      </c>
      <c r="I2615" s="15"/>
      <c r="J2615" s="15" t="str">
        <f>IF(AND($H2615&gt;0, $H2615&lt;1700),"0-1700",0)</f>
        <v>0-1700</v>
      </c>
      <c r="K2615" s="15" t="str">
        <f>IF(AND($H2615&gt;0, $H2615&lt;2500),"0-2500",0)</f>
        <v>0-2500</v>
      </c>
      <c r="L2615" s="15" t="str">
        <f>IF(AND($H2615&gt;0, $H2615&lt;3500),"0-3500",0)</f>
        <v>0-3500</v>
      </c>
    </row>
    <row r="2616" spans="1:12" hidden="1" x14ac:dyDescent="0.3">
      <c r="A2616" s="32" t="s">
        <v>7</v>
      </c>
      <c r="B2616" s="32">
        <v>2018</v>
      </c>
      <c r="C2616" s="32" t="s">
        <v>169</v>
      </c>
      <c r="D2616" s="32" t="s">
        <v>8</v>
      </c>
      <c r="E2616" s="32" t="s">
        <v>163</v>
      </c>
      <c r="F2616" s="33" t="s">
        <v>9</v>
      </c>
      <c r="G2616" s="32" t="s">
        <v>10</v>
      </c>
      <c r="H2616" s="34">
        <v>1580.04</v>
      </c>
      <c r="I2616" s="15"/>
      <c r="J2616" s="15" t="str">
        <f>IF(AND($H2616&gt;0, $H2616&lt;1700),"0-1700",0)</f>
        <v>0-1700</v>
      </c>
      <c r="K2616" s="15" t="str">
        <f>IF(AND($H2616&gt;0, $H2616&lt;2500),"0-2500",0)</f>
        <v>0-2500</v>
      </c>
      <c r="L2616" s="15" t="str">
        <f>IF(AND($H2616&gt;0, $H2616&lt;3500),"0-3500",0)</f>
        <v>0-3500</v>
      </c>
    </row>
    <row r="2617" spans="1:12" hidden="1" x14ac:dyDescent="0.3">
      <c r="A2617" s="32" t="s">
        <v>7</v>
      </c>
      <c r="B2617" s="32">
        <v>2018</v>
      </c>
      <c r="C2617" s="32" t="s">
        <v>168</v>
      </c>
      <c r="D2617" s="32" t="s">
        <v>8</v>
      </c>
      <c r="E2617" s="32" t="s">
        <v>88</v>
      </c>
      <c r="F2617" s="33" t="s">
        <v>9</v>
      </c>
      <c r="G2617" s="32" t="s">
        <v>10</v>
      </c>
      <c r="H2617" s="34">
        <v>1580.71</v>
      </c>
      <c r="I2617" s="15"/>
      <c r="J2617" s="15" t="str">
        <f>IF(AND($H2617&gt;0, $H2617&lt;1700),"0-1700",0)</f>
        <v>0-1700</v>
      </c>
      <c r="K2617" s="15" t="str">
        <f>IF(AND($H2617&gt;0, $H2617&lt;2500),"0-2500",0)</f>
        <v>0-2500</v>
      </c>
      <c r="L2617" s="15" t="str">
        <f>IF(AND($H2617&gt;0, $H2617&lt;3500),"0-3500",0)</f>
        <v>0-3500</v>
      </c>
    </row>
    <row r="2618" spans="1:12" hidden="1" x14ac:dyDescent="0.3">
      <c r="A2618" s="32" t="s">
        <v>7</v>
      </c>
      <c r="B2618" s="32">
        <v>2018</v>
      </c>
      <c r="C2618" s="32" t="s">
        <v>168</v>
      </c>
      <c r="D2618" s="32" t="s">
        <v>8</v>
      </c>
      <c r="E2618" s="32" t="s">
        <v>48</v>
      </c>
      <c r="F2618" s="33" t="s">
        <v>9</v>
      </c>
      <c r="G2618" s="32" t="s">
        <v>10</v>
      </c>
      <c r="H2618" s="34">
        <v>1581.02</v>
      </c>
      <c r="I2618" s="15"/>
      <c r="J2618" s="15" t="str">
        <f>IF(AND($H2618&gt;0, $H2618&lt;1700),"0-1700",0)</f>
        <v>0-1700</v>
      </c>
      <c r="K2618" s="15" t="str">
        <f>IF(AND($H2618&gt;0, $H2618&lt;2500),"0-2500",0)</f>
        <v>0-2500</v>
      </c>
      <c r="L2618" s="15" t="str">
        <f>IF(AND($H2618&gt;0, $H2618&lt;3500),"0-3500",0)</f>
        <v>0-3500</v>
      </c>
    </row>
    <row r="2619" spans="1:12" hidden="1" x14ac:dyDescent="0.3">
      <c r="A2619" s="32" t="s">
        <v>7</v>
      </c>
      <c r="B2619" s="32">
        <v>2018</v>
      </c>
      <c r="C2619" s="32" t="s">
        <v>168</v>
      </c>
      <c r="D2619" s="32" t="s">
        <v>8</v>
      </c>
      <c r="E2619" s="32" t="s">
        <v>129</v>
      </c>
      <c r="F2619" s="33" t="s">
        <v>9</v>
      </c>
      <c r="G2619" s="32" t="s">
        <v>10</v>
      </c>
      <c r="H2619" s="34">
        <v>1582.52</v>
      </c>
      <c r="I2619" s="15"/>
      <c r="J2619" s="15" t="str">
        <f>IF(AND($H2619&gt;0, $H2619&lt;1700),"0-1700",0)</f>
        <v>0-1700</v>
      </c>
      <c r="K2619" s="15" t="str">
        <f>IF(AND($H2619&gt;0, $H2619&lt;2500),"0-2500",0)</f>
        <v>0-2500</v>
      </c>
      <c r="L2619" s="15" t="str">
        <f>IF(AND($H2619&gt;0, $H2619&lt;3500),"0-3500",0)</f>
        <v>0-3500</v>
      </c>
    </row>
    <row r="2620" spans="1:12" hidden="1" x14ac:dyDescent="0.3">
      <c r="A2620" s="32" t="s">
        <v>7</v>
      </c>
      <c r="B2620" s="32">
        <v>2018</v>
      </c>
      <c r="C2620" s="32" t="s">
        <v>169</v>
      </c>
      <c r="D2620" s="32" t="s">
        <v>8</v>
      </c>
      <c r="E2620" s="32" t="s">
        <v>82</v>
      </c>
      <c r="F2620" s="33" t="s">
        <v>9</v>
      </c>
      <c r="G2620" s="32" t="s">
        <v>10</v>
      </c>
      <c r="H2620" s="34">
        <v>1582.94</v>
      </c>
      <c r="I2620" s="15"/>
      <c r="J2620" s="15" t="str">
        <f>IF(AND($H2620&gt;0, $H2620&lt;1700),"0-1700",0)</f>
        <v>0-1700</v>
      </c>
      <c r="K2620" s="15" t="str">
        <f>IF(AND($H2620&gt;0, $H2620&lt;2500),"0-2500",0)</f>
        <v>0-2500</v>
      </c>
      <c r="L2620" s="15" t="str">
        <f>IF(AND($H2620&gt;0, $H2620&lt;3500),"0-3500",0)</f>
        <v>0-3500</v>
      </c>
    </row>
    <row r="2621" spans="1:12" hidden="1" x14ac:dyDescent="0.3">
      <c r="A2621" s="32" t="s">
        <v>7</v>
      </c>
      <c r="B2621" s="32">
        <v>2018</v>
      </c>
      <c r="C2621" s="32" t="s">
        <v>168</v>
      </c>
      <c r="D2621" s="32" t="s">
        <v>8</v>
      </c>
      <c r="E2621" s="32" t="s">
        <v>157</v>
      </c>
      <c r="F2621" s="33" t="s">
        <v>9</v>
      </c>
      <c r="G2621" s="32" t="s">
        <v>10</v>
      </c>
      <c r="H2621" s="34">
        <v>1584.4</v>
      </c>
      <c r="I2621" s="15"/>
      <c r="J2621" s="15" t="str">
        <f>IF(AND($H2621&gt;0, $H2621&lt;1700),"0-1700",0)</f>
        <v>0-1700</v>
      </c>
      <c r="K2621" s="15" t="str">
        <f>IF(AND($H2621&gt;0, $H2621&lt;2500),"0-2500",0)</f>
        <v>0-2500</v>
      </c>
      <c r="L2621" s="15" t="str">
        <f>IF(AND($H2621&gt;0, $H2621&lt;3500),"0-3500",0)</f>
        <v>0-3500</v>
      </c>
    </row>
    <row r="2622" spans="1:12" hidden="1" x14ac:dyDescent="0.3">
      <c r="A2622" s="32" t="s">
        <v>7</v>
      </c>
      <c r="B2622" s="32">
        <v>2018</v>
      </c>
      <c r="C2622" s="32" t="s">
        <v>168</v>
      </c>
      <c r="D2622" s="32" t="s">
        <v>8</v>
      </c>
      <c r="E2622" s="32" t="s">
        <v>67</v>
      </c>
      <c r="F2622" s="33" t="s">
        <v>9</v>
      </c>
      <c r="G2622" s="32" t="s">
        <v>10</v>
      </c>
      <c r="H2622" s="34">
        <v>1586.72</v>
      </c>
      <c r="I2622" s="15"/>
      <c r="J2622" s="15" t="str">
        <f>IF(AND($H2622&gt;0, $H2622&lt;1700),"0-1700",0)</f>
        <v>0-1700</v>
      </c>
      <c r="K2622" s="15" t="str">
        <f>IF(AND($H2622&gt;0, $H2622&lt;2500),"0-2500",0)</f>
        <v>0-2500</v>
      </c>
      <c r="L2622" s="15" t="str">
        <f>IF(AND($H2622&gt;0, $H2622&lt;3500),"0-3500",0)</f>
        <v>0-3500</v>
      </c>
    </row>
    <row r="2623" spans="1:12" hidden="1" x14ac:dyDescent="0.3">
      <c r="A2623" s="32" t="s">
        <v>7</v>
      </c>
      <c r="B2623" s="32">
        <v>2018</v>
      </c>
      <c r="C2623" s="32" t="s">
        <v>169</v>
      </c>
      <c r="D2623" s="32" t="s">
        <v>8</v>
      </c>
      <c r="E2623" s="32" t="s">
        <v>85</v>
      </c>
      <c r="F2623" s="33" t="s">
        <v>9</v>
      </c>
      <c r="G2623" s="32" t="s">
        <v>10</v>
      </c>
      <c r="H2623" s="34">
        <v>1598.97</v>
      </c>
      <c r="I2623" s="15"/>
      <c r="J2623" s="15" t="str">
        <f>IF(AND($H2623&gt;0, $H2623&lt;1700),"0-1700",0)</f>
        <v>0-1700</v>
      </c>
      <c r="K2623" s="15" t="str">
        <f>IF(AND($H2623&gt;0, $H2623&lt;2500),"0-2500",0)</f>
        <v>0-2500</v>
      </c>
      <c r="L2623" s="15" t="str">
        <f>IF(AND($H2623&gt;0, $H2623&lt;3500),"0-3500",0)</f>
        <v>0-3500</v>
      </c>
    </row>
    <row r="2624" spans="1:12" hidden="1" x14ac:dyDescent="0.3">
      <c r="A2624" s="32" t="s">
        <v>7</v>
      </c>
      <c r="B2624" s="32">
        <v>2018</v>
      </c>
      <c r="C2624" s="32" t="s">
        <v>169</v>
      </c>
      <c r="D2624" s="32" t="s">
        <v>8</v>
      </c>
      <c r="E2624" s="32" t="s">
        <v>164</v>
      </c>
      <c r="F2624" s="33" t="s">
        <v>9</v>
      </c>
      <c r="G2624" s="32" t="s">
        <v>10</v>
      </c>
      <c r="H2624" s="34">
        <v>1600.39</v>
      </c>
      <c r="I2624" s="15"/>
      <c r="J2624" s="15" t="str">
        <f>IF(AND($H2624&gt;0, $H2624&lt;1700),"0-1700",0)</f>
        <v>0-1700</v>
      </c>
      <c r="K2624" s="15" t="str">
        <f>IF(AND($H2624&gt;0, $H2624&lt;2500),"0-2500",0)</f>
        <v>0-2500</v>
      </c>
      <c r="L2624" s="15" t="str">
        <f>IF(AND($H2624&gt;0, $H2624&lt;3500),"0-3500",0)</f>
        <v>0-3500</v>
      </c>
    </row>
    <row r="2625" spans="1:12" hidden="1" x14ac:dyDescent="0.3">
      <c r="A2625" s="32" t="s">
        <v>7</v>
      </c>
      <c r="B2625" s="32">
        <v>2018</v>
      </c>
      <c r="C2625" s="32" t="s">
        <v>168</v>
      </c>
      <c r="D2625" s="32" t="s">
        <v>8</v>
      </c>
      <c r="E2625" s="32" t="s">
        <v>75</v>
      </c>
      <c r="F2625" s="33" t="s">
        <v>9</v>
      </c>
      <c r="G2625" s="32" t="s">
        <v>10</v>
      </c>
      <c r="H2625" s="34">
        <v>1603.36</v>
      </c>
      <c r="I2625" s="15"/>
      <c r="J2625" s="15" t="str">
        <f>IF(AND($H2625&gt;0, $H2625&lt;1700),"0-1700",0)</f>
        <v>0-1700</v>
      </c>
      <c r="K2625" s="15" t="str">
        <f>IF(AND($H2625&gt;0, $H2625&lt;2500),"0-2500",0)</f>
        <v>0-2500</v>
      </c>
      <c r="L2625" s="15" t="str">
        <f>IF(AND($H2625&gt;0, $H2625&lt;3500),"0-3500",0)</f>
        <v>0-3500</v>
      </c>
    </row>
    <row r="2626" spans="1:12" hidden="1" x14ac:dyDescent="0.3">
      <c r="A2626" s="32" t="s">
        <v>7</v>
      </c>
      <c r="B2626" s="32">
        <v>2018</v>
      </c>
      <c r="C2626" s="32" t="s">
        <v>168</v>
      </c>
      <c r="D2626" s="32" t="s">
        <v>8</v>
      </c>
      <c r="E2626" s="32" t="s">
        <v>93</v>
      </c>
      <c r="F2626" s="33" t="s">
        <v>9</v>
      </c>
      <c r="G2626" s="32" t="s">
        <v>10</v>
      </c>
      <c r="H2626" s="34">
        <v>1604.52</v>
      </c>
      <c r="I2626" s="15"/>
      <c r="J2626" s="15" t="str">
        <f>IF(AND($H2626&gt;0, $H2626&lt;1700),"0-1700",0)</f>
        <v>0-1700</v>
      </c>
      <c r="K2626" s="15" t="str">
        <f>IF(AND($H2626&gt;0, $H2626&lt;2500),"0-2500",0)</f>
        <v>0-2500</v>
      </c>
      <c r="L2626" s="15" t="str">
        <f>IF(AND($H2626&gt;0, $H2626&lt;3500),"0-3500",0)</f>
        <v>0-3500</v>
      </c>
    </row>
    <row r="2627" spans="1:12" hidden="1" x14ac:dyDescent="0.3">
      <c r="A2627" s="32" t="s">
        <v>7</v>
      </c>
      <c r="B2627" s="32">
        <v>2018</v>
      </c>
      <c r="C2627" s="32" t="s">
        <v>169</v>
      </c>
      <c r="D2627" s="32" t="s">
        <v>8</v>
      </c>
      <c r="E2627" s="32" t="s">
        <v>20</v>
      </c>
      <c r="F2627" s="33" t="s">
        <v>9</v>
      </c>
      <c r="G2627" s="32" t="s">
        <v>10</v>
      </c>
      <c r="H2627" s="34">
        <v>1604.76</v>
      </c>
      <c r="I2627" s="15"/>
      <c r="J2627" s="15" t="str">
        <f>IF(AND($H2627&gt;0, $H2627&lt;1700),"0-1700",0)</f>
        <v>0-1700</v>
      </c>
      <c r="K2627" s="15" t="str">
        <f>IF(AND($H2627&gt;0, $H2627&lt;2500),"0-2500",0)</f>
        <v>0-2500</v>
      </c>
      <c r="L2627" s="15" t="str">
        <f>IF(AND($H2627&gt;0, $H2627&lt;3500),"0-3500",0)</f>
        <v>0-3500</v>
      </c>
    </row>
    <row r="2628" spans="1:12" hidden="1" x14ac:dyDescent="0.3">
      <c r="A2628" s="32" t="s">
        <v>7</v>
      </c>
      <c r="B2628" s="32">
        <v>2018</v>
      </c>
      <c r="C2628" s="32" t="s">
        <v>168</v>
      </c>
      <c r="D2628" s="32" t="s">
        <v>8</v>
      </c>
      <c r="E2628" s="32" t="s">
        <v>146</v>
      </c>
      <c r="F2628" s="33" t="s">
        <v>9</v>
      </c>
      <c r="G2628" s="32" t="s">
        <v>10</v>
      </c>
      <c r="H2628" s="34">
        <v>1606.65</v>
      </c>
      <c r="I2628" s="15"/>
      <c r="J2628" s="15" t="str">
        <f>IF(AND($H2628&gt;0, $H2628&lt;1700),"0-1700",0)</f>
        <v>0-1700</v>
      </c>
      <c r="K2628" s="15" t="str">
        <f>IF(AND($H2628&gt;0, $H2628&lt;2500),"0-2500",0)</f>
        <v>0-2500</v>
      </c>
      <c r="L2628" s="15" t="str">
        <f>IF(AND($H2628&gt;0, $H2628&lt;3500),"0-3500",0)</f>
        <v>0-3500</v>
      </c>
    </row>
    <row r="2629" spans="1:12" hidden="1" x14ac:dyDescent="0.3">
      <c r="A2629" s="32" t="s">
        <v>7</v>
      </c>
      <c r="B2629" s="32">
        <v>2018</v>
      </c>
      <c r="C2629" s="32" t="s">
        <v>169</v>
      </c>
      <c r="D2629" s="32" t="s">
        <v>8</v>
      </c>
      <c r="E2629" s="32" t="s">
        <v>158</v>
      </c>
      <c r="F2629" s="33" t="s">
        <v>9</v>
      </c>
      <c r="G2629" s="32" t="s">
        <v>10</v>
      </c>
      <c r="H2629" s="34">
        <v>1608.64</v>
      </c>
      <c r="I2629" s="15"/>
      <c r="J2629" s="15" t="str">
        <f>IF(AND($H2629&gt;0, $H2629&lt;1700),"0-1700",0)</f>
        <v>0-1700</v>
      </c>
      <c r="K2629" s="15" t="str">
        <f>IF(AND($H2629&gt;0, $H2629&lt;2500),"0-2500",0)</f>
        <v>0-2500</v>
      </c>
      <c r="L2629" s="15" t="str">
        <f>IF(AND($H2629&gt;0, $H2629&lt;3500),"0-3500",0)</f>
        <v>0-3500</v>
      </c>
    </row>
    <row r="2630" spans="1:12" hidden="1" x14ac:dyDescent="0.3">
      <c r="A2630" s="32" t="s">
        <v>7</v>
      </c>
      <c r="B2630" s="32">
        <v>2018</v>
      </c>
      <c r="C2630" s="32" t="s">
        <v>168</v>
      </c>
      <c r="D2630" s="32" t="s">
        <v>8</v>
      </c>
      <c r="E2630" s="32" t="s">
        <v>23</v>
      </c>
      <c r="F2630" s="33" t="s">
        <v>9</v>
      </c>
      <c r="G2630" s="32" t="s">
        <v>10</v>
      </c>
      <c r="H2630" s="34">
        <v>1616.86</v>
      </c>
      <c r="I2630" s="15"/>
      <c r="J2630" s="15" t="str">
        <f>IF(AND($H2630&gt;0, $H2630&lt;1700),"0-1700",0)</f>
        <v>0-1700</v>
      </c>
      <c r="K2630" s="15" t="str">
        <f>IF(AND($H2630&gt;0, $H2630&lt;2500),"0-2500",0)</f>
        <v>0-2500</v>
      </c>
      <c r="L2630" s="15" t="str">
        <f>IF(AND($H2630&gt;0, $H2630&lt;3500),"0-3500",0)</f>
        <v>0-3500</v>
      </c>
    </row>
    <row r="2631" spans="1:12" hidden="1" x14ac:dyDescent="0.3">
      <c r="A2631" s="32" t="s">
        <v>7</v>
      </c>
      <c r="B2631" s="32">
        <v>2018</v>
      </c>
      <c r="C2631" s="32" t="s">
        <v>169</v>
      </c>
      <c r="D2631" s="32" t="s">
        <v>8</v>
      </c>
      <c r="E2631" s="32" t="s">
        <v>104</v>
      </c>
      <c r="F2631" s="33" t="s">
        <v>9</v>
      </c>
      <c r="G2631" s="32" t="s">
        <v>10</v>
      </c>
      <c r="H2631" s="34">
        <v>1623.74</v>
      </c>
      <c r="I2631" s="15"/>
      <c r="J2631" s="15" t="str">
        <f>IF(AND($H2631&gt;0, $H2631&lt;1700),"0-1700",0)</f>
        <v>0-1700</v>
      </c>
      <c r="K2631" s="15" t="str">
        <f>IF(AND($H2631&gt;0, $H2631&lt;2500),"0-2500",0)</f>
        <v>0-2500</v>
      </c>
      <c r="L2631" s="15" t="str">
        <f>IF(AND($H2631&gt;0, $H2631&lt;3500),"0-3500",0)</f>
        <v>0-3500</v>
      </c>
    </row>
    <row r="2632" spans="1:12" hidden="1" x14ac:dyDescent="0.3">
      <c r="A2632" s="32" t="s">
        <v>7</v>
      </c>
      <c r="B2632" s="32">
        <v>2018</v>
      </c>
      <c r="C2632" s="32" t="s">
        <v>168</v>
      </c>
      <c r="D2632" s="32" t="s">
        <v>8</v>
      </c>
      <c r="E2632" s="32" t="s">
        <v>70</v>
      </c>
      <c r="F2632" s="33" t="s">
        <v>9</v>
      </c>
      <c r="G2632" s="32" t="s">
        <v>10</v>
      </c>
      <c r="H2632" s="34">
        <v>1630.96</v>
      </c>
      <c r="I2632" s="15"/>
      <c r="J2632" s="15" t="str">
        <f>IF(AND($H2632&gt;0, $H2632&lt;1700),"0-1700",0)</f>
        <v>0-1700</v>
      </c>
      <c r="K2632" s="15" t="str">
        <f>IF(AND($H2632&gt;0, $H2632&lt;2500),"0-2500",0)</f>
        <v>0-2500</v>
      </c>
      <c r="L2632" s="15" t="str">
        <f>IF(AND($H2632&gt;0, $H2632&lt;3500),"0-3500",0)</f>
        <v>0-3500</v>
      </c>
    </row>
    <row r="2633" spans="1:12" hidden="1" x14ac:dyDescent="0.3">
      <c r="A2633" s="32" t="s">
        <v>7</v>
      </c>
      <c r="B2633" s="32">
        <v>2018</v>
      </c>
      <c r="C2633" s="32" t="s">
        <v>168</v>
      </c>
      <c r="D2633" s="32" t="s">
        <v>8</v>
      </c>
      <c r="E2633" s="32" t="s">
        <v>125</v>
      </c>
      <c r="F2633" s="33" t="s">
        <v>9</v>
      </c>
      <c r="G2633" s="32" t="s">
        <v>10</v>
      </c>
      <c r="H2633" s="34">
        <v>1632.63</v>
      </c>
      <c r="I2633" s="15"/>
      <c r="J2633" s="15" t="str">
        <f>IF(AND($H2633&gt;0, $H2633&lt;1700),"0-1700",0)</f>
        <v>0-1700</v>
      </c>
      <c r="K2633" s="15" t="str">
        <f>IF(AND($H2633&gt;0, $H2633&lt;2500),"0-2500",0)</f>
        <v>0-2500</v>
      </c>
      <c r="L2633" s="15" t="str">
        <f>IF(AND($H2633&gt;0, $H2633&lt;3500),"0-3500",0)</f>
        <v>0-3500</v>
      </c>
    </row>
    <row r="2634" spans="1:12" hidden="1" x14ac:dyDescent="0.3">
      <c r="A2634" s="32" t="s">
        <v>7</v>
      </c>
      <c r="B2634" s="32">
        <v>2018</v>
      </c>
      <c r="C2634" s="32" t="s">
        <v>168</v>
      </c>
      <c r="D2634" s="32" t="s">
        <v>8</v>
      </c>
      <c r="E2634" s="32" t="s">
        <v>24</v>
      </c>
      <c r="F2634" s="33" t="s">
        <v>9</v>
      </c>
      <c r="G2634" s="32" t="s">
        <v>10</v>
      </c>
      <c r="H2634" s="34">
        <v>1639.26</v>
      </c>
      <c r="I2634" s="15"/>
      <c r="J2634" s="15" t="str">
        <f>IF(AND($H2634&gt;0, $H2634&lt;1700),"0-1700",0)</f>
        <v>0-1700</v>
      </c>
      <c r="K2634" s="15" t="str">
        <f>IF(AND($H2634&gt;0, $H2634&lt;2500),"0-2500",0)</f>
        <v>0-2500</v>
      </c>
      <c r="L2634" s="15" t="str">
        <f>IF(AND($H2634&gt;0, $H2634&lt;3500),"0-3500",0)</f>
        <v>0-3500</v>
      </c>
    </row>
    <row r="2635" spans="1:12" hidden="1" x14ac:dyDescent="0.3">
      <c r="A2635" s="32" t="s">
        <v>7</v>
      </c>
      <c r="B2635" s="32">
        <v>2018</v>
      </c>
      <c r="C2635" s="32" t="s">
        <v>169</v>
      </c>
      <c r="D2635" s="32" t="s">
        <v>8</v>
      </c>
      <c r="E2635" s="32" t="s">
        <v>91</v>
      </c>
      <c r="F2635" s="33" t="s">
        <v>9</v>
      </c>
      <c r="G2635" s="32" t="s">
        <v>10</v>
      </c>
      <c r="H2635" s="34">
        <v>1640.99</v>
      </c>
      <c r="I2635" s="15"/>
      <c r="J2635" s="15" t="str">
        <f>IF(AND($H2635&gt;0, $H2635&lt;1700),"0-1700",0)</f>
        <v>0-1700</v>
      </c>
      <c r="K2635" s="15" t="str">
        <f>IF(AND($H2635&gt;0, $H2635&lt;2500),"0-2500",0)</f>
        <v>0-2500</v>
      </c>
      <c r="L2635" s="15" t="str">
        <f>IF(AND($H2635&gt;0, $H2635&lt;3500),"0-3500",0)</f>
        <v>0-3500</v>
      </c>
    </row>
    <row r="2636" spans="1:12" hidden="1" x14ac:dyDescent="0.3">
      <c r="A2636" s="32" t="s">
        <v>7</v>
      </c>
      <c r="B2636" s="32">
        <v>2018</v>
      </c>
      <c r="C2636" s="32" t="s">
        <v>168</v>
      </c>
      <c r="D2636" s="32" t="s">
        <v>8</v>
      </c>
      <c r="E2636" s="32" t="s">
        <v>123</v>
      </c>
      <c r="F2636" s="33" t="s">
        <v>9</v>
      </c>
      <c r="G2636" s="32" t="s">
        <v>10</v>
      </c>
      <c r="H2636" s="34">
        <v>1641.03</v>
      </c>
      <c r="I2636" s="15"/>
      <c r="J2636" s="15" t="str">
        <f>IF(AND($H2636&gt;0, $H2636&lt;1700),"0-1700",0)</f>
        <v>0-1700</v>
      </c>
      <c r="K2636" s="15" t="str">
        <f>IF(AND($H2636&gt;0, $H2636&lt;2500),"0-2500",0)</f>
        <v>0-2500</v>
      </c>
      <c r="L2636" s="15" t="str">
        <f>IF(AND($H2636&gt;0, $H2636&lt;3500),"0-3500",0)</f>
        <v>0-3500</v>
      </c>
    </row>
    <row r="2637" spans="1:12" hidden="1" x14ac:dyDescent="0.3">
      <c r="A2637" s="32" t="s">
        <v>7</v>
      </c>
      <c r="B2637" s="32">
        <v>2018</v>
      </c>
      <c r="C2637" s="32" t="s">
        <v>169</v>
      </c>
      <c r="D2637" s="32" t="s">
        <v>8</v>
      </c>
      <c r="E2637" s="32" t="s">
        <v>121</v>
      </c>
      <c r="F2637" s="33" t="s">
        <v>9</v>
      </c>
      <c r="G2637" s="32" t="s">
        <v>10</v>
      </c>
      <c r="H2637" s="34">
        <v>1642.3</v>
      </c>
      <c r="I2637" s="15"/>
      <c r="J2637" s="15" t="str">
        <f>IF(AND($H2637&gt;0, $H2637&lt;1700),"0-1700",0)</f>
        <v>0-1700</v>
      </c>
      <c r="K2637" s="15" t="str">
        <f>IF(AND($H2637&gt;0, $H2637&lt;2500),"0-2500",0)</f>
        <v>0-2500</v>
      </c>
      <c r="L2637" s="15" t="str">
        <f>IF(AND($H2637&gt;0, $H2637&lt;3500),"0-3500",0)</f>
        <v>0-3500</v>
      </c>
    </row>
    <row r="2638" spans="1:12" hidden="1" x14ac:dyDescent="0.3">
      <c r="A2638" s="32" t="s">
        <v>7</v>
      </c>
      <c r="B2638" s="32">
        <v>2018</v>
      </c>
      <c r="C2638" s="32" t="s">
        <v>168</v>
      </c>
      <c r="D2638" s="32" t="s">
        <v>8</v>
      </c>
      <c r="E2638" s="32" t="s">
        <v>76</v>
      </c>
      <c r="F2638" s="33" t="s">
        <v>9</v>
      </c>
      <c r="G2638" s="32" t="s">
        <v>10</v>
      </c>
      <c r="H2638" s="34">
        <v>1642.97</v>
      </c>
      <c r="I2638" s="15"/>
      <c r="J2638" s="15" t="str">
        <f>IF(AND($H2638&gt;0, $H2638&lt;1700),"0-1700",0)</f>
        <v>0-1700</v>
      </c>
      <c r="K2638" s="15" t="str">
        <f>IF(AND($H2638&gt;0, $H2638&lt;2500),"0-2500",0)</f>
        <v>0-2500</v>
      </c>
      <c r="L2638" s="15" t="str">
        <f>IF(AND($H2638&gt;0, $H2638&lt;3500),"0-3500",0)</f>
        <v>0-3500</v>
      </c>
    </row>
    <row r="2639" spans="1:12" hidden="1" x14ac:dyDescent="0.3">
      <c r="A2639" s="32" t="s">
        <v>7</v>
      </c>
      <c r="B2639" s="32">
        <v>2018</v>
      </c>
      <c r="C2639" s="32" t="s">
        <v>169</v>
      </c>
      <c r="D2639" s="32" t="s">
        <v>8</v>
      </c>
      <c r="E2639" s="32" t="s">
        <v>103</v>
      </c>
      <c r="F2639" s="33" t="s">
        <v>9</v>
      </c>
      <c r="G2639" s="32" t="s">
        <v>10</v>
      </c>
      <c r="H2639" s="34">
        <v>1643.43</v>
      </c>
      <c r="I2639" s="15"/>
      <c r="J2639" s="15" t="str">
        <f>IF(AND($H2639&gt;0, $H2639&lt;1700),"0-1700",0)</f>
        <v>0-1700</v>
      </c>
      <c r="K2639" s="15" t="str">
        <f>IF(AND($H2639&gt;0, $H2639&lt;2500),"0-2500",0)</f>
        <v>0-2500</v>
      </c>
      <c r="L2639" s="15" t="str">
        <f>IF(AND($H2639&gt;0, $H2639&lt;3500),"0-3500",0)</f>
        <v>0-3500</v>
      </c>
    </row>
    <row r="2640" spans="1:12" hidden="1" x14ac:dyDescent="0.3">
      <c r="A2640" s="32" t="s">
        <v>7</v>
      </c>
      <c r="B2640" s="32">
        <v>2018</v>
      </c>
      <c r="C2640" s="32" t="s">
        <v>168</v>
      </c>
      <c r="D2640" s="32" t="s">
        <v>8</v>
      </c>
      <c r="E2640" s="32" t="s">
        <v>149</v>
      </c>
      <c r="F2640" s="33" t="s">
        <v>9</v>
      </c>
      <c r="G2640" s="32" t="s">
        <v>10</v>
      </c>
      <c r="H2640" s="34">
        <v>1646.81</v>
      </c>
      <c r="I2640" s="15"/>
      <c r="J2640" s="15" t="str">
        <f>IF(AND($H2640&gt;0, $H2640&lt;1700),"0-1700",0)</f>
        <v>0-1700</v>
      </c>
      <c r="K2640" s="15" t="str">
        <f>IF(AND($H2640&gt;0, $H2640&lt;2500),"0-2500",0)</f>
        <v>0-2500</v>
      </c>
      <c r="L2640" s="15" t="str">
        <f>IF(AND($H2640&gt;0, $H2640&lt;3500),"0-3500",0)</f>
        <v>0-3500</v>
      </c>
    </row>
    <row r="2641" spans="1:12" hidden="1" x14ac:dyDescent="0.3">
      <c r="A2641" s="32" t="s">
        <v>7</v>
      </c>
      <c r="B2641" s="32">
        <v>2018</v>
      </c>
      <c r="C2641" s="32" t="s">
        <v>168</v>
      </c>
      <c r="D2641" s="32" t="s">
        <v>8</v>
      </c>
      <c r="E2641" s="32" t="s">
        <v>94</v>
      </c>
      <c r="F2641" s="33" t="s">
        <v>9</v>
      </c>
      <c r="G2641" s="32" t="s">
        <v>10</v>
      </c>
      <c r="H2641" s="34">
        <v>1661.57</v>
      </c>
      <c r="I2641" s="15"/>
      <c r="J2641" s="15" t="str">
        <f>IF(AND($H2641&gt;0, $H2641&lt;1700),"0-1700",0)</f>
        <v>0-1700</v>
      </c>
      <c r="K2641" s="15" t="str">
        <f>IF(AND($H2641&gt;0, $H2641&lt;2500),"0-2500",0)</f>
        <v>0-2500</v>
      </c>
      <c r="L2641" s="15" t="str">
        <f>IF(AND($H2641&gt;0, $H2641&lt;3500),"0-3500",0)</f>
        <v>0-3500</v>
      </c>
    </row>
    <row r="2642" spans="1:12" hidden="1" x14ac:dyDescent="0.3">
      <c r="A2642" s="32" t="s">
        <v>7</v>
      </c>
      <c r="B2642" s="32">
        <v>2018</v>
      </c>
      <c r="C2642" s="32" t="s">
        <v>169</v>
      </c>
      <c r="D2642" s="32" t="s">
        <v>8</v>
      </c>
      <c r="E2642" s="32" t="s">
        <v>65</v>
      </c>
      <c r="F2642" s="33" t="s">
        <v>9</v>
      </c>
      <c r="G2642" s="32" t="s">
        <v>10</v>
      </c>
      <c r="H2642" s="34">
        <v>1664.17</v>
      </c>
      <c r="I2642" s="15"/>
      <c r="J2642" s="15" t="str">
        <f>IF(AND($H2642&gt;0, $H2642&lt;1700),"0-1700",0)</f>
        <v>0-1700</v>
      </c>
      <c r="K2642" s="15" t="str">
        <f>IF(AND($H2642&gt;0, $H2642&lt;2500),"0-2500",0)</f>
        <v>0-2500</v>
      </c>
      <c r="L2642" s="15" t="str">
        <f>IF(AND($H2642&gt;0, $H2642&lt;3500),"0-3500",0)</f>
        <v>0-3500</v>
      </c>
    </row>
    <row r="2643" spans="1:12" hidden="1" x14ac:dyDescent="0.3">
      <c r="A2643" s="32" t="s">
        <v>7</v>
      </c>
      <c r="B2643" s="32">
        <v>2018</v>
      </c>
      <c r="C2643" s="32" t="s">
        <v>169</v>
      </c>
      <c r="D2643" s="32" t="s">
        <v>8</v>
      </c>
      <c r="E2643" s="32" t="s">
        <v>119</v>
      </c>
      <c r="F2643" s="33" t="s">
        <v>9</v>
      </c>
      <c r="G2643" s="32" t="s">
        <v>10</v>
      </c>
      <c r="H2643" s="34">
        <v>1665.19</v>
      </c>
      <c r="I2643" s="15"/>
      <c r="J2643" s="15" t="str">
        <f>IF(AND($H2643&gt;0, $H2643&lt;1700),"0-1700",0)</f>
        <v>0-1700</v>
      </c>
      <c r="K2643" s="15" t="str">
        <f>IF(AND($H2643&gt;0, $H2643&lt;2500),"0-2500",0)</f>
        <v>0-2500</v>
      </c>
      <c r="L2643" s="15" t="str">
        <f>IF(AND($H2643&gt;0, $H2643&lt;3500),"0-3500",0)</f>
        <v>0-3500</v>
      </c>
    </row>
    <row r="2644" spans="1:12" hidden="1" x14ac:dyDescent="0.3">
      <c r="A2644" s="32" t="s">
        <v>7</v>
      </c>
      <c r="B2644" s="32">
        <v>2018</v>
      </c>
      <c r="C2644" s="32" t="s">
        <v>169</v>
      </c>
      <c r="D2644" s="32" t="s">
        <v>8</v>
      </c>
      <c r="E2644" s="32" t="s">
        <v>141</v>
      </c>
      <c r="F2644" s="33" t="s">
        <v>9</v>
      </c>
      <c r="G2644" s="32" t="s">
        <v>10</v>
      </c>
      <c r="H2644" s="34">
        <v>1665.2</v>
      </c>
      <c r="I2644" s="15"/>
      <c r="J2644" s="15" t="str">
        <f>IF(AND($H2644&gt;0, $H2644&lt;1700),"0-1700",0)</f>
        <v>0-1700</v>
      </c>
      <c r="K2644" s="15" t="str">
        <f>IF(AND($H2644&gt;0, $H2644&lt;2500),"0-2500",0)</f>
        <v>0-2500</v>
      </c>
      <c r="L2644" s="15" t="str">
        <f>IF(AND($H2644&gt;0, $H2644&lt;3500),"0-3500",0)</f>
        <v>0-3500</v>
      </c>
    </row>
    <row r="2645" spans="1:12" hidden="1" x14ac:dyDescent="0.3">
      <c r="A2645" s="32" t="s">
        <v>7</v>
      </c>
      <c r="B2645" s="32">
        <v>2018</v>
      </c>
      <c r="C2645" s="32" t="s">
        <v>168</v>
      </c>
      <c r="D2645" s="32" t="s">
        <v>8</v>
      </c>
      <c r="E2645" s="32" t="s">
        <v>89</v>
      </c>
      <c r="F2645" s="33" t="s">
        <v>9</v>
      </c>
      <c r="G2645" s="32" t="s">
        <v>10</v>
      </c>
      <c r="H2645" s="34">
        <v>1667.1</v>
      </c>
      <c r="I2645" s="15"/>
      <c r="J2645" s="15" t="str">
        <f>IF(AND($H2645&gt;0, $H2645&lt;1700),"0-1700",0)</f>
        <v>0-1700</v>
      </c>
      <c r="K2645" s="15" t="str">
        <f>IF(AND($H2645&gt;0, $H2645&lt;2500),"0-2500",0)</f>
        <v>0-2500</v>
      </c>
      <c r="L2645" s="15" t="str">
        <f>IF(AND($H2645&gt;0, $H2645&lt;3500),"0-3500",0)</f>
        <v>0-3500</v>
      </c>
    </row>
    <row r="2646" spans="1:12" hidden="1" x14ac:dyDescent="0.3">
      <c r="A2646" s="32" t="s">
        <v>7</v>
      </c>
      <c r="B2646" s="32">
        <v>2018</v>
      </c>
      <c r="C2646" s="32" t="s">
        <v>169</v>
      </c>
      <c r="D2646" s="32" t="s">
        <v>8</v>
      </c>
      <c r="E2646" s="32" t="s">
        <v>64</v>
      </c>
      <c r="F2646" s="33" t="s">
        <v>9</v>
      </c>
      <c r="G2646" s="32" t="s">
        <v>10</v>
      </c>
      <c r="H2646" s="34">
        <v>1668.22</v>
      </c>
      <c r="I2646" s="15"/>
      <c r="J2646" s="15" t="str">
        <f>IF(AND($H2646&gt;0, $H2646&lt;1700),"0-1700",0)</f>
        <v>0-1700</v>
      </c>
      <c r="K2646" s="15" t="str">
        <f>IF(AND($H2646&gt;0, $H2646&lt;2500),"0-2500",0)</f>
        <v>0-2500</v>
      </c>
      <c r="L2646" s="15" t="str">
        <f>IF(AND($H2646&gt;0, $H2646&lt;3500),"0-3500",0)</f>
        <v>0-3500</v>
      </c>
    </row>
    <row r="2647" spans="1:12" hidden="1" x14ac:dyDescent="0.3">
      <c r="A2647" s="32" t="s">
        <v>7</v>
      </c>
      <c r="B2647" s="32">
        <v>2018</v>
      </c>
      <c r="C2647" s="32" t="s">
        <v>168</v>
      </c>
      <c r="D2647" s="32" t="s">
        <v>8</v>
      </c>
      <c r="E2647" s="32" t="s">
        <v>38</v>
      </c>
      <c r="F2647" s="33" t="s">
        <v>9</v>
      </c>
      <c r="G2647" s="32" t="s">
        <v>10</v>
      </c>
      <c r="H2647" s="34">
        <v>1671.32</v>
      </c>
      <c r="I2647" s="15"/>
      <c r="J2647" s="15" t="str">
        <f>IF(AND($H2647&gt;0, $H2647&lt;1700),"0-1700",0)</f>
        <v>0-1700</v>
      </c>
      <c r="K2647" s="15" t="str">
        <f>IF(AND($H2647&gt;0, $H2647&lt;2500),"0-2500",0)</f>
        <v>0-2500</v>
      </c>
      <c r="L2647" s="15" t="str">
        <f>IF(AND($H2647&gt;0, $H2647&lt;3500),"0-3500",0)</f>
        <v>0-3500</v>
      </c>
    </row>
    <row r="2648" spans="1:12" hidden="1" x14ac:dyDescent="0.3">
      <c r="A2648" s="32" t="s">
        <v>7</v>
      </c>
      <c r="B2648" s="32">
        <v>2018</v>
      </c>
      <c r="C2648" s="32" t="s">
        <v>168</v>
      </c>
      <c r="D2648" s="32" t="s">
        <v>8</v>
      </c>
      <c r="E2648" s="32" t="s">
        <v>50</v>
      </c>
      <c r="F2648" s="33" t="s">
        <v>9</v>
      </c>
      <c r="G2648" s="32" t="s">
        <v>10</v>
      </c>
      <c r="H2648" s="34">
        <v>1671.59</v>
      </c>
      <c r="I2648" s="15"/>
      <c r="J2648" s="15" t="str">
        <f>IF(AND($H2648&gt;0, $H2648&lt;1700),"0-1700",0)</f>
        <v>0-1700</v>
      </c>
      <c r="K2648" s="15" t="str">
        <f>IF(AND($H2648&gt;0, $H2648&lt;2500),"0-2500",0)</f>
        <v>0-2500</v>
      </c>
      <c r="L2648" s="15" t="str">
        <f>IF(AND($H2648&gt;0, $H2648&lt;3500),"0-3500",0)</f>
        <v>0-3500</v>
      </c>
    </row>
    <row r="2649" spans="1:12" hidden="1" x14ac:dyDescent="0.3">
      <c r="A2649" s="32" t="s">
        <v>7</v>
      </c>
      <c r="B2649" s="32">
        <v>2018</v>
      </c>
      <c r="C2649" s="32" t="s">
        <v>169</v>
      </c>
      <c r="D2649" s="32" t="s">
        <v>8</v>
      </c>
      <c r="E2649" s="32" t="s">
        <v>146</v>
      </c>
      <c r="F2649" s="33" t="s">
        <v>9</v>
      </c>
      <c r="G2649" s="32" t="s">
        <v>10</v>
      </c>
      <c r="H2649" s="34">
        <v>1672.11</v>
      </c>
      <c r="I2649" s="15"/>
      <c r="J2649" s="15" t="str">
        <f>IF(AND($H2649&gt;0, $H2649&lt;1700),"0-1700",0)</f>
        <v>0-1700</v>
      </c>
      <c r="K2649" s="15" t="str">
        <f>IF(AND($H2649&gt;0, $H2649&lt;2500),"0-2500",0)</f>
        <v>0-2500</v>
      </c>
      <c r="L2649" s="15" t="str">
        <f>IF(AND($H2649&gt;0, $H2649&lt;3500),"0-3500",0)</f>
        <v>0-3500</v>
      </c>
    </row>
    <row r="2650" spans="1:12" hidden="1" x14ac:dyDescent="0.3">
      <c r="A2650" s="32" t="s">
        <v>7</v>
      </c>
      <c r="B2650" s="32">
        <v>2018</v>
      </c>
      <c r="C2650" s="32" t="s">
        <v>169</v>
      </c>
      <c r="D2650" s="32" t="s">
        <v>8</v>
      </c>
      <c r="E2650" s="32" t="s">
        <v>134</v>
      </c>
      <c r="F2650" s="33" t="s">
        <v>9</v>
      </c>
      <c r="G2650" s="32" t="s">
        <v>10</v>
      </c>
      <c r="H2650" s="34">
        <v>1679.92</v>
      </c>
      <c r="I2650" s="15"/>
      <c r="J2650" s="15" t="str">
        <f>IF(AND($H2650&gt;0, $H2650&lt;1700),"0-1700",0)</f>
        <v>0-1700</v>
      </c>
      <c r="K2650" s="15" t="str">
        <f>IF(AND($H2650&gt;0, $H2650&lt;2500),"0-2500",0)</f>
        <v>0-2500</v>
      </c>
      <c r="L2650" s="15" t="str">
        <f>IF(AND($H2650&gt;0, $H2650&lt;3500),"0-3500",0)</f>
        <v>0-3500</v>
      </c>
    </row>
    <row r="2651" spans="1:12" hidden="1" x14ac:dyDescent="0.3">
      <c r="A2651" s="32" t="s">
        <v>7</v>
      </c>
      <c r="B2651" s="32">
        <v>2018</v>
      </c>
      <c r="C2651" s="32" t="s">
        <v>168</v>
      </c>
      <c r="D2651" s="32" t="s">
        <v>8</v>
      </c>
      <c r="E2651" s="32" t="s">
        <v>18</v>
      </c>
      <c r="F2651" s="33" t="s">
        <v>9</v>
      </c>
      <c r="G2651" s="32" t="s">
        <v>10</v>
      </c>
      <c r="H2651" s="34">
        <v>1682.57</v>
      </c>
      <c r="I2651" s="15"/>
      <c r="J2651" s="15" t="str">
        <f>IF(AND($H2651&gt;0, $H2651&lt;1700),"0-1700",0)</f>
        <v>0-1700</v>
      </c>
      <c r="K2651" s="15" t="str">
        <f>IF(AND($H2651&gt;0, $H2651&lt;2500),"0-2500",0)</f>
        <v>0-2500</v>
      </c>
      <c r="L2651" s="15" t="str">
        <f>IF(AND($H2651&gt;0, $H2651&lt;3500),"0-3500",0)</f>
        <v>0-3500</v>
      </c>
    </row>
    <row r="2652" spans="1:12" hidden="1" x14ac:dyDescent="0.3">
      <c r="A2652" s="32" t="s">
        <v>7</v>
      </c>
      <c r="B2652" s="32">
        <v>2018</v>
      </c>
      <c r="C2652" s="32" t="s">
        <v>168</v>
      </c>
      <c r="D2652" s="32" t="s">
        <v>8</v>
      </c>
      <c r="E2652" s="32" t="s">
        <v>86</v>
      </c>
      <c r="F2652" s="33" t="s">
        <v>9</v>
      </c>
      <c r="G2652" s="32" t="s">
        <v>10</v>
      </c>
      <c r="H2652" s="34">
        <v>1682.66</v>
      </c>
      <c r="I2652" s="15"/>
      <c r="J2652" s="15" t="str">
        <f>IF(AND($H2652&gt;0, $H2652&lt;1700),"0-1700",0)</f>
        <v>0-1700</v>
      </c>
      <c r="K2652" s="15" t="str">
        <f>IF(AND($H2652&gt;0, $H2652&lt;2500),"0-2500",0)</f>
        <v>0-2500</v>
      </c>
      <c r="L2652" s="15" t="str">
        <f>IF(AND($H2652&gt;0, $H2652&lt;3500),"0-3500",0)</f>
        <v>0-3500</v>
      </c>
    </row>
    <row r="2653" spans="1:12" hidden="1" x14ac:dyDescent="0.3">
      <c r="A2653" s="32" t="s">
        <v>7</v>
      </c>
      <c r="B2653" s="32">
        <v>2018</v>
      </c>
      <c r="C2653" s="32" t="s">
        <v>169</v>
      </c>
      <c r="D2653" s="32" t="s">
        <v>8</v>
      </c>
      <c r="E2653" s="32" t="s">
        <v>426</v>
      </c>
      <c r="F2653" s="33" t="s">
        <v>529</v>
      </c>
      <c r="G2653" s="32" t="s">
        <v>10</v>
      </c>
      <c r="H2653" s="34">
        <v>1684.5</v>
      </c>
      <c r="I2653" s="15"/>
      <c r="J2653" s="15" t="str">
        <f>IF(AND($H2653&gt;0, $H2653&lt;1700),"0-1700",0)</f>
        <v>0-1700</v>
      </c>
      <c r="K2653" s="15" t="str">
        <f>IF(AND($H2653&gt;0, $H2653&lt;2500),"0-2500",0)</f>
        <v>0-2500</v>
      </c>
      <c r="L2653" s="15" t="str">
        <f>IF(AND($H2653&gt;0, $H2653&lt;3500),"0-3500",0)</f>
        <v>0-3500</v>
      </c>
    </row>
    <row r="2654" spans="1:12" hidden="1" x14ac:dyDescent="0.3">
      <c r="A2654" s="32" t="s">
        <v>7</v>
      </c>
      <c r="B2654" s="32">
        <v>2018</v>
      </c>
      <c r="C2654" s="32" t="s">
        <v>168</v>
      </c>
      <c r="D2654" s="32" t="s">
        <v>8</v>
      </c>
      <c r="E2654" s="32" t="s">
        <v>144</v>
      </c>
      <c r="F2654" s="33" t="s">
        <v>9</v>
      </c>
      <c r="G2654" s="32" t="s">
        <v>10</v>
      </c>
      <c r="H2654" s="34">
        <v>1685.29</v>
      </c>
      <c r="I2654" s="15"/>
      <c r="J2654" s="15" t="str">
        <f>IF(AND($H2654&gt;0, $H2654&lt;1700),"0-1700",0)</f>
        <v>0-1700</v>
      </c>
      <c r="K2654" s="15" t="str">
        <f>IF(AND($H2654&gt;0, $H2654&lt;2500),"0-2500",0)</f>
        <v>0-2500</v>
      </c>
      <c r="L2654" s="15" t="str">
        <f>IF(AND($H2654&gt;0, $H2654&lt;3500),"0-3500",0)</f>
        <v>0-3500</v>
      </c>
    </row>
    <row r="2655" spans="1:12" hidden="1" x14ac:dyDescent="0.3">
      <c r="A2655" s="32" t="s">
        <v>7</v>
      </c>
      <c r="B2655" s="32">
        <v>2018</v>
      </c>
      <c r="C2655" s="32" t="s">
        <v>168</v>
      </c>
      <c r="D2655" s="32" t="s">
        <v>8</v>
      </c>
      <c r="E2655" s="32" t="s">
        <v>143</v>
      </c>
      <c r="F2655" s="33" t="s">
        <v>9</v>
      </c>
      <c r="G2655" s="32" t="s">
        <v>10</v>
      </c>
      <c r="H2655" s="34">
        <v>1687.43</v>
      </c>
      <c r="I2655" s="15"/>
      <c r="J2655" s="15" t="str">
        <f>IF(AND($H2655&gt;0, $H2655&lt;1700),"0-1700",0)</f>
        <v>0-1700</v>
      </c>
      <c r="K2655" s="15" t="str">
        <f>IF(AND($H2655&gt;0, $H2655&lt;2500),"0-2500",0)</f>
        <v>0-2500</v>
      </c>
      <c r="L2655" s="15" t="str">
        <f>IF(AND($H2655&gt;0, $H2655&lt;3500),"0-3500",0)</f>
        <v>0-3500</v>
      </c>
    </row>
    <row r="2656" spans="1:12" hidden="1" x14ac:dyDescent="0.3">
      <c r="A2656" s="32" t="s">
        <v>7</v>
      </c>
      <c r="B2656" s="32">
        <v>2018</v>
      </c>
      <c r="C2656" s="32" t="s">
        <v>167</v>
      </c>
      <c r="D2656" s="32" t="s">
        <v>8</v>
      </c>
      <c r="E2656" s="32" t="s">
        <v>155</v>
      </c>
      <c r="F2656" s="33" t="s">
        <v>9</v>
      </c>
      <c r="G2656" s="32" t="s">
        <v>10</v>
      </c>
      <c r="H2656" s="34">
        <v>1691.3</v>
      </c>
      <c r="I2656" s="15"/>
      <c r="J2656" s="15" t="str">
        <f>IF(AND($H2656&gt;0, $H2656&lt;1700),"0-1700",0)</f>
        <v>0-1700</v>
      </c>
      <c r="K2656" s="15" t="str">
        <f>IF(AND($H2656&gt;0, $H2656&lt;2500),"0-2500",0)</f>
        <v>0-2500</v>
      </c>
      <c r="L2656" s="15" t="str">
        <f>IF(AND($H2656&gt;0, $H2656&lt;3500),"0-3500",0)</f>
        <v>0-3500</v>
      </c>
    </row>
    <row r="2657" spans="1:12" hidden="1" x14ac:dyDescent="0.3">
      <c r="A2657" s="32" t="s">
        <v>7</v>
      </c>
      <c r="B2657" s="32">
        <v>2018</v>
      </c>
      <c r="C2657" s="32" t="s">
        <v>169</v>
      </c>
      <c r="D2657" s="32" t="s">
        <v>8</v>
      </c>
      <c r="E2657" s="32" t="s">
        <v>118</v>
      </c>
      <c r="F2657" s="33" t="s">
        <v>9</v>
      </c>
      <c r="G2657" s="32" t="s">
        <v>10</v>
      </c>
      <c r="H2657" s="34">
        <v>1699.53</v>
      </c>
      <c r="I2657" s="15"/>
      <c r="J2657" s="15" t="str">
        <f>IF(AND($H2657&gt;0, $H2657&lt;1700),"0-1700",0)</f>
        <v>0-1700</v>
      </c>
      <c r="K2657" s="15" t="str">
        <f>IF(AND($H2657&gt;0, $H2657&lt;2500),"0-2500",0)</f>
        <v>0-2500</v>
      </c>
      <c r="L2657" s="15" t="str">
        <f>IF(AND($H2657&gt;0, $H2657&lt;3500),"0-3500",0)</f>
        <v>0-3500</v>
      </c>
    </row>
    <row r="2658" spans="1:12" hidden="1" x14ac:dyDescent="0.3">
      <c r="A2658" s="32" t="s">
        <v>7</v>
      </c>
      <c r="B2658" s="32">
        <v>2018</v>
      </c>
      <c r="C2658" s="32" t="s">
        <v>168</v>
      </c>
      <c r="D2658" s="32" t="s">
        <v>8</v>
      </c>
      <c r="E2658" s="32" t="s">
        <v>153</v>
      </c>
      <c r="F2658" s="33" t="s">
        <v>9</v>
      </c>
      <c r="G2658" s="32" t="s">
        <v>10</v>
      </c>
      <c r="H2658" s="34">
        <v>1700.4</v>
      </c>
      <c r="I2658" s="15"/>
      <c r="J2658" s="15" t="s">
        <v>468</v>
      </c>
      <c r="K2658" s="15" t="str">
        <f>IF(AND($H2658&gt;0, $H2658&lt;2500),"0-2500",0)</f>
        <v>0-2500</v>
      </c>
      <c r="L2658" s="15" t="str">
        <f>IF(AND($H2658&gt;0, $H2658&lt;3500),"0-3500",0)</f>
        <v>0-3500</v>
      </c>
    </row>
    <row r="2659" spans="1:12" hidden="1" x14ac:dyDescent="0.3">
      <c r="A2659" s="32" t="s">
        <v>7</v>
      </c>
      <c r="B2659" s="32">
        <v>2018</v>
      </c>
      <c r="C2659" s="32" t="s">
        <v>169</v>
      </c>
      <c r="D2659" s="32" t="s">
        <v>8</v>
      </c>
      <c r="E2659" s="32" t="s">
        <v>136</v>
      </c>
      <c r="F2659" s="33" t="s">
        <v>9</v>
      </c>
      <c r="G2659" s="32" t="s">
        <v>10</v>
      </c>
      <c r="H2659" s="34">
        <v>1700.91</v>
      </c>
      <c r="I2659" s="15"/>
      <c r="J2659" s="15" t="s">
        <v>468</v>
      </c>
      <c r="K2659" s="15" t="str">
        <f>IF(AND($H2659&gt;0, $H2659&lt;2500),"0-2500",0)</f>
        <v>0-2500</v>
      </c>
      <c r="L2659" s="15" t="str">
        <f>IF(AND($H2659&gt;0, $H2659&lt;3500),"0-3500",0)</f>
        <v>0-3500</v>
      </c>
    </row>
    <row r="2660" spans="1:12" hidden="1" x14ac:dyDescent="0.3">
      <c r="A2660" s="32" t="s">
        <v>7</v>
      </c>
      <c r="B2660" s="32">
        <v>2018</v>
      </c>
      <c r="C2660" s="32" t="s">
        <v>169</v>
      </c>
      <c r="D2660" s="32" t="s">
        <v>8</v>
      </c>
      <c r="E2660" s="32" t="s">
        <v>120</v>
      </c>
      <c r="F2660" s="33" t="s">
        <v>9</v>
      </c>
      <c r="G2660" s="32" t="s">
        <v>10</v>
      </c>
      <c r="H2660" s="34">
        <v>1701.74</v>
      </c>
      <c r="I2660" s="15"/>
      <c r="J2660" s="15" t="s">
        <v>468</v>
      </c>
      <c r="K2660" s="15" t="str">
        <f>IF(AND($H2660&gt;0, $H2660&lt;2500),"0-2500",0)</f>
        <v>0-2500</v>
      </c>
      <c r="L2660" s="15" t="str">
        <f>IF(AND($H2660&gt;0, $H2660&lt;3500),"0-3500",0)</f>
        <v>0-3500</v>
      </c>
    </row>
    <row r="2661" spans="1:12" hidden="1" x14ac:dyDescent="0.3">
      <c r="A2661" s="32" t="s">
        <v>7</v>
      </c>
      <c r="B2661" s="32">
        <v>2018</v>
      </c>
      <c r="C2661" s="32" t="s">
        <v>169</v>
      </c>
      <c r="D2661" s="32" t="s">
        <v>8</v>
      </c>
      <c r="E2661" s="32" t="s">
        <v>67</v>
      </c>
      <c r="F2661" s="33" t="s">
        <v>9</v>
      </c>
      <c r="G2661" s="32" t="s">
        <v>10</v>
      </c>
      <c r="H2661" s="34">
        <v>1702.78</v>
      </c>
      <c r="I2661" s="15"/>
      <c r="J2661" s="15" t="s">
        <v>468</v>
      </c>
      <c r="K2661" s="15" t="str">
        <f>IF(AND($H2661&gt;0, $H2661&lt;2500),"0-2500",0)</f>
        <v>0-2500</v>
      </c>
      <c r="L2661" s="15" t="str">
        <f>IF(AND($H2661&gt;0, $H2661&lt;3500),"0-3500",0)</f>
        <v>0-3500</v>
      </c>
    </row>
    <row r="2662" spans="1:12" hidden="1" x14ac:dyDescent="0.3">
      <c r="A2662" s="32" t="s">
        <v>7</v>
      </c>
      <c r="B2662" s="32">
        <v>2018</v>
      </c>
      <c r="C2662" s="32" t="s">
        <v>169</v>
      </c>
      <c r="D2662" s="32" t="s">
        <v>8</v>
      </c>
      <c r="E2662" s="32" t="s">
        <v>95</v>
      </c>
      <c r="F2662" s="33" t="s">
        <v>9</v>
      </c>
      <c r="G2662" s="32" t="s">
        <v>10</v>
      </c>
      <c r="H2662" s="34">
        <v>1704.06</v>
      </c>
      <c r="I2662" s="15"/>
      <c r="J2662" s="15"/>
      <c r="K2662" s="15" t="str">
        <f>IF(AND($H2662&gt;0, $H2662&lt;2500),"0-2500",0)</f>
        <v>0-2500</v>
      </c>
      <c r="L2662" s="15" t="str">
        <f>IF(AND($H2662&gt;0, $H2662&lt;3500),"0-3500",0)</f>
        <v>0-3500</v>
      </c>
    </row>
    <row r="2663" spans="1:12" hidden="1" x14ac:dyDescent="0.3">
      <c r="A2663" s="32" t="s">
        <v>7</v>
      </c>
      <c r="B2663" s="32">
        <v>2018</v>
      </c>
      <c r="C2663" s="32" t="s">
        <v>168</v>
      </c>
      <c r="D2663" s="32" t="s">
        <v>8</v>
      </c>
      <c r="E2663" s="32" t="s">
        <v>124</v>
      </c>
      <c r="F2663" s="33" t="s">
        <v>9</v>
      </c>
      <c r="G2663" s="32" t="s">
        <v>10</v>
      </c>
      <c r="H2663" s="34">
        <v>1708.64</v>
      </c>
      <c r="I2663" s="15"/>
      <c r="J2663" s="15"/>
      <c r="K2663" s="15" t="str">
        <f>IF(AND($H2663&gt;0, $H2663&lt;2500),"0-2500",0)</f>
        <v>0-2500</v>
      </c>
      <c r="L2663" s="15" t="str">
        <f>IF(AND($H2663&gt;0, $H2663&lt;3500),"0-3500",0)</f>
        <v>0-3500</v>
      </c>
    </row>
    <row r="2664" spans="1:12" hidden="1" x14ac:dyDescent="0.3">
      <c r="A2664" s="32" t="s">
        <v>7</v>
      </c>
      <c r="B2664" s="32">
        <v>2018</v>
      </c>
      <c r="C2664" s="32" t="s">
        <v>169</v>
      </c>
      <c r="D2664" s="32" t="s">
        <v>8</v>
      </c>
      <c r="E2664" s="32" t="s">
        <v>51</v>
      </c>
      <c r="F2664" s="33" t="s">
        <v>9</v>
      </c>
      <c r="G2664" s="32" t="s">
        <v>10</v>
      </c>
      <c r="H2664" s="34">
        <v>1709.39</v>
      </c>
      <c r="I2664" s="15"/>
      <c r="J2664" s="15"/>
      <c r="K2664" s="15" t="str">
        <f>IF(AND($H2664&gt;0, $H2664&lt;2500),"0-2500",0)</f>
        <v>0-2500</v>
      </c>
      <c r="L2664" s="15" t="str">
        <f>IF(AND($H2664&gt;0, $H2664&lt;3500),"0-3500",0)</f>
        <v>0-3500</v>
      </c>
    </row>
    <row r="2665" spans="1:12" hidden="1" x14ac:dyDescent="0.3">
      <c r="A2665" s="32" t="s">
        <v>7</v>
      </c>
      <c r="B2665" s="32">
        <v>2018</v>
      </c>
      <c r="C2665" s="32" t="s">
        <v>168</v>
      </c>
      <c r="D2665" s="32" t="s">
        <v>8</v>
      </c>
      <c r="E2665" s="32" t="s">
        <v>79</v>
      </c>
      <c r="F2665" s="33" t="s">
        <v>9</v>
      </c>
      <c r="G2665" s="32" t="s">
        <v>10</v>
      </c>
      <c r="H2665" s="34">
        <v>1710.1</v>
      </c>
      <c r="I2665" s="15"/>
      <c r="J2665" s="15"/>
      <c r="K2665" s="15" t="str">
        <f>IF(AND($H2665&gt;0, $H2665&lt;2500),"0-2500",0)</f>
        <v>0-2500</v>
      </c>
      <c r="L2665" s="15" t="str">
        <f>IF(AND($H2665&gt;0, $H2665&lt;3500),"0-3500",0)</f>
        <v>0-3500</v>
      </c>
    </row>
    <row r="2666" spans="1:12" hidden="1" x14ac:dyDescent="0.3">
      <c r="A2666" s="32" t="s">
        <v>7</v>
      </c>
      <c r="B2666" s="32">
        <v>2018</v>
      </c>
      <c r="C2666" s="32" t="s">
        <v>168</v>
      </c>
      <c r="D2666" s="32" t="s">
        <v>8</v>
      </c>
      <c r="E2666" s="32" t="s">
        <v>36</v>
      </c>
      <c r="F2666" s="33" t="s">
        <v>9</v>
      </c>
      <c r="G2666" s="32" t="s">
        <v>10</v>
      </c>
      <c r="H2666" s="34">
        <v>1713.53</v>
      </c>
      <c r="I2666" s="15"/>
      <c r="J2666" s="15"/>
      <c r="K2666" s="15" t="str">
        <f>IF(AND($H2666&gt;0, $H2666&lt;2500),"0-2500",0)</f>
        <v>0-2500</v>
      </c>
      <c r="L2666" s="15" t="str">
        <f>IF(AND($H2666&gt;0, $H2666&lt;3500),"0-3500",0)</f>
        <v>0-3500</v>
      </c>
    </row>
    <row r="2667" spans="1:12" hidden="1" x14ac:dyDescent="0.3">
      <c r="A2667" s="32" t="s">
        <v>7</v>
      </c>
      <c r="B2667" s="32">
        <v>2018</v>
      </c>
      <c r="C2667" s="32" t="s">
        <v>169</v>
      </c>
      <c r="D2667" s="32" t="s">
        <v>8</v>
      </c>
      <c r="E2667" s="32" t="s">
        <v>159</v>
      </c>
      <c r="F2667" s="33" t="s">
        <v>9</v>
      </c>
      <c r="G2667" s="32" t="s">
        <v>10</v>
      </c>
      <c r="H2667" s="34">
        <v>1720.5</v>
      </c>
      <c r="I2667" s="15"/>
      <c r="J2667" s="15"/>
      <c r="K2667" s="15" t="str">
        <f>IF(AND($H2667&gt;0, $H2667&lt;2500),"0-2500",0)</f>
        <v>0-2500</v>
      </c>
      <c r="L2667" s="15" t="str">
        <f>IF(AND($H2667&gt;0, $H2667&lt;3500),"0-3500",0)</f>
        <v>0-3500</v>
      </c>
    </row>
    <row r="2668" spans="1:12" hidden="1" x14ac:dyDescent="0.3">
      <c r="A2668" s="32" t="s">
        <v>7</v>
      </c>
      <c r="B2668" s="32">
        <v>2018</v>
      </c>
      <c r="C2668" s="32" t="s">
        <v>168</v>
      </c>
      <c r="D2668" s="32" t="s">
        <v>8</v>
      </c>
      <c r="E2668" s="32" t="s">
        <v>126</v>
      </c>
      <c r="F2668" s="33" t="s">
        <v>9</v>
      </c>
      <c r="G2668" s="32" t="s">
        <v>10</v>
      </c>
      <c r="H2668" s="34">
        <v>1720.54</v>
      </c>
      <c r="I2668" s="15"/>
      <c r="J2668" s="15"/>
      <c r="K2668" s="15" t="str">
        <f>IF(AND($H2668&gt;0, $H2668&lt;2500),"0-2500",0)</f>
        <v>0-2500</v>
      </c>
      <c r="L2668" s="15" t="str">
        <f>IF(AND($H2668&gt;0, $H2668&lt;3500),"0-3500",0)</f>
        <v>0-3500</v>
      </c>
    </row>
    <row r="2669" spans="1:12" hidden="1" x14ac:dyDescent="0.3">
      <c r="A2669" s="32" t="s">
        <v>7</v>
      </c>
      <c r="B2669" s="32">
        <v>2018</v>
      </c>
      <c r="C2669" s="32" t="s">
        <v>168</v>
      </c>
      <c r="D2669" s="32" t="s">
        <v>8</v>
      </c>
      <c r="E2669" s="32" t="s">
        <v>68</v>
      </c>
      <c r="F2669" s="33" t="s">
        <v>9</v>
      </c>
      <c r="G2669" s="32" t="s">
        <v>10</v>
      </c>
      <c r="H2669" s="34">
        <v>1722.33</v>
      </c>
      <c r="I2669" s="15"/>
      <c r="J2669" s="15"/>
      <c r="K2669" s="15" t="str">
        <f>IF(AND($H2669&gt;0, $H2669&lt;2500),"0-2500",0)</f>
        <v>0-2500</v>
      </c>
      <c r="L2669" s="15" t="str">
        <f>IF(AND($H2669&gt;0, $H2669&lt;3500),"0-3500",0)</f>
        <v>0-3500</v>
      </c>
    </row>
    <row r="2670" spans="1:12" hidden="1" x14ac:dyDescent="0.3">
      <c r="A2670" s="32" t="s">
        <v>7</v>
      </c>
      <c r="B2670" s="32">
        <v>2018</v>
      </c>
      <c r="C2670" s="32" t="s">
        <v>168</v>
      </c>
      <c r="D2670" s="32" t="s">
        <v>8</v>
      </c>
      <c r="E2670" s="32" t="s">
        <v>34</v>
      </c>
      <c r="F2670" s="33" t="s">
        <v>9</v>
      </c>
      <c r="G2670" s="32" t="s">
        <v>10</v>
      </c>
      <c r="H2670" s="34">
        <v>1728.89</v>
      </c>
      <c r="I2670" s="15"/>
      <c r="J2670" s="15"/>
      <c r="K2670" s="15" t="str">
        <f>IF(AND($H2670&gt;0, $H2670&lt;2500),"0-2500",0)</f>
        <v>0-2500</v>
      </c>
      <c r="L2670" s="15" t="str">
        <f>IF(AND($H2670&gt;0, $H2670&lt;3500),"0-3500",0)</f>
        <v>0-3500</v>
      </c>
    </row>
    <row r="2671" spans="1:12" hidden="1" x14ac:dyDescent="0.3">
      <c r="A2671" s="32" t="s">
        <v>7</v>
      </c>
      <c r="B2671" s="32">
        <v>2018</v>
      </c>
      <c r="C2671" s="32" t="s">
        <v>169</v>
      </c>
      <c r="D2671" s="32" t="s">
        <v>8</v>
      </c>
      <c r="E2671" s="32" t="s">
        <v>30</v>
      </c>
      <c r="F2671" s="33" t="s">
        <v>9</v>
      </c>
      <c r="G2671" s="32" t="s">
        <v>10</v>
      </c>
      <c r="H2671" s="34">
        <v>1733.98</v>
      </c>
      <c r="I2671" s="15"/>
      <c r="J2671" s="15"/>
      <c r="K2671" s="15" t="str">
        <f>IF(AND($H2671&gt;0, $H2671&lt;2500),"0-2500",0)</f>
        <v>0-2500</v>
      </c>
      <c r="L2671" s="15" t="str">
        <f>IF(AND($H2671&gt;0, $H2671&lt;3500),"0-3500",0)</f>
        <v>0-3500</v>
      </c>
    </row>
    <row r="2672" spans="1:12" hidden="1" x14ac:dyDescent="0.3">
      <c r="A2672" s="32" t="s">
        <v>7</v>
      </c>
      <c r="B2672" s="32">
        <v>2018</v>
      </c>
      <c r="C2672" s="32" t="s">
        <v>168</v>
      </c>
      <c r="D2672" s="32" t="s">
        <v>8</v>
      </c>
      <c r="E2672" s="32" t="s">
        <v>60</v>
      </c>
      <c r="F2672" s="33" t="s">
        <v>9</v>
      </c>
      <c r="G2672" s="32" t="s">
        <v>10</v>
      </c>
      <c r="H2672" s="34">
        <v>1735.12</v>
      </c>
      <c r="I2672" s="15"/>
      <c r="J2672" s="15"/>
      <c r="K2672" s="15" t="str">
        <f>IF(AND($H2672&gt;0, $H2672&lt;2500),"0-2500",0)</f>
        <v>0-2500</v>
      </c>
      <c r="L2672" s="15" t="str">
        <f>IF(AND($H2672&gt;0, $H2672&lt;3500),"0-3500",0)</f>
        <v>0-3500</v>
      </c>
    </row>
    <row r="2673" spans="1:12" hidden="1" x14ac:dyDescent="0.3">
      <c r="A2673" s="32" t="s">
        <v>7</v>
      </c>
      <c r="B2673" s="32">
        <v>2018</v>
      </c>
      <c r="C2673" s="32" t="s">
        <v>168</v>
      </c>
      <c r="D2673" s="32" t="s">
        <v>8</v>
      </c>
      <c r="E2673" s="32" t="s">
        <v>12</v>
      </c>
      <c r="F2673" s="33" t="s">
        <v>9</v>
      </c>
      <c r="G2673" s="32" t="s">
        <v>10</v>
      </c>
      <c r="H2673" s="34">
        <v>1741.56</v>
      </c>
      <c r="I2673" s="15"/>
      <c r="J2673" s="15"/>
      <c r="K2673" s="15" t="str">
        <f>IF(AND($H2673&gt;0, $H2673&lt;2500),"0-2500",0)</f>
        <v>0-2500</v>
      </c>
      <c r="L2673" s="15" t="str">
        <f>IF(AND($H2673&gt;0, $H2673&lt;3500),"0-3500",0)</f>
        <v>0-3500</v>
      </c>
    </row>
    <row r="2674" spans="1:12" hidden="1" x14ac:dyDescent="0.3">
      <c r="A2674" s="32" t="s">
        <v>7</v>
      </c>
      <c r="B2674" s="32">
        <v>2018</v>
      </c>
      <c r="C2674" s="32" t="s">
        <v>168</v>
      </c>
      <c r="D2674" s="32" t="s">
        <v>8</v>
      </c>
      <c r="E2674" s="32" t="s">
        <v>156</v>
      </c>
      <c r="F2674" s="33" t="s">
        <v>9</v>
      </c>
      <c r="G2674" s="32" t="s">
        <v>10</v>
      </c>
      <c r="H2674" s="34">
        <v>1744.56</v>
      </c>
      <c r="I2674" s="15"/>
      <c r="J2674" s="15"/>
      <c r="K2674" s="15" t="str">
        <f>IF(AND($H2674&gt;0, $H2674&lt;2500),"0-2500",0)</f>
        <v>0-2500</v>
      </c>
      <c r="L2674" s="15" t="str">
        <f>IF(AND($H2674&gt;0, $H2674&lt;3500),"0-3500",0)</f>
        <v>0-3500</v>
      </c>
    </row>
    <row r="2675" spans="1:12" hidden="1" x14ac:dyDescent="0.3">
      <c r="A2675" s="32" t="s">
        <v>7</v>
      </c>
      <c r="B2675" s="32">
        <v>2018</v>
      </c>
      <c r="C2675" s="32" t="s">
        <v>169</v>
      </c>
      <c r="D2675" s="32" t="s">
        <v>8</v>
      </c>
      <c r="E2675" s="32" t="s">
        <v>116</v>
      </c>
      <c r="F2675" s="33" t="s">
        <v>9</v>
      </c>
      <c r="G2675" s="32" t="s">
        <v>10</v>
      </c>
      <c r="H2675" s="34">
        <v>1744.83</v>
      </c>
      <c r="I2675" s="15"/>
      <c r="J2675" s="15"/>
      <c r="K2675" s="15" t="str">
        <f>IF(AND($H2675&gt;0, $H2675&lt;2500),"0-2500",0)</f>
        <v>0-2500</v>
      </c>
      <c r="L2675" s="15" t="str">
        <f>IF(AND($H2675&gt;0, $H2675&lt;3500),"0-3500",0)</f>
        <v>0-3500</v>
      </c>
    </row>
    <row r="2676" spans="1:12" hidden="1" x14ac:dyDescent="0.3">
      <c r="A2676" s="32" t="s">
        <v>7</v>
      </c>
      <c r="B2676" s="32">
        <v>2018</v>
      </c>
      <c r="C2676" s="32" t="s">
        <v>168</v>
      </c>
      <c r="D2676" s="32" t="s">
        <v>8</v>
      </c>
      <c r="E2676" s="32" t="s">
        <v>151</v>
      </c>
      <c r="F2676" s="33" t="s">
        <v>9</v>
      </c>
      <c r="G2676" s="32" t="s">
        <v>10</v>
      </c>
      <c r="H2676" s="34">
        <v>1749.19</v>
      </c>
      <c r="I2676" s="15"/>
      <c r="J2676" s="15"/>
      <c r="K2676" s="15" t="str">
        <f>IF(AND($H2676&gt;0, $H2676&lt;2500),"0-2500",0)</f>
        <v>0-2500</v>
      </c>
      <c r="L2676" s="15" t="str">
        <f>IF(AND($H2676&gt;0, $H2676&lt;3500),"0-3500",0)</f>
        <v>0-3500</v>
      </c>
    </row>
    <row r="2677" spans="1:12" hidden="1" x14ac:dyDescent="0.3">
      <c r="A2677" s="32" t="s">
        <v>7</v>
      </c>
      <c r="B2677" s="32">
        <v>2018</v>
      </c>
      <c r="C2677" s="32" t="s">
        <v>169</v>
      </c>
      <c r="D2677" s="32" t="s">
        <v>8</v>
      </c>
      <c r="E2677" s="32" t="s">
        <v>9</v>
      </c>
      <c r="F2677" s="33" t="s">
        <v>9</v>
      </c>
      <c r="G2677" s="32" t="s">
        <v>10</v>
      </c>
      <c r="H2677" s="34">
        <v>1750.8</v>
      </c>
      <c r="I2677" s="15"/>
      <c r="J2677" s="15"/>
      <c r="K2677" s="15" t="str">
        <f>IF(AND($H2677&gt;0, $H2677&lt;2500),"0-2500",0)</f>
        <v>0-2500</v>
      </c>
      <c r="L2677" s="15" t="str">
        <f>IF(AND($H2677&gt;0, $H2677&lt;3500),"0-3500",0)</f>
        <v>0-3500</v>
      </c>
    </row>
    <row r="2678" spans="1:12" hidden="1" x14ac:dyDescent="0.3">
      <c r="A2678" s="32" t="s">
        <v>7</v>
      </c>
      <c r="B2678" s="32">
        <v>2018</v>
      </c>
      <c r="C2678" s="32" t="s">
        <v>168</v>
      </c>
      <c r="D2678" s="32" t="s">
        <v>8</v>
      </c>
      <c r="E2678" s="32" t="s">
        <v>13</v>
      </c>
      <c r="F2678" s="33" t="s">
        <v>9</v>
      </c>
      <c r="G2678" s="32" t="s">
        <v>10</v>
      </c>
      <c r="H2678" s="34">
        <v>1750.88</v>
      </c>
      <c r="I2678" s="15"/>
      <c r="J2678" s="15"/>
      <c r="K2678" s="15" t="str">
        <f>IF(AND($H2678&gt;0, $H2678&lt;2500),"0-2500",0)</f>
        <v>0-2500</v>
      </c>
      <c r="L2678" s="15" t="str">
        <f>IF(AND($H2678&gt;0, $H2678&lt;3500),"0-3500",0)</f>
        <v>0-3500</v>
      </c>
    </row>
    <row r="2679" spans="1:12" hidden="1" x14ac:dyDescent="0.3">
      <c r="A2679" s="32" t="s">
        <v>7</v>
      </c>
      <c r="B2679" s="32">
        <v>2018</v>
      </c>
      <c r="C2679" s="32" t="s">
        <v>168</v>
      </c>
      <c r="D2679" s="32" t="s">
        <v>8</v>
      </c>
      <c r="E2679" s="32" t="s">
        <v>127</v>
      </c>
      <c r="F2679" s="33" t="s">
        <v>9</v>
      </c>
      <c r="G2679" s="32" t="s">
        <v>10</v>
      </c>
      <c r="H2679" s="34">
        <v>1762.3</v>
      </c>
      <c r="I2679" s="15"/>
      <c r="J2679" s="15"/>
      <c r="K2679" s="15" t="str">
        <f>IF(AND($H2679&gt;0, $H2679&lt;2500),"0-2500",0)</f>
        <v>0-2500</v>
      </c>
      <c r="L2679" s="15" t="str">
        <f>IF(AND($H2679&gt;0, $H2679&lt;3500),"0-3500",0)</f>
        <v>0-3500</v>
      </c>
    </row>
    <row r="2680" spans="1:12" hidden="1" x14ac:dyDescent="0.3">
      <c r="A2680" s="32" t="s">
        <v>7</v>
      </c>
      <c r="B2680" s="32">
        <v>2018</v>
      </c>
      <c r="C2680" s="32" t="s">
        <v>168</v>
      </c>
      <c r="D2680" s="32" t="s">
        <v>8</v>
      </c>
      <c r="E2680" s="32" t="s">
        <v>69</v>
      </c>
      <c r="F2680" s="33" t="s">
        <v>9</v>
      </c>
      <c r="G2680" s="32" t="s">
        <v>10</v>
      </c>
      <c r="H2680" s="34">
        <v>1766.5</v>
      </c>
      <c r="I2680" s="15"/>
      <c r="J2680" s="15"/>
      <c r="K2680" s="15" t="str">
        <f>IF(AND($H2680&gt;0, $H2680&lt;2500),"0-2500",0)</f>
        <v>0-2500</v>
      </c>
      <c r="L2680" s="15" t="str">
        <f>IF(AND($H2680&gt;0, $H2680&lt;3500),"0-3500",0)</f>
        <v>0-3500</v>
      </c>
    </row>
    <row r="2681" spans="1:12" hidden="1" x14ac:dyDescent="0.3">
      <c r="A2681" s="32" t="s">
        <v>7</v>
      </c>
      <c r="B2681" s="32">
        <v>2018</v>
      </c>
      <c r="C2681" s="32" t="s">
        <v>169</v>
      </c>
      <c r="D2681" s="32" t="s">
        <v>8</v>
      </c>
      <c r="E2681" s="32" t="s">
        <v>80</v>
      </c>
      <c r="F2681" s="33" t="s">
        <v>9</v>
      </c>
      <c r="G2681" s="32" t="s">
        <v>10</v>
      </c>
      <c r="H2681" s="34">
        <v>1768.39</v>
      </c>
      <c r="I2681" s="15"/>
      <c r="J2681" s="15"/>
      <c r="K2681" s="15" t="str">
        <f>IF(AND($H2681&gt;0, $H2681&lt;2500),"0-2500",0)</f>
        <v>0-2500</v>
      </c>
      <c r="L2681" s="15" t="str">
        <f>IF(AND($H2681&gt;0, $H2681&lt;3500),"0-3500",0)</f>
        <v>0-3500</v>
      </c>
    </row>
    <row r="2682" spans="1:12" hidden="1" x14ac:dyDescent="0.3">
      <c r="A2682" s="32" t="s">
        <v>7</v>
      </c>
      <c r="B2682" s="32">
        <v>2018</v>
      </c>
      <c r="C2682" s="32" t="s">
        <v>168</v>
      </c>
      <c r="D2682" s="32" t="s">
        <v>8</v>
      </c>
      <c r="E2682" s="32" t="s">
        <v>29</v>
      </c>
      <c r="F2682" s="33" t="s">
        <v>9</v>
      </c>
      <c r="G2682" s="32" t="s">
        <v>10</v>
      </c>
      <c r="H2682" s="34">
        <v>1771.02</v>
      </c>
      <c r="I2682" s="15"/>
      <c r="J2682" s="15"/>
      <c r="K2682" s="15" t="str">
        <f>IF(AND($H2682&gt;0, $H2682&lt;2500),"0-2500",0)</f>
        <v>0-2500</v>
      </c>
      <c r="L2682" s="15" t="str">
        <f>IF(AND($H2682&gt;0, $H2682&lt;3500),"0-3500",0)</f>
        <v>0-3500</v>
      </c>
    </row>
    <row r="2683" spans="1:12" hidden="1" x14ac:dyDescent="0.3">
      <c r="A2683" s="32" t="s">
        <v>7</v>
      </c>
      <c r="B2683" s="32">
        <v>2018</v>
      </c>
      <c r="C2683" s="32" t="s">
        <v>168</v>
      </c>
      <c r="D2683" s="32" t="s">
        <v>8</v>
      </c>
      <c r="E2683" s="32" t="s">
        <v>72</v>
      </c>
      <c r="F2683" s="33" t="s">
        <v>9</v>
      </c>
      <c r="G2683" s="32" t="s">
        <v>10</v>
      </c>
      <c r="H2683" s="34">
        <v>1772.64</v>
      </c>
      <c r="I2683" s="15"/>
      <c r="J2683" s="15"/>
      <c r="K2683" s="15" t="str">
        <f>IF(AND($H2683&gt;0, $H2683&lt;2500),"0-2500",0)</f>
        <v>0-2500</v>
      </c>
      <c r="L2683" s="15" t="str">
        <f>IF(AND($H2683&gt;0, $H2683&lt;3500),"0-3500",0)</f>
        <v>0-3500</v>
      </c>
    </row>
    <row r="2684" spans="1:12" hidden="1" x14ac:dyDescent="0.3">
      <c r="A2684" s="32" t="s">
        <v>7</v>
      </c>
      <c r="B2684" s="32">
        <v>2018</v>
      </c>
      <c r="C2684" s="32" t="s">
        <v>168</v>
      </c>
      <c r="D2684" s="32" t="s">
        <v>8</v>
      </c>
      <c r="E2684" s="32" t="s">
        <v>32</v>
      </c>
      <c r="F2684" s="33" t="s">
        <v>9</v>
      </c>
      <c r="G2684" s="32" t="s">
        <v>10</v>
      </c>
      <c r="H2684" s="34">
        <v>1782.07</v>
      </c>
      <c r="I2684" s="15"/>
      <c r="J2684" s="15"/>
      <c r="K2684" s="15" t="str">
        <f>IF(AND($H2684&gt;0, $H2684&lt;2500),"0-2500",0)</f>
        <v>0-2500</v>
      </c>
      <c r="L2684" s="15" t="str">
        <f>IF(AND($H2684&gt;0, $H2684&lt;3500),"0-3500",0)</f>
        <v>0-3500</v>
      </c>
    </row>
    <row r="2685" spans="1:12" hidden="1" x14ac:dyDescent="0.3">
      <c r="A2685" s="32" t="s">
        <v>7</v>
      </c>
      <c r="B2685" s="32">
        <v>2018</v>
      </c>
      <c r="C2685" s="32" t="s">
        <v>169</v>
      </c>
      <c r="D2685" s="32" t="s">
        <v>8</v>
      </c>
      <c r="E2685" s="32" t="s">
        <v>98</v>
      </c>
      <c r="F2685" s="33" t="s">
        <v>9</v>
      </c>
      <c r="G2685" s="32" t="s">
        <v>10</v>
      </c>
      <c r="H2685" s="34">
        <v>1784.01</v>
      </c>
      <c r="I2685" s="15"/>
      <c r="J2685" s="15"/>
      <c r="K2685" s="15" t="str">
        <f>IF(AND($H2685&gt;0, $H2685&lt;2500),"0-2500",0)</f>
        <v>0-2500</v>
      </c>
      <c r="L2685" s="15" t="str">
        <f>IF(AND($H2685&gt;0, $H2685&lt;3500),"0-3500",0)</f>
        <v>0-3500</v>
      </c>
    </row>
    <row r="2686" spans="1:12" hidden="1" x14ac:dyDescent="0.3">
      <c r="A2686" s="32" t="s">
        <v>7</v>
      </c>
      <c r="B2686" s="32">
        <v>2018</v>
      </c>
      <c r="C2686" s="32" t="s">
        <v>168</v>
      </c>
      <c r="D2686" s="32" t="s">
        <v>8</v>
      </c>
      <c r="E2686" s="32" t="s">
        <v>73</v>
      </c>
      <c r="F2686" s="33" t="s">
        <v>9</v>
      </c>
      <c r="G2686" s="32" t="s">
        <v>10</v>
      </c>
      <c r="H2686" s="34">
        <v>1785.86</v>
      </c>
      <c r="I2686" s="15"/>
      <c r="J2686" s="15"/>
      <c r="K2686" s="15" t="str">
        <f>IF(AND($H2686&gt;0, $H2686&lt;2500),"0-2500",0)</f>
        <v>0-2500</v>
      </c>
      <c r="L2686" s="15" t="str">
        <f>IF(AND($H2686&gt;0, $H2686&lt;3500),"0-3500",0)</f>
        <v>0-3500</v>
      </c>
    </row>
    <row r="2687" spans="1:12" hidden="1" x14ac:dyDescent="0.3">
      <c r="A2687" s="32" t="s">
        <v>7</v>
      </c>
      <c r="B2687" s="32">
        <v>2018</v>
      </c>
      <c r="C2687" s="32" t="s">
        <v>169</v>
      </c>
      <c r="D2687" s="32" t="s">
        <v>8</v>
      </c>
      <c r="E2687" s="32" t="s">
        <v>131</v>
      </c>
      <c r="F2687" s="33" t="s">
        <v>9</v>
      </c>
      <c r="G2687" s="32" t="s">
        <v>10</v>
      </c>
      <c r="H2687" s="34">
        <v>1786.13</v>
      </c>
      <c r="I2687" s="15"/>
      <c r="J2687" s="15"/>
      <c r="K2687" s="15" t="str">
        <f>IF(AND($H2687&gt;0, $H2687&lt;2500),"0-2500",0)</f>
        <v>0-2500</v>
      </c>
      <c r="L2687" s="15" t="str">
        <f>IF(AND($H2687&gt;0, $H2687&lt;3500),"0-3500",0)</f>
        <v>0-3500</v>
      </c>
    </row>
    <row r="2688" spans="1:12" hidden="1" x14ac:dyDescent="0.3">
      <c r="A2688" s="32" t="s">
        <v>7</v>
      </c>
      <c r="B2688" s="32">
        <v>2018</v>
      </c>
      <c r="C2688" s="32" t="s">
        <v>169</v>
      </c>
      <c r="D2688" s="32" t="s">
        <v>8</v>
      </c>
      <c r="E2688" s="32" t="s">
        <v>102</v>
      </c>
      <c r="F2688" s="33" t="s">
        <v>9</v>
      </c>
      <c r="G2688" s="32" t="s">
        <v>10</v>
      </c>
      <c r="H2688" s="34">
        <v>1808.5</v>
      </c>
      <c r="I2688" s="15"/>
      <c r="J2688" s="15"/>
      <c r="K2688" s="15" t="str">
        <f>IF(AND($H2688&gt;0, $H2688&lt;2500),"0-2500",0)</f>
        <v>0-2500</v>
      </c>
      <c r="L2688" s="15" t="str">
        <f>IF(AND($H2688&gt;0, $H2688&lt;3500),"0-3500",0)</f>
        <v>0-3500</v>
      </c>
    </row>
    <row r="2689" spans="1:12" hidden="1" x14ac:dyDescent="0.3">
      <c r="A2689" s="32" t="s">
        <v>7</v>
      </c>
      <c r="B2689" s="32">
        <v>2018</v>
      </c>
      <c r="C2689" s="32" t="s">
        <v>168</v>
      </c>
      <c r="D2689" s="32" t="s">
        <v>8</v>
      </c>
      <c r="E2689" s="32" t="s">
        <v>145</v>
      </c>
      <c r="F2689" s="33" t="s">
        <v>9</v>
      </c>
      <c r="G2689" s="32" t="s">
        <v>10</v>
      </c>
      <c r="H2689" s="34">
        <v>1815.32</v>
      </c>
      <c r="I2689" s="15"/>
      <c r="J2689" s="15"/>
      <c r="K2689" s="15" t="str">
        <f>IF(AND($H2689&gt;0, $H2689&lt;2500),"0-2500",0)</f>
        <v>0-2500</v>
      </c>
      <c r="L2689" s="15" t="str">
        <f>IF(AND($H2689&gt;0, $H2689&lt;3500),"0-3500",0)</f>
        <v>0-3500</v>
      </c>
    </row>
    <row r="2690" spans="1:12" hidden="1" x14ac:dyDescent="0.3">
      <c r="A2690" s="32" t="s">
        <v>7</v>
      </c>
      <c r="B2690" s="32">
        <v>2018</v>
      </c>
      <c r="C2690" s="32" t="s">
        <v>169</v>
      </c>
      <c r="D2690" s="32" t="s">
        <v>8</v>
      </c>
      <c r="E2690" s="32" t="s">
        <v>83</v>
      </c>
      <c r="F2690" s="33" t="s">
        <v>9</v>
      </c>
      <c r="G2690" s="32" t="s">
        <v>10</v>
      </c>
      <c r="H2690" s="34">
        <v>1817.43</v>
      </c>
      <c r="I2690" s="15"/>
      <c r="J2690" s="15"/>
      <c r="K2690" s="15" t="str">
        <f>IF(AND($H2690&gt;0, $H2690&lt;2500),"0-2500",0)</f>
        <v>0-2500</v>
      </c>
      <c r="L2690" s="15" t="str">
        <f>IF(AND($H2690&gt;0, $H2690&lt;3500),"0-3500",0)</f>
        <v>0-3500</v>
      </c>
    </row>
    <row r="2691" spans="1:12" hidden="1" x14ac:dyDescent="0.3">
      <c r="A2691" s="32" t="s">
        <v>7</v>
      </c>
      <c r="B2691" s="32">
        <v>2018</v>
      </c>
      <c r="C2691" s="32" t="s">
        <v>169</v>
      </c>
      <c r="D2691" s="32" t="s">
        <v>8</v>
      </c>
      <c r="E2691" s="32" t="s">
        <v>78</v>
      </c>
      <c r="F2691" s="33" t="s">
        <v>9</v>
      </c>
      <c r="G2691" s="32" t="s">
        <v>10</v>
      </c>
      <c r="H2691" s="34">
        <v>1820</v>
      </c>
      <c r="I2691" s="15"/>
      <c r="J2691" s="15"/>
      <c r="K2691" s="15" t="str">
        <f>IF(AND($H2691&gt;0, $H2691&lt;2500),"0-2500",0)</f>
        <v>0-2500</v>
      </c>
      <c r="L2691" s="15" t="str">
        <f>IF(AND($H2691&gt;0, $H2691&lt;3500),"0-3500",0)</f>
        <v>0-3500</v>
      </c>
    </row>
    <row r="2692" spans="1:12" hidden="1" x14ac:dyDescent="0.3">
      <c r="A2692" s="32" t="s">
        <v>7</v>
      </c>
      <c r="B2692" s="32">
        <v>2018</v>
      </c>
      <c r="C2692" s="32" t="s">
        <v>168</v>
      </c>
      <c r="D2692" s="32" t="s">
        <v>8</v>
      </c>
      <c r="E2692" s="32" t="s">
        <v>19</v>
      </c>
      <c r="F2692" s="33" t="s">
        <v>9</v>
      </c>
      <c r="G2692" s="32" t="s">
        <v>10</v>
      </c>
      <c r="H2692" s="34">
        <v>1821.84</v>
      </c>
      <c r="I2692" s="15"/>
      <c r="J2692" s="15"/>
      <c r="K2692" s="15" t="str">
        <f>IF(AND($H2692&gt;0, $H2692&lt;2500),"0-2500",0)</f>
        <v>0-2500</v>
      </c>
      <c r="L2692" s="15" t="str">
        <f>IF(AND($H2692&gt;0, $H2692&lt;3500),"0-3500",0)</f>
        <v>0-3500</v>
      </c>
    </row>
    <row r="2693" spans="1:12" hidden="1" x14ac:dyDescent="0.3">
      <c r="A2693" s="32" t="s">
        <v>7</v>
      </c>
      <c r="B2693" s="32">
        <v>2018</v>
      </c>
      <c r="C2693" s="32" t="s">
        <v>169</v>
      </c>
      <c r="D2693" s="32" t="s">
        <v>8</v>
      </c>
      <c r="E2693" s="32" t="s">
        <v>66</v>
      </c>
      <c r="F2693" s="33" t="s">
        <v>9</v>
      </c>
      <c r="G2693" s="32" t="s">
        <v>10</v>
      </c>
      <c r="H2693" s="34">
        <v>1823.52</v>
      </c>
      <c r="I2693" s="15"/>
      <c r="J2693" s="15"/>
      <c r="K2693" s="15" t="str">
        <f>IF(AND($H2693&gt;0, $H2693&lt;2500),"0-2500",0)</f>
        <v>0-2500</v>
      </c>
      <c r="L2693" s="15" t="str">
        <f>IF(AND($H2693&gt;0, $H2693&lt;3500),"0-3500",0)</f>
        <v>0-3500</v>
      </c>
    </row>
    <row r="2694" spans="1:12" hidden="1" x14ac:dyDescent="0.3">
      <c r="A2694" s="32" t="s">
        <v>7</v>
      </c>
      <c r="B2694" s="32">
        <v>2018</v>
      </c>
      <c r="C2694" s="32" t="s">
        <v>169</v>
      </c>
      <c r="D2694" s="32" t="s">
        <v>8</v>
      </c>
      <c r="E2694" s="32" t="s">
        <v>147</v>
      </c>
      <c r="F2694" s="33" t="s">
        <v>9</v>
      </c>
      <c r="G2694" s="32" t="s">
        <v>10</v>
      </c>
      <c r="H2694" s="34">
        <v>1824.74</v>
      </c>
      <c r="I2694" s="15"/>
      <c r="J2694" s="15"/>
      <c r="K2694" s="15" t="str">
        <f>IF(AND($H2694&gt;0, $H2694&lt;2500),"0-2500",0)</f>
        <v>0-2500</v>
      </c>
      <c r="L2694" s="15" t="str">
        <f>IF(AND($H2694&gt;0, $H2694&lt;3500),"0-3500",0)</f>
        <v>0-3500</v>
      </c>
    </row>
    <row r="2695" spans="1:12" hidden="1" x14ac:dyDescent="0.3">
      <c r="A2695" s="32" t="s">
        <v>7</v>
      </c>
      <c r="B2695" s="32">
        <v>2018</v>
      </c>
      <c r="C2695" s="32" t="s">
        <v>169</v>
      </c>
      <c r="D2695" s="32" t="s">
        <v>8</v>
      </c>
      <c r="E2695" s="32" t="s">
        <v>100</v>
      </c>
      <c r="F2695" s="33" t="s">
        <v>9</v>
      </c>
      <c r="G2695" s="32" t="s">
        <v>10</v>
      </c>
      <c r="H2695" s="34">
        <v>1825.32</v>
      </c>
      <c r="I2695" s="15"/>
      <c r="J2695" s="15"/>
      <c r="K2695" s="15" t="str">
        <f>IF(AND($H2695&gt;0, $H2695&lt;2500),"0-2500",0)</f>
        <v>0-2500</v>
      </c>
      <c r="L2695" s="15" t="str">
        <f>IF(AND($H2695&gt;0, $H2695&lt;3500),"0-3500",0)</f>
        <v>0-3500</v>
      </c>
    </row>
    <row r="2696" spans="1:12" hidden="1" x14ac:dyDescent="0.3">
      <c r="A2696" s="32" t="s">
        <v>7</v>
      </c>
      <c r="B2696" s="32">
        <v>2018</v>
      </c>
      <c r="C2696" s="32" t="s">
        <v>168</v>
      </c>
      <c r="D2696" s="32" t="s">
        <v>8</v>
      </c>
      <c r="E2696" s="32" t="s">
        <v>62</v>
      </c>
      <c r="F2696" s="33" t="s">
        <v>9</v>
      </c>
      <c r="G2696" s="32" t="s">
        <v>10</v>
      </c>
      <c r="H2696" s="34">
        <v>1827.77</v>
      </c>
      <c r="I2696" s="15"/>
      <c r="J2696" s="15"/>
      <c r="K2696" s="15" t="str">
        <f>IF(AND($H2696&gt;0, $H2696&lt;2500),"0-2500",0)</f>
        <v>0-2500</v>
      </c>
      <c r="L2696" s="15" t="str">
        <f>IF(AND($H2696&gt;0, $H2696&lt;3500),"0-3500",0)</f>
        <v>0-3500</v>
      </c>
    </row>
    <row r="2697" spans="1:12" hidden="1" x14ac:dyDescent="0.3">
      <c r="A2697" s="32" t="s">
        <v>7</v>
      </c>
      <c r="B2697" s="32">
        <v>2018</v>
      </c>
      <c r="C2697" s="32" t="s">
        <v>168</v>
      </c>
      <c r="D2697" s="32" t="s">
        <v>8</v>
      </c>
      <c r="E2697" s="32" t="s">
        <v>92</v>
      </c>
      <c r="F2697" s="33" t="s">
        <v>9</v>
      </c>
      <c r="G2697" s="32" t="s">
        <v>10</v>
      </c>
      <c r="H2697" s="34">
        <v>1828.79</v>
      </c>
      <c r="I2697" s="15"/>
      <c r="J2697" s="15"/>
      <c r="K2697" s="15" t="str">
        <f>IF(AND($H2697&gt;0, $H2697&lt;2500),"0-2500",0)</f>
        <v>0-2500</v>
      </c>
      <c r="L2697" s="15" t="str">
        <f>IF(AND($H2697&gt;0, $H2697&lt;3500),"0-3500",0)</f>
        <v>0-3500</v>
      </c>
    </row>
    <row r="2698" spans="1:12" hidden="1" x14ac:dyDescent="0.3">
      <c r="A2698" s="32" t="s">
        <v>7</v>
      </c>
      <c r="B2698" s="32">
        <v>2018</v>
      </c>
      <c r="C2698" s="32" t="s">
        <v>169</v>
      </c>
      <c r="D2698" s="32" t="s">
        <v>8</v>
      </c>
      <c r="E2698" s="32" t="s">
        <v>143</v>
      </c>
      <c r="F2698" s="33" t="s">
        <v>9</v>
      </c>
      <c r="G2698" s="32" t="s">
        <v>10</v>
      </c>
      <c r="H2698" s="34">
        <v>1829.86</v>
      </c>
      <c r="I2698" s="15"/>
      <c r="J2698" s="15"/>
      <c r="K2698" s="15" t="str">
        <f>IF(AND($H2698&gt;0, $H2698&lt;2500),"0-2500",0)</f>
        <v>0-2500</v>
      </c>
      <c r="L2698" s="15" t="str">
        <f>IF(AND($H2698&gt;0, $H2698&lt;3500),"0-3500",0)</f>
        <v>0-3500</v>
      </c>
    </row>
    <row r="2699" spans="1:12" hidden="1" x14ac:dyDescent="0.3">
      <c r="A2699" s="32" t="s">
        <v>7</v>
      </c>
      <c r="B2699" s="32">
        <v>2018</v>
      </c>
      <c r="C2699" s="32" t="s">
        <v>169</v>
      </c>
      <c r="D2699" s="32" t="s">
        <v>8</v>
      </c>
      <c r="E2699" s="32" t="s">
        <v>53</v>
      </c>
      <c r="F2699" s="33" t="s">
        <v>9</v>
      </c>
      <c r="G2699" s="32" t="s">
        <v>10</v>
      </c>
      <c r="H2699" s="34">
        <v>1832.24</v>
      </c>
      <c r="I2699" s="15"/>
      <c r="J2699" s="15"/>
      <c r="K2699" s="15" t="str">
        <f>IF(AND($H2699&gt;0, $H2699&lt;2500),"0-2500",0)</f>
        <v>0-2500</v>
      </c>
      <c r="L2699" s="15" t="str">
        <f>IF(AND($H2699&gt;0, $H2699&lt;3500),"0-3500",0)</f>
        <v>0-3500</v>
      </c>
    </row>
    <row r="2700" spans="1:12" hidden="1" x14ac:dyDescent="0.3">
      <c r="A2700" s="32" t="s">
        <v>7</v>
      </c>
      <c r="B2700" s="32">
        <v>2018</v>
      </c>
      <c r="C2700" s="32" t="s">
        <v>169</v>
      </c>
      <c r="D2700" s="32" t="s">
        <v>8</v>
      </c>
      <c r="E2700" s="32" t="s">
        <v>123</v>
      </c>
      <c r="F2700" s="33" t="s">
        <v>9</v>
      </c>
      <c r="G2700" s="32" t="s">
        <v>10</v>
      </c>
      <c r="H2700" s="34">
        <v>1840.67</v>
      </c>
      <c r="I2700" s="15"/>
      <c r="J2700" s="15"/>
      <c r="K2700" s="15" t="str">
        <f>IF(AND($H2700&gt;0, $H2700&lt;2500),"0-2500",0)</f>
        <v>0-2500</v>
      </c>
      <c r="L2700" s="15" t="str">
        <f>IF(AND($H2700&gt;0, $H2700&lt;3500),"0-3500",0)</f>
        <v>0-3500</v>
      </c>
    </row>
    <row r="2701" spans="1:12" hidden="1" x14ac:dyDescent="0.3">
      <c r="A2701" s="32" t="s">
        <v>7</v>
      </c>
      <c r="B2701" s="32">
        <v>2018</v>
      </c>
      <c r="C2701" s="32" t="s">
        <v>168</v>
      </c>
      <c r="D2701" s="32" t="s">
        <v>8</v>
      </c>
      <c r="E2701" s="32" t="s">
        <v>128</v>
      </c>
      <c r="F2701" s="33" t="s">
        <v>9</v>
      </c>
      <c r="G2701" s="32" t="s">
        <v>10</v>
      </c>
      <c r="H2701" s="34">
        <v>1857.01</v>
      </c>
      <c r="I2701" s="15"/>
      <c r="J2701" s="15"/>
      <c r="K2701" s="15" t="str">
        <f>IF(AND($H2701&gt;0, $H2701&lt;2500),"0-2500",0)</f>
        <v>0-2500</v>
      </c>
      <c r="L2701" s="15" t="str">
        <f>IF(AND($H2701&gt;0, $H2701&lt;3500),"0-3500",0)</f>
        <v>0-3500</v>
      </c>
    </row>
    <row r="2702" spans="1:12" hidden="1" x14ac:dyDescent="0.3">
      <c r="A2702" s="32" t="s">
        <v>7</v>
      </c>
      <c r="B2702" s="32">
        <v>2018</v>
      </c>
      <c r="C2702" s="32" t="s">
        <v>169</v>
      </c>
      <c r="D2702" s="32" t="s">
        <v>8</v>
      </c>
      <c r="E2702" s="32" t="s">
        <v>52</v>
      </c>
      <c r="F2702" s="33" t="s">
        <v>9</v>
      </c>
      <c r="G2702" s="32" t="s">
        <v>10</v>
      </c>
      <c r="H2702" s="34">
        <v>1860.39</v>
      </c>
      <c r="I2702" s="15"/>
      <c r="J2702" s="15"/>
      <c r="K2702" s="15" t="str">
        <f>IF(AND($H2702&gt;0, $H2702&lt;2500),"0-2500",0)</f>
        <v>0-2500</v>
      </c>
      <c r="L2702" s="15" t="str">
        <f>IF(AND($H2702&gt;0, $H2702&lt;3500),"0-3500",0)</f>
        <v>0-3500</v>
      </c>
    </row>
    <row r="2703" spans="1:12" hidden="1" x14ac:dyDescent="0.3">
      <c r="A2703" s="32" t="s">
        <v>7</v>
      </c>
      <c r="B2703" s="32">
        <v>2018</v>
      </c>
      <c r="C2703" s="32" t="s">
        <v>168</v>
      </c>
      <c r="D2703" s="32" t="s">
        <v>8</v>
      </c>
      <c r="E2703" s="32" t="s">
        <v>16</v>
      </c>
      <c r="F2703" s="33" t="s">
        <v>9</v>
      </c>
      <c r="G2703" s="32" t="s">
        <v>10</v>
      </c>
      <c r="H2703" s="34">
        <v>1863.23</v>
      </c>
      <c r="I2703" s="15"/>
      <c r="J2703" s="15"/>
      <c r="K2703" s="15" t="str">
        <f>IF(AND($H2703&gt;0, $H2703&lt;2500),"0-2500",0)</f>
        <v>0-2500</v>
      </c>
      <c r="L2703" s="15" t="str">
        <f>IF(AND($H2703&gt;0, $H2703&lt;3500),"0-3500",0)</f>
        <v>0-3500</v>
      </c>
    </row>
    <row r="2704" spans="1:12" hidden="1" x14ac:dyDescent="0.3">
      <c r="A2704" s="32" t="s">
        <v>7</v>
      </c>
      <c r="B2704" s="32">
        <v>2018</v>
      </c>
      <c r="C2704" s="32" t="s">
        <v>169</v>
      </c>
      <c r="D2704" s="32" t="s">
        <v>8</v>
      </c>
      <c r="E2704" s="32" t="s">
        <v>54</v>
      </c>
      <c r="F2704" s="33" t="s">
        <v>9</v>
      </c>
      <c r="G2704" s="32" t="s">
        <v>10</v>
      </c>
      <c r="H2704" s="34">
        <v>1863.72</v>
      </c>
      <c r="I2704" s="15"/>
      <c r="J2704" s="15"/>
      <c r="K2704" s="15" t="str">
        <f>IF(AND($H2704&gt;0, $H2704&lt;2500),"0-2500",0)</f>
        <v>0-2500</v>
      </c>
      <c r="L2704" s="15" t="str">
        <f>IF(AND($H2704&gt;0, $H2704&lt;3500),"0-3500",0)</f>
        <v>0-3500</v>
      </c>
    </row>
    <row r="2705" spans="1:12" hidden="1" x14ac:dyDescent="0.3">
      <c r="A2705" s="32" t="s">
        <v>7</v>
      </c>
      <c r="B2705" s="32">
        <v>2018</v>
      </c>
      <c r="C2705" s="32" t="s">
        <v>169</v>
      </c>
      <c r="D2705" s="32" t="s">
        <v>8</v>
      </c>
      <c r="E2705" s="32" t="s">
        <v>152</v>
      </c>
      <c r="F2705" s="33" t="s">
        <v>9</v>
      </c>
      <c r="G2705" s="32" t="s">
        <v>10</v>
      </c>
      <c r="H2705" s="34">
        <v>1865.54</v>
      </c>
      <c r="I2705" s="15"/>
      <c r="J2705" s="15"/>
      <c r="K2705" s="15" t="str">
        <f>IF(AND($H2705&gt;0, $H2705&lt;2500),"0-2500",0)</f>
        <v>0-2500</v>
      </c>
      <c r="L2705" s="15" t="str">
        <f>IF(AND($H2705&gt;0, $H2705&lt;3500),"0-3500",0)</f>
        <v>0-3500</v>
      </c>
    </row>
    <row r="2706" spans="1:12" hidden="1" x14ac:dyDescent="0.3">
      <c r="A2706" s="32" t="s">
        <v>7</v>
      </c>
      <c r="B2706" s="32">
        <v>2018</v>
      </c>
      <c r="C2706" s="32" t="s">
        <v>168</v>
      </c>
      <c r="D2706" s="32" t="s">
        <v>8</v>
      </c>
      <c r="E2706" s="32" t="s">
        <v>59</v>
      </c>
      <c r="F2706" s="33" t="s">
        <v>9</v>
      </c>
      <c r="G2706" s="32" t="s">
        <v>10</v>
      </c>
      <c r="H2706" s="34">
        <v>1874.56</v>
      </c>
      <c r="I2706" s="15"/>
      <c r="J2706" s="15"/>
      <c r="K2706" s="15" t="str">
        <f>IF(AND($H2706&gt;0, $H2706&lt;2500),"0-2500",0)</f>
        <v>0-2500</v>
      </c>
      <c r="L2706" s="15" t="str">
        <f>IF(AND($H2706&gt;0, $H2706&lt;3500),"0-3500",0)</f>
        <v>0-3500</v>
      </c>
    </row>
    <row r="2707" spans="1:12" hidden="1" x14ac:dyDescent="0.3">
      <c r="A2707" s="32" t="s">
        <v>7</v>
      </c>
      <c r="B2707" s="32">
        <v>2018</v>
      </c>
      <c r="C2707" s="32" t="s">
        <v>168</v>
      </c>
      <c r="D2707" s="32" t="s">
        <v>8</v>
      </c>
      <c r="E2707" s="32" t="s">
        <v>61</v>
      </c>
      <c r="F2707" s="33" t="s">
        <v>9</v>
      </c>
      <c r="G2707" s="32" t="s">
        <v>10</v>
      </c>
      <c r="H2707" s="34">
        <v>1883.58</v>
      </c>
      <c r="I2707" s="15"/>
      <c r="J2707" s="15"/>
      <c r="K2707" s="15" t="str">
        <f>IF(AND($H2707&gt;0, $H2707&lt;2500),"0-2500",0)</f>
        <v>0-2500</v>
      </c>
      <c r="L2707" s="15" t="str">
        <f>IF(AND($H2707&gt;0, $H2707&lt;3500),"0-3500",0)</f>
        <v>0-3500</v>
      </c>
    </row>
    <row r="2708" spans="1:12" hidden="1" x14ac:dyDescent="0.3">
      <c r="A2708" s="32" t="s">
        <v>7</v>
      </c>
      <c r="B2708" s="32">
        <v>2018</v>
      </c>
      <c r="C2708" s="32" t="s">
        <v>168</v>
      </c>
      <c r="D2708" s="32" t="s">
        <v>8</v>
      </c>
      <c r="E2708" s="32" t="s">
        <v>47</v>
      </c>
      <c r="F2708" s="33" t="s">
        <v>9</v>
      </c>
      <c r="G2708" s="32" t="s">
        <v>10</v>
      </c>
      <c r="H2708" s="34">
        <v>1894.81</v>
      </c>
      <c r="I2708" s="15"/>
      <c r="J2708" s="15"/>
      <c r="K2708" s="15" t="str">
        <f>IF(AND($H2708&gt;0, $H2708&lt;2500),"0-2500",0)</f>
        <v>0-2500</v>
      </c>
      <c r="L2708" s="15" t="str">
        <f>IF(AND($H2708&gt;0, $H2708&lt;3500),"0-3500",0)</f>
        <v>0-3500</v>
      </c>
    </row>
    <row r="2709" spans="1:12" hidden="1" x14ac:dyDescent="0.3">
      <c r="A2709" s="32" t="s">
        <v>7</v>
      </c>
      <c r="B2709" s="32">
        <v>2018</v>
      </c>
      <c r="C2709" s="32" t="s">
        <v>168</v>
      </c>
      <c r="D2709" s="32" t="s">
        <v>8</v>
      </c>
      <c r="E2709" s="32" t="s">
        <v>63</v>
      </c>
      <c r="F2709" s="33" t="s">
        <v>9</v>
      </c>
      <c r="G2709" s="32" t="s">
        <v>10</v>
      </c>
      <c r="H2709" s="34">
        <v>1895.33</v>
      </c>
      <c r="I2709" s="15"/>
      <c r="J2709" s="15"/>
      <c r="K2709" s="15" t="str">
        <f>IF(AND($H2709&gt;0, $H2709&lt;2500),"0-2500",0)</f>
        <v>0-2500</v>
      </c>
      <c r="L2709" s="15" t="str">
        <f>IF(AND($H2709&gt;0, $H2709&lt;3500),"0-3500",0)</f>
        <v>0-3500</v>
      </c>
    </row>
    <row r="2710" spans="1:12" hidden="1" x14ac:dyDescent="0.3">
      <c r="A2710" s="32" t="s">
        <v>7</v>
      </c>
      <c r="B2710" s="32">
        <v>2018</v>
      </c>
      <c r="C2710" s="32" t="s">
        <v>168</v>
      </c>
      <c r="D2710" s="32" t="s">
        <v>8</v>
      </c>
      <c r="E2710" s="32" t="s">
        <v>58</v>
      </c>
      <c r="F2710" s="33" t="s">
        <v>9</v>
      </c>
      <c r="G2710" s="32" t="s">
        <v>10</v>
      </c>
      <c r="H2710" s="34">
        <v>1897.21</v>
      </c>
      <c r="I2710" s="15"/>
      <c r="J2710" s="15"/>
      <c r="K2710" s="15" t="str">
        <f>IF(AND($H2710&gt;0, $H2710&lt;2500),"0-2500",0)</f>
        <v>0-2500</v>
      </c>
      <c r="L2710" s="15" t="str">
        <f>IF(AND($H2710&gt;0, $H2710&lt;3500),"0-3500",0)</f>
        <v>0-3500</v>
      </c>
    </row>
    <row r="2711" spans="1:12" hidden="1" x14ac:dyDescent="0.3">
      <c r="A2711" s="32" t="s">
        <v>7</v>
      </c>
      <c r="B2711" s="32">
        <v>2018</v>
      </c>
      <c r="C2711" s="32" t="s">
        <v>169</v>
      </c>
      <c r="D2711" s="32" t="s">
        <v>8</v>
      </c>
      <c r="E2711" s="32" t="s">
        <v>96</v>
      </c>
      <c r="F2711" s="33" t="s">
        <v>9</v>
      </c>
      <c r="G2711" s="32" t="s">
        <v>10</v>
      </c>
      <c r="H2711" s="34">
        <v>1898.08</v>
      </c>
      <c r="I2711" s="15"/>
      <c r="J2711" s="15"/>
      <c r="K2711" s="15" t="str">
        <f>IF(AND($H2711&gt;0, $H2711&lt;2500),"0-2500",0)</f>
        <v>0-2500</v>
      </c>
      <c r="L2711" s="15" t="str">
        <f>IF(AND($H2711&gt;0, $H2711&lt;3500),"0-3500",0)</f>
        <v>0-3500</v>
      </c>
    </row>
    <row r="2712" spans="1:12" hidden="1" x14ac:dyDescent="0.3">
      <c r="A2712" s="32" t="s">
        <v>7</v>
      </c>
      <c r="B2712" s="32">
        <v>2018</v>
      </c>
      <c r="C2712" s="32" t="s">
        <v>169</v>
      </c>
      <c r="D2712" s="32" t="s">
        <v>8</v>
      </c>
      <c r="E2712" s="32" t="s">
        <v>48</v>
      </c>
      <c r="F2712" s="33" t="s">
        <v>9</v>
      </c>
      <c r="G2712" s="32" t="s">
        <v>10</v>
      </c>
      <c r="H2712" s="34">
        <v>1909</v>
      </c>
      <c r="I2712" s="15"/>
      <c r="J2712" s="15"/>
      <c r="K2712" s="15" t="str">
        <f>IF(AND($H2712&gt;0, $H2712&lt;2500),"0-2500",0)</f>
        <v>0-2500</v>
      </c>
      <c r="L2712" s="15" t="str">
        <f>IF(AND($H2712&gt;0, $H2712&lt;3500),"0-3500",0)</f>
        <v>0-3500</v>
      </c>
    </row>
    <row r="2713" spans="1:12" hidden="1" x14ac:dyDescent="0.3">
      <c r="A2713" s="32" t="s">
        <v>7</v>
      </c>
      <c r="B2713" s="32">
        <v>2018</v>
      </c>
      <c r="C2713" s="32" t="s">
        <v>169</v>
      </c>
      <c r="D2713" s="32" t="s">
        <v>8</v>
      </c>
      <c r="E2713" s="32" t="s">
        <v>129</v>
      </c>
      <c r="F2713" s="33" t="s">
        <v>9</v>
      </c>
      <c r="G2713" s="32" t="s">
        <v>10</v>
      </c>
      <c r="H2713" s="34">
        <v>1910.01</v>
      </c>
      <c r="I2713" s="15"/>
      <c r="J2713" s="15"/>
      <c r="K2713" s="15" t="str">
        <f>IF(AND($H2713&gt;0, $H2713&lt;2500),"0-2500",0)</f>
        <v>0-2500</v>
      </c>
      <c r="L2713" s="15" t="str">
        <f>IF(AND($H2713&gt;0, $H2713&lt;3500),"0-3500",0)</f>
        <v>0-3500</v>
      </c>
    </row>
    <row r="2714" spans="1:12" hidden="1" x14ac:dyDescent="0.3">
      <c r="A2714" s="32" t="s">
        <v>7</v>
      </c>
      <c r="B2714" s="32">
        <v>2018</v>
      </c>
      <c r="C2714" s="32" t="s">
        <v>169</v>
      </c>
      <c r="D2714" s="32" t="s">
        <v>8</v>
      </c>
      <c r="E2714" s="32" t="s">
        <v>101</v>
      </c>
      <c r="F2714" s="33" t="s">
        <v>9</v>
      </c>
      <c r="G2714" s="32" t="s">
        <v>10</v>
      </c>
      <c r="H2714" s="34">
        <v>1911.38</v>
      </c>
      <c r="I2714" s="15"/>
      <c r="J2714" s="15"/>
      <c r="K2714" s="15" t="str">
        <f>IF(AND($H2714&gt;0, $H2714&lt;2500),"0-2500",0)</f>
        <v>0-2500</v>
      </c>
      <c r="L2714" s="15" t="str">
        <f>IF(AND($H2714&gt;0, $H2714&lt;3500),"0-3500",0)</f>
        <v>0-3500</v>
      </c>
    </row>
    <row r="2715" spans="1:12" hidden="1" x14ac:dyDescent="0.3">
      <c r="A2715" s="32" t="s">
        <v>7</v>
      </c>
      <c r="B2715" s="32">
        <v>2018</v>
      </c>
      <c r="C2715" s="32" t="s">
        <v>169</v>
      </c>
      <c r="D2715" s="32" t="s">
        <v>8</v>
      </c>
      <c r="E2715" s="32" t="s">
        <v>77</v>
      </c>
      <c r="F2715" s="33" t="s">
        <v>9</v>
      </c>
      <c r="G2715" s="32" t="s">
        <v>10</v>
      </c>
      <c r="H2715" s="34">
        <v>1918.87</v>
      </c>
      <c r="I2715" s="15"/>
      <c r="J2715" s="15"/>
      <c r="K2715" s="15" t="str">
        <f>IF(AND($H2715&gt;0, $H2715&lt;2500),"0-2500",0)</f>
        <v>0-2500</v>
      </c>
      <c r="L2715" s="15" t="str">
        <f>IF(AND($H2715&gt;0, $H2715&lt;3500),"0-3500",0)</f>
        <v>0-3500</v>
      </c>
    </row>
    <row r="2716" spans="1:12" hidden="1" x14ac:dyDescent="0.3">
      <c r="A2716" s="32" t="s">
        <v>7</v>
      </c>
      <c r="B2716" s="32">
        <v>2018</v>
      </c>
      <c r="C2716" s="32" t="s">
        <v>169</v>
      </c>
      <c r="D2716" s="32" t="s">
        <v>8</v>
      </c>
      <c r="E2716" s="32" t="s">
        <v>157</v>
      </c>
      <c r="F2716" s="33" t="s">
        <v>9</v>
      </c>
      <c r="G2716" s="32" t="s">
        <v>10</v>
      </c>
      <c r="H2716" s="34">
        <v>1920.71</v>
      </c>
      <c r="I2716" s="15"/>
      <c r="J2716" s="15"/>
      <c r="K2716" s="15" t="str">
        <f>IF(AND($H2716&gt;0, $H2716&lt;2500),"0-2500",0)</f>
        <v>0-2500</v>
      </c>
      <c r="L2716" s="15" t="str">
        <f>IF(AND($H2716&gt;0, $H2716&lt;3500),"0-3500",0)</f>
        <v>0-3500</v>
      </c>
    </row>
    <row r="2717" spans="1:12" hidden="1" x14ac:dyDescent="0.3">
      <c r="A2717" s="32" t="s">
        <v>7</v>
      </c>
      <c r="B2717" s="32">
        <v>2018</v>
      </c>
      <c r="C2717" s="32" t="s">
        <v>168</v>
      </c>
      <c r="D2717" s="32" t="s">
        <v>8</v>
      </c>
      <c r="E2717" s="32" t="s">
        <v>155</v>
      </c>
      <c r="F2717" s="33" t="s">
        <v>9</v>
      </c>
      <c r="G2717" s="32" t="s">
        <v>10</v>
      </c>
      <c r="H2717" s="34">
        <v>1932.95</v>
      </c>
      <c r="I2717" s="15"/>
      <c r="J2717" s="15"/>
      <c r="K2717" s="15" t="str">
        <f>IF(AND($H2717&gt;0, $H2717&lt;2500),"0-2500",0)</f>
        <v>0-2500</v>
      </c>
      <c r="L2717" s="15" t="str">
        <f>IF(AND($H2717&gt;0, $H2717&lt;3500),"0-3500",0)</f>
        <v>0-3500</v>
      </c>
    </row>
    <row r="2718" spans="1:12" hidden="1" x14ac:dyDescent="0.3">
      <c r="A2718" s="32" t="s">
        <v>7</v>
      </c>
      <c r="B2718" s="32">
        <v>2018</v>
      </c>
      <c r="C2718" s="32" t="s">
        <v>168</v>
      </c>
      <c r="D2718" s="32" t="s">
        <v>8</v>
      </c>
      <c r="E2718" s="32" t="s">
        <v>14</v>
      </c>
      <c r="F2718" s="33" t="s">
        <v>9</v>
      </c>
      <c r="G2718" s="32" t="s">
        <v>10</v>
      </c>
      <c r="H2718" s="34">
        <v>1943.06</v>
      </c>
      <c r="I2718" s="15"/>
      <c r="J2718" s="15"/>
      <c r="K2718" s="15" t="str">
        <f>IF(AND($H2718&gt;0, $H2718&lt;2500),"0-2500",0)</f>
        <v>0-2500</v>
      </c>
      <c r="L2718" s="15" t="str">
        <f>IF(AND($H2718&gt;0, $H2718&lt;3500),"0-3500",0)</f>
        <v>0-3500</v>
      </c>
    </row>
    <row r="2719" spans="1:12" hidden="1" x14ac:dyDescent="0.3">
      <c r="A2719" s="32" t="s">
        <v>7</v>
      </c>
      <c r="B2719" s="32">
        <v>2018</v>
      </c>
      <c r="C2719" s="32" t="s">
        <v>168</v>
      </c>
      <c r="D2719" s="32" t="s">
        <v>8</v>
      </c>
      <c r="E2719" s="32" t="s">
        <v>71</v>
      </c>
      <c r="F2719" s="33" t="s">
        <v>9</v>
      </c>
      <c r="G2719" s="32" t="s">
        <v>10</v>
      </c>
      <c r="H2719" s="34">
        <v>1946.33</v>
      </c>
      <c r="I2719" s="15"/>
      <c r="J2719" s="15"/>
      <c r="K2719" s="15" t="str">
        <f>IF(AND($H2719&gt;0, $H2719&lt;2500),"0-2500",0)</f>
        <v>0-2500</v>
      </c>
      <c r="L2719" s="15" t="str">
        <f>IF(AND($H2719&gt;0, $H2719&lt;3500),"0-3500",0)</f>
        <v>0-3500</v>
      </c>
    </row>
    <row r="2720" spans="1:12" hidden="1" x14ac:dyDescent="0.3">
      <c r="A2720" s="32" t="s">
        <v>7</v>
      </c>
      <c r="B2720" s="32">
        <v>2018</v>
      </c>
      <c r="C2720" s="32" t="s">
        <v>169</v>
      </c>
      <c r="D2720" s="32" t="s">
        <v>8</v>
      </c>
      <c r="E2720" s="32" t="s">
        <v>76</v>
      </c>
      <c r="F2720" s="33" t="s">
        <v>9</v>
      </c>
      <c r="G2720" s="32" t="s">
        <v>10</v>
      </c>
      <c r="H2720" s="34">
        <v>1950.52</v>
      </c>
      <c r="I2720" s="15"/>
      <c r="J2720" s="15"/>
      <c r="K2720" s="15" t="str">
        <f>IF(AND($H2720&gt;0, $H2720&lt;2500),"0-2500",0)</f>
        <v>0-2500</v>
      </c>
      <c r="L2720" s="15" t="str">
        <f>IF(AND($H2720&gt;0, $H2720&lt;3500),"0-3500",0)</f>
        <v>0-3500</v>
      </c>
    </row>
    <row r="2721" spans="1:12" hidden="1" x14ac:dyDescent="0.3">
      <c r="A2721" s="32" t="s">
        <v>7</v>
      </c>
      <c r="B2721" s="32">
        <v>2018</v>
      </c>
      <c r="C2721" s="32" t="s">
        <v>169</v>
      </c>
      <c r="D2721" s="32" t="s">
        <v>8</v>
      </c>
      <c r="E2721" s="32" t="s">
        <v>144</v>
      </c>
      <c r="F2721" s="33" t="s">
        <v>9</v>
      </c>
      <c r="G2721" s="32" t="s">
        <v>10</v>
      </c>
      <c r="H2721" s="34">
        <v>1972.95</v>
      </c>
      <c r="I2721" s="15"/>
      <c r="J2721" s="15"/>
      <c r="K2721" s="15" t="str">
        <f>IF(AND($H2721&gt;0, $H2721&lt;2500),"0-2500",0)</f>
        <v>0-2500</v>
      </c>
      <c r="L2721" s="15" t="str">
        <f>IF(AND($H2721&gt;0, $H2721&lt;3500),"0-3500",0)</f>
        <v>0-3500</v>
      </c>
    </row>
    <row r="2722" spans="1:12" hidden="1" x14ac:dyDescent="0.3">
      <c r="A2722" s="32" t="s">
        <v>7</v>
      </c>
      <c r="B2722" s="32">
        <v>2018</v>
      </c>
      <c r="C2722" s="32" t="s">
        <v>169</v>
      </c>
      <c r="D2722" s="32" t="s">
        <v>8</v>
      </c>
      <c r="E2722" s="32" t="s">
        <v>93</v>
      </c>
      <c r="F2722" s="33" t="s">
        <v>9</v>
      </c>
      <c r="G2722" s="32" t="s">
        <v>10</v>
      </c>
      <c r="H2722" s="34">
        <v>1976.57</v>
      </c>
      <c r="I2722" s="15"/>
      <c r="J2722" s="15"/>
      <c r="K2722" s="15" t="str">
        <f>IF(AND($H2722&gt;0, $H2722&lt;2500),"0-2500",0)</f>
        <v>0-2500</v>
      </c>
      <c r="L2722" s="15" t="str">
        <f>IF(AND($H2722&gt;0, $H2722&lt;3500),"0-3500",0)</f>
        <v>0-3500</v>
      </c>
    </row>
    <row r="2723" spans="1:12" hidden="1" x14ac:dyDescent="0.3">
      <c r="A2723" s="32" t="s">
        <v>7</v>
      </c>
      <c r="B2723" s="32">
        <v>2018</v>
      </c>
      <c r="C2723" s="32" t="s">
        <v>168</v>
      </c>
      <c r="D2723" s="32" t="s">
        <v>8</v>
      </c>
      <c r="E2723" s="32" t="s">
        <v>154</v>
      </c>
      <c r="F2723" s="33" t="s">
        <v>9</v>
      </c>
      <c r="G2723" s="32" t="s">
        <v>10</v>
      </c>
      <c r="H2723" s="34">
        <v>1986.86</v>
      </c>
      <c r="I2723" s="15"/>
      <c r="J2723" s="15"/>
      <c r="K2723" s="15" t="str">
        <f>IF(AND($H2723&gt;0, $H2723&lt;2500),"0-2500",0)</f>
        <v>0-2500</v>
      </c>
      <c r="L2723" s="15" t="str">
        <f>IF(AND($H2723&gt;0, $H2723&lt;3500),"0-3500",0)</f>
        <v>0-3500</v>
      </c>
    </row>
    <row r="2724" spans="1:12" hidden="1" x14ac:dyDescent="0.3">
      <c r="A2724" s="32" t="s">
        <v>7</v>
      </c>
      <c r="B2724" s="32">
        <v>2018</v>
      </c>
      <c r="C2724" s="32" t="s">
        <v>169</v>
      </c>
      <c r="D2724" s="32" t="s">
        <v>8</v>
      </c>
      <c r="E2724" s="32" t="s">
        <v>23</v>
      </c>
      <c r="F2724" s="33" t="s">
        <v>9</v>
      </c>
      <c r="G2724" s="32" t="s">
        <v>10</v>
      </c>
      <c r="H2724" s="34">
        <v>2009</v>
      </c>
      <c r="I2724" s="15"/>
      <c r="J2724" s="15"/>
      <c r="K2724" s="15" t="str">
        <f>IF(AND($H2724&gt;0, $H2724&lt;2500),"0-2500",0)</f>
        <v>0-2500</v>
      </c>
      <c r="L2724" s="15" t="str">
        <f>IF(AND($H2724&gt;0, $H2724&lt;3500),"0-3500",0)</f>
        <v>0-3500</v>
      </c>
    </row>
    <row r="2725" spans="1:12" hidden="1" x14ac:dyDescent="0.3">
      <c r="A2725" s="32" t="s">
        <v>7</v>
      </c>
      <c r="B2725" s="32">
        <v>2018</v>
      </c>
      <c r="C2725" s="32" t="s">
        <v>168</v>
      </c>
      <c r="D2725" s="32" t="s">
        <v>8</v>
      </c>
      <c r="E2725" s="32" t="s">
        <v>56</v>
      </c>
      <c r="F2725" s="33" t="s">
        <v>9</v>
      </c>
      <c r="G2725" s="32" t="s">
        <v>10</v>
      </c>
      <c r="H2725" s="34">
        <v>2009.93</v>
      </c>
      <c r="I2725" s="15"/>
      <c r="J2725" s="15"/>
      <c r="K2725" s="15" t="str">
        <f>IF(AND($H2725&gt;0, $H2725&lt;2500),"0-2500",0)</f>
        <v>0-2500</v>
      </c>
      <c r="L2725" s="15" t="str">
        <f>IF(AND($H2725&gt;0, $H2725&lt;3500),"0-3500",0)</f>
        <v>0-3500</v>
      </c>
    </row>
    <row r="2726" spans="1:12" hidden="1" x14ac:dyDescent="0.3">
      <c r="A2726" s="32" t="s">
        <v>7</v>
      </c>
      <c r="B2726" s="32">
        <v>2018</v>
      </c>
      <c r="C2726" s="32" t="s">
        <v>168</v>
      </c>
      <c r="D2726" s="32" t="s">
        <v>8</v>
      </c>
      <c r="E2726" s="32" t="s">
        <v>37</v>
      </c>
      <c r="F2726" s="33" t="s">
        <v>9</v>
      </c>
      <c r="G2726" s="32" t="s">
        <v>10</v>
      </c>
      <c r="H2726" s="34">
        <v>2017.77</v>
      </c>
      <c r="I2726" s="15"/>
      <c r="J2726" s="15"/>
      <c r="K2726" s="15" t="str">
        <f>IF(AND($H2726&gt;0, $H2726&lt;2500),"0-2500",0)</f>
        <v>0-2500</v>
      </c>
      <c r="L2726" s="15" t="str">
        <f>IF(AND($H2726&gt;0, $H2726&lt;3500),"0-3500",0)</f>
        <v>0-3500</v>
      </c>
    </row>
    <row r="2727" spans="1:12" hidden="1" x14ac:dyDescent="0.3">
      <c r="A2727" s="32" t="s">
        <v>7</v>
      </c>
      <c r="B2727" s="32">
        <v>2018</v>
      </c>
      <c r="C2727" s="32" t="s">
        <v>169</v>
      </c>
      <c r="D2727" s="32" t="s">
        <v>8</v>
      </c>
      <c r="E2727" s="32" t="s">
        <v>156</v>
      </c>
      <c r="F2727" s="33" t="s">
        <v>9</v>
      </c>
      <c r="G2727" s="32" t="s">
        <v>10</v>
      </c>
      <c r="H2727" s="34">
        <v>2034.97</v>
      </c>
      <c r="I2727" s="15"/>
      <c r="J2727" s="15"/>
      <c r="K2727" s="15" t="str">
        <f>IF(AND($H2727&gt;0, $H2727&lt;2500),"0-2500",0)</f>
        <v>0-2500</v>
      </c>
      <c r="L2727" s="15" t="str">
        <f>IF(AND($H2727&gt;0, $H2727&lt;3500),"0-3500",0)</f>
        <v>0-3500</v>
      </c>
    </row>
    <row r="2728" spans="1:12" hidden="1" x14ac:dyDescent="0.3">
      <c r="A2728" s="32" t="s">
        <v>7</v>
      </c>
      <c r="B2728" s="32">
        <v>2018</v>
      </c>
      <c r="C2728" s="32" t="s">
        <v>169</v>
      </c>
      <c r="D2728" s="32" t="s">
        <v>8</v>
      </c>
      <c r="E2728" s="32" t="s">
        <v>151</v>
      </c>
      <c r="F2728" s="33" t="s">
        <v>9</v>
      </c>
      <c r="G2728" s="32" t="s">
        <v>10</v>
      </c>
      <c r="H2728" s="34">
        <v>2046.34</v>
      </c>
      <c r="I2728" s="15"/>
      <c r="J2728" s="15"/>
      <c r="K2728" s="15" t="str">
        <f>IF(AND($H2728&gt;0, $H2728&lt;2500),"0-2500",0)</f>
        <v>0-2500</v>
      </c>
      <c r="L2728" s="15" t="str">
        <f>IF(AND($H2728&gt;0, $H2728&lt;3500),"0-3500",0)</f>
        <v>0-3500</v>
      </c>
    </row>
    <row r="2729" spans="1:12" hidden="1" x14ac:dyDescent="0.3">
      <c r="A2729" s="32" t="s">
        <v>7</v>
      </c>
      <c r="B2729" s="32">
        <v>2018</v>
      </c>
      <c r="C2729" s="32" t="s">
        <v>169</v>
      </c>
      <c r="D2729" s="32" t="s">
        <v>8</v>
      </c>
      <c r="E2729" s="32" t="s">
        <v>149</v>
      </c>
      <c r="F2729" s="33" t="s">
        <v>9</v>
      </c>
      <c r="G2729" s="32" t="s">
        <v>10</v>
      </c>
      <c r="H2729" s="34">
        <v>2049.0700000000002</v>
      </c>
      <c r="I2729" s="15"/>
      <c r="J2729" s="15"/>
      <c r="K2729" s="15" t="str">
        <f>IF(AND($H2729&gt;0, $H2729&lt;2500),"0-2500",0)</f>
        <v>0-2500</v>
      </c>
      <c r="L2729" s="15" t="str">
        <f>IF(AND($H2729&gt;0, $H2729&lt;3500),"0-3500",0)</f>
        <v>0-3500</v>
      </c>
    </row>
    <row r="2730" spans="1:12" hidden="1" x14ac:dyDescent="0.3">
      <c r="A2730" s="32" t="s">
        <v>7</v>
      </c>
      <c r="B2730" s="32">
        <v>2018</v>
      </c>
      <c r="C2730" s="32" t="s">
        <v>169</v>
      </c>
      <c r="D2730" s="32" t="s">
        <v>8</v>
      </c>
      <c r="E2730" s="32" t="s">
        <v>125</v>
      </c>
      <c r="F2730" s="33" t="s">
        <v>9</v>
      </c>
      <c r="G2730" s="32" t="s">
        <v>10</v>
      </c>
      <c r="H2730" s="34">
        <v>2059.89</v>
      </c>
      <c r="I2730" s="15"/>
      <c r="J2730" s="15"/>
      <c r="K2730" s="15" t="str">
        <f>IF(AND($H2730&gt;0, $H2730&lt;2500),"0-2500",0)</f>
        <v>0-2500</v>
      </c>
      <c r="L2730" s="15" t="str">
        <f>IF(AND($H2730&gt;0, $H2730&lt;3500),"0-3500",0)</f>
        <v>0-3500</v>
      </c>
    </row>
    <row r="2731" spans="1:12" hidden="1" x14ac:dyDescent="0.3">
      <c r="A2731" s="32" t="s">
        <v>7</v>
      </c>
      <c r="B2731" s="32">
        <v>2018</v>
      </c>
      <c r="C2731" s="32" t="s">
        <v>169</v>
      </c>
      <c r="D2731" s="32" t="s">
        <v>8</v>
      </c>
      <c r="E2731" s="32" t="s">
        <v>145</v>
      </c>
      <c r="F2731" s="33" t="s">
        <v>9</v>
      </c>
      <c r="G2731" s="32" t="s">
        <v>10</v>
      </c>
      <c r="H2731" s="34">
        <v>2073.27</v>
      </c>
      <c r="I2731" s="15"/>
      <c r="J2731" s="15"/>
      <c r="K2731" s="15" t="str">
        <f>IF(AND($H2731&gt;0, $H2731&lt;2500),"0-2500",0)</f>
        <v>0-2500</v>
      </c>
      <c r="L2731" s="15" t="str">
        <f>IF(AND($H2731&gt;0, $H2731&lt;3500),"0-3500",0)</f>
        <v>0-3500</v>
      </c>
    </row>
    <row r="2732" spans="1:12" hidden="1" x14ac:dyDescent="0.3">
      <c r="A2732" s="32" t="s">
        <v>7</v>
      </c>
      <c r="B2732" s="32">
        <v>2018</v>
      </c>
      <c r="C2732" s="32" t="s">
        <v>169</v>
      </c>
      <c r="D2732" s="32" t="s">
        <v>8</v>
      </c>
      <c r="E2732" s="32" t="s">
        <v>32</v>
      </c>
      <c r="F2732" s="33" t="s">
        <v>9</v>
      </c>
      <c r="G2732" s="32" t="s">
        <v>10</v>
      </c>
      <c r="H2732" s="34">
        <v>2076.1</v>
      </c>
      <c r="I2732" s="15"/>
      <c r="J2732" s="15"/>
      <c r="K2732" s="15" t="str">
        <f>IF(AND($H2732&gt;0, $H2732&lt;2500),"0-2500",0)</f>
        <v>0-2500</v>
      </c>
      <c r="L2732" s="15" t="str">
        <f>IF(AND($H2732&gt;0, $H2732&lt;3500),"0-3500",0)</f>
        <v>0-3500</v>
      </c>
    </row>
    <row r="2733" spans="1:12" hidden="1" x14ac:dyDescent="0.3">
      <c r="A2733" s="32" t="s">
        <v>7</v>
      </c>
      <c r="B2733" s="32">
        <v>2018</v>
      </c>
      <c r="C2733" s="32" t="s">
        <v>168</v>
      </c>
      <c r="D2733" s="32" t="s">
        <v>8</v>
      </c>
      <c r="E2733" s="32" t="s">
        <v>39</v>
      </c>
      <c r="F2733" s="33" t="s">
        <v>9</v>
      </c>
      <c r="G2733" s="32" t="s">
        <v>10</v>
      </c>
      <c r="H2733" s="34">
        <v>2077.7399999999998</v>
      </c>
      <c r="I2733" s="15"/>
      <c r="J2733" s="15"/>
      <c r="K2733" s="15" t="str">
        <f>IF(AND($H2733&gt;0, $H2733&lt;2500),"0-2500",0)</f>
        <v>0-2500</v>
      </c>
      <c r="L2733" s="15" t="str">
        <f>IF(AND($H2733&gt;0, $H2733&lt;3500),"0-3500",0)</f>
        <v>0-3500</v>
      </c>
    </row>
    <row r="2734" spans="1:12" hidden="1" x14ac:dyDescent="0.3">
      <c r="A2734" s="32" t="s">
        <v>7</v>
      </c>
      <c r="B2734" s="32">
        <v>2018</v>
      </c>
      <c r="C2734" s="32" t="s">
        <v>169</v>
      </c>
      <c r="D2734" s="32" t="s">
        <v>8</v>
      </c>
      <c r="E2734" s="32" t="s">
        <v>88</v>
      </c>
      <c r="F2734" s="33" t="s">
        <v>9</v>
      </c>
      <c r="G2734" s="32" t="s">
        <v>10</v>
      </c>
      <c r="H2734" s="34">
        <v>2078.73</v>
      </c>
      <c r="I2734" s="15"/>
      <c r="J2734" s="15"/>
      <c r="K2734" s="15" t="str">
        <f>IF(AND($H2734&gt;0, $H2734&lt;2500),"0-2500",0)</f>
        <v>0-2500</v>
      </c>
      <c r="L2734" s="15" t="str">
        <f>IF(AND($H2734&gt;0, $H2734&lt;3500),"0-3500",0)</f>
        <v>0-3500</v>
      </c>
    </row>
    <row r="2735" spans="1:12" hidden="1" x14ac:dyDescent="0.3">
      <c r="A2735" s="32" t="s">
        <v>7</v>
      </c>
      <c r="B2735" s="32">
        <v>2018</v>
      </c>
      <c r="C2735" s="32" t="s">
        <v>169</v>
      </c>
      <c r="D2735" s="32" t="s">
        <v>8</v>
      </c>
      <c r="E2735" s="32" t="s">
        <v>79</v>
      </c>
      <c r="F2735" s="33" t="s">
        <v>9</v>
      </c>
      <c r="G2735" s="32" t="s">
        <v>10</v>
      </c>
      <c r="H2735" s="34">
        <v>2084.36</v>
      </c>
      <c r="I2735" s="15"/>
      <c r="J2735" s="15"/>
      <c r="K2735" s="15" t="str">
        <f>IF(AND($H2735&gt;0, $H2735&lt;2500),"0-2500",0)</f>
        <v>0-2500</v>
      </c>
      <c r="L2735" s="15" t="str">
        <f>IF(AND($H2735&gt;0, $H2735&lt;3500),"0-3500",0)</f>
        <v>0-3500</v>
      </c>
    </row>
    <row r="2736" spans="1:12" hidden="1" x14ac:dyDescent="0.3">
      <c r="A2736" s="32" t="s">
        <v>7</v>
      </c>
      <c r="B2736" s="32">
        <v>2018</v>
      </c>
      <c r="C2736" s="32" t="s">
        <v>169</v>
      </c>
      <c r="D2736" s="32" t="s">
        <v>8</v>
      </c>
      <c r="E2736" s="32" t="s">
        <v>124</v>
      </c>
      <c r="F2736" s="33" t="s">
        <v>9</v>
      </c>
      <c r="G2736" s="32" t="s">
        <v>10</v>
      </c>
      <c r="H2736" s="34">
        <v>2086.6799999999998</v>
      </c>
      <c r="I2736" s="15"/>
      <c r="J2736" s="15"/>
      <c r="K2736" s="15" t="str">
        <f>IF(AND($H2736&gt;0, $H2736&lt;2500),"0-2500",0)</f>
        <v>0-2500</v>
      </c>
      <c r="L2736" s="15" t="str">
        <f>IF(AND($H2736&gt;0, $H2736&lt;3500),"0-3500",0)</f>
        <v>0-3500</v>
      </c>
    </row>
    <row r="2737" spans="1:12" hidden="1" x14ac:dyDescent="0.3">
      <c r="A2737" s="32" t="s">
        <v>7</v>
      </c>
      <c r="B2737" s="32">
        <v>2018</v>
      </c>
      <c r="C2737" s="32" t="s">
        <v>169</v>
      </c>
      <c r="D2737" s="32" t="s">
        <v>8</v>
      </c>
      <c r="E2737" s="32" t="s">
        <v>50</v>
      </c>
      <c r="F2737" s="33" t="s">
        <v>9</v>
      </c>
      <c r="G2737" s="32" t="s">
        <v>10</v>
      </c>
      <c r="H2737" s="34">
        <v>2091.63</v>
      </c>
      <c r="I2737" s="15"/>
      <c r="J2737" s="15"/>
      <c r="K2737" s="15" t="str">
        <f>IF(AND($H2737&gt;0, $H2737&lt;2500),"0-2500",0)</f>
        <v>0-2500</v>
      </c>
      <c r="L2737" s="15" t="str">
        <f>IF(AND($H2737&gt;0, $H2737&lt;3500),"0-3500",0)</f>
        <v>0-3500</v>
      </c>
    </row>
    <row r="2738" spans="1:12" hidden="1" x14ac:dyDescent="0.3">
      <c r="A2738" s="32" t="s">
        <v>7</v>
      </c>
      <c r="B2738" s="32">
        <v>2018</v>
      </c>
      <c r="C2738" s="32" t="s">
        <v>169</v>
      </c>
      <c r="D2738" s="32" t="s">
        <v>8</v>
      </c>
      <c r="E2738" s="32" t="s">
        <v>34</v>
      </c>
      <c r="F2738" s="33" t="s">
        <v>9</v>
      </c>
      <c r="G2738" s="32" t="s">
        <v>10</v>
      </c>
      <c r="H2738" s="34">
        <v>2104.16</v>
      </c>
      <c r="I2738" s="15"/>
      <c r="J2738" s="15"/>
      <c r="K2738" s="15" t="str">
        <f>IF(AND($H2738&gt;0, $H2738&lt;2500),"0-2500",0)</f>
        <v>0-2500</v>
      </c>
      <c r="L2738" s="15" t="str">
        <f>IF(AND($H2738&gt;0, $H2738&lt;3500),"0-3500",0)</f>
        <v>0-3500</v>
      </c>
    </row>
    <row r="2739" spans="1:12" hidden="1" x14ac:dyDescent="0.3">
      <c r="A2739" s="32" t="s">
        <v>7</v>
      </c>
      <c r="B2739" s="32">
        <v>2018</v>
      </c>
      <c r="C2739" s="32" t="s">
        <v>169</v>
      </c>
      <c r="D2739" s="32" t="s">
        <v>8</v>
      </c>
      <c r="E2739" s="32" t="s">
        <v>19</v>
      </c>
      <c r="F2739" s="33" t="s">
        <v>9</v>
      </c>
      <c r="G2739" s="32" t="s">
        <v>10</v>
      </c>
      <c r="H2739" s="34">
        <v>2104.58</v>
      </c>
      <c r="I2739" s="15"/>
      <c r="J2739" s="15"/>
      <c r="K2739" s="15" t="str">
        <f>IF(AND($H2739&gt;0, $H2739&lt;2500),"0-2500",0)</f>
        <v>0-2500</v>
      </c>
      <c r="L2739" s="15" t="str">
        <f>IF(AND($H2739&gt;0, $H2739&lt;3500),"0-3500",0)</f>
        <v>0-3500</v>
      </c>
    </row>
    <row r="2740" spans="1:12" hidden="1" x14ac:dyDescent="0.3">
      <c r="A2740" s="32" t="s">
        <v>7</v>
      </c>
      <c r="B2740" s="32">
        <v>2018</v>
      </c>
      <c r="C2740" s="32" t="s">
        <v>169</v>
      </c>
      <c r="D2740" s="32" t="s">
        <v>8</v>
      </c>
      <c r="E2740" s="32" t="s">
        <v>24</v>
      </c>
      <c r="F2740" s="33" t="s">
        <v>9</v>
      </c>
      <c r="G2740" s="32" t="s">
        <v>10</v>
      </c>
      <c r="H2740" s="34">
        <v>2111.0700000000002</v>
      </c>
      <c r="I2740" s="15"/>
      <c r="J2740" s="15"/>
      <c r="K2740" s="15" t="str">
        <f>IF(AND($H2740&gt;0, $H2740&lt;2500),"0-2500",0)</f>
        <v>0-2500</v>
      </c>
      <c r="L2740" s="15" t="str">
        <f>IF(AND($H2740&gt;0, $H2740&lt;3500),"0-3500",0)</f>
        <v>0-3500</v>
      </c>
    </row>
    <row r="2741" spans="1:12" hidden="1" x14ac:dyDescent="0.3">
      <c r="A2741" s="32" t="s">
        <v>7</v>
      </c>
      <c r="B2741" s="32">
        <v>2018</v>
      </c>
      <c r="C2741" s="32" t="s">
        <v>169</v>
      </c>
      <c r="D2741" s="32" t="s">
        <v>8</v>
      </c>
      <c r="E2741" s="32" t="s">
        <v>155</v>
      </c>
      <c r="F2741" s="33" t="s">
        <v>9</v>
      </c>
      <c r="G2741" s="32" t="s">
        <v>10</v>
      </c>
      <c r="H2741" s="34">
        <v>2149.17</v>
      </c>
      <c r="I2741" s="15"/>
      <c r="J2741" s="15"/>
      <c r="K2741" s="15" t="str">
        <f>IF(AND($H2741&gt;0, $H2741&lt;2500),"0-2500",0)</f>
        <v>0-2500</v>
      </c>
      <c r="L2741" s="15" t="str">
        <f>IF(AND($H2741&gt;0, $H2741&lt;3500),"0-3500",0)</f>
        <v>0-3500</v>
      </c>
    </row>
    <row r="2742" spans="1:12" hidden="1" x14ac:dyDescent="0.3">
      <c r="A2742" s="32" t="s">
        <v>7</v>
      </c>
      <c r="B2742" s="32">
        <v>2018</v>
      </c>
      <c r="C2742" s="32" t="s">
        <v>169</v>
      </c>
      <c r="D2742" s="32" t="s">
        <v>8</v>
      </c>
      <c r="E2742" s="32" t="s">
        <v>127</v>
      </c>
      <c r="F2742" s="33" t="s">
        <v>9</v>
      </c>
      <c r="G2742" s="32" t="s">
        <v>10</v>
      </c>
      <c r="H2742" s="34">
        <v>2175.0100000000002</v>
      </c>
      <c r="I2742" s="15"/>
      <c r="J2742" s="15"/>
      <c r="K2742" s="15" t="str">
        <f>IF(AND($H2742&gt;0, $H2742&lt;2500),"0-2500",0)</f>
        <v>0-2500</v>
      </c>
      <c r="L2742" s="15" t="str">
        <f>IF(AND($H2742&gt;0, $H2742&lt;3500),"0-3500",0)</f>
        <v>0-3500</v>
      </c>
    </row>
    <row r="2743" spans="1:12" hidden="1" x14ac:dyDescent="0.3">
      <c r="A2743" s="32" t="s">
        <v>7</v>
      </c>
      <c r="B2743" s="32">
        <v>2018</v>
      </c>
      <c r="C2743" s="32" t="s">
        <v>168</v>
      </c>
      <c r="D2743" s="32" t="s">
        <v>8</v>
      </c>
      <c r="E2743" s="32" t="s">
        <v>35</v>
      </c>
      <c r="F2743" s="33" t="s">
        <v>9</v>
      </c>
      <c r="G2743" s="32" t="s">
        <v>10</v>
      </c>
      <c r="H2743" s="34">
        <v>2188.15</v>
      </c>
      <c r="I2743" s="15"/>
      <c r="J2743" s="15"/>
      <c r="K2743" s="15" t="str">
        <f>IF(AND($H2743&gt;0, $H2743&lt;2500),"0-2500",0)</f>
        <v>0-2500</v>
      </c>
      <c r="L2743" s="15" t="str">
        <f>IF(AND($H2743&gt;0, $H2743&lt;3500),"0-3500",0)</f>
        <v>0-3500</v>
      </c>
    </row>
    <row r="2744" spans="1:12" hidden="1" x14ac:dyDescent="0.3">
      <c r="A2744" s="32" t="s">
        <v>7</v>
      </c>
      <c r="B2744" s="32">
        <v>2018</v>
      </c>
      <c r="C2744" s="32" t="s">
        <v>169</v>
      </c>
      <c r="D2744" s="32" t="s">
        <v>8</v>
      </c>
      <c r="E2744" s="32" t="s">
        <v>74</v>
      </c>
      <c r="F2744" s="33" t="s">
        <v>9</v>
      </c>
      <c r="G2744" s="32" t="s">
        <v>10</v>
      </c>
      <c r="H2744" s="34">
        <v>2215.91</v>
      </c>
      <c r="I2744" s="15"/>
      <c r="J2744" s="15"/>
      <c r="K2744" s="15" t="str">
        <f>IF(AND($H2744&gt;0, $H2744&lt;2500),"0-2500",0)</f>
        <v>0-2500</v>
      </c>
      <c r="L2744" s="15" t="str">
        <f>IF(AND($H2744&gt;0, $H2744&lt;3500),"0-3500",0)</f>
        <v>0-3500</v>
      </c>
    </row>
    <row r="2745" spans="1:12" hidden="1" x14ac:dyDescent="0.3">
      <c r="A2745" s="32" t="s">
        <v>7</v>
      </c>
      <c r="B2745" s="32">
        <v>2018</v>
      </c>
      <c r="C2745" s="32" t="s">
        <v>169</v>
      </c>
      <c r="D2745" s="32" t="s">
        <v>8</v>
      </c>
      <c r="E2745" s="32" t="s">
        <v>126</v>
      </c>
      <c r="F2745" s="33" t="s">
        <v>9</v>
      </c>
      <c r="G2745" s="32" t="s">
        <v>10</v>
      </c>
      <c r="H2745" s="34">
        <v>2217.9</v>
      </c>
      <c r="I2745" s="15"/>
      <c r="J2745" s="15"/>
      <c r="K2745" s="15" t="str">
        <f>IF(AND($H2745&gt;0, $H2745&lt;2500),"0-2500",0)</f>
        <v>0-2500</v>
      </c>
      <c r="L2745" s="15" t="str">
        <f>IF(AND($H2745&gt;0, $H2745&lt;3500),"0-3500",0)</f>
        <v>0-3500</v>
      </c>
    </row>
    <row r="2746" spans="1:12" hidden="1" x14ac:dyDescent="0.3">
      <c r="A2746" s="32" t="s">
        <v>7</v>
      </c>
      <c r="B2746" s="32">
        <v>2018</v>
      </c>
      <c r="C2746" s="32" t="s">
        <v>169</v>
      </c>
      <c r="D2746" s="32" t="s">
        <v>8</v>
      </c>
      <c r="E2746" s="32" t="s">
        <v>128</v>
      </c>
      <c r="F2746" s="33" t="s">
        <v>9</v>
      </c>
      <c r="G2746" s="32" t="s">
        <v>10</v>
      </c>
      <c r="H2746" s="34">
        <v>2238.33</v>
      </c>
      <c r="I2746" s="15"/>
      <c r="J2746" s="15"/>
      <c r="K2746" s="15" t="str">
        <f>IF(AND($H2746&gt;0, $H2746&lt;2500),"0-2500",0)</f>
        <v>0-2500</v>
      </c>
      <c r="L2746" s="15" t="str">
        <f>IF(AND($H2746&gt;0, $H2746&lt;3500),"0-3500",0)</f>
        <v>0-3500</v>
      </c>
    </row>
    <row r="2747" spans="1:12" hidden="1" x14ac:dyDescent="0.3">
      <c r="A2747" s="32" t="s">
        <v>7</v>
      </c>
      <c r="B2747" s="32">
        <v>2018</v>
      </c>
      <c r="C2747" s="32" t="s">
        <v>169</v>
      </c>
      <c r="D2747" s="32" t="s">
        <v>8</v>
      </c>
      <c r="E2747" s="32" t="s">
        <v>154</v>
      </c>
      <c r="F2747" s="33" t="s">
        <v>9</v>
      </c>
      <c r="G2747" s="32" t="s">
        <v>10</v>
      </c>
      <c r="H2747" s="34">
        <v>2250.91</v>
      </c>
      <c r="I2747" s="15"/>
      <c r="J2747" s="15"/>
      <c r="K2747" s="15" t="str">
        <f>IF(AND($H2747&gt;0, $H2747&lt;2500),"0-2500",0)</f>
        <v>0-2500</v>
      </c>
      <c r="L2747" s="15" t="str">
        <f>IF(AND($H2747&gt;0, $H2747&lt;3500),"0-3500",0)</f>
        <v>0-3500</v>
      </c>
    </row>
    <row r="2748" spans="1:12" hidden="1" x14ac:dyDescent="0.3">
      <c r="A2748" s="32" t="s">
        <v>7</v>
      </c>
      <c r="B2748" s="32">
        <v>2018</v>
      </c>
      <c r="C2748" s="32" t="s">
        <v>168</v>
      </c>
      <c r="D2748" s="32" t="s">
        <v>8</v>
      </c>
      <c r="E2748" s="32" t="s">
        <v>57</v>
      </c>
      <c r="F2748" s="33" t="s">
        <v>9</v>
      </c>
      <c r="G2748" s="32" t="s">
        <v>10</v>
      </c>
      <c r="H2748" s="34">
        <v>2257.7800000000002</v>
      </c>
      <c r="I2748" s="15"/>
      <c r="J2748" s="15"/>
      <c r="K2748" s="15" t="str">
        <f>IF(AND($H2748&gt;0, $H2748&lt;2500),"0-2500",0)</f>
        <v>0-2500</v>
      </c>
      <c r="L2748" s="15" t="str">
        <f>IF(AND($H2748&gt;0, $H2748&lt;3500),"0-3500",0)</f>
        <v>0-3500</v>
      </c>
    </row>
    <row r="2749" spans="1:12" hidden="1" x14ac:dyDescent="0.3">
      <c r="A2749" s="32" t="s">
        <v>7</v>
      </c>
      <c r="B2749" s="32">
        <v>2018</v>
      </c>
      <c r="C2749" s="32" t="s">
        <v>169</v>
      </c>
      <c r="D2749" s="32" t="s">
        <v>8</v>
      </c>
      <c r="E2749" s="32" t="s">
        <v>12</v>
      </c>
      <c r="F2749" s="33" t="s">
        <v>9</v>
      </c>
      <c r="G2749" s="32" t="s">
        <v>10</v>
      </c>
      <c r="H2749" s="34">
        <v>2258.86</v>
      </c>
      <c r="I2749" s="15"/>
      <c r="J2749" s="15"/>
      <c r="K2749" s="15" t="str">
        <f>IF(AND($H2749&gt;0, $H2749&lt;2500),"0-2500",0)</f>
        <v>0-2500</v>
      </c>
      <c r="L2749" s="15" t="str">
        <f>IF(AND($H2749&gt;0, $H2749&lt;3500),"0-3500",0)</f>
        <v>0-3500</v>
      </c>
    </row>
    <row r="2750" spans="1:12" hidden="1" x14ac:dyDescent="0.3">
      <c r="A2750" s="32" t="s">
        <v>7</v>
      </c>
      <c r="B2750" s="32">
        <v>2018</v>
      </c>
      <c r="C2750" s="32" t="s">
        <v>169</v>
      </c>
      <c r="D2750" s="32" t="s">
        <v>8</v>
      </c>
      <c r="E2750" s="32" t="s">
        <v>62</v>
      </c>
      <c r="F2750" s="33" t="s">
        <v>9</v>
      </c>
      <c r="G2750" s="32" t="s">
        <v>10</v>
      </c>
      <c r="H2750" s="34">
        <v>2272.1999999999998</v>
      </c>
      <c r="I2750" s="15"/>
      <c r="J2750" s="15"/>
      <c r="K2750" s="15" t="str">
        <f>IF(AND($H2750&gt;0, $H2750&lt;2500),"0-2500",0)</f>
        <v>0-2500</v>
      </c>
      <c r="L2750" s="15" t="str">
        <f>IF(AND($H2750&gt;0, $H2750&lt;3500),"0-3500",0)</f>
        <v>0-3500</v>
      </c>
    </row>
    <row r="2751" spans="1:12" hidden="1" x14ac:dyDescent="0.3">
      <c r="A2751" s="32" t="s">
        <v>7</v>
      </c>
      <c r="B2751" s="32">
        <v>2018</v>
      </c>
      <c r="C2751" s="32" t="s">
        <v>169</v>
      </c>
      <c r="D2751" s="32" t="s">
        <v>8</v>
      </c>
      <c r="E2751" s="32" t="s">
        <v>86</v>
      </c>
      <c r="F2751" s="33" t="s">
        <v>9</v>
      </c>
      <c r="G2751" s="32" t="s">
        <v>10</v>
      </c>
      <c r="H2751" s="34">
        <v>2283.84</v>
      </c>
      <c r="I2751" s="15"/>
      <c r="J2751" s="15"/>
      <c r="K2751" s="15" t="str">
        <f>IF(AND($H2751&gt;0, $H2751&lt;2500),"0-2500",0)</f>
        <v>0-2500</v>
      </c>
      <c r="L2751" s="15" t="str">
        <f>IF(AND($H2751&gt;0, $H2751&lt;3500),"0-3500",0)</f>
        <v>0-3500</v>
      </c>
    </row>
    <row r="2752" spans="1:12" hidden="1" x14ac:dyDescent="0.3">
      <c r="A2752" s="32" t="s">
        <v>7</v>
      </c>
      <c r="B2752" s="32">
        <v>2018</v>
      </c>
      <c r="C2752" s="32" t="s">
        <v>169</v>
      </c>
      <c r="D2752" s="32" t="s">
        <v>8</v>
      </c>
      <c r="E2752" s="32" t="s">
        <v>17</v>
      </c>
      <c r="F2752" s="33" t="s">
        <v>9</v>
      </c>
      <c r="G2752" s="32" t="s">
        <v>10</v>
      </c>
      <c r="H2752" s="34">
        <v>2292.16</v>
      </c>
      <c r="I2752" s="15"/>
      <c r="J2752" s="15"/>
      <c r="K2752" s="15" t="str">
        <f>IF(AND($H2752&gt;0, $H2752&lt;2500),"0-2500",0)</f>
        <v>0-2500</v>
      </c>
      <c r="L2752" s="15" t="str">
        <f>IF(AND($H2752&gt;0, $H2752&lt;3500),"0-3500",0)</f>
        <v>0-3500</v>
      </c>
    </row>
    <row r="2753" spans="1:12" hidden="1" x14ac:dyDescent="0.3">
      <c r="A2753" s="32" t="s">
        <v>7</v>
      </c>
      <c r="B2753" s="32">
        <v>2018</v>
      </c>
      <c r="C2753" s="32" t="s">
        <v>169</v>
      </c>
      <c r="D2753" s="32" t="s">
        <v>8</v>
      </c>
      <c r="E2753" s="32" t="s">
        <v>13</v>
      </c>
      <c r="F2753" s="33" t="s">
        <v>9</v>
      </c>
      <c r="G2753" s="32" t="s">
        <v>10</v>
      </c>
      <c r="H2753" s="34">
        <v>2306.81</v>
      </c>
      <c r="I2753" s="15"/>
      <c r="J2753" s="15"/>
      <c r="K2753" s="15" t="str">
        <f>IF(AND($H2753&gt;0, $H2753&lt;2500),"0-2500",0)</f>
        <v>0-2500</v>
      </c>
      <c r="L2753" s="15" t="str">
        <f>IF(AND($H2753&gt;0, $H2753&lt;3500),"0-3500",0)</f>
        <v>0-3500</v>
      </c>
    </row>
    <row r="2754" spans="1:12" hidden="1" x14ac:dyDescent="0.3">
      <c r="A2754" s="32" t="s">
        <v>7</v>
      </c>
      <c r="B2754" s="32">
        <v>2018</v>
      </c>
      <c r="C2754" s="32" t="s">
        <v>169</v>
      </c>
      <c r="D2754" s="32" t="s">
        <v>8</v>
      </c>
      <c r="E2754" s="32" t="s">
        <v>71</v>
      </c>
      <c r="F2754" s="33" t="s">
        <v>9</v>
      </c>
      <c r="G2754" s="32" t="s">
        <v>10</v>
      </c>
      <c r="H2754" s="34">
        <v>2316.6</v>
      </c>
      <c r="I2754" s="15"/>
      <c r="J2754" s="15"/>
      <c r="K2754" s="15" t="str">
        <f>IF(AND($H2754&gt;0, $H2754&lt;2500),"0-2500",0)</f>
        <v>0-2500</v>
      </c>
      <c r="L2754" s="15" t="str">
        <f>IF(AND($H2754&gt;0, $H2754&lt;3500),"0-3500",0)</f>
        <v>0-3500</v>
      </c>
    </row>
    <row r="2755" spans="1:12" hidden="1" x14ac:dyDescent="0.3">
      <c r="A2755" s="32" t="s">
        <v>7</v>
      </c>
      <c r="B2755" s="32">
        <v>2018</v>
      </c>
      <c r="C2755" s="32" t="s">
        <v>169</v>
      </c>
      <c r="D2755" s="32" t="s">
        <v>8</v>
      </c>
      <c r="E2755" s="32" t="s">
        <v>73</v>
      </c>
      <c r="F2755" s="33" t="s">
        <v>9</v>
      </c>
      <c r="G2755" s="32" t="s">
        <v>10</v>
      </c>
      <c r="H2755" s="34">
        <v>2363.8200000000002</v>
      </c>
      <c r="I2755" s="15"/>
      <c r="J2755" s="15"/>
      <c r="K2755" s="15" t="str">
        <f>IF(AND($H2755&gt;0, $H2755&lt;2500),"0-2500",0)</f>
        <v>0-2500</v>
      </c>
      <c r="L2755" s="15" t="str">
        <f>IF(AND($H2755&gt;0, $H2755&lt;3500),"0-3500",0)</f>
        <v>0-3500</v>
      </c>
    </row>
    <row r="2756" spans="1:12" hidden="1" x14ac:dyDescent="0.3">
      <c r="A2756" s="32" t="s">
        <v>7</v>
      </c>
      <c r="B2756" s="32">
        <v>2018</v>
      </c>
      <c r="C2756" s="32" t="s">
        <v>169</v>
      </c>
      <c r="D2756" s="32" t="s">
        <v>8</v>
      </c>
      <c r="E2756" s="32" t="s">
        <v>68</v>
      </c>
      <c r="F2756" s="33" t="s">
        <v>9</v>
      </c>
      <c r="G2756" s="32" t="s">
        <v>10</v>
      </c>
      <c r="H2756" s="34">
        <v>2383.14</v>
      </c>
      <c r="I2756" s="15"/>
      <c r="J2756" s="15"/>
      <c r="K2756" s="15" t="str">
        <f>IF(AND($H2756&gt;0, $H2756&lt;2500),"0-2500",0)</f>
        <v>0-2500</v>
      </c>
      <c r="L2756" s="15" t="str">
        <f>IF(AND($H2756&gt;0, $H2756&lt;3500),"0-3500",0)</f>
        <v>0-3500</v>
      </c>
    </row>
    <row r="2757" spans="1:12" hidden="1" x14ac:dyDescent="0.3">
      <c r="A2757" s="32" t="s">
        <v>7</v>
      </c>
      <c r="B2757" s="32">
        <v>2018</v>
      </c>
      <c r="C2757" s="32" t="s">
        <v>169</v>
      </c>
      <c r="D2757" s="32" t="s">
        <v>8</v>
      </c>
      <c r="E2757" s="32" t="s">
        <v>92</v>
      </c>
      <c r="F2757" s="33" t="s">
        <v>9</v>
      </c>
      <c r="G2757" s="32" t="s">
        <v>10</v>
      </c>
      <c r="H2757" s="34">
        <v>2385.0500000000002</v>
      </c>
      <c r="I2757" s="15"/>
      <c r="J2757" s="15"/>
      <c r="K2757" s="15" t="str">
        <f>IF(AND($H2757&gt;0, $H2757&lt;2500),"0-2500",0)</f>
        <v>0-2500</v>
      </c>
      <c r="L2757" s="15" t="str">
        <f>IF(AND($H2757&gt;0, $H2757&lt;3500),"0-3500",0)</f>
        <v>0-3500</v>
      </c>
    </row>
    <row r="2758" spans="1:12" hidden="1" x14ac:dyDescent="0.3">
      <c r="A2758" s="32" t="s">
        <v>7</v>
      </c>
      <c r="B2758" s="32">
        <v>2018</v>
      </c>
      <c r="C2758" s="32" t="s">
        <v>169</v>
      </c>
      <c r="D2758" s="32" t="s">
        <v>8</v>
      </c>
      <c r="E2758" s="32" t="s">
        <v>16</v>
      </c>
      <c r="F2758" s="33" t="s">
        <v>9</v>
      </c>
      <c r="G2758" s="32" t="s">
        <v>10</v>
      </c>
      <c r="H2758" s="34">
        <v>2440.63</v>
      </c>
      <c r="I2758" s="15"/>
      <c r="J2758" s="15"/>
      <c r="K2758" s="15" t="str">
        <f>IF(AND($H2758&gt;0, $H2758&lt;2500),"0-2500",0)</f>
        <v>0-2500</v>
      </c>
      <c r="L2758" s="15" t="str">
        <f>IF(AND($H2758&gt;0, $H2758&lt;3500),"0-3500",0)</f>
        <v>0-3500</v>
      </c>
    </row>
    <row r="2759" spans="1:12" hidden="1" x14ac:dyDescent="0.3">
      <c r="A2759" s="32" t="s">
        <v>7</v>
      </c>
      <c r="B2759" s="32">
        <v>2018</v>
      </c>
      <c r="C2759" s="32" t="s">
        <v>168</v>
      </c>
      <c r="D2759" s="32" t="s">
        <v>8</v>
      </c>
      <c r="E2759" s="32" t="s">
        <v>41</v>
      </c>
      <c r="F2759" s="33" t="s">
        <v>9</v>
      </c>
      <c r="G2759" s="32" t="s">
        <v>10</v>
      </c>
      <c r="H2759" s="34">
        <v>2459.2199999999998</v>
      </c>
      <c r="I2759" s="15"/>
      <c r="J2759" s="15"/>
      <c r="K2759" s="15" t="str">
        <f>IF(AND($H2759&gt;0, $H2759&lt;2500),"0-2500",0)</f>
        <v>0-2500</v>
      </c>
      <c r="L2759" s="15" t="str">
        <f>IF(AND($H2759&gt;0, $H2759&lt;3500),"0-3500",0)</f>
        <v>0-3500</v>
      </c>
    </row>
    <row r="2760" spans="1:12" hidden="1" x14ac:dyDescent="0.3">
      <c r="A2760" s="32" t="s">
        <v>7</v>
      </c>
      <c r="B2760" s="32">
        <v>2018</v>
      </c>
      <c r="C2760" s="32" t="s">
        <v>169</v>
      </c>
      <c r="D2760" s="32" t="s">
        <v>8</v>
      </c>
      <c r="E2760" s="32" t="s">
        <v>63</v>
      </c>
      <c r="F2760" s="33" t="s">
        <v>9</v>
      </c>
      <c r="G2760" s="32" t="s">
        <v>10</v>
      </c>
      <c r="H2760" s="34">
        <v>2561.64</v>
      </c>
      <c r="I2760" s="15"/>
      <c r="J2760" s="15"/>
      <c r="K2760" s="15"/>
      <c r="L2760" s="15" t="str">
        <f>IF(AND($H2760&gt;0, $H2760&lt;3500),"0-3500",0)</f>
        <v>0-3500</v>
      </c>
    </row>
    <row r="2761" spans="1:12" hidden="1" x14ac:dyDescent="0.3">
      <c r="A2761" s="32" t="s">
        <v>7</v>
      </c>
      <c r="B2761" s="32">
        <v>2018</v>
      </c>
      <c r="C2761" s="32" t="s">
        <v>169</v>
      </c>
      <c r="D2761" s="32" t="s">
        <v>8</v>
      </c>
      <c r="E2761" s="32" t="s">
        <v>14</v>
      </c>
      <c r="F2761" s="33" t="s">
        <v>9</v>
      </c>
      <c r="G2761" s="32" t="s">
        <v>10</v>
      </c>
      <c r="H2761" s="34">
        <v>2582.71</v>
      </c>
      <c r="I2761" s="15"/>
      <c r="J2761" s="15"/>
      <c r="K2761" s="15"/>
      <c r="L2761" s="15" t="str">
        <f>IF(AND($H2761&gt;0, $H2761&lt;3500),"0-3500",0)</f>
        <v>0-3500</v>
      </c>
    </row>
    <row r="2762" spans="1:12" hidden="1" x14ac:dyDescent="0.3">
      <c r="A2762" s="32" t="s">
        <v>7</v>
      </c>
      <c r="B2762" s="32">
        <v>2018</v>
      </c>
      <c r="C2762" s="32" t="s">
        <v>169</v>
      </c>
      <c r="D2762" s="32" t="s">
        <v>8</v>
      </c>
      <c r="E2762" s="32" t="s">
        <v>39</v>
      </c>
      <c r="F2762" s="33" t="s">
        <v>9</v>
      </c>
      <c r="G2762" s="32" t="s">
        <v>10</v>
      </c>
      <c r="H2762" s="34">
        <v>2619.1999999999998</v>
      </c>
      <c r="I2762" s="15"/>
      <c r="J2762" s="15"/>
      <c r="K2762" s="15"/>
      <c r="L2762" s="15" t="str">
        <f>IF(AND($H2762&gt;0, $H2762&lt;3500),"0-3500",0)</f>
        <v>0-3500</v>
      </c>
    </row>
    <row r="2763" spans="1:12" hidden="1" x14ac:dyDescent="0.3">
      <c r="A2763" s="32" t="s">
        <v>7</v>
      </c>
      <c r="B2763" s="32">
        <v>2018</v>
      </c>
      <c r="C2763" s="32" t="s">
        <v>169</v>
      </c>
      <c r="D2763" s="32" t="s">
        <v>8</v>
      </c>
      <c r="E2763" s="32" t="s">
        <v>72</v>
      </c>
      <c r="F2763" s="33" t="s">
        <v>9</v>
      </c>
      <c r="G2763" s="32" t="s">
        <v>10</v>
      </c>
      <c r="H2763" s="34">
        <v>2645.96</v>
      </c>
      <c r="I2763" s="15"/>
      <c r="J2763" s="15"/>
      <c r="K2763" s="15"/>
      <c r="L2763" s="15" t="str">
        <f>IF(AND($H2763&gt;0, $H2763&lt;3500),"0-3500",0)</f>
        <v>0-3500</v>
      </c>
    </row>
    <row r="2764" spans="1:12" hidden="1" x14ac:dyDescent="0.3">
      <c r="A2764" s="32" t="s">
        <v>7</v>
      </c>
      <c r="B2764" s="32">
        <v>2018</v>
      </c>
      <c r="C2764" s="32" t="s">
        <v>169</v>
      </c>
      <c r="D2764" s="32" t="s">
        <v>8</v>
      </c>
      <c r="E2764" s="32" t="s">
        <v>58</v>
      </c>
      <c r="F2764" s="33" t="s">
        <v>9</v>
      </c>
      <c r="G2764" s="32" t="s">
        <v>10</v>
      </c>
      <c r="H2764" s="34">
        <v>2669.03</v>
      </c>
      <c r="I2764" s="15"/>
      <c r="J2764" s="15"/>
      <c r="K2764" s="15"/>
      <c r="L2764" s="15" t="str">
        <f>IF(AND($H2764&gt;0, $H2764&lt;3500),"0-3500",0)</f>
        <v>0-3500</v>
      </c>
    </row>
    <row r="2765" spans="1:12" hidden="1" x14ac:dyDescent="0.3">
      <c r="A2765" s="32" t="s">
        <v>7</v>
      </c>
      <c r="B2765" s="32">
        <v>2018</v>
      </c>
      <c r="C2765" s="32" t="s">
        <v>169</v>
      </c>
      <c r="D2765" s="32" t="s">
        <v>8</v>
      </c>
      <c r="E2765" s="32" t="s">
        <v>56</v>
      </c>
      <c r="F2765" s="33" t="s">
        <v>9</v>
      </c>
      <c r="G2765" s="32" t="s">
        <v>10</v>
      </c>
      <c r="H2765" s="34">
        <v>2781.38</v>
      </c>
      <c r="I2765" s="15"/>
      <c r="J2765" s="15"/>
      <c r="K2765" s="15"/>
      <c r="L2765" s="15" t="str">
        <f>IF(AND($H2765&gt;0, $H2765&lt;3500),"0-3500",0)</f>
        <v>0-3500</v>
      </c>
    </row>
    <row r="2766" spans="1:12" hidden="1" x14ac:dyDescent="0.3">
      <c r="A2766" s="32" t="s">
        <v>7</v>
      </c>
      <c r="B2766" s="32">
        <v>2018</v>
      </c>
      <c r="C2766" s="32" t="s">
        <v>168</v>
      </c>
      <c r="D2766" s="32" t="s">
        <v>8</v>
      </c>
      <c r="E2766" s="32" t="s">
        <v>42</v>
      </c>
      <c r="F2766" s="33" t="s">
        <v>9</v>
      </c>
      <c r="G2766" s="32" t="s">
        <v>10</v>
      </c>
      <c r="H2766" s="34">
        <v>2902.89</v>
      </c>
      <c r="I2766" s="15"/>
      <c r="J2766" s="15"/>
      <c r="K2766" s="15"/>
      <c r="L2766" s="15" t="str">
        <f>IF(AND($H2766&gt;0, $H2766&lt;3500),"0-3500",0)</f>
        <v>0-3500</v>
      </c>
    </row>
    <row r="2767" spans="1:12" hidden="1" x14ac:dyDescent="0.3">
      <c r="A2767" s="32" t="s">
        <v>7</v>
      </c>
      <c r="B2767" s="32">
        <v>2018</v>
      </c>
      <c r="C2767" s="32" t="s">
        <v>169</v>
      </c>
      <c r="D2767" s="32" t="s">
        <v>8</v>
      </c>
      <c r="E2767" s="32" t="s">
        <v>57</v>
      </c>
      <c r="F2767" s="33" t="s">
        <v>9</v>
      </c>
      <c r="G2767" s="32" t="s">
        <v>10</v>
      </c>
      <c r="H2767" s="34">
        <v>3140.57</v>
      </c>
      <c r="I2767" s="15"/>
      <c r="J2767" s="15"/>
      <c r="K2767" s="15"/>
      <c r="L2767" s="15" t="str">
        <f>IF(AND($H2767&gt;0, $H2767&lt;3500),"0-3500",0)</f>
        <v>0-3500</v>
      </c>
    </row>
    <row r="2768" spans="1:12" x14ac:dyDescent="0.3">
      <c r="A2768" s="32" t="s">
        <v>7</v>
      </c>
      <c r="B2768" s="32">
        <v>2019</v>
      </c>
      <c r="C2768" s="32" t="s">
        <v>168</v>
      </c>
      <c r="D2768" s="32" t="s">
        <v>8</v>
      </c>
      <c r="E2768" s="32" t="s">
        <v>360</v>
      </c>
      <c r="F2768" s="33" t="s">
        <v>507</v>
      </c>
      <c r="G2768" s="32" t="s">
        <v>10</v>
      </c>
      <c r="H2768" s="34">
        <v>404.11</v>
      </c>
      <c r="I2768" s="37" t="str">
        <f>IF(AND($H2768&gt;0, $H2768&lt;900),"0-900",0)</f>
        <v>0-900</v>
      </c>
      <c r="J2768" s="37" t="str">
        <f>IF(AND($H2768&gt;0, $H2768&lt;1700),"0-1700",0)</f>
        <v>0-1700</v>
      </c>
      <c r="K2768" s="37" t="str">
        <f>IF(AND($H2768&gt;0, $H2768&lt;2500),"0-2500",0)</f>
        <v>0-2500</v>
      </c>
      <c r="L2768" s="37" t="str">
        <f>IF(AND($H2768&gt;0, $H2768&lt;3500),"0-3500",0)</f>
        <v>0-3500</v>
      </c>
    </row>
    <row r="2769" spans="1:12" x14ac:dyDescent="0.3">
      <c r="A2769" s="32" t="s">
        <v>7</v>
      </c>
      <c r="B2769" s="32">
        <v>2019</v>
      </c>
      <c r="C2769" s="32" t="s">
        <v>167</v>
      </c>
      <c r="D2769" s="32" t="s">
        <v>8</v>
      </c>
      <c r="E2769" s="32" t="s">
        <v>215</v>
      </c>
      <c r="F2769" s="33" t="s">
        <v>514</v>
      </c>
      <c r="G2769" s="32" t="s">
        <v>10</v>
      </c>
      <c r="H2769" s="34">
        <v>407.01</v>
      </c>
      <c r="I2769" s="37" t="str">
        <f>IF(AND($H2769&gt;0, $H2769&lt;900),"0-900",0)</f>
        <v>0-900</v>
      </c>
      <c r="J2769" s="37" t="str">
        <f>IF(AND($H2769&gt;0, $H2769&lt;1700),"0-1700",0)</f>
        <v>0-1700</v>
      </c>
      <c r="K2769" s="37" t="str">
        <f>IF(AND($H2769&gt;0, $H2769&lt;2500),"0-2500",0)</f>
        <v>0-2500</v>
      </c>
      <c r="L2769" s="37" t="str">
        <f>IF(AND($H2769&gt;0, $H2769&lt;3500),"0-3500",0)</f>
        <v>0-3500</v>
      </c>
    </row>
    <row r="2770" spans="1:12" x14ac:dyDescent="0.3">
      <c r="A2770" s="32" t="s">
        <v>7</v>
      </c>
      <c r="B2770" s="32">
        <v>2019</v>
      </c>
      <c r="C2770" s="32" t="s">
        <v>168</v>
      </c>
      <c r="D2770" s="32" t="s">
        <v>8</v>
      </c>
      <c r="E2770" s="32" t="s">
        <v>235</v>
      </c>
      <c r="F2770" s="33" t="s">
        <v>511</v>
      </c>
      <c r="G2770" s="32" t="s">
        <v>10</v>
      </c>
      <c r="H2770" s="34">
        <v>417.96</v>
      </c>
      <c r="I2770" s="37" t="str">
        <f>IF(AND($H2770&gt;0, $H2770&lt;900),"0-900",0)</f>
        <v>0-900</v>
      </c>
      <c r="J2770" s="37" t="str">
        <f>IF(AND($H2770&gt;0, $H2770&lt;1700),"0-1700",0)</f>
        <v>0-1700</v>
      </c>
      <c r="K2770" s="37" t="str">
        <f>IF(AND($H2770&gt;0, $H2770&lt;2500),"0-2500",0)</f>
        <v>0-2500</v>
      </c>
      <c r="L2770" s="37" t="str">
        <f>IF(AND($H2770&gt;0, $H2770&lt;3500),"0-3500",0)</f>
        <v>0-3500</v>
      </c>
    </row>
    <row r="2771" spans="1:12" x14ac:dyDescent="0.3">
      <c r="A2771" s="32" t="s">
        <v>7</v>
      </c>
      <c r="B2771" s="32">
        <v>2019</v>
      </c>
      <c r="C2771" s="32" t="s">
        <v>167</v>
      </c>
      <c r="D2771" s="32" t="s">
        <v>8</v>
      </c>
      <c r="E2771" s="32" t="s">
        <v>228</v>
      </c>
      <c r="F2771" s="33" t="s">
        <v>511</v>
      </c>
      <c r="G2771" s="32" t="s">
        <v>10</v>
      </c>
      <c r="H2771" s="34">
        <v>439.92</v>
      </c>
      <c r="I2771" s="37" t="str">
        <f>IF(AND($H2771&gt;0, $H2771&lt;900),"0-900",0)</f>
        <v>0-900</v>
      </c>
      <c r="J2771" s="37" t="str">
        <f>IF(AND($H2771&gt;0, $H2771&lt;1700),"0-1700",0)</f>
        <v>0-1700</v>
      </c>
      <c r="K2771" s="37" t="str">
        <f>IF(AND($H2771&gt;0, $H2771&lt;2500),"0-2500",0)</f>
        <v>0-2500</v>
      </c>
      <c r="L2771" s="37" t="str">
        <f>IF(AND($H2771&gt;0, $H2771&lt;3500),"0-3500",0)</f>
        <v>0-3500</v>
      </c>
    </row>
    <row r="2772" spans="1:12" x14ac:dyDescent="0.3">
      <c r="A2772" s="32" t="s">
        <v>7</v>
      </c>
      <c r="B2772" s="32">
        <v>2019</v>
      </c>
      <c r="C2772" s="32" t="s">
        <v>168</v>
      </c>
      <c r="D2772" s="32" t="s">
        <v>8</v>
      </c>
      <c r="E2772" s="32" t="s">
        <v>231</v>
      </c>
      <c r="F2772" s="33" t="s">
        <v>511</v>
      </c>
      <c r="G2772" s="32" t="s">
        <v>10</v>
      </c>
      <c r="H2772" s="34">
        <v>443.51</v>
      </c>
      <c r="I2772" s="37" t="str">
        <f>IF(AND($H2772&gt;0, $H2772&lt;900),"0-900",0)</f>
        <v>0-900</v>
      </c>
      <c r="J2772" s="37" t="str">
        <f>IF(AND($H2772&gt;0, $H2772&lt;1700),"0-1700",0)</f>
        <v>0-1700</v>
      </c>
      <c r="K2772" s="37" t="str">
        <f>IF(AND($H2772&gt;0, $H2772&lt;2500),"0-2500",0)</f>
        <v>0-2500</v>
      </c>
      <c r="L2772" s="37" t="str">
        <f>IF(AND($H2772&gt;0, $H2772&lt;3500),"0-3500",0)</f>
        <v>0-3500</v>
      </c>
    </row>
    <row r="2773" spans="1:12" x14ac:dyDescent="0.3">
      <c r="A2773" s="32" t="s">
        <v>7</v>
      </c>
      <c r="B2773" s="32">
        <v>2019</v>
      </c>
      <c r="C2773" s="32" t="s">
        <v>168</v>
      </c>
      <c r="D2773" s="32" t="s">
        <v>8</v>
      </c>
      <c r="E2773" s="32" t="s">
        <v>233</v>
      </c>
      <c r="F2773" s="33" t="s">
        <v>511</v>
      </c>
      <c r="G2773" s="32" t="s">
        <v>10</v>
      </c>
      <c r="H2773" s="34">
        <v>444.71</v>
      </c>
      <c r="I2773" s="37" t="str">
        <f>IF(AND($H2773&gt;0, $H2773&lt;900),"0-900",0)</f>
        <v>0-900</v>
      </c>
      <c r="J2773" s="37" t="str">
        <f>IF(AND($H2773&gt;0, $H2773&lt;1700),"0-1700",0)</f>
        <v>0-1700</v>
      </c>
      <c r="K2773" s="37" t="str">
        <f>IF(AND($H2773&gt;0, $H2773&lt;2500),"0-2500",0)</f>
        <v>0-2500</v>
      </c>
      <c r="L2773" s="37" t="str">
        <f>IF(AND($H2773&gt;0, $H2773&lt;3500),"0-3500",0)</f>
        <v>0-3500</v>
      </c>
    </row>
    <row r="2774" spans="1:12" x14ac:dyDescent="0.3">
      <c r="A2774" s="32" t="s">
        <v>7</v>
      </c>
      <c r="B2774" s="32">
        <v>2019</v>
      </c>
      <c r="C2774" s="32" t="s">
        <v>167</v>
      </c>
      <c r="D2774" s="32" t="s">
        <v>8</v>
      </c>
      <c r="E2774" s="32" t="s">
        <v>296</v>
      </c>
      <c r="F2774" s="33" t="s">
        <v>509</v>
      </c>
      <c r="G2774" s="32" t="s">
        <v>10</v>
      </c>
      <c r="H2774" s="34">
        <v>451.04</v>
      </c>
      <c r="I2774" s="37" t="str">
        <f>IF(AND($H2774&gt;0, $H2774&lt;900),"0-900",0)</f>
        <v>0-900</v>
      </c>
      <c r="J2774" s="37" t="str">
        <f>IF(AND($H2774&gt;0, $H2774&lt;1700),"0-1700",0)</f>
        <v>0-1700</v>
      </c>
      <c r="K2774" s="37" t="str">
        <f>IF(AND($H2774&gt;0, $H2774&lt;2500),"0-2500",0)</f>
        <v>0-2500</v>
      </c>
      <c r="L2774" s="37" t="str">
        <f>IF(AND($H2774&gt;0, $H2774&lt;3500),"0-3500",0)</f>
        <v>0-3500</v>
      </c>
    </row>
    <row r="2775" spans="1:12" x14ac:dyDescent="0.3">
      <c r="A2775" s="32" t="s">
        <v>7</v>
      </c>
      <c r="B2775" s="32">
        <v>2019</v>
      </c>
      <c r="C2775" s="32" t="s">
        <v>167</v>
      </c>
      <c r="D2775" s="32" t="s">
        <v>8</v>
      </c>
      <c r="E2775" s="32" t="s">
        <v>349</v>
      </c>
      <c r="F2775" s="33" t="s">
        <v>517</v>
      </c>
      <c r="G2775" s="32" t="s">
        <v>10</v>
      </c>
      <c r="H2775" s="34">
        <v>456.06</v>
      </c>
      <c r="I2775" s="37" t="str">
        <f>IF(AND($H2775&gt;0, $H2775&lt;900),"0-900",0)</f>
        <v>0-900</v>
      </c>
      <c r="J2775" s="37" t="str">
        <f>IF(AND($H2775&gt;0, $H2775&lt;1700),"0-1700",0)</f>
        <v>0-1700</v>
      </c>
      <c r="K2775" s="37" t="str">
        <f>IF(AND($H2775&gt;0, $H2775&lt;2500),"0-2500",0)</f>
        <v>0-2500</v>
      </c>
      <c r="L2775" s="37" t="str">
        <f>IF(AND($H2775&gt;0, $H2775&lt;3500),"0-3500",0)</f>
        <v>0-3500</v>
      </c>
    </row>
    <row r="2776" spans="1:12" x14ac:dyDescent="0.3">
      <c r="A2776" s="32" t="s">
        <v>7</v>
      </c>
      <c r="B2776" s="32">
        <v>2019</v>
      </c>
      <c r="C2776" s="32" t="s">
        <v>167</v>
      </c>
      <c r="D2776" s="32" t="s">
        <v>8</v>
      </c>
      <c r="E2776" s="32" t="s">
        <v>377</v>
      </c>
      <c r="F2776" s="33" t="s">
        <v>513</v>
      </c>
      <c r="G2776" s="32" t="s">
        <v>10</v>
      </c>
      <c r="H2776" s="34">
        <v>459.27</v>
      </c>
      <c r="I2776" s="37" t="str">
        <f>IF(AND($H2776&gt;0, $H2776&lt;900),"0-900",0)</f>
        <v>0-900</v>
      </c>
      <c r="J2776" s="37" t="str">
        <f>IF(AND($H2776&gt;0, $H2776&lt;1700),"0-1700",0)</f>
        <v>0-1700</v>
      </c>
      <c r="K2776" s="37" t="str">
        <f>IF(AND($H2776&gt;0, $H2776&lt;2500),"0-2500",0)</f>
        <v>0-2500</v>
      </c>
      <c r="L2776" s="37" t="str">
        <f>IF(AND($H2776&gt;0, $H2776&lt;3500),"0-3500",0)</f>
        <v>0-3500</v>
      </c>
    </row>
    <row r="2777" spans="1:12" x14ac:dyDescent="0.3">
      <c r="A2777" s="32" t="s">
        <v>7</v>
      </c>
      <c r="B2777" s="32">
        <v>2019</v>
      </c>
      <c r="C2777" s="32" t="s">
        <v>167</v>
      </c>
      <c r="D2777" s="32" t="s">
        <v>8</v>
      </c>
      <c r="E2777" s="32" t="s">
        <v>312</v>
      </c>
      <c r="F2777" s="33" t="s">
        <v>508</v>
      </c>
      <c r="G2777" s="32" t="s">
        <v>10</v>
      </c>
      <c r="H2777" s="34">
        <v>464.75</v>
      </c>
      <c r="I2777" s="37" t="str">
        <f>IF(AND($H2777&gt;0, $H2777&lt;900),"0-900",0)</f>
        <v>0-900</v>
      </c>
      <c r="J2777" s="37" t="str">
        <f>IF(AND($H2777&gt;0, $H2777&lt;1700),"0-1700",0)</f>
        <v>0-1700</v>
      </c>
      <c r="K2777" s="37" t="str">
        <f>IF(AND($H2777&gt;0, $H2777&lt;2500),"0-2500",0)</f>
        <v>0-2500</v>
      </c>
      <c r="L2777" s="37" t="str">
        <f>IF(AND($H2777&gt;0, $H2777&lt;3500),"0-3500",0)</f>
        <v>0-3500</v>
      </c>
    </row>
    <row r="2778" spans="1:12" x14ac:dyDescent="0.3">
      <c r="A2778" s="32" t="s">
        <v>7</v>
      </c>
      <c r="B2778" s="32">
        <v>2019</v>
      </c>
      <c r="C2778" s="32" t="s">
        <v>167</v>
      </c>
      <c r="D2778" s="32" t="s">
        <v>8</v>
      </c>
      <c r="E2778" s="32" t="s">
        <v>326</v>
      </c>
      <c r="F2778" s="33" t="s">
        <v>512</v>
      </c>
      <c r="G2778" s="32" t="s">
        <v>10</v>
      </c>
      <c r="H2778" s="34">
        <v>467.16</v>
      </c>
      <c r="I2778" s="37" t="str">
        <f>IF(AND($H2778&gt;0, $H2778&lt;900),"0-900",0)</f>
        <v>0-900</v>
      </c>
      <c r="J2778" s="37" t="str">
        <f>IF(AND($H2778&gt;0, $H2778&lt;1700),"0-1700",0)</f>
        <v>0-1700</v>
      </c>
      <c r="K2778" s="37" t="str">
        <f>IF(AND($H2778&gt;0, $H2778&lt;2500),"0-2500",0)</f>
        <v>0-2500</v>
      </c>
      <c r="L2778" s="37" t="str">
        <f>IF(AND($H2778&gt;0, $H2778&lt;3500),"0-3500",0)</f>
        <v>0-3500</v>
      </c>
    </row>
    <row r="2779" spans="1:12" x14ac:dyDescent="0.3">
      <c r="A2779" s="32" t="s">
        <v>7</v>
      </c>
      <c r="B2779" s="32">
        <v>2019</v>
      </c>
      <c r="C2779" s="32" t="s">
        <v>168</v>
      </c>
      <c r="D2779" s="32" t="s">
        <v>8</v>
      </c>
      <c r="E2779" s="32" t="s">
        <v>323</v>
      </c>
      <c r="F2779" s="33" t="s">
        <v>512</v>
      </c>
      <c r="G2779" s="32" t="s">
        <v>10</v>
      </c>
      <c r="H2779" s="34">
        <v>467.58</v>
      </c>
      <c r="I2779" s="37" t="str">
        <f>IF(AND($H2779&gt;0, $H2779&lt;900),"0-900",0)</f>
        <v>0-900</v>
      </c>
      <c r="J2779" s="37" t="str">
        <f>IF(AND($H2779&gt;0, $H2779&lt;1700),"0-1700",0)</f>
        <v>0-1700</v>
      </c>
      <c r="K2779" s="37" t="str">
        <f>IF(AND($H2779&gt;0, $H2779&lt;2500),"0-2500",0)</f>
        <v>0-2500</v>
      </c>
      <c r="L2779" s="37" t="str">
        <f>IF(AND($H2779&gt;0, $H2779&lt;3500),"0-3500",0)</f>
        <v>0-3500</v>
      </c>
    </row>
    <row r="2780" spans="1:12" x14ac:dyDescent="0.3">
      <c r="A2780" s="32" t="s">
        <v>7</v>
      </c>
      <c r="B2780" s="32">
        <v>2019</v>
      </c>
      <c r="C2780" s="32" t="s">
        <v>169</v>
      </c>
      <c r="D2780" s="32" t="s">
        <v>8</v>
      </c>
      <c r="E2780" s="32" t="s">
        <v>233</v>
      </c>
      <c r="F2780" s="33" t="s">
        <v>511</v>
      </c>
      <c r="G2780" s="32" t="s">
        <v>10</v>
      </c>
      <c r="H2780" s="34">
        <v>470.35</v>
      </c>
      <c r="I2780" s="37" t="str">
        <f>IF(AND($H2780&gt;0, $H2780&lt;900),"0-900",0)</f>
        <v>0-900</v>
      </c>
      <c r="J2780" s="37" t="str">
        <f>IF(AND($H2780&gt;0, $H2780&lt;1700),"0-1700",0)</f>
        <v>0-1700</v>
      </c>
      <c r="K2780" s="37" t="str">
        <f>IF(AND($H2780&gt;0, $H2780&lt;2500),"0-2500",0)</f>
        <v>0-2500</v>
      </c>
      <c r="L2780" s="37" t="str">
        <f>IF(AND($H2780&gt;0, $H2780&lt;3500),"0-3500",0)</f>
        <v>0-3500</v>
      </c>
    </row>
    <row r="2781" spans="1:12" x14ac:dyDescent="0.3">
      <c r="A2781" s="32" t="s">
        <v>7</v>
      </c>
      <c r="B2781" s="32">
        <v>2019</v>
      </c>
      <c r="C2781" s="32" t="s">
        <v>167</v>
      </c>
      <c r="D2781" s="32" t="s">
        <v>8</v>
      </c>
      <c r="E2781" s="32" t="s">
        <v>234</v>
      </c>
      <c r="F2781" s="33" t="s">
        <v>511</v>
      </c>
      <c r="G2781" s="32" t="s">
        <v>10</v>
      </c>
      <c r="H2781" s="34">
        <v>470.51</v>
      </c>
      <c r="I2781" s="37" t="str">
        <f>IF(AND($H2781&gt;0, $H2781&lt;900),"0-900",0)</f>
        <v>0-900</v>
      </c>
      <c r="J2781" s="37" t="str">
        <f>IF(AND($H2781&gt;0, $H2781&lt;1700),"0-1700",0)</f>
        <v>0-1700</v>
      </c>
      <c r="K2781" s="37" t="str">
        <f>IF(AND($H2781&gt;0, $H2781&lt;2500),"0-2500",0)</f>
        <v>0-2500</v>
      </c>
      <c r="L2781" s="37" t="str">
        <f>IF(AND($H2781&gt;0, $H2781&lt;3500),"0-3500",0)</f>
        <v>0-3500</v>
      </c>
    </row>
    <row r="2782" spans="1:12" x14ac:dyDescent="0.3">
      <c r="A2782" s="32" t="s">
        <v>7</v>
      </c>
      <c r="B2782" s="32">
        <v>2019</v>
      </c>
      <c r="C2782" s="32" t="s">
        <v>168</v>
      </c>
      <c r="D2782" s="32" t="s">
        <v>8</v>
      </c>
      <c r="E2782" s="32" t="s">
        <v>362</v>
      </c>
      <c r="F2782" s="33" t="s">
        <v>507</v>
      </c>
      <c r="G2782" s="32" t="s">
        <v>10</v>
      </c>
      <c r="H2782" s="34">
        <v>470.82</v>
      </c>
      <c r="I2782" s="37" t="str">
        <f>IF(AND($H2782&gt;0, $H2782&lt;900),"0-900",0)</f>
        <v>0-900</v>
      </c>
      <c r="J2782" s="37" t="str">
        <f>IF(AND($H2782&gt;0, $H2782&lt;1700),"0-1700",0)</f>
        <v>0-1700</v>
      </c>
      <c r="K2782" s="37" t="str">
        <f>IF(AND($H2782&gt;0, $H2782&lt;2500),"0-2500",0)</f>
        <v>0-2500</v>
      </c>
      <c r="L2782" s="37" t="str">
        <f>IF(AND($H2782&gt;0, $H2782&lt;3500),"0-3500",0)</f>
        <v>0-3500</v>
      </c>
    </row>
    <row r="2783" spans="1:12" x14ac:dyDescent="0.3">
      <c r="A2783" s="32" t="s">
        <v>7</v>
      </c>
      <c r="B2783" s="32">
        <v>2019</v>
      </c>
      <c r="C2783" s="32" t="s">
        <v>167</v>
      </c>
      <c r="D2783" s="32" t="s">
        <v>8</v>
      </c>
      <c r="E2783" s="32" t="s">
        <v>375</v>
      </c>
      <c r="F2783" s="33" t="s">
        <v>513</v>
      </c>
      <c r="G2783" s="32" t="s">
        <v>10</v>
      </c>
      <c r="H2783" s="34">
        <v>471.26</v>
      </c>
      <c r="I2783" s="37" t="str">
        <f>IF(AND($H2783&gt;0, $H2783&lt;900),"0-900",0)</f>
        <v>0-900</v>
      </c>
      <c r="J2783" s="37" t="str">
        <f>IF(AND($H2783&gt;0, $H2783&lt;1700),"0-1700",0)</f>
        <v>0-1700</v>
      </c>
      <c r="K2783" s="37" t="str">
        <f>IF(AND($H2783&gt;0, $H2783&lt;2500),"0-2500",0)</f>
        <v>0-2500</v>
      </c>
      <c r="L2783" s="37" t="str">
        <f>IF(AND($H2783&gt;0, $H2783&lt;3500),"0-3500",0)</f>
        <v>0-3500</v>
      </c>
    </row>
    <row r="2784" spans="1:12" x14ac:dyDescent="0.3">
      <c r="A2784" s="32" t="s">
        <v>7</v>
      </c>
      <c r="B2784" s="32">
        <v>2019</v>
      </c>
      <c r="C2784" s="32" t="s">
        <v>167</v>
      </c>
      <c r="D2784" s="32" t="s">
        <v>8</v>
      </c>
      <c r="E2784" s="32" t="s">
        <v>311</v>
      </c>
      <c r="F2784" s="33" t="s">
        <v>508</v>
      </c>
      <c r="G2784" s="32" t="s">
        <v>10</v>
      </c>
      <c r="H2784" s="34">
        <v>472.61</v>
      </c>
      <c r="I2784" s="37" t="str">
        <f>IF(AND($H2784&gt;0, $H2784&lt;900),"0-900",0)</f>
        <v>0-900</v>
      </c>
      <c r="J2784" s="37" t="str">
        <f>IF(AND($H2784&gt;0, $H2784&lt;1700),"0-1700",0)</f>
        <v>0-1700</v>
      </c>
      <c r="K2784" s="37" t="str">
        <f>IF(AND($H2784&gt;0, $H2784&lt;2500),"0-2500",0)</f>
        <v>0-2500</v>
      </c>
      <c r="L2784" s="37" t="str">
        <f>IF(AND($H2784&gt;0, $H2784&lt;3500),"0-3500",0)</f>
        <v>0-3500</v>
      </c>
    </row>
    <row r="2785" spans="1:12" x14ac:dyDescent="0.3">
      <c r="A2785" s="32" t="s">
        <v>7</v>
      </c>
      <c r="B2785" s="32">
        <v>2019</v>
      </c>
      <c r="C2785" s="32" t="s">
        <v>167</v>
      </c>
      <c r="D2785" s="32" t="s">
        <v>8</v>
      </c>
      <c r="E2785" s="32" t="s">
        <v>213</v>
      </c>
      <c r="F2785" s="33" t="s">
        <v>514</v>
      </c>
      <c r="G2785" s="32" t="s">
        <v>10</v>
      </c>
      <c r="H2785" s="34">
        <v>475.87</v>
      </c>
      <c r="I2785" s="37" t="str">
        <f>IF(AND($H2785&gt;0, $H2785&lt;900),"0-900",0)</f>
        <v>0-900</v>
      </c>
      <c r="J2785" s="37" t="str">
        <f>IF(AND($H2785&gt;0, $H2785&lt;1700),"0-1700",0)</f>
        <v>0-1700</v>
      </c>
      <c r="K2785" s="37" t="str">
        <f>IF(AND($H2785&gt;0, $H2785&lt;2500),"0-2500",0)</f>
        <v>0-2500</v>
      </c>
      <c r="L2785" s="37" t="str">
        <f>IF(AND($H2785&gt;0, $H2785&lt;3500),"0-3500",0)</f>
        <v>0-3500</v>
      </c>
    </row>
    <row r="2786" spans="1:12" x14ac:dyDescent="0.3">
      <c r="A2786" s="32" t="s">
        <v>7</v>
      </c>
      <c r="B2786" s="32">
        <v>2019</v>
      </c>
      <c r="C2786" s="32" t="s">
        <v>168</v>
      </c>
      <c r="D2786" s="32" t="s">
        <v>8</v>
      </c>
      <c r="E2786" s="32" t="s">
        <v>225</v>
      </c>
      <c r="F2786" s="33" t="s">
        <v>518</v>
      </c>
      <c r="G2786" s="32" t="s">
        <v>10</v>
      </c>
      <c r="H2786" s="34">
        <v>476.32</v>
      </c>
      <c r="I2786" s="37" t="str">
        <f>IF(AND($H2786&gt;0, $H2786&lt;900),"0-900",0)</f>
        <v>0-900</v>
      </c>
      <c r="J2786" s="37" t="str">
        <f>IF(AND($H2786&gt;0, $H2786&lt;1700),"0-1700",0)</f>
        <v>0-1700</v>
      </c>
      <c r="K2786" s="37" t="str">
        <f>IF(AND($H2786&gt;0, $H2786&lt;2500),"0-2500",0)</f>
        <v>0-2500</v>
      </c>
      <c r="L2786" s="37" t="str">
        <f>IF(AND($H2786&gt;0, $H2786&lt;3500),"0-3500",0)</f>
        <v>0-3500</v>
      </c>
    </row>
    <row r="2787" spans="1:12" x14ac:dyDescent="0.3">
      <c r="A2787" s="32" t="s">
        <v>7</v>
      </c>
      <c r="B2787" s="32">
        <v>2019</v>
      </c>
      <c r="C2787" s="32" t="s">
        <v>168</v>
      </c>
      <c r="D2787" s="32" t="s">
        <v>8</v>
      </c>
      <c r="E2787" s="32" t="s">
        <v>298</v>
      </c>
      <c r="F2787" s="33" t="s">
        <v>509</v>
      </c>
      <c r="G2787" s="32" t="s">
        <v>10</v>
      </c>
      <c r="H2787" s="34">
        <v>480.17</v>
      </c>
      <c r="I2787" s="37" t="str">
        <f>IF(AND($H2787&gt;0, $H2787&lt;900),"0-900",0)</f>
        <v>0-900</v>
      </c>
      <c r="J2787" s="37" t="str">
        <f>IF(AND($H2787&gt;0, $H2787&lt;1700),"0-1700",0)</f>
        <v>0-1700</v>
      </c>
      <c r="K2787" s="37" t="str">
        <f>IF(AND($H2787&gt;0, $H2787&lt;2500),"0-2500",0)</f>
        <v>0-2500</v>
      </c>
      <c r="L2787" s="37" t="str">
        <f>IF(AND($H2787&gt;0, $H2787&lt;3500),"0-3500",0)</f>
        <v>0-3500</v>
      </c>
    </row>
    <row r="2788" spans="1:12" x14ac:dyDescent="0.3">
      <c r="A2788" s="32" t="s">
        <v>7</v>
      </c>
      <c r="B2788" s="32">
        <v>2019</v>
      </c>
      <c r="C2788" s="32" t="s">
        <v>168</v>
      </c>
      <c r="D2788" s="32" t="s">
        <v>8</v>
      </c>
      <c r="E2788" s="32" t="s">
        <v>230</v>
      </c>
      <c r="F2788" s="33" t="s">
        <v>511</v>
      </c>
      <c r="G2788" s="32" t="s">
        <v>10</v>
      </c>
      <c r="H2788" s="34">
        <v>481.73</v>
      </c>
      <c r="I2788" s="37" t="str">
        <f>IF(AND($H2788&gt;0, $H2788&lt;900),"0-900",0)</f>
        <v>0-900</v>
      </c>
      <c r="J2788" s="37" t="str">
        <f>IF(AND($H2788&gt;0, $H2788&lt;1700),"0-1700",0)</f>
        <v>0-1700</v>
      </c>
      <c r="K2788" s="37" t="str">
        <f>IF(AND($H2788&gt;0, $H2788&lt;2500),"0-2500",0)</f>
        <v>0-2500</v>
      </c>
      <c r="L2788" s="37" t="str">
        <f>IF(AND($H2788&gt;0, $H2788&lt;3500),"0-3500",0)</f>
        <v>0-3500</v>
      </c>
    </row>
    <row r="2789" spans="1:12" x14ac:dyDescent="0.3">
      <c r="A2789" s="32" t="s">
        <v>7</v>
      </c>
      <c r="B2789" s="32">
        <v>2019</v>
      </c>
      <c r="C2789" s="32" t="s">
        <v>167</v>
      </c>
      <c r="D2789" s="32" t="s">
        <v>8</v>
      </c>
      <c r="E2789" s="32" t="s">
        <v>297</v>
      </c>
      <c r="F2789" s="33" t="s">
        <v>509</v>
      </c>
      <c r="G2789" s="32" t="s">
        <v>10</v>
      </c>
      <c r="H2789" s="34">
        <v>481.77</v>
      </c>
      <c r="I2789" s="37" t="str">
        <f>IF(AND($H2789&gt;0, $H2789&lt;900),"0-900",0)</f>
        <v>0-900</v>
      </c>
      <c r="J2789" s="37" t="str">
        <f>IF(AND($H2789&gt;0, $H2789&lt;1700),"0-1700",0)</f>
        <v>0-1700</v>
      </c>
      <c r="K2789" s="37" t="str">
        <f>IF(AND($H2789&gt;0, $H2789&lt;2500),"0-2500",0)</f>
        <v>0-2500</v>
      </c>
      <c r="L2789" s="37" t="str">
        <f>IF(AND($H2789&gt;0, $H2789&lt;3500),"0-3500",0)</f>
        <v>0-3500</v>
      </c>
    </row>
    <row r="2790" spans="1:12" x14ac:dyDescent="0.3">
      <c r="A2790" s="32" t="s">
        <v>7</v>
      </c>
      <c r="B2790" s="32">
        <v>2019</v>
      </c>
      <c r="C2790" s="32" t="s">
        <v>167</v>
      </c>
      <c r="D2790" s="32" t="s">
        <v>8</v>
      </c>
      <c r="E2790" s="32" t="s">
        <v>313</v>
      </c>
      <c r="F2790" s="33" t="s">
        <v>508</v>
      </c>
      <c r="G2790" s="32" t="s">
        <v>10</v>
      </c>
      <c r="H2790" s="34">
        <v>488.11</v>
      </c>
      <c r="I2790" s="37" t="str">
        <f>IF(AND($H2790&gt;0, $H2790&lt;900),"0-900",0)</f>
        <v>0-900</v>
      </c>
      <c r="J2790" s="37" t="str">
        <f>IF(AND($H2790&gt;0, $H2790&lt;1700),"0-1700",0)</f>
        <v>0-1700</v>
      </c>
      <c r="K2790" s="37" t="str">
        <f>IF(AND($H2790&gt;0, $H2790&lt;2500),"0-2500",0)</f>
        <v>0-2500</v>
      </c>
      <c r="L2790" s="37" t="str">
        <f>IF(AND($H2790&gt;0, $H2790&lt;3500),"0-3500",0)</f>
        <v>0-3500</v>
      </c>
    </row>
    <row r="2791" spans="1:12" x14ac:dyDescent="0.3">
      <c r="A2791" s="32" t="s">
        <v>7</v>
      </c>
      <c r="B2791" s="32">
        <v>2019</v>
      </c>
      <c r="C2791" s="32" t="s">
        <v>169</v>
      </c>
      <c r="D2791" s="32" t="s">
        <v>8</v>
      </c>
      <c r="E2791" s="32" t="s">
        <v>360</v>
      </c>
      <c r="F2791" s="33" t="s">
        <v>507</v>
      </c>
      <c r="G2791" s="32" t="s">
        <v>10</v>
      </c>
      <c r="H2791" s="34">
        <v>489.77</v>
      </c>
      <c r="I2791" s="37" t="str">
        <f>IF(AND($H2791&gt;0, $H2791&lt;900),"0-900",0)</f>
        <v>0-900</v>
      </c>
      <c r="J2791" s="37" t="str">
        <f>IF(AND($H2791&gt;0, $H2791&lt;1700),"0-1700",0)</f>
        <v>0-1700</v>
      </c>
      <c r="K2791" s="37" t="str">
        <f>IF(AND($H2791&gt;0, $H2791&lt;2500),"0-2500",0)</f>
        <v>0-2500</v>
      </c>
      <c r="L2791" s="37" t="str">
        <f>IF(AND($H2791&gt;0, $H2791&lt;3500),"0-3500",0)</f>
        <v>0-3500</v>
      </c>
    </row>
    <row r="2792" spans="1:12" x14ac:dyDescent="0.3">
      <c r="A2792" s="32" t="s">
        <v>7</v>
      </c>
      <c r="B2792" s="32">
        <v>2019</v>
      </c>
      <c r="C2792" s="32" t="s">
        <v>167</v>
      </c>
      <c r="D2792" s="32" t="s">
        <v>8</v>
      </c>
      <c r="E2792" s="32" t="s">
        <v>175</v>
      </c>
      <c r="F2792" s="33" t="s">
        <v>521</v>
      </c>
      <c r="G2792" s="32" t="s">
        <v>10</v>
      </c>
      <c r="H2792" s="34">
        <v>490.79</v>
      </c>
      <c r="I2792" s="37" t="str">
        <f>IF(AND($H2792&gt;0, $H2792&lt;900),"0-900",0)</f>
        <v>0-900</v>
      </c>
      <c r="J2792" s="37" t="str">
        <f>IF(AND($H2792&gt;0, $H2792&lt;1700),"0-1700",0)</f>
        <v>0-1700</v>
      </c>
      <c r="K2792" s="37" t="str">
        <f>IF(AND($H2792&gt;0, $H2792&lt;2500),"0-2500",0)</f>
        <v>0-2500</v>
      </c>
      <c r="L2792" s="37" t="str">
        <f>IF(AND($H2792&gt;0, $H2792&lt;3500),"0-3500",0)</f>
        <v>0-3500</v>
      </c>
    </row>
    <row r="2793" spans="1:12" x14ac:dyDescent="0.3">
      <c r="A2793" s="32" t="s">
        <v>7</v>
      </c>
      <c r="B2793" s="32">
        <v>2019</v>
      </c>
      <c r="C2793" s="32" t="s">
        <v>169</v>
      </c>
      <c r="D2793" s="32" t="s">
        <v>8</v>
      </c>
      <c r="E2793" s="32" t="s">
        <v>235</v>
      </c>
      <c r="F2793" s="33" t="s">
        <v>511</v>
      </c>
      <c r="G2793" s="32" t="s">
        <v>10</v>
      </c>
      <c r="H2793" s="34">
        <v>494.69</v>
      </c>
      <c r="I2793" s="37" t="str">
        <f>IF(AND($H2793&gt;0, $H2793&lt;900),"0-900",0)</f>
        <v>0-900</v>
      </c>
      <c r="J2793" s="37" t="str">
        <f>IF(AND($H2793&gt;0, $H2793&lt;1700),"0-1700",0)</f>
        <v>0-1700</v>
      </c>
      <c r="K2793" s="37" t="str">
        <f>IF(AND($H2793&gt;0, $H2793&lt;2500),"0-2500",0)</f>
        <v>0-2500</v>
      </c>
      <c r="L2793" s="37" t="str">
        <f>IF(AND($H2793&gt;0, $H2793&lt;3500),"0-3500",0)</f>
        <v>0-3500</v>
      </c>
    </row>
    <row r="2794" spans="1:12" x14ac:dyDescent="0.3">
      <c r="A2794" s="32" t="s">
        <v>7</v>
      </c>
      <c r="B2794" s="32">
        <v>2019</v>
      </c>
      <c r="C2794" s="32" t="s">
        <v>168</v>
      </c>
      <c r="D2794" s="32" t="s">
        <v>8</v>
      </c>
      <c r="E2794" s="32" t="s">
        <v>368</v>
      </c>
      <c r="F2794" s="33" t="s">
        <v>510</v>
      </c>
      <c r="G2794" s="32" t="s">
        <v>10</v>
      </c>
      <c r="H2794" s="34">
        <v>496.05</v>
      </c>
      <c r="I2794" s="37" t="str">
        <f>IF(AND($H2794&gt;0, $H2794&lt;900),"0-900",0)</f>
        <v>0-900</v>
      </c>
      <c r="J2794" s="37" t="str">
        <f>IF(AND($H2794&gt;0, $H2794&lt;1700),"0-1700",0)</f>
        <v>0-1700</v>
      </c>
      <c r="K2794" s="37" t="str">
        <f>IF(AND($H2794&gt;0, $H2794&lt;2500),"0-2500",0)</f>
        <v>0-2500</v>
      </c>
      <c r="L2794" s="37" t="str">
        <f>IF(AND($H2794&gt;0, $H2794&lt;3500),"0-3500",0)</f>
        <v>0-3500</v>
      </c>
    </row>
    <row r="2795" spans="1:12" x14ac:dyDescent="0.3">
      <c r="A2795" s="32" t="s">
        <v>7</v>
      </c>
      <c r="B2795" s="32">
        <v>2019</v>
      </c>
      <c r="C2795" s="32" t="s">
        <v>167</v>
      </c>
      <c r="D2795" s="32" t="s">
        <v>8</v>
      </c>
      <c r="E2795" s="32" t="s">
        <v>223</v>
      </c>
      <c r="F2795" s="33" t="s">
        <v>518</v>
      </c>
      <c r="G2795" s="32" t="s">
        <v>10</v>
      </c>
      <c r="H2795" s="34">
        <v>497.49</v>
      </c>
      <c r="I2795" s="37" t="str">
        <f>IF(AND($H2795&gt;0, $H2795&lt;900),"0-900",0)</f>
        <v>0-900</v>
      </c>
      <c r="J2795" s="37" t="str">
        <f>IF(AND($H2795&gt;0, $H2795&lt;1700),"0-1700",0)</f>
        <v>0-1700</v>
      </c>
      <c r="K2795" s="37" t="str">
        <f>IF(AND($H2795&gt;0, $H2795&lt;2500),"0-2500",0)</f>
        <v>0-2500</v>
      </c>
      <c r="L2795" s="37" t="str">
        <f>IF(AND($H2795&gt;0, $H2795&lt;3500),"0-3500",0)</f>
        <v>0-3500</v>
      </c>
    </row>
    <row r="2796" spans="1:12" x14ac:dyDescent="0.3">
      <c r="A2796" s="32" t="s">
        <v>7</v>
      </c>
      <c r="B2796" s="32">
        <v>2019</v>
      </c>
      <c r="C2796" s="32" t="s">
        <v>168</v>
      </c>
      <c r="D2796" s="32" t="s">
        <v>8</v>
      </c>
      <c r="E2796" s="32" t="s">
        <v>361</v>
      </c>
      <c r="F2796" s="33" t="s">
        <v>507</v>
      </c>
      <c r="G2796" s="32" t="s">
        <v>10</v>
      </c>
      <c r="H2796" s="34">
        <v>497.54</v>
      </c>
      <c r="I2796" s="37" t="str">
        <f>IF(AND($H2796&gt;0, $H2796&lt;900),"0-900",0)</f>
        <v>0-900</v>
      </c>
      <c r="J2796" s="37" t="str">
        <f>IF(AND($H2796&gt;0, $H2796&lt;1700),"0-1700",0)</f>
        <v>0-1700</v>
      </c>
      <c r="K2796" s="37" t="str">
        <f>IF(AND($H2796&gt;0, $H2796&lt;2500),"0-2500",0)</f>
        <v>0-2500</v>
      </c>
      <c r="L2796" s="37" t="str">
        <f>IF(AND($H2796&gt;0, $H2796&lt;3500),"0-3500",0)</f>
        <v>0-3500</v>
      </c>
    </row>
    <row r="2797" spans="1:12" x14ac:dyDescent="0.3">
      <c r="A2797" s="32" t="s">
        <v>7</v>
      </c>
      <c r="B2797" s="32">
        <v>2019</v>
      </c>
      <c r="C2797" s="32" t="s">
        <v>167</v>
      </c>
      <c r="D2797" s="32" t="s">
        <v>8</v>
      </c>
      <c r="E2797" s="32" t="s">
        <v>321</v>
      </c>
      <c r="F2797" s="33" t="s">
        <v>512</v>
      </c>
      <c r="G2797" s="32" t="s">
        <v>10</v>
      </c>
      <c r="H2797" s="34">
        <v>504.57</v>
      </c>
      <c r="I2797" s="37" t="str">
        <f>IF(AND($H2797&gt;0, $H2797&lt;900),"0-900",0)</f>
        <v>0-900</v>
      </c>
      <c r="J2797" s="37" t="str">
        <f>IF(AND($H2797&gt;0, $H2797&lt;1700),"0-1700",0)</f>
        <v>0-1700</v>
      </c>
      <c r="K2797" s="37" t="str">
        <f>IF(AND($H2797&gt;0, $H2797&lt;2500),"0-2500",0)</f>
        <v>0-2500</v>
      </c>
      <c r="L2797" s="37" t="str">
        <f>IF(AND($H2797&gt;0, $H2797&lt;3500),"0-3500",0)</f>
        <v>0-3500</v>
      </c>
    </row>
    <row r="2798" spans="1:12" x14ac:dyDescent="0.3">
      <c r="A2798" s="32" t="s">
        <v>7</v>
      </c>
      <c r="B2798" s="32">
        <v>2019</v>
      </c>
      <c r="C2798" s="32" t="s">
        <v>168</v>
      </c>
      <c r="D2798" s="32" t="s">
        <v>8</v>
      </c>
      <c r="E2798" s="32" t="s">
        <v>314</v>
      </c>
      <c r="F2798" s="33" t="s">
        <v>508</v>
      </c>
      <c r="G2798" s="32" t="s">
        <v>10</v>
      </c>
      <c r="H2798" s="34">
        <v>504.91</v>
      </c>
      <c r="I2798" s="37" t="str">
        <f>IF(AND($H2798&gt;0, $H2798&lt;900),"0-900",0)</f>
        <v>0-900</v>
      </c>
      <c r="J2798" s="37" t="str">
        <f>IF(AND($H2798&gt;0, $H2798&lt;1700),"0-1700",0)</f>
        <v>0-1700</v>
      </c>
      <c r="K2798" s="37" t="str">
        <f>IF(AND($H2798&gt;0, $H2798&lt;2500),"0-2500",0)</f>
        <v>0-2500</v>
      </c>
      <c r="L2798" s="37" t="str">
        <f>IF(AND($H2798&gt;0, $H2798&lt;3500),"0-3500",0)</f>
        <v>0-3500</v>
      </c>
    </row>
    <row r="2799" spans="1:12" x14ac:dyDescent="0.3">
      <c r="A2799" s="32" t="s">
        <v>7</v>
      </c>
      <c r="B2799" s="32">
        <v>2019</v>
      </c>
      <c r="C2799" s="32" t="s">
        <v>167</v>
      </c>
      <c r="D2799" s="32" t="s">
        <v>8</v>
      </c>
      <c r="E2799" s="32" t="s">
        <v>353</v>
      </c>
      <c r="F2799" s="33" t="s">
        <v>523</v>
      </c>
      <c r="G2799" s="32" t="s">
        <v>10</v>
      </c>
      <c r="H2799" s="34">
        <v>504.95</v>
      </c>
      <c r="I2799" s="37" t="str">
        <f>IF(AND($H2799&gt;0, $H2799&lt;900),"0-900",0)</f>
        <v>0-900</v>
      </c>
      <c r="J2799" s="37" t="str">
        <f>IF(AND($H2799&gt;0, $H2799&lt;1700),"0-1700",0)</f>
        <v>0-1700</v>
      </c>
      <c r="K2799" s="37" t="str">
        <f>IF(AND($H2799&gt;0, $H2799&lt;2500),"0-2500",0)</f>
        <v>0-2500</v>
      </c>
      <c r="L2799" s="37" t="str">
        <f>IF(AND($H2799&gt;0, $H2799&lt;3500),"0-3500",0)</f>
        <v>0-3500</v>
      </c>
    </row>
    <row r="2800" spans="1:12" x14ac:dyDescent="0.3">
      <c r="A2800" s="32" t="s">
        <v>7</v>
      </c>
      <c r="B2800" s="32">
        <v>2019</v>
      </c>
      <c r="C2800" s="32" t="s">
        <v>168</v>
      </c>
      <c r="D2800" s="32" t="s">
        <v>8</v>
      </c>
      <c r="E2800" s="32" t="s">
        <v>268</v>
      </c>
      <c r="F2800" s="33" t="s">
        <v>515</v>
      </c>
      <c r="G2800" s="32" t="s">
        <v>10</v>
      </c>
      <c r="H2800" s="34">
        <v>506.03</v>
      </c>
      <c r="I2800" s="37" t="str">
        <f>IF(AND($H2800&gt;0, $H2800&lt;900),"0-900",0)</f>
        <v>0-900</v>
      </c>
      <c r="J2800" s="37" t="str">
        <f>IF(AND($H2800&gt;0, $H2800&lt;1700),"0-1700",0)</f>
        <v>0-1700</v>
      </c>
      <c r="K2800" s="37" t="str">
        <f>IF(AND($H2800&gt;0, $H2800&lt;2500),"0-2500",0)</f>
        <v>0-2500</v>
      </c>
      <c r="L2800" s="37" t="str">
        <f>IF(AND($H2800&gt;0, $H2800&lt;3500),"0-3500",0)</f>
        <v>0-3500</v>
      </c>
    </row>
    <row r="2801" spans="1:12" x14ac:dyDescent="0.3">
      <c r="A2801" s="32" t="s">
        <v>7</v>
      </c>
      <c r="B2801" s="32">
        <v>2019</v>
      </c>
      <c r="C2801" s="32" t="s">
        <v>167</v>
      </c>
      <c r="D2801" s="32" t="s">
        <v>8</v>
      </c>
      <c r="E2801" s="32" t="s">
        <v>222</v>
      </c>
      <c r="F2801" s="33" t="s">
        <v>518</v>
      </c>
      <c r="G2801" s="32" t="s">
        <v>10</v>
      </c>
      <c r="H2801" s="34">
        <v>506.58</v>
      </c>
      <c r="I2801" s="37" t="str">
        <f>IF(AND($H2801&gt;0, $H2801&lt;900),"0-900",0)</f>
        <v>0-900</v>
      </c>
      <c r="J2801" s="37" t="str">
        <f>IF(AND($H2801&gt;0, $H2801&lt;1700),"0-1700",0)</f>
        <v>0-1700</v>
      </c>
      <c r="K2801" s="37" t="str">
        <f>IF(AND($H2801&gt;0, $H2801&lt;2500),"0-2500",0)</f>
        <v>0-2500</v>
      </c>
      <c r="L2801" s="37" t="str">
        <f>IF(AND($H2801&gt;0, $H2801&lt;3500),"0-3500",0)</f>
        <v>0-3500</v>
      </c>
    </row>
    <row r="2802" spans="1:12" x14ac:dyDescent="0.3">
      <c r="A2802" s="32" t="s">
        <v>7</v>
      </c>
      <c r="B2802" s="32">
        <v>2019</v>
      </c>
      <c r="C2802" s="32" t="s">
        <v>167</v>
      </c>
      <c r="D2802" s="32" t="s">
        <v>8</v>
      </c>
      <c r="E2802" s="32" t="s">
        <v>204</v>
      </c>
      <c r="F2802" s="33" t="s">
        <v>521</v>
      </c>
      <c r="G2802" s="32" t="s">
        <v>10</v>
      </c>
      <c r="H2802" s="34">
        <v>507.38</v>
      </c>
      <c r="I2802" s="37" t="str">
        <f>IF(AND($H2802&gt;0, $H2802&lt;900),"0-900",0)</f>
        <v>0-900</v>
      </c>
      <c r="J2802" s="37" t="str">
        <f>IF(AND($H2802&gt;0, $H2802&lt;1700),"0-1700",0)</f>
        <v>0-1700</v>
      </c>
      <c r="K2802" s="37" t="str">
        <f>IF(AND($H2802&gt;0, $H2802&lt;2500),"0-2500",0)</f>
        <v>0-2500</v>
      </c>
      <c r="L2802" s="37" t="str">
        <f>IF(AND($H2802&gt;0, $H2802&lt;3500),"0-3500",0)</f>
        <v>0-3500</v>
      </c>
    </row>
    <row r="2803" spans="1:12" x14ac:dyDescent="0.3">
      <c r="A2803" s="32" t="s">
        <v>7</v>
      </c>
      <c r="B2803" s="32">
        <v>2019</v>
      </c>
      <c r="C2803" s="32" t="s">
        <v>167</v>
      </c>
      <c r="D2803" s="32" t="s">
        <v>8</v>
      </c>
      <c r="E2803" s="32" t="s">
        <v>357</v>
      </c>
      <c r="F2803" s="33" t="s">
        <v>507</v>
      </c>
      <c r="G2803" s="32" t="s">
        <v>10</v>
      </c>
      <c r="H2803" s="34">
        <v>507.9</v>
      </c>
      <c r="I2803" s="37" t="str">
        <f>IF(AND($H2803&gt;0, $H2803&lt;900),"0-900",0)</f>
        <v>0-900</v>
      </c>
      <c r="J2803" s="37" t="str">
        <f>IF(AND($H2803&gt;0, $H2803&lt;1700),"0-1700",0)</f>
        <v>0-1700</v>
      </c>
      <c r="K2803" s="37" t="str">
        <f>IF(AND($H2803&gt;0, $H2803&lt;2500),"0-2500",0)</f>
        <v>0-2500</v>
      </c>
      <c r="L2803" s="37" t="str">
        <f>IF(AND($H2803&gt;0, $H2803&lt;3500),"0-3500",0)</f>
        <v>0-3500</v>
      </c>
    </row>
    <row r="2804" spans="1:12" x14ac:dyDescent="0.3">
      <c r="A2804" s="32" t="s">
        <v>7</v>
      </c>
      <c r="B2804" s="32">
        <v>2019</v>
      </c>
      <c r="C2804" s="32" t="s">
        <v>167</v>
      </c>
      <c r="D2804" s="32" t="s">
        <v>8</v>
      </c>
      <c r="E2804" s="32" t="s">
        <v>418</v>
      </c>
      <c r="F2804" s="33" t="s">
        <v>519</v>
      </c>
      <c r="G2804" s="32" t="s">
        <v>10</v>
      </c>
      <c r="H2804" s="34">
        <v>509.7</v>
      </c>
      <c r="I2804" s="37" t="str">
        <f>IF(AND($H2804&gt;0, $H2804&lt;900),"0-900",0)</f>
        <v>0-900</v>
      </c>
      <c r="J2804" s="37" t="str">
        <f>IF(AND($H2804&gt;0, $H2804&lt;1700),"0-1700",0)</f>
        <v>0-1700</v>
      </c>
      <c r="K2804" s="37" t="str">
        <f>IF(AND($H2804&gt;0, $H2804&lt;2500),"0-2500",0)</f>
        <v>0-2500</v>
      </c>
      <c r="L2804" s="37" t="str">
        <f>IF(AND($H2804&gt;0, $H2804&lt;3500),"0-3500",0)</f>
        <v>0-3500</v>
      </c>
    </row>
    <row r="2805" spans="1:12" x14ac:dyDescent="0.3">
      <c r="A2805" s="32" t="s">
        <v>7</v>
      </c>
      <c r="B2805" s="32">
        <v>2019</v>
      </c>
      <c r="C2805" s="32" t="s">
        <v>168</v>
      </c>
      <c r="D2805" s="32" t="s">
        <v>8</v>
      </c>
      <c r="E2805" s="32" t="s">
        <v>296</v>
      </c>
      <c r="F2805" s="33" t="s">
        <v>509</v>
      </c>
      <c r="G2805" s="32" t="s">
        <v>10</v>
      </c>
      <c r="H2805" s="34">
        <v>510.88</v>
      </c>
      <c r="I2805" s="37" t="str">
        <f>IF(AND($H2805&gt;0, $H2805&lt;900),"0-900",0)</f>
        <v>0-900</v>
      </c>
      <c r="J2805" s="37" t="str">
        <f>IF(AND($H2805&gt;0, $H2805&lt;1700),"0-1700",0)</f>
        <v>0-1700</v>
      </c>
      <c r="K2805" s="37" t="str">
        <f>IF(AND($H2805&gt;0, $H2805&lt;2500),"0-2500",0)</f>
        <v>0-2500</v>
      </c>
      <c r="L2805" s="37" t="str">
        <f>IF(AND($H2805&gt;0, $H2805&lt;3500),"0-3500",0)</f>
        <v>0-3500</v>
      </c>
    </row>
    <row r="2806" spans="1:12" x14ac:dyDescent="0.3">
      <c r="A2806" s="32" t="s">
        <v>7</v>
      </c>
      <c r="B2806" s="32">
        <v>2019</v>
      </c>
      <c r="C2806" s="32" t="s">
        <v>167</v>
      </c>
      <c r="D2806" s="32" t="s">
        <v>8</v>
      </c>
      <c r="E2806" s="32" t="s">
        <v>374</v>
      </c>
      <c r="F2806" s="33" t="s">
        <v>513</v>
      </c>
      <c r="G2806" s="32" t="s">
        <v>10</v>
      </c>
      <c r="H2806" s="34">
        <v>512.07000000000005</v>
      </c>
      <c r="I2806" s="37" t="str">
        <f>IF(AND($H2806&gt;0, $H2806&lt;900),"0-900",0)</f>
        <v>0-900</v>
      </c>
      <c r="J2806" s="37" t="str">
        <f>IF(AND($H2806&gt;0, $H2806&lt;1700),"0-1700",0)</f>
        <v>0-1700</v>
      </c>
      <c r="K2806" s="37" t="str">
        <f>IF(AND($H2806&gt;0, $H2806&lt;2500),"0-2500",0)</f>
        <v>0-2500</v>
      </c>
      <c r="L2806" s="37" t="str">
        <f>IF(AND($H2806&gt;0, $H2806&lt;3500),"0-3500",0)</f>
        <v>0-3500</v>
      </c>
    </row>
    <row r="2807" spans="1:12" x14ac:dyDescent="0.3">
      <c r="A2807" s="32" t="s">
        <v>7</v>
      </c>
      <c r="B2807" s="32">
        <v>2019</v>
      </c>
      <c r="C2807" s="32" t="s">
        <v>168</v>
      </c>
      <c r="D2807" s="32" t="s">
        <v>8</v>
      </c>
      <c r="E2807" s="32" t="s">
        <v>228</v>
      </c>
      <c r="F2807" s="33" t="s">
        <v>511</v>
      </c>
      <c r="G2807" s="32" t="s">
        <v>10</v>
      </c>
      <c r="H2807" s="34">
        <v>512.16</v>
      </c>
      <c r="I2807" s="37" t="str">
        <f>IF(AND($H2807&gt;0, $H2807&lt;900),"0-900",0)</f>
        <v>0-900</v>
      </c>
      <c r="J2807" s="37" t="str">
        <f>IF(AND($H2807&gt;0, $H2807&lt;1700),"0-1700",0)</f>
        <v>0-1700</v>
      </c>
      <c r="K2807" s="37" t="str">
        <f>IF(AND($H2807&gt;0, $H2807&lt;2500),"0-2500",0)</f>
        <v>0-2500</v>
      </c>
      <c r="L2807" s="37" t="str">
        <f>IF(AND($H2807&gt;0, $H2807&lt;3500),"0-3500",0)</f>
        <v>0-3500</v>
      </c>
    </row>
    <row r="2808" spans="1:12" x14ac:dyDescent="0.3">
      <c r="A2808" s="32" t="s">
        <v>7</v>
      </c>
      <c r="B2808" s="32">
        <v>2019</v>
      </c>
      <c r="C2808" s="32" t="s">
        <v>167</v>
      </c>
      <c r="D2808" s="32" t="s">
        <v>8</v>
      </c>
      <c r="E2808" s="32" t="s">
        <v>320</v>
      </c>
      <c r="F2808" s="33" t="s">
        <v>512</v>
      </c>
      <c r="G2808" s="32" t="s">
        <v>10</v>
      </c>
      <c r="H2808" s="34">
        <v>512.5</v>
      </c>
      <c r="I2808" s="37" t="str">
        <f>IF(AND($H2808&gt;0, $H2808&lt;900),"0-900",0)</f>
        <v>0-900</v>
      </c>
      <c r="J2808" s="37" t="str">
        <f>IF(AND($H2808&gt;0, $H2808&lt;1700),"0-1700",0)</f>
        <v>0-1700</v>
      </c>
      <c r="K2808" s="37" t="str">
        <f>IF(AND($H2808&gt;0, $H2808&lt;2500),"0-2500",0)</f>
        <v>0-2500</v>
      </c>
      <c r="L2808" s="37" t="str">
        <f>IF(AND($H2808&gt;0, $H2808&lt;3500),"0-3500",0)</f>
        <v>0-3500</v>
      </c>
    </row>
    <row r="2809" spans="1:12" x14ac:dyDescent="0.3">
      <c r="A2809" s="32" t="s">
        <v>7</v>
      </c>
      <c r="B2809" s="32">
        <v>2019</v>
      </c>
      <c r="C2809" s="32" t="s">
        <v>169</v>
      </c>
      <c r="D2809" s="32" t="s">
        <v>8</v>
      </c>
      <c r="E2809" s="32" t="s">
        <v>298</v>
      </c>
      <c r="F2809" s="33" t="s">
        <v>509</v>
      </c>
      <c r="G2809" s="32" t="s">
        <v>10</v>
      </c>
      <c r="H2809" s="34">
        <v>513.67999999999995</v>
      </c>
      <c r="I2809" s="37" t="str">
        <f>IF(AND($H2809&gt;0, $H2809&lt;900),"0-900",0)</f>
        <v>0-900</v>
      </c>
      <c r="J2809" s="37" t="str">
        <f>IF(AND($H2809&gt;0, $H2809&lt;1700),"0-1700",0)</f>
        <v>0-1700</v>
      </c>
      <c r="K2809" s="37" t="str">
        <f>IF(AND($H2809&gt;0, $H2809&lt;2500),"0-2500",0)</f>
        <v>0-2500</v>
      </c>
      <c r="L2809" s="37" t="str">
        <f>IF(AND($H2809&gt;0, $H2809&lt;3500),"0-3500",0)</f>
        <v>0-3500</v>
      </c>
    </row>
    <row r="2810" spans="1:12" x14ac:dyDescent="0.3">
      <c r="A2810" s="32" t="s">
        <v>7</v>
      </c>
      <c r="B2810" s="32">
        <v>2019</v>
      </c>
      <c r="C2810" s="32" t="s">
        <v>167</v>
      </c>
      <c r="D2810" s="32" t="s">
        <v>8</v>
      </c>
      <c r="E2810" s="32" t="s">
        <v>384</v>
      </c>
      <c r="F2810" s="33" t="s">
        <v>513</v>
      </c>
      <c r="G2810" s="32" t="s">
        <v>10</v>
      </c>
      <c r="H2810" s="34">
        <v>514.95000000000005</v>
      </c>
      <c r="I2810" s="37" t="str">
        <f>IF(AND($H2810&gt;0, $H2810&lt;900),"0-900",0)</f>
        <v>0-900</v>
      </c>
      <c r="J2810" s="37" t="str">
        <f>IF(AND($H2810&gt;0, $H2810&lt;1700),"0-1700",0)</f>
        <v>0-1700</v>
      </c>
      <c r="K2810" s="37" t="str">
        <f>IF(AND($H2810&gt;0, $H2810&lt;2500),"0-2500",0)</f>
        <v>0-2500</v>
      </c>
      <c r="L2810" s="37" t="str">
        <f>IF(AND($H2810&gt;0, $H2810&lt;3500),"0-3500",0)</f>
        <v>0-3500</v>
      </c>
    </row>
    <row r="2811" spans="1:12" x14ac:dyDescent="0.3">
      <c r="A2811" s="32" t="s">
        <v>7</v>
      </c>
      <c r="B2811" s="32">
        <v>2019</v>
      </c>
      <c r="C2811" s="32" t="s">
        <v>167</v>
      </c>
      <c r="D2811" s="32" t="s">
        <v>8</v>
      </c>
      <c r="E2811" s="32" t="s">
        <v>346</v>
      </c>
      <c r="F2811" s="33" t="s">
        <v>517</v>
      </c>
      <c r="G2811" s="32" t="s">
        <v>10</v>
      </c>
      <c r="H2811" s="34">
        <v>516.91</v>
      </c>
      <c r="I2811" s="37" t="str">
        <f>IF(AND($H2811&gt;0, $H2811&lt;900),"0-900",0)</f>
        <v>0-900</v>
      </c>
      <c r="J2811" s="37" t="str">
        <f>IF(AND($H2811&gt;0, $H2811&lt;1700),"0-1700",0)</f>
        <v>0-1700</v>
      </c>
      <c r="K2811" s="37" t="str">
        <f>IF(AND($H2811&gt;0, $H2811&lt;2500),"0-2500",0)</f>
        <v>0-2500</v>
      </c>
      <c r="L2811" s="37" t="str">
        <f>IF(AND($H2811&gt;0, $H2811&lt;3500),"0-3500",0)</f>
        <v>0-3500</v>
      </c>
    </row>
    <row r="2812" spans="1:12" x14ac:dyDescent="0.3">
      <c r="A2812" s="32" t="s">
        <v>7</v>
      </c>
      <c r="B2812" s="32">
        <v>2019</v>
      </c>
      <c r="C2812" s="32" t="s">
        <v>167</v>
      </c>
      <c r="D2812" s="32" t="s">
        <v>8</v>
      </c>
      <c r="E2812" s="32" t="s">
        <v>378</v>
      </c>
      <c r="F2812" s="33" t="s">
        <v>513</v>
      </c>
      <c r="G2812" s="32" t="s">
        <v>10</v>
      </c>
      <c r="H2812" s="34">
        <v>520.16</v>
      </c>
      <c r="I2812" s="37" t="str">
        <f>IF(AND($H2812&gt;0, $H2812&lt;900),"0-900",0)</f>
        <v>0-900</v>
      </c>
      <c r="J2812" s="37" t="str">
        <f>IF(AND($H2812&gt;0, $H2812&lt;1700),"0-1700",0)</f>
        <v>0-1700</v>
      </c>
      <c r="K2812" s="37" t="str">
        <f>IF(AND($H2812&gt;0, $H2812&lt;2500),"0-2500",0)</f>
        <v>0-2500</v>
      </c>
      <c r="L2812" s="37" t="str">
        <f>IF(AND($H2812&gt;0, $H2812&lt;3500),"0-3500",0)</f>
        <v>0-3500</v>
      </c>
    </row>
    <row r="2813" spans="1:12" x14ac:dyDescent="0.3">
      <c r="A2813" s="32" t="s">
        <v>7</v>
      </c>
      <c r="B2813" s="32">
        <v>2019</v>
      </c>
      <c r="C2813" s="32" t="s">
        <v>168</v>
      </c>
      <c r="D2813" s="32" t="s">
        <v>8</v>
      </c>
      <c r="E2813" s="32" t="s">
        <v>352</v>
      </c>
      <c r="F2813" s="33" t="s">
        <v>523</v>
      </c>
      <c r="G2813" s="32" t="s">
        <v>10</v>
      </c>
      <c r="H2813" s="34">
        <v>528.11</v>
      </c>
      <c r="I2813" s="37" t="str">
        <f>IF(AND($H2813&gt;0, $H2813&lt;900),"0-900",0)</f>
        <v>0-900</v>
      </c>
      <c r="J2813" s="37" t="str">
        <f>IF(AND($H2813&gt;0, $H2813&lt;1700),"0-1700",0)</f>
        <v>0-1700</v>
      </c>
      <c r="K2813" s="37" t="str">
        <f>IF(AND($H2813&gt;0, $H2813&lt;2500),"0-2500",0)</f>
        <v>0-2500</v>
      </c>
      <c r="L2813" s="37" t="str">
        <f>IF(AND($H2813&gt;0, $H2813&lt;3500),"0-3500",0)</f>
        <v>0-3500</v>
      </c>
    </row>
    <row r="2814" spans="1:12" x14ac:dyDescent="0.3">
      <c r="A2814" s="32" t="s">
        <v>7</v>
      </c>
      <c r="B2814" s="32">
        <v>2019</v>
      </c>
      <c r="C2814" s="32" t="s">
        <v>167</v>
      </c>
      <c r="D2814" s="32" t="s">
        <v>8</v>
      </c>
      <c r="E2814" s="32" t="s">
        <v>214</v>
      </c>
      <c r="F2814" s="33" t="s">
        <v>514</v>
      </c>
      <c r="G2814" s="32" t="s">
        <v>10</v>
      </c>
      <c r="H2814" s="34">
        <v>528.29999999999995</v>
      </c>
      <c r="I2814" s="37" t="str">
        <f>IF(AND($H2814&gt;0, $H2814&lt;900),"0-900",0)</f>
        <v>0-900</v>
      </c>
      <c r="J2814" s="37" t="str">
        <f>IF(AND($H2814&gt;0, $H2814&lt;1700),"0-1700",0)</f>
        <v>0-1700</v>
      </c>
      <c r="K2814" s="37" t="str">
        <f>IF(AND($H2814&gt;0, $H2814&lt;2500),"0-2500",0)</f>
        <v>0-2500</v>
      </c>
      <c r="L2814" s="37" t="str">
        <f>IF(AND($H2814&gt;0, $H2814&lt;3500),"0-3500",0)</f>
        <v>0-3500</v>
      </c>
    </row>
    <row r="2815" spans="1:12" x14ac:dyDescent="0.3">
      <c r="A2815" s="32" t="s">
        <v>7</v>
      </c>
      <c r="B2815" s="32">
        <v>2019</v>
      </c>
      <c r="C2815" s="32" t="s">
        <v>168</v>
      </c>
      <c r="D2815" s="32" t="s">
        <v>8</v>
      </c>
      <c r="E2815" s="32" t="s">
        <v>322</v>
      </c>
      <c r="F2815" s="33" t="s">
        <v>512</v>
      </c>
      <c r="G2815" s="32" t="s">
        <v>10</v>
      </c>
      <c r="H2815" s="34">
        <v>533.08000000000004</v>
      </c>
      <c r="I2815" s="37" t="str">
        <f>IF(AND($H2815&gt;0, $H2815&lt;900),"0-900",0)</f>
        <v>0-900</v>
      </c>
      <c r="J2815" s="37" t="str">
        <f>IF(AND($H2815&gt;0, $H2815&lt;1700),"0-1700",0)</f>
        <v>0-1700</v>
      </c>
      <c r="K2815" s="37" t="str">
        <f>IF(AND($H2815&gt;0, $H2815&lt;2500),"0-2500",0)</f>
        <v>0-2500</v>
      </c>
      <c r="L2815" s="37" t="str">
        <f>IF(AND($H2815&gt;0, $H2815&lt;3500),"0-3500",0)</f>
        <v>0-3500</v>
      </c>
    </row>
    <row r="2816" spans="1:12" x14ac:dyDescent="0.3">
      <c r="A2816" s="32" t="s">
        <v>7</v>
      </c>
      <c r="B2816" s="32">
        <v>2019</v>
      </c>
      <c r="C2816" s="32" t="s">
        <v>167</v>
      </c>
      <c r="D2816" s="32" t="s">
        <v>8</v>
      </c>
      <c r="E2816" s="32" t="s">
        <v>381</v>
      </c>
      <c r="F2816" s="33" t="s">
        <v>513</v>
      </c>
      <c r="G2816" s="32" t="s">
        <v>10</v>
      </c>
      <c r="H2816" s="34">
        <v>533.34</v>
      </c>
      <c r="I2816" s="37" t="str">
        <f>IF(AND($H2816&gt;0, $H2816&lt;900),"0-900",0)</f>
        <v>0-900</v>
      </c>
      <c r="J2816" s="37" t="str">
        <f>IF(AND($H2816&gt;0, $H2816&lt;1700),"0-1700",0)</f>
        <v>0-1700</v>
      </c>
      <c r="K2816" s="37" t="str">
        <f>IF(AND($H2816&gt;0, $H2816&lt;2500),"0-2500",0)</f>
        <v>0-2500</v>
      </c>
      <c r="L2816" s="37" t="str">
        <f>IF(AND($H2816&gt;0, $H2816&lt;3500),"0-3500",0)</f>
        <v>0-3500</v>
      </c>
    </row>
    <row r="2817" spans="1:12" x14ac:dyDescent="0.3">
      <c r="A2817" s="32" t="s">
        <v>7</v>
      </c>
      <c r="B2817" s="32">
        <v>2019</v>
      </c>
      <c r="C2817" s="32" t="s">
        <v>167</v>
      </c>
      <c r="D2817" s="32" t="s">
        <v>8</v>
      </c>
      <c r="E2817" s="32" t="s">
        <v>195</v>
      </c>
      <c r="F2817" s="33" t="s">
        <v>521</v>
      </c>
      <c r="G2817" s="32" t="s">
        <v>10</v>
      </c>
      <c r="H2817" s="34">
        <v>533.91999999999996</v>
      </c>
      <c r="I2817" s="37" t="str">
        <f>IF(AND($H2817&gt;0, $H2817&lt;900),"0-900",0)</f>
        <v>0-900</v>
      </c>
      <c r="J2817" s="37" t="str">
        <f>IF(AND($H2817&gt;0, $H2817&lt;1700),"0-1700",0)</f>
        <v>0-1700</v>
      </c>
      <c r="K2817" s="37" t="str">
        <f>IF(AND($H2817&gt;0, $H2817&lt;2500),"0-2500",0)</f>
        <v>0-2500</v>
      </c>
      <c r="L2817" s="37" t="str">
        <f>IF(AND($H2817&gt;0, $H2817&lt;3500),"0-3500",0)</f>
        <v>0-3500</v>
      </c>
    </row>
    <row r="2818" spans="1:12" x14ac:dyDescent="0.3">
      <c r="A2818" s="32" t="s">
        <v>7</v>
      </c>
      <c r="B2818" s="32">
        <v>2019</v>
      </c>
      <c r="C2818" s="32" t="s">
        <v>169</v>
      </c>
      <c r="D2818" s="32" t="s">
        <v>8</v>
      </c>
      <c r="E2818" s="32" t="s">
        <v>216</v>
      </c>
      <c r="F2818" s="33" t="s">
        <v>514</v>
      </c>
      <c r="G2818" s="32" t="s">
        <v>10</v>
      </c>
      <c r="H2818" s="34">
        <v>536.20000000000005</v>
      </c>
      <c r="I2818" s="37" t="str">
        <f>IF(AND($H2818&gt;0, $H2818&lt;900),"0-900",0)</f>
        <v>0-900</v>
      </c>
      <c r="J2818" s="37" t="str">
        <f>IF(AND($H2818&gt;0, $H2818&lt;1700),"0-1700",0)</f>
        <v>0-1700</v>
      </c>
      <c r="K2818" s="37" t="str">
        <f>IF(AND($H2818&gt;0, $H2818&lt;2500),"0-2500",0)</f>
        <v>0-2500</v>
      </c>
      <c r="L2818" s="37" t="str">
        <f>IF(AND($H2818&gt;0, $H2818&lt;3500),"0-3500",0)</f>
        <v>0-3500</v>
      </c>
    </row>
    <row r="2819" spans="1:12" x14ac:dyDescent="0.3">
      <c r="A2819" s="32" t="s">
        <v>7</v>
      </c>
      <c r="B2819" s="32">
        <v>2019</v>
      </c>
      <c r="C2819" s="32" t="s">
        <v>169</v>
      </c>
      <c r="D2819" s="32" t="s">
        <v>8</v>
      </c>
      <c r="E2819" s="32" t="s">
        <v>328</v>
      </c>
      <c r="F2819" s="33" t="s">
        <v>512</v>
      </c>
      <c r="G2819" s="32" t="s">
        <v>10</v>
      </c>
      <c r="H2819" s="34">
        <v>541.66999999999996</v>
      </c>
      <c r="I2819" s="37" t="str">
        <f>IF(AND($H2819&gt;0, $H2819&lt;900),"0-900",0)</f>
        <v>0-900</v>
      </c>
      <c r="J2819" s="37" t="str">
        <f>IF(AND($H2819&gt;0, $H2819&lt;1700),"0-1700",0)</f>
        <v>0-1700</v>
      </c>
      <c r="K2819" s="37" t="str">
        <f>IF(AND($H2819&gt;0, $H2819&lt;2500),"0-2500",0)</f>
        <v>0-2500</v>
      </c>
      <c r="L2819" s="37" t="str">
        <f>IF(AND($H2819&gt;0, $H2819&lt;3500),"0-3500",0)</f>
        <v>0-3500</v>
      </c>
    </row>
    <row r="2820" spans="1:12" x14ac:dyDescent="0.3">
      <c r="A2820" s="32" t="s">
        <v>7</v>
      </c>
      <c r="B2820" s="32">
        <v>2019</v>
      </c>
      <c r="C2820" s="32" t="s">
        <v>168</v>
      </c>
      <c r="D2820" s="32" t="s">
        <v>8</v>
      </c>
      <c r="E2820" s="32" t="s">
        <v>216</v>
      </c>
      <c r="F2820" s="33" t="s">
        <v>514</v>
      </c>
      <c r="G2820" s="32" t="s">
        <v>10</v>
      </c>
      <c r="H2820" s="34">
        <v>544.6</v>
      </c>
      <c r="I2820" s="37" t="str">
        <f>IF(AND($H2820&gt;0, $H2820&lt;900),"0-900",0)</f>
        <v>0-900</v>
      </c>
      <c r="J2820" s="37" t="str">
        <f>IF(AND($H2820&gt;0, $H2820&lt;1700),"0-1700",0)</f>
        <v>0-1700</v>
      </c>
      <c r="K2820" s="37" t="str">
        <f>IF(AND($H2820&gt;0, $H2820&lt;2500),"0-2500",0)</f>
        <v>0-2500</v>
      </c>
      <c r="L2820" s="37" t="str">
        <f>IF(AND($H2820&gt;0, $H2820&lt;3500),"0-3500",0)</f>
        <v>0-3500</v>
      </c>
    </row>
    <row r="2821" spans="1:12" x14ac:dyDescent="0.3">
      <c r="A2821" s="32" t="s">
        <v>7</v>
      </c>
      <c r="B2821" s="32">
        <v>2019</v>
      </c>
      <c r="C2821" s="32" t="s">
        <v>168</v>
      </c>
      <c r="D2821" s="32" t="s">
        <v>8</v>
      </c>
      <c r="E2821" s="32" t="s">
        <v>229</v>
      </c>
      <c r="F2821" s="33" t="s">
        <v>511</v>
      </c>
      <c r="G2821" s="32" t="s">
        <v>10</v>
      </c>
      <c r="H2821" s="34">
        <v>545.19000000000005</v>
      </c>
      <c r="I2821" s="37" t="str">
        <f>IF(AND($H2821&gt;0, $H2821&lt;900),"0-900",0)</f>
        <v>0-900</v>
      </c>
      <c r="J2821" s="37" t="str">
        <f>IF(AND($H2821&gt;0, $H2821&lt;1700),"0-1700",0)</f>
        <v>0-1700</v>
      </c>
      <c r="K2821" s="37" t="str">
        <f>IF(AND($H2821&gt;0, $H2821&lt;2500),"0-2500",0)</f>
        <v>0-2500</v>
      </c>
      <c r="L2821" s="37" t="str">
        <f>IF(AND($H2821&gt;0, $H2821&lt;3500),"0-3500",0)</f>
        <v>0-3500</v>
      </c>
    </row>
    <row r="2822" spans="1:12" x14ac:dyDescent="0.3">
      <c r="A2822" s="32" t="s">
        <v>7</v>
      </c>
      <c r="B2822" s="32">
        <v>2019</v>
      </c>
      <c r="C2822" s="32" t="s">
        <v>167</v>
      </c>
      <c r="D2822" s="32" t="s">
        <v>8</v>
      </c>
      <c r="E2822" s="32" t="s">
        <v>329</v>
      </c>
      <c r="F2822" s="33" t="s">
        <v>512</v>
      </c>
      <c r="G2822" s="32" t="s">
        <v>10</v>
      </c>
      <c r="H2822" s="34">
        <v>546.07000000000005</v>
      </c>
      <c r="I2822" s="37" t="str">
        <f>IF(AND($H2822&gt;0, $H2822&lt;900),"0-900",0)</f>
        <v>0-900</v>
      </c>
      <c r="J2822" s="37" t="str">
        <f>IF(AND($H2822&gt;0, $H2822&lt;1700),"0-1700",0)</f>
        <v>0-1700</v>
      </c>
      <c r="K2822" s="37" t="str">
        <f>IF(AND($H2822&gt;0, $H2822&lt;2500),"0-2500",0)</f>
        <v>0-2500</v>
      </c>
      <c r="L2822" s="37" t="str">
        <f>IF(AND($H2822&gt;0, $H2822&lt;3500),"0-3500",0)</f>
        <v>0-3500</v>
      </c>
    </row>
    <row r="2823" spans="1:12" x14ac:dyDescent="0.3">
      <c r="A2823" s="32" t="s">
        <v>7</v>
      </c>
      <c r="B2823" s="32">
        <v>2019</v>
      </c>
      <c r="C2823" s="32" t="s">
        <v>168</v>
      </c>
      <c r="D2823" s="32" t="s">
        <v>8</v>
      </c>
      <c r="E2823" s="32" t="s">
        <v>297</v>
      </c>
      <c r="F2823" s="33" t="s">
        <v>509</v>
      </c>
      <c r="G2823" s="32" t="s">
        <v>10</v>
      </c>
      <c r="H2823" s="34">
        <v>546.85</v>
      </c>
      <c r="I2823" s="37" t="str">
        <f>IF(AND($H2823&gt;0, $H2823&lt;900),"0-900",0)</f>
        <v>0-900</v>
      </c>
      <c r="J2823" s="37" t="str">
        <f>IF(AND($H2823&gt;0, $H2823&lt;1700),"0-1700",0)</f>
        <v>0-1700</v>
      </c>
      <c r="K2823" s="37" t="str">
        <f>IF(AND($H2823&gt;0, $H2823&lt;2500),"0-2500",0)</f>
        <v>0-2500</v>
      </c>
      <c r="L2823" s="37" t="str">
        <f>IF(AND($H2823&gt;0, $H2823&lt;3500),"0-3500",0)</f>
        <v>0-3500</v>
      </c>
    </row>
    <row r="2824" spans="1:12" x14ac:dyDescent="0.3">
      <c r="A2824" s="32" t="s">
        <v>7</v>
      </c>
      <c r="B2824" s="32">
        <v>2019</v>
      </c>
      <c r="C2824" s="32" t="s">
        <v>167</v>
      </c>
      <c r="D2824" s="32" t="s">
        <v>8</v>
      </c>
      <c r="E2824" s="32" t="s">
        <v>324</v>
      </c>
      <c r="F2824" s="33" t="s">
        <v>512</v>
      </c>
      <c r="G2824" s="32" t="s">
        <v>10</v>
      </c>
      <c r="H2824" s="34">
        <v>546.96</v>
      </c>
      <c r="I2824" s="37" t="str">
        <f>IF(AND($H2824&gt;0, $H2824&lt;900),"0-900",0)</f>
        <v>0-900</v>
      </c>
      <c r="J2824" s="37" t="str">
        <f>IF(AND($H2824&gt;0, $H2824&lt;1700),"0-1700",0)</f>
        <v>0-1700</v>
      </c>
      <c r="K2824" s="37" t="str">
        <f>IF(AND($H2824&gt;0, $H2824&lt;2500),"0-2500",0)</f>
        <v>0-2500</v>
      </c>
      <c r="L2824" s="37" t="str">
        <f>IF(AND($H2824&gt;0, $H2824&lt;3500),"0-3500",0)</f>
        <v>0-3500</v>
      </c>
    </row>
    <row r="2825" spans="1:12" x14ac:dyDescent="0.3">
      <c r="A2825" s="32" t="s">
        <v>7</v>
      </c>
      <c r="B2825" s="32">
        <v>2019</v>
      </c>
      <c r="C2825" s="32" t="s">
        <v>169</v>
      </c>
      <c r="D2825" s="32" t="s">
        <v>8</v>
      </c>
      <c r="E2825" s="32" t="s">
        <v>323</v>
      </c>
      <c r="F2825" s="33" t="s">
        <v>512</v>
      </c>
      <c r="G2825" s="32" t="s">
        <v>10</v>
      </c>
      <c r="H2825" s="34">
        <v>548.07000000000005</v>
      </c>
      <c r="I2825" s="37" t="str">
        <f>IF(AND($H2825&gt;0, $H2825&lt;900),"0-900",0)</f>
        <v>0-900</v>
      </c>
      <c r="J2825" s="37" t="str">
        <f>IF(AND($H2825&gt;0, $H2825&lt;1700),"0-1700",0)</f>
        <v>0-1700</v>
      </c>
      <c r="K2825" s="37" t="str">
        <f>IF(AND($H2825&gt;0, $H2825&lt;2500),"0-2500",0)</f>
        <v>0-2500</v>
      </c>
      <c r="L2825" s="37" t="str">
        <f>IF(AND($H2825&gt;0, $H2825&lt;3500),"0-3500",0)</f>
        <v>0-3500</v>
      </c>
    </row>
    <row r="2826" spans="1:12" x14ac:dyDescent="0.3">
      <c r="A2826" s="32" t="s">
        <v>7</v>
      </c>
      <c r="B2826" s="32">
        <v>2019</v>
      </c>
      <c r="C2826" s="32" t="s">
        <v>167</v>
      </c>
      <c r="D2826" s="32" t="s">
        <v>8</v>
      </c>
      <c r="E2826" s="32" t="s">
        <v>379</v>
      </c>
      <c r="F2826" s="33" t="s">
        <v>513</v>
      </c>
      <c r="G2826" s="32" t="s">
        <v>10</v>
      </c>
      <c r="H2826" s="34">
        <v>550.04999999999995</v>
      </c>
      <c r="I2826" s="37" t="str">
        <f>IF(AND($H2826&gt;0, $H2826&lt;900),"0-900",0)</f>
        <v>0-900</v>
      </c>
      <c r="J2826" s="37" t="str">
        <f>IF(AND($H2826&gt;0, $H2826&lt;1700),"0-1700",0)</f>
        <v>0-1700</v>
      </c>
      <c r="K2826" s="37" t="str">
        <f>IF(AND($H2826&gt;0, $H2826&lt;2500),"0-2500",0)</f>
        <v>0-2500</v>
      </c>
      <c r="L2826" s="37" t="str">
        <f>IF(AND($H2826&gt;0, $H2826&lt;3500),"0-3500",0)</f>
        <v>0-3500</v>
      </c>
    </row>
    <row r="2827" spans="1:12" x14ac:dyDescent="0.3">
      <c r="A2827" s="32" t="s">
        <v>7</v>
      </c>
      <c r="B2827" s="32">
        <v>2019</v>
      </c>
      <c r="C2827" s="32" t="s">
        <v>167</v>
      </c>
      <c r="D2827" s="32" t="s">
        <v>8</v>
      </c>
      <c r="E2827" s="32" t="s">
        <v>415</v>
      </c>
      <c r="F2827" s="33" t="s">
        <v>519</v>
      </c>
      <c r="G2827" s="32" t="s">
        <v>10</v>
      </c>
      <c r="H2827" s="34">
        <v>550.30999999999995</v>
      </c>
      <c r="I2827" s="37" t="str">
        <f>IF(AND($H2827&gt;0, $H2827&lt;900),"0-900",0)</f>
        <v>0-900</v>
      </c>
      <c r="J2827" s="37" t="str">
        <f>IF(AND($H2827&gt;0, $H2827&lt;1700),"0-1700",0)</f>
        <v>0-1700</v>
      </c>
      <c r="K2827" s="37" t="str">
        <f>IF(AND($H2827&gt;0, $H2827&lt;2500),"0-2500",0)</f>
        <v>0-2500</v>
      </c>
      <c r="L2827" s="37" t="str">
        <f>IF(AND($H2827&gt;0, $H2827&lt;3500),"0-3500",0)</f>
        <v>0-3500</v>
      </c>
    </row>
    <row r="2828" spans="1:12" x14ac:dyDescent="0.3">
      <c r="A2828" s="32" t="s">
        <v>7</v>
      </c>
      <c r="B2828" s="32">
        <v>2019</v>
      </c>
      <c r="C2828" s="32" t="s">
        <v>169</v>
      </c>
      <c r="D2828" s="32" t="s">
        <v>8</v>
      </c>
      <c r="E2828" s="32" t="s">
        <v>296</v>
      </c>
      <c r="F2828" s="33" t="s">
        <v>509</v>
      </c>
      <c r="G2828" s="32" t="s">
        <v>10</v>
      </c>
      <c r="H2828" s="34">
        <v>553.21</v>
      </c>
      <c r="I2828" s="37" t="str">
        <f>IF(AND($H2828&gt;0, $H2828&lt;900),"0-900",0)</f>
        <v>0-900</v>
      </c>
      <c r="J2828" s="37" t="str">
        <f>IF(AND($H2828&gt;0, $H2828&lt;1700),"0-1700",0)</f>
        <v>0-1700</v>
      </c>
      <c r="K2828" s="37" t="str">
        <f>IF(AND($H2828&gt;0, $H2828&lt;2500),"0-2500",0)</f>
        <v>0-2500</v>
      </c>
      <c r="L2828" s="37" t="str">
        <f>IF(AND($H2828&gt;0, $H2828&lt;3500),"0-3500",0)</f>
        <v>0-3500</v>
      </c>
    </row>
    <row r="2829" spans="1:12" x14ac:dyDescent="0.3">
      <c r="A2829" s="32" t="s">
        <v>7</v>
      </c>
      <c r="B2829" s="32">
        <v>2019</v>
      </c>
      <c r="C2829" s="32" t="s">
        <v>169</v>
      </c>
      <c r="D2829" s="32" t="s">
        <v>8</v>
      </c>
      <c r="E2829" s="32" t="s">
        <v>230</v>
      </c>
      <c r="F2829" s="33" t="s">
        <v>511</v>
      </c>
      <c r="G2829" s="32" t="s">
        <v>10</v>
      </c>
      <c r="H2829" s="34">
        <v>553.27</v>
      </c>
      <c r="I2829" s="37" t="str">
        <f>IF(AND($H2829&gt;0, $H2829&lt;900),"0-900",0)</f>
        <v>0-900</v>
      </c>
      <c r="J2829" s="37" t="str">
        <f>IF(AND($H2829&gt;0, $H2829&lt;1700),"0-1700",0)</f>
        <v>0-1700</v>
      </c>
      <c r="K2829" s="37" t="str">
        <f>IF(AND($H2829&gt;0, $H2829&lt;2500),"0-2500",0)</f>
        <v>0-2500</v>
      </c>
      <c r="L2829" s="37" t="str">
        <f>IF(AND($H2829&gt;0, $H2829&lt;3500),"0-3500",0)</f>
        <v>0-3500</v>
      </c>
    </row>
    <row r="2830" spans="1:12" x14ac:dyDescent="0.3">
      <c r="A2830" s="32" t="s">
        <v>7</v>
      </c>
      <c r="B2830" s="32">
        <v>2019</v>
      </c>
      <c r="C2830" s="32" t="s">
        <v>169</v>
      </c>
      <c r="D2830" s="32" t="s">
        <v>8</v>
      </c>
      <c r="E2830" s="32" t="s">
        <v>362</v>
      </c>
      <c r="F2830" s="33" t="s">
        <v>507</v>
      </c>
      <c r="G2830" s="32" t="s">
        <v>10</v>
      </c>
      <c r="H2830" s="34">
        <v>554.03</v>
      </c>
      <c r="I2830" s="37" t="str">
        <f>IF(AND($H2830&gt;0, $H2830&lt;900),"0-900",0)</f>
        <v>0-900</v>
      </c>
      <c r="J2830" s="37" t="str">
        <f>IF(AND($H2830&gt;0, $H2830&lt;1700),"0-1700",0)</f>
        <v>0-1700</v>
      </c>
      <c r="K2830" s="37" t="str">
        <f>IF(AND($H2830&gt;0, $H2830&lt;2500),"0-2500",0)</f>
        <v>0-2500</v>
      </c>
      <c r="L2830" s="37" t="str">
        <f>IF(AND($H2830&gt;0, $H2830&lt;3500),"0-3500",0)</f>
        <v>0-3500</v>
      </c>
    </row>
    <row r="2831" spans="1:12" x14ac:dyDescent="0.3">
      <c r="A2831" s="32" t="s">
        <v>7</v>
      </c>
      <c r="B2831" s="32">
        <v>2019</v>
      </c>
      <c r="C2831" s="32" t="s">
        <v>168</v>
      </c>
      <c r="D2831" s="32" t="s">
        <v>8</v>
      </c>
      <c r="E2831" s="32" t="s">
        <v>327</v>
      </c>
      <c r="F2831" s="33" t="s">
        <v>512</v>
      </c>
      <c r="G2831" s="32" t="s">
        <v>10</v>
      </c>
      <c r="H2831" s="34">
        <v>557.21</v>
      </c>
      <c r="I2831" s="37" t="str">
        <f>IF(AND($H2831&gt;0, $H2831&lt;900),"0-900",0)</f>
        <v>0-900</v>
      </c>
      <c r="J2831" s="37" t="str">
        <f>IF(AND($H2831&gt;0, $H2831&lt;1700),"0-1700",0)</f>
        <v>0-1700</v>
      </c>
      <c r="K2831" s="37" t="str">
        <f>IF(AND($H2831&gt;0, $H2831&lt;2500),"0-2500",0)</f>
        <v>0-2500</v>
      </c>
      <c r="L2831" s="37" t="str">
        <f>IF(AND($H2831&gt;0, $H2831&lt;3500),"0-3500",0)</f>
        <v>0-3500</v>
      </c>
    </row>
    <row r="2832" spans="1:12" x14ac:dyDescent="0.3">
      <c r="A2832" s="32" t="s">
        <v>7</v>
      </c>
      <c r="B2832" s="32">
        <v>2019</v>
      </c>
      <c r="C2832" s="32" t="s">
        <v>169</v>
      </c>
      <c r="D2832" s="32" t="s">
        <v>8</v>
      </c>
      <c r="E2832" s="32" t="s">
        <v>225</v>
      </c>
      <c r="F2832" s="33" t="s">
        <v>518</v>
      </c>
      <c r="G2832" s="32" t="s">
        <v>10</v>
      </c>
      <c r="H2832" s="34">
        <v>558.83000000000004</v>
      </c>
      <c r="I2832" s="37" t="str">
        <f>IF(AND($H2832&gt;0, $H2832&lt;900),"0-900",0)</f>
        <v>0-900</v>
      </c>
      <c r="J2832" s="37" t="str">
        <f>IF(AND($H2832&gt;0, $H2832&lt;1700),"0-1700",0)</f>
        <v>0-1700</v>
      </c>
      <c r="K2832" s="37" t="str">
        <f>IF(AND($H2832&gt;0, $H2832&lt;2500),"0-2500",0)</f>
        <v>0-2500</v>
      </c>
      <c r="L2832" s="37" t="str">
        <f>IF(AND($H2832&gt;0, $H2832&lt;3500),"0-3500",0)</f>
        <v>0-3500</v>
      </c>
    </row>
    <row r="2833" spans="1:12" x14ac:dyDescent="0.3">
      <c r="A2833" s="32" t="s">
        <v>7</v>
      </c>
      <c r="B2833" s="32">
        <v>2019</v>
      </c>
      <c r="C2833" s="32" t="s">
        <v>167</v>
      </c>
      <c r="D2833" s="32" t="s">
        <v>8</v>
      </c>
      <c r="E2833" s="32" t="s">
        <v>351</v>
      </c>
      <c r="F2833" s="33" t="s">
        <v>523</v>
      </c>
      <c r="G2833" s="32" t="s">
        <v>10</v>
      </c>
      <c r="H2833" s="34">
        <v>559.13</v>
      </c>
      <c r="I2833" s="37" t="str">
        <f>IF(AND($H2833&gt;0, $H2833&lt;900),"0-900",0)</f>
        <v>0-900</v>
      </c>
      <c r="J2833" s="37" t="str">
        <f>IF(AND($H2833&gt;0, $H2833&lt;1700),"0-1700",0)</f>
        <v>0-1700</v>
      </c>
      <c r="K2833" s="37" t="str">
        <f>IF(AND($H2833&gt;0, $H2833&lt;2500),"0-2500",0)</f>
        <v>0-2500</v>
      </c>
      <c r="L2833" s="37" t="str">
        <f>IF(AND($H2833&gt;0, $H2833&lt;3500),"0-3500",0)</f>
        <v>0-3500</v>
      </c>
    </row>
    <row r="2834" spans="1:12" x14ac:dyDescent="0.3">
      <c r="A2834" s="32" t="s">
        <v>7</v>
      </c>
      <c r="B2834" s="32">
        <v>2019</v>
      </c>
      <c r="C2834" s="32" t="s">
        <v>168</v>
      </c>
      <c r="D2834" s="32" t="s">
        <v>8</v>
      </c>
      <c r="E2834" s="32" t="s">
        <v>219</v>
      </c>
      <c r="F2834" s="33" t="s">
        <v>514</v>
      </c>
      <c r="G2834" s="32" t="s">
        <v>10</v>
      </c>
      <c r="H2834" s="34">
        <v>559.91999999999996</v>
      </c>
      <c r="I2834" s="37" t="str">
        <f>IF(AND($H2834&gt;0, $H2834&lt;900),"0-900",0)</f>
        <v>0-900</v>
      </c>
      <c r="J2834" s="37" t="str">
        <f>IF(AND($H2834&gt;0, $H2834&lt;1700),"0-1700",0)</f>
        <v>0-1700</v>
      </c>
      <c r="K2834" s="37" t="str">
        <f>IF(AND($H2834&gt;0, $H2834&lt;2500),"0-2500",0)</f>
        <v>0-2500</v>
      </c>
      <c r="L2834" s="37" t="str">
        <f>IF(AND($H2834&gt;0, $H2834&lt;3500),"0-3500",0)</f>
        <v>0-3500</v>
      </c>
    </row>
    <row r="2835" spans="1:12" x14ac:dyDescent="0.3">
      <c r="A2835" s="32" t="s">
        <v>7</v>
      </c>
      <c r="B2835" s="32">
        <v>2019</v>
      </c>
      <c r="C2835" s="32" t="s">
        <v>169</v>
      </c>
      <c r="D2835" s="32" t="s">
        <v>8</v>
      </c>
      <c r="E2835" s="32" t="s">
        <v>363</v>
      </c>
      <c r="F2835" s="33" t="s">
        <v>507</v>
      </c>
      <c r="G2835" s="32" t="s">
        <v>10</v>
      </c>
      <c r="H2835" s="34">
        <v>560.16</v>
      </c>
      <c r="I2835" s="37" t="str">
        <f>IF(AND($H2835&gt;0, $H2835&lt;900),"0-900",0)</f>
        <v>0-900</v>
      </c>
      <c r="J2835" s="37" t="str">
        <f>IF(AND($H2835&gt;0, $H2835&lt;1700),"0-1700",0)</f>
        <v>0-1700</v>
      </c>
      <c r="K2835" s="37" t="str">
        <f>IF(AND($H2835&gt;0, $H2835&lt;2500),"0-2500",0)</f>
        <v>0-2500</v>
      </c>
      <c r="L2835" s="37" t="str">
        <f>IF(AND($H2835&gt;0, $H2835&lt;3500),"0-3500",0)</f>
        <v>0-3500</v>
      </c>
    </row>
    <row r="2836" spans="1:12" x14ac:dyDescent="0.3">
      <c r="A2836" s="32" t="s">
        <v>7</v>
      </c>
      <c r="B2836" s="32">
        <v>2019</v>
      </c>
      <c r="C2836" s="32" t="s">
        <v>168</v>
      </c>
      <c r="D2836" s="32" t="s">
        <v>8</v>
      </c>
      <c r="E2836" s="32" t="s">
        <v>218</v>
      </c>
      <c r="F2836" s="33" t="s">
        <v>514</v>
      </c>
      <c r="G2836" s="32" t="s">
        <v>10</v>
      </c>
      <c r="H2836" s="34">
        <v>560.89</v>
      </c>
      <c r="I2836" s="37" t="str">
        <f>IF(AND($H2836&gt;0, $H2836&lt;900),"0-900",0)</f>
        <v>0-900</v>
      </c>
      <c r="J2836" s="37" t="str">
        <f>IF(AND($H2836&gt;0, $H2836&lt;1700),"0-1700",0)</f>
        <v>0-1700</v>
      </c>
      <c r="K2836" s="37" t="str">
        <f>IF(AND($H2836&gt;0, $H2836&lt;2500),"0-2500",0)</f>
        <v>0-2500</v>
      </c>
      <c r="L2836" s="37" t="str">
        <f>IF(AND($H2836&gt;0, $H2836&lt;3500),"0-3500",0)</f>
        <v>0-3500</v>
      </c>
    </row>
    <row r="2837" spans="1:12" x14ac:dyDescent="0.3">
      <c r="A2837" s="32" t="s">
        <v>7</v>
      </c>
      <c r="B2837" s="32">
        <v>2019</v>
      </c>
      <c r="C2837" s="32" t="s">
        <v>168</v>
      </c>
      <c r="D2837" s="32" t="s">
        <v>8</v>
      </c>
      <c r="E2837" s="32" t="s">
        <v>321</v>
      </c>
      <c r="F2837" s="33" t="s">
        <v>512</v>
      </c>
      <c r="G2837" s="32" t="s">
        <v>10</v>
      </c>
      <c r="H2837" s="34">
        <v>561.57000000000005</v>
      </c>
      <c r="I2837" s="37" t="str">
        <f>IF(AND($H2837&gt;0, $H2837&lt;900),"0-900",0)</f>
        <v>0-900</v>
      </c>
      <c r="J2837" s="37" t="str">
        <f>IF(AND($H2837&gt;0, $H2837&lt;1700),"0-1700",0)</f>
        <v>0-1700</v>
      </c>
      <c r="K2837" s="37" t="str">
        <f>IF(AND($H2837&gt;0, $H2837&lt;2500),"0-2500",0)</f>
        <v>0-2500</v>
      </c>
      <c r="L2837" s="37" t="str">
        <f>IF(AND($H2837&gt;0, $H2837&lt;3500),"0-3500",0)</f>
        <v>0-3500</v>
      </c>
    </row>
    <row r="2838" spans="1:12" x14ac:dyDescent="0.3">
      <c r="A2838" s="32" t="s">
        <v>7</v>
      </c>
      <c r="B2838" s="32">
        <v>2019</v>
      </c>
      <c r="C2838" s="32" t="s">
        <v>168</v>
      </c>
      <c r="D2838" s="32" t="s">
        <v>8</v>
      </c>
      <c r="E2838" s="32" t="s">
        <v>357</v>
      </c>
      <c r="F2838" s="33" t="s">
        <v>507</v>
      </c>
      <c r="G2838" s="32" t="s">
        <v>10</v>
      </c>
      <c r="H2838" s="34">
        <v>562.51</v>
      </c>
      <c r="I2838" s="37" t="str">
        <f>IF(AND($H2838&gt;0, $H2838&lt;900),"0-900",0)</f>
        <v>0-900</v>
      </c>
      <c r="J2838" s="37" t="str">
        <f>IF(AND($H2838&gt;0, $H2838&lt;1700),"0-1700",0)</f>
        <v>0-1700</v>
      </c>
      <c r="K2838" s="37" t="str">
        <f>IF(AND($H2838&gt;0, $H2838&lt;2500),"0-2500",0)</f>
        <v>0-2500</v>
      </c>
      <c r="L2838" s="37" t="str">
        <f>IF(AND($H2838&gt;0, $H2838&lt;3500),"0-3500",0)</f>
        <v>0-3500</v>
      </c>
    </row>
    <row r="2839" spans="1:12" x14ac:dyDescent="0.3">
      <c r="A2839" s="32" t="s">
        <v>7</v>
      </c>
      <c r="B2839" s="32">
        <v>2019</v>
      </c>
      <c r="C2839" s="32" t="s">
        <v>167</v>
      </c>
      <c r="D2839" s="32" t="s">
        <v>8</v>
      </c>
      <c r="E2839" s="32" t="s">
        <v>262</v>
      </c>
      <c r="F2839" s="33" t="s">
        <v>515</v>
      </c>
      <c r="G2839" s="32" t="s">
        <v>10</v>
      </c>
      <c r="H2839" s="34">
        <v>563.38</v>
      </c>
      <c r="I2839" s="37" t="str">
        <f>IF(AND($H2839&gt;0, $H2839&lt;900),"0-900",0)</f>
        <v>0-900</v>
      </c>
      <c r="J2839" s="37" t="str">
        <f>IF(AND($H2839&gt;0, $H2839&lt;1700),"0-1700",0)</f>
        <v>0-1700</v>
      </c>
      <c r="K2839" s="37" t="str">
        <f>IF(AND($H2839&gt;0, $H2839&lt;2500),"0-2500",0)</f>
        <v>0-2500</v>
      </c>
      <c r="L2839" s="37" t="str">
        <f>IF(AND($H2839&gt;0, $H2839&lt;3500),"0-3500",0)</f>
        <v>0-3500</v>
      </c>
    </row>
    <row r="2840" spans="1:12" x14ac:dyDescent="0.3">
      <c r="A2840" s="32" t="s">
        <v>7</v>
      </c>
      <c r="B2840" s="32">
        <v>2019</v>
      </c>
      <c r="C2840" s="32" t="s">
        <v>169</v>
      </c>
      <c r="D2840" s="32" t="s">
        <v>8</v>
      </c>
      <c r="E2840" s="32" t="s">
        <v>229</v>
      </c>
      <c r="F2840" s="33" t="s">
        <v>511</v>
      </c>
      <c r="G2840" s="32" t="s">
        <v>10</v>
      </c>
      <c r="H2840" s="34">
        <v>563.9</v>
      </c>
      <c r="I2840" s="37" t="str">
        <f>IF(AND($H2840&gt;0, $H2840&lt;900),"0-900",0)</f>
        <v>0-900</v>
      </c>
      <c r="J2840" s="37" t="str">
        <f>IF(AND($H2840&gt;0, $H2840&lt;1700),"0-1700",0)</f>
        <v>0-1700</v>
      </c>
      <c r="K2840" s="37" t="str">
        <f>IF(AND($H2840&gt;0, $H2840&lt;2500),"0-2500",0)</f>
        <v>0-2500</v>
      </c>
      <c r="L2840" s="37" t="str">
        <f>IF(AND($H2840&gt;0, $H2840&lt;3500),"0-3500",0)</f>
        <v>0-3500</v>
      </c>
    </row>
    <row r="2841" spans="1:12" x14ac:dyDescent="0.3">
      <c r="A2841" s="32" t="s">
        <v>7</v>
      </c>
      <c r="B2841" s="32">
        <v>2019</v>
      </c>
      <c r="C2841" s="32" t="s">
        <v>167</v>
      </c>
      <c r="D2841" s="32" t="s">
        <v>8</v>
      </c>
      <c r="E2841" s="32" t="s">
        <v>269</v>
      </c>
      <c r="F2841" s="33" t="s">
        <v>515</v>
      </c>
      <c r="G2841" s="32" t="s">
        <v>10</v>
      </c>
      <c r="H2841" s="34">
        <v>565.52</v>
      </c>
      <c r="I2841" s="37" t="str">
        <f>IF(AND($H2841&gt;0, $H2841&lt;900),"0-900",0)</f>
        <v>0-900</v>
      </c>
      <c r="J2841" s="37" t="str">
        <f>IF(AND($H2841&gt;0, $H2841&lt;1700),"0-1700",0)</f>
        <v>0-1700</v>
      </c>
      <c r="K2841" s="37" t="str">
        <f>IF(AND($H2841&gt;0, $H2841&lt;2500),"0-2500",0)</f>
        <v>0-2500</v>
      </c>
      <c r="L2841" s="37" t="str">
        <f>IF(AND($H2841&gt;0, $H2841&lt;3500),"0-3500",0)</f>
        <v>0-3500</v>
      </c>
    </row>
    <row r="2842" spans="1:12" x14ac:dyDescent="0.3">
      <c r="A2842" s="32" t="s">
        <v>7</v>
      </c>
      <c r="B2842" s="32">
        <v>2019</v>
      </c>
      <c r="C2842" s="32" t="s">
        <v>168</v>
      </c>
      <c r="D2842" s="32" t="s">
        <v>8</v>
      </c>
      <c r="E2842" s="32" t="s">
        <v>382</v>
      </c>
      <c r="F2842" s="33" t="s">
        <v>513</v>
      </c>
      <c r="G2842" s="32" t="s">
        <v>10</v>
      </c>
      <c r="H2842" s="34">
        <v>566.12</v>
      </c>
      <c r="I2842" s="37" t="str">
        <f>IF(AND($H2842&gt;0, $H2842&lt;900),"0-900",0)</f>
        <v>0-900</v>
      </c>
      <c r="J2842" s="37" t="str">
        <f>IF(AND($H2842&gt;0, $H2842&lt;1700),"0-1700",0)</f>
        <v>0-1700</v>
      </c>
      <c r="K2842" s="37" t="str">
        <f>IF(AND($H2842&gt;0, $H2842&lt;2500),"0-2500",0)</f>
        <v>0-2500</v>
      </c>
      <c r="L2842" s="37" t="str">
        <f>IF(AND($H2842&gt;0, $H2842&lt;3500),"0-3500",0)</f>
        <v>0-3500</v>
      </c>
    </row>
    <row r="2843" spans="1:12" x14ac:dyDescent="0.3">
      <c r="A2843" s="32" t="s">
        <v>7</v>
      </c>
      <c r="B2843" s="32">
        <v>2019</v>
      </c>
      <c r="C2843" s="32" t="s">
        <v>167</v>
      </c>
      <c r="D2843" s="32" t="s">
        <v>8</v>
      </c>
      <c r="E2843" s="32" t="s">
        <v>410</v>
      </c>
      <c r="F2843" s="33" t="s">
        <v>524</v>
      </c>
      <c r="G2843" s="32" t="s">
        <v>10</v>
      </c>
      <c r="H2843" s="34">
        <v>566.15</v>
      </c>
      <c r="I2843" s="37" t="str">
        <f>IF(AND($H2843&gt;0, $H2843&lt;900),"0-900",0)</f>
        <v>0-900</v>
      </c>
      <c r="J2843" s="37" t="str">
        <f>IF(AND($H2843&gt;0, $H2843&lt;1700),"0-1700",0)</f>
        <v>0-1700</v>
      </c>
      <c r="K2843" s="37" t="str">
        <f>IF(AND($H2843&gt;0, $H2843&lt;2500),"0-2500",0)</f>
        <v>0-2500</v>
      </c>
      <c r="L2843" s="37" t="str">
        <f>IF(AND($H2843&gt;0, $H2843&lt;3500),"0-3500",0)</f>
        <v>0-3500</v>
      </c>
    </row>
    <row r="2844" spans="1:12" x14ac:dyDescent="0.3">
      <c r="A2844" s="32" t="s">
        <v>7</v>
      </c>
      <c r="B2844" s="32">
        <v>2019</v>
      </c>
      <c r="C2844" s="32" t="s">
        <v>169</v>
      </c>
      <c r="D2844" s="32" t="s">
        <v>8</v>
      </c>
      <c r="E2844" s="32" t="s">
        <v>218</v>
      </c>
      <c r="F2844" s="33" t="s">
        <v>514</v>
      </c>
      <c r="G2844" s="32" t="s">
        <v>10</v>
      </c>
      <c r="H2844" s="34">
        <v>568.63</v>
      </c>
      <c r="I2844" s="37" t="str">
        <f>IF(AND($H2844&gt;0, $H2844&lt;900),"0-900",0)</f>
        <v>0-900</v>
      </c>
      <c r="J2844" s="37" t="str">
        <f>IF(AND($H2844&gt;0, $H2844&lt;1700),"0-1700",0)</f>
        <v>0-1700</v>
      </c>
      <c r="K2844" s="37" t="str">
        <f>IF(AND($H2844&gt;0, $H2844&lt;2500),"0-2500",0)</f>
        <v>0-2500</v>
      </c>
      <c r="L2844" s="37" t="str">
        <f>IF(AND($H2844&gt;0, $H2844&lt;3500),"0-3500",0)</f>
        <v>0-3500</v>
      </c>
    </row>
    <row r="2845" spans="1:12" x14ac:dyDescent="0.3">
      <c r="A2845" s="32" t="s">
        <v>7</v>
      </c>
      <c r="B2845" s="32">
        <v>2019</v>
      </c>
      <c r="C2845" s="32" t="s">
        <v>168</v>
      </c>
      <c r="D2845" s="32" t="s">
        <v>8</v>
      </c>
      <c r="E2845" s="32" t="s">
        <v>349</v>
      </c>
      <c r="F2845" s="33" t="s">
        <v>517</v>
      </c>
      <c r="G2845" s="32" t="s">
        <v>10</v>
      </c>
      <c r="H2845" s="34">
        <v>568.74</v>
      </c>
      <c r="I2845" s="37" t="str">
        <f>IF(AND($H2845&gt;0, $H2845&lt;900),"0-900",0)</f>
        <v>0-900</v>
      </c>
      <c r="J2845" s="37" t="str">
        <f>IF(AND($H2845&gt;0, $H2845&lt;1700),"0-1700",0)</f>
        <v>0-1700</v>
      </c>
      <c r="K2845" s="37" t="str">
        <f>IF(AND($H2845&gt;0, $H2845&lt;2500),"0-2500",0)</f>
        <v>0-2500</v>
      </c>
      <c r="L2845" s="37" t="str">
        <f>IF(AND($H2845&gt;0, $H2845&lt;3500),"0-3500",0)</f>
        <v>0-3500</v>
      </c>
    </row>
    <row r="2846" spans="1:12" x14ac:dyDescent="0.3">
      <c r="A2846" s="32" t="s">
        <v>7</v>
      </c>
      <c r="B2846" s="32">
        <v>2019</v>
      </c>
      <c r="C2846" s="32" t="s">
        <v>169</v>
      </c>
      <c r="D2846" s="32" t="s">
        <v>8</v>
      </c>
      <c r="E2846" s="32" t="s">
        <v>219</v>
      </c>
      <c r="F2846" s="33" t="s">
        <v>514</v>
      </c>
      <c r="G2846" s="32" t="s">
        <v>10</v>
      </c>
      <c r="H2846" s="34">
        <v>571.30999999999995</v>
      </c>
      <c r="I2846" s="37" t="str">
        <f>IF(AND($H2846&gt;0, $H2846&lt;900),"0-900",0)</f>
        <v>0-900</v>
      </c>
      <c r="J2846" s="37" t="str">
        <f>IF(AND($H2846&gt;0, $H2846&lt;1700),"0-1700",0)</f>
        <v>0-1700</v>
      </c>
      <c r="K2846" s="37" t="str">
        <f>IF(AND($H2846&gt;0, $H2846&lt;2500),"0-2500",0)</f>
        <v>0-2500</v>
      </c>
      <c r="L2846" s="37" t="str">
        <f>IF(AND($H2846&gt;0, $H2846&lt;3500),"0-3500",0)</f>
        <v>0-3500</v>
      </c>
    </row>
    <row r="2847" spans="1:12" x14ac:dyDescent="0.3">
      <c r="A2847" s="32" t="s">
        <v>7</v>
      </c>
      <c r="B2847" s="32">
        <v>2019</v>
      </c>
      <c r="C2847" s="32" t="s">
        <v>169</v>
      </c>
      <c r="D2847" s="32" t="s">
        <v>8</v>
      </c>
      <c r="E2847" s="32" t="s">
        <v>231</v>
      </c>
      <c r="F2847" s="33" t="s">
        <v>511</v>
      </c>
      <c r="G2847" s="32" t="s">
        <v>10</v>
      </c>
      <c r="H2847" s="34">
        <v>572.52</v>
      </c>
      <c r="I2847" s="37" t="str">
        <f>IF(AND($H2847&gt;0, $H2847&lt;900),"0-900",0)</f>
        <v>0-900</v>
      </c>
      <c r="J2847" s="37" t="str">
        <f>IF(AND($H2847&gt;0, $H2847&lt;1700),"0-1700",0)</f>
        <v>0-1700</v>
      </c>
      <c r="K2847" s="37" t="str">
        <f>IF(AND($H2847&gt;0, $H2847&lt;2500),"0-2500",0)</f>
        <v>0-2500</v>
      </c>
      <c r="L2847" s="37" t="str">
        <f>IF(AND($H2847&gt;0, $H2847&lt;3500),"0-3500",0)</f>
        <v>0-3500</v>
      </c>
    </row>
    <row r="2848" spans="1:12" x14ac:dyDescent="0.3">
      <c r="A2848" s="32" t="s">
        <v>7</v>
      </c>
      <c r="B2848" s="32">
        <v>2019</v>
      </c>
      <c r="C2848" s="32" t="s">
        <v>168</v>
      </c>
      <c r="D2848" s="32" t="s">
        <v>8</v>
      </c>
      <c r="E2848" s="32" t="s">
        <v>256</v>
      </c>
      <c r="F2848" s="33" t="s">
        <v>520</v>
      </c>
      <c r="G2848" s="32" t="s">
        <v>10</v>
      </c>
      <c r="H2848" s="34">
        <v>574.22</v>
      </c>
      <c r="I2848" s="37" t="str">
        <f>IF(AND($H2848&gt;0, $H2848&lt;900),"0-900",0)</f>
        <v>0-900</v>
      </c>
      <c r="J2848" s="37" t="str">
        <f>IF(AND($H2848&gt;0, $H2848&lt;1700),"0-1700",0)</f>
        <v>0-1700</v>
      </c>
      <c r="K2848" s="37" t="str">
        <f>IF(AND($H2848&gt;0, $H2848&lt;2500),"0-2500",0)</f>
        <v>0-2500</v>
      </c>
      <c r="L2848" s="37" t="str">
        <f>IF(AND($H2848&gt;0, $H2848&lt;3500),"0-3500",0)</f>
        <v>0-3500</v>
      </c>
    </row>
    <row r="2849" spans="1:12" x14ac:dyDescent="0.3">
      <c r="A2849" s="32" t="s">
        <v>7</v>
      </c>
      <c r="B2849" s="32">
        <v>2019</v>
      </c>
      <c r="C2849" s="32" t="s">
        <v>167</v>
      </c>
      <c r="D2849" s="32" t="s">
        <v>8</v>
      </c>
      <c r="E2849" s="32" t="s">
        <v>350</v>
      </c>
      <c r="F2849" s="33" t="s">
        <v>517</v>
      </c>
      <c r="G2849" s="32" t="s">
        <v>10</v>
      </c>
      <c r="H2849" s="34">
        <v>574.4</v>
      </c>
      <c r="I2849" s="37" t="str">
        <f>IF(AND($H2849&gt;0, $H2849&lt;900),"0-900",0)</f>
        <v>0-900</v>
      </c>
      <c r="J2849" s="37" t="str">
        <f>IF(AND($H2849&gt;0, $H2849&lt;1700),"0-1700",0)</f>
        <v>0-1700</v>
      </c>
      <c r="K2849" s="37" t="str">
        <f>IF(AND($H2849&gt;0, $H2849&lt;2500),"0-2500",0)</f>
        <v>0-2500</v>
      </c>
      <c r="L2849" s="37" t="str">
        <f>IF(AND($H2849&gt;0, $H2849&lt;3500),"0-3500",0)</f>
        <v>0-3500</v>
      </c>
    </row>
    <row r="2850" spans="1:12" x14ac:dyDescent="0.3">
      <c r="A2850" s="32" t="s">
        <v>7</v>
      </c>
      <c r="B2850" s="32">
        <v>2019</v>
      </c>
      <c r="C2850" s="32" t="s">
        <v>167</v>
      </c>
      <c r="D2850" s="32" t="s">
        <v>8</v>
      </c>
      <c r="E2850" s="32" t="s">
        <v>412</v>
      </c>
      <c r="F2850" s="33" t="s">
        <v>519</v>
      </c>
      <c r="G2850" s="32" t="s">
        <v>10</v>
      </c>
      <c r="H2850" s="34">
        <v>575.16999999999996</v>
      </c>
      <c r="I2850" s="37" t="str">
        <f>IF(AND($H2850&gt;0, $H2850&lt;900),"0-900",0)</f>
        <v>0-900</v>
      </c>
      <c r="J2850" s="37" t="str">
        <f>IF(AND($H2850&gt;0, $H2850&lt;1700),"0-1700",0)</f>
        <v>0-1700</v>
      </c>
      <c r="K2850" s="37" t="str">
        <f>IF(AND($H2850&gt;0, $H2850&lt;2500),"0-2500",0)</f>
        <v>0-2500</v>
      </c>
      <c r="L2850" s="37" t="str">
        <f>IF(AND($H2850&gt;0, $H2850&lt;3500),"0-3500",0)</f>
        <v>0-3500</v>
      </c>
    </row>
    <row r="2851" spans="1:12" x14ac:dyDescent="0.3">
      <c r="A2851" s="32" t="s">
        <v>7</v>
      </c>
      <c r="B2851" s="32">
        <v>2019</v>
      </c>
      <c r="C2851" s="32" t="s">
        <v>168</v>
      </c>
      <c r="D2851" s="32" t="s">
        <v>8</v>
      </c>
      <c r="E2851" s="32" t="s">
        <v>234</v>
      </c>
      <c r="F2851" s="33" t="s">
        <v>511</v>
      </c>
      <c r="G2851" s="32" t="s">
        <v>10</v>
      </c>
      <c r="H2851" s="34">
        <v>575.25</v>
      </c>
      <c r="I2851" s="37" t="str">
        <f>IF(AND($H2851&gt;0, $H2851&lt;900),"0-900",0)</f>
        <v>0-900</v>
      </c>
      <c r="J2851" s="37" t="str">
        <f>IF(AND($H2851&gt;0, $H2851&lt;1700),"0-1700",0)</f>
        <v>0-1700</v>
      </c>
      <c r="K2851" s="37" t="str">
        <f>IF(AND($H2851&gt;0, $H2851&lt;2500),"0-2500",0)</f>
        <v>0-2500</v>
      </c>
      <c r="L2851" s="37" t="str">
        <f>IF(AND($H2851&gt;0, $H2851&lt;3500),"0-3500",0)</f>
        <v>0-3500</v>
      </c>
    </row>
    <row r="2852" spans="1:12" x14ac:dyDescent="0.3">
      <c r="A2852" s="32" t="s">
        <v>7</v>
      </c>
      <c r="B2852" s="32">
        <v>2019</v>
      </c>
      <c r="C2852" s="32" t="s">
        <v>168</v>
      </c>
      <c r="D2852" s="32" t="s">
        <v>8</v>
      </c>
      <c r="E2852" s="32" t="s">
        <v>383</v>
      </c>
      <c r="F2852" s="33" t="s">
        <v>513</v>
      </c>
      <c r="G2852" s="32" t="s">
        <v>10</v>
      </c>
      <c r="H2852" s="34">
        <v>575.75</v>
      </c>
      <c r="I2852" s="37" t="str">
        <f>IF(AND($H2852&gt;0, $H2852&lt;900),"0-900",0)</f>
        <v>0-900</v>
      </c>
      <c r="J2852" s="37" t="str">
        <f>IF(AND($H2852&gt;0, $H2852&lt;1700),"0-1700",0)</f>
        <v>0-1700</v>
      </c>
      <c r="K2852" s="37" t="str">
        <f>IF(AND($H2852&gt;0, $H2852&lt;2500),"0-2500",0)</f>
        <v>0-2500</v>
      </c>
      <c r="L2852" s="37" t="str">
        <f>IF(AND($H2852&gt;0, $H2852&lt;3500),"0-3500",0)</f>
        <v>0-3500</v>
      </c>
    </row>
    <row r="2853" spans="1:12" x14ac:dyDescent="0.3">
      <c r="A2853" s="32" t="s">
        <v>7</v>
      </c>
      <c r="B2853" s="32">
        <v>2019</v>
      </c>
      <c r="C2853" s="32" t="s">
        <v>167</v>
      </c>
      <c r="D2853" s="32" t="s">
        <v>8</v>
      </c>
      <c r="E2853" s="32" t="s">
        <v>390</v>
      </c>
      <c r="F2853" s="33" t="s">
        <v>516</v>
      </c>
      <c r="G2853" s="32" t="s">
        <v>10</v>
      </c>
      <c r="H2853" s="34">
        <v>577.88</v>
      </c>
      <c r="I2853" s="37" t="str">
        <f>IF(AND($H2853&gt;0, $H2853&lt;900),"0-900",0)</f>
        <v>0-900</v>
      </c>
      <c r="J2853" s="37" t="str">
        <f>IF(AND($H2853&gt;0, $H2853&lt;1700),"0-1700",0)</f>
        <v>0-1700</v>
      </c>
      <c r="K2853" s="37" t="str">
        <f>IF(AND($H2853&gt;0, $H2853&lt;2500),"0-2500",0)</f>
        <v>0-2500</v>
      </c>
      <c r="L2853" s="37" t="str">
        <f>IF(AND($H2853&gt;0, $H2853&lt;3500),"0-3500",0)</f>
        <v>0-3500</v>
      </c>
    </row>
    <row r="2854" spans="1:12" x14ac:dyDescent="0.3">
      <c r="A2854" s="32" t="s">
        <v>7</v>
      </c>
      <c r="B2854" s="32">
        <v>2019</v>
      </c>
      <c r="C2854" s="32" t="s">
        <v>167</v>
      </c>
      <c r="D2854" s="32" t="s">
        <v>8</v>
      </c>
      <c r="E2854" s="32" t="s">
        <v>364</v>
      </c>
      <c r="F2854" s="33" t="s">
        <v>510</v>
      </c>
      <c r="G2854" s="32" t="s">
        <v>10</v>
      </c>
      <c r="H2854" s="34">
        <v>578.29999999999995</v>
      </c>
      <c r="I2854" s="37" t="str">
        <f>IF(AND($H2854&gt;0, $H2854&lt;900),"0-900",0)</f>
        <v>0-900</v>
      </c>
      <c r="J2854" s="37" t="str">
        <f>IF(AND($H2854&gt;0, $H2854&lt;1700),"0-1700",0)</f>
        <v>0-1700</v>
      </c>
      <c r="K2854" s="37" t="str">
        <f>IF(AND($H2854&gt;0, $H2854&lt;2500),"0-2500",0)</f>
        <v>0-2500</v>
      </c>
      <c r="L2854" s="37" t="str">
        <f>IF(AND($H2854&gt;0, $H2854&lt;3500),"0-3500",0)</f>
        <v>0-3500</v>
      </c>
    </row>
    <row r="2855" spans="1:12" x14ac:dyDescent="0.3">
      <c r="A2855" s="32" t="s">
        <v>7</v>
      </c>
      <c r="B2855" s="32">
        <v>2019</v>
      </c>
      <c r="C2855" s="32" t="s">
        <v>168</v>
      </c>
      <c r="D2855" s="32" t="s">
        <v>8</v>
      </c>
      <c r="E2855" s="32" t="s">
        <v>311</v>
      </c>
      <c r="F2855" s="33" t="s">
        <v>508</v>
      </c>
      <c r="G2855" s="32" t="s">
        <v>10</v>
      </c>
      <c r="H2855" s="34">
        <v>579.38</v>
      </c>
      <c r="I2855" s="37" t="str">
        <f>IF(AND($H2855&gt;0, $H2855&lt;900),"0-900",0)</f>
        <v>0-900</v>
      </c>
      <c r="J2855" s="37" t="str">
        <f>IF(AND($H2855&gt;0, $H2855&lt;1700),"0-1700",0)</f>
        <v>0-1700</v>
      </c>
      <c r="K2855" s="37" t="str">
        <f>IF(AND($H2855&gt;0, $H2855&lt;2500),"0-2500",0)</f>
        <v>0-2500</v>
      </c>
      <c r="L2855" s="37" t="str">
        <f>IF(AND($H2855&gt;0, $H2855&lt;3500),"0-3500",0)</f>
        <v>0-3500</v>
      </c>
    </row>
    <row r="2856" spans="1:12" x14ac:dyDescent="0.3">
      <c r="A2856" s="32" t="s">
        <v>7</v>
      </c>
      <c r="B2856" s="32">
        <v>2019</v>
      </c>
      <c r="C2856" s="32" t="s">
        <v>169</v>
      </c>
      <c r="D2856" s="32" t="s">
        <v>8</v>
      </c>
      <c r="E2856" s="32" t="s">
        <v>347</v>
      </c>
      <c r="F2856" s="33" t="s">
        <v>517</v>
      </c>
      <c r="G2856" s="32" t="s">
        <v>10</v>
      </c>
      <c r="H2856" s="34">
        <v>579.44000000000005</v>
      </c>
      <c r="I2856" s="37" t="str">
        <f>IF(AND($H2856&gt;0, $H2856&lt;900),"0-900",0)</f>
        <v>0-900</v>
      </c>
      <c r="J2856" s="37" t="str">
        <f>IF(AND($H2856&gt;0, $H2856&lt;1700),"0-1700",0)</f>
        <v>0-1700</v>
      </c>
      <c r="K2856" s="37" t="str">
        <f>IF(AND($H2856&gt;0, $H2856&lt;2500),"0-2500",0)</f>
        <v>0-2500</v>
      </c>
      <c r="L2856" s="37" t="str">
        <f>IF(AND($H2856&gt;0, $H2856&lt;3500),"0-3500",0)</f>
        <v>0-3500</v>
      </c>
    </row>
    <row r="2857" spans="1:12" x14ac:dyDescent="0.3">
      <c r="A2857" s="32" t="s">
        <v>7</v>
      </c>
      <c r="B2857" s="32">
        <v>2019</v>
      </c>
      <c r="C2857" s="32" t="s">
        <v>168</v>
      </c>
      <c r="D2857" s="32" t="s">
        <v>8</v>
      </c>
      <c r="E2857" s="32" t="s">
        <v>408</v>
      </c>
      <c r="F2857" s="33" t="s">
        <v>524</v>
      </c>
      <c r="G2857" s="32" t="s">
        <v>10</v>
      </c>
      <c r="H2857" s="34">
        <v>579.80999999999995</v>
      </c>
      <c r="I2857" s="37" t="str">
        <f>IF(AND($H2857&gt;0, $H2857&lt;900),"0-900",0)</f>
        <v>0-900</v>
      </c>
      <c r="J2857" s="37" t="str">
        <f>IF(AND($H2857&gt;0, $H2857&lt;1700),"0-1700",0)</f>
        <v>0-1700</v>
      </c>
      <c r="K2857" s="37" t="str">
        <f>IF(AND($H2857&gt;0, $H2857&lt;2500),"0-2500",0)</f>
        <v>0-2500</v>
      </c>
      <c r="L2857" s="37" t="str">
        <f>IF(AND($H2857&gt;0, $H2857&lt;3500),"0-3500",0)</f>
        <v>0-3500</v>
      </c>
    </row>
    <row r="2858" spans="1:12" x14ac:dyDescent="0.3">
      <c r="A2858" s="32" t="s">
        <v>7</v>
      </c>
      <c r="B2858" s="32">
        <v>2019</v>
      </c>
      <c r="C2858" s="32" t="s">
        <v>168</v>
      </c>
      <c r="D2858" s="32" t="s">
        <v>8</v>
      </c>
      <c r="E2858" s="32" t="s">
        <v>353</v>
      </c>
      <c r="F2858" s="33" t="s">
        <v>523</v>
      </c>
      <c r="G2858" s="32" t="s">
        <v>10</v>
      </c>
      <c r="H2858" s="34">
        <v>582.36</v>
      </c>
      <c r="I2858" s="37" t="str">
        <f>IF(AND($H2858&gt;0, $H2858&lt;900),"0-900",0)</f>
        <v>0-900</v>
      </c>
      <c r="J2858" s="37" t="str">
        <f>IF(AND($H2858&gt;0, $H2858&lt;1700),"0-1700",0)</f>
        <v>0-1700</v>
      </c>
      <c r="K2858" s="37" t="str">
        <f>IF(AND($H2858&gt;0, $H2858&lt;2500),"0-2500",0)</f>
        <v>0-2500</v>
      </c>
      <c r="L2858" s="37" t="str">
        <f>IF(AND($H2858&gt;0, $H2858&lt;3500),"0-3500",0)</f>
        <v>0-3500</v>
      </c>
    </row>
    <row r="2859" spans="1:12" x14ac:dyDescent="0.3">
      <c r="A2859" s="32" t="s">
        <v>7</v>
      </c>
      <c r="B2859" s="32">
        <v>2019</v>
      </c>
      <c r="C2859" s="32" t="s">
        <v>169</v>
      </c>
      <c r="D2859" s="32" t="s">
        <v>8</v>
      </c>
      <c r="E2859" s="32" t="s">
        <v>361</v>
      </c>
      <c r="F2859" s="33" t="s">
        <v>507</v>
      </c>
      <c r="G2859" s="32" t="s">
        <v>10</v>
      </c>
      <c r="H2859" s="34">
        <v>582.83000000000004</v>
      </c>
      <c r="I2859" s="37" t="str">
        <f>IF(AND($H2859&gt;0, $H2859&lt;900),"0-900",0)</f>
        <v>0-900</v>
      </c>
      <c r="J2859" s="37" t="str">
        <f>IF(AND($H2859&gt;0, $H2859&lt;1700),"0-1700",0)</f>
        <v>0-1700</v>
      </c>
      <c r="K2859" s="37" t="str">
        <f>IF(AND($H2859&gt;0, $H2859&lt;2500),"0-2500",0)</f>
        <v>0-2500</v>
      </c>
      <c r="L2859" s="37" t="str">
        <f>IF(AND($H2859&gt;0, $H2859&lt;3500),"0-3500",0)</f>
        <v>0-3500</v>
      </c>
    </row>
    <row r="2860" spans="1:12" x14ac:dyDescent="0.3">
      <c r="A2860" s="32" t="s">
        <v>7</v>
      </c>
      <c r="B2860" s="32">
        <v>2019</v>
      </c>
      <c r="C2860" s="32" t="s">
        <v>167</v>
      </c>
      <c r="D2860" s="32" t="s">
        <v>8</v>
      </c>
      <c r="E2860" s="32" t="s">
        <v>365</v>
      </c>
      <c r="F2860" s="33" t="s">
        <v>510</v>
      </c>
      <c r="G2860" s="32" t="s">
        <v>10</v>
      </c>
      <c r="H2860" s="34">
        <v>582.99</v>
      </c>
      <c r="I2860" s="37" t="str">
        <f>IF(AND($H2860&gt;0, $H2860&lt;900),"0-900",0)</f>
        <v>0-900</v>
      </c>
      <c r="J2860" s="37" t="str">
        <f>IF(AND($H2860&gt;0, $H2860&lt;1700),"0-1700",0)</f>
        <v>0-1700</v>
      </c>
      <c r="K2860" s="37" t="str">
        <f>IF(AND($H2860&gt;0, $H2860&lt;2500),"0-2500",0)</f>
        <v>0-2500</v>
      </c>
      <c r="L2860" s="37" t="str">
        <f>IF(AND($H2860&gt;0, $H2860&lt;3500),"0-3500",0)</f>
        <v>0-3500</v>
      </c>
    </row>
    <row r="2861" spans="1:12" x14ac:dyDescent="0.3">
      <c r="A2861" s="32" t="s">
        <v>7</v>
      </c>
      <c r="B2861" s="32">
        <v>2019</v>
      </c>
      <c r="C2861" s="32" t="s">
        <v>168</v>
      </c>
      <c r="D2861" s="32" t="s">
        <v>8</v>
      </c>
      <c r="E2861" s="32" t="s">
        <v>213</v>
      </c>
      <c r="F2861" s="33" t="s">
        <v>514</v>
      </c>
      <c r="G2861" s="32" t="s">
        <v>10</v>
      </c>
      <c r="H2861" s="34">
        <v>583.05999999999995</v>
      </c>
      <c r="I2861" s="37" t="str">
        <f>IF(AND($H2861&gt;0, $H2861&lt;900),"0-900",0)</f>
        <v>0-900</v>
      </c>
      <c r="J2861" s="37" t="str">
        <f>IF(AND($H2861&gt;0, $H2861&lt;1700),"0-1700",0)</f>
        <v>0-1700</v>
      </c>
      <c r="K2861" s="37" t="str">
        <f>IF(AND($H2861&gt;0, $H2861&lt;2500),"0-2500",0)</f>
        <v>0-2500</v>
      </c>
      <c r="L2861" s="37" t="str">
        <f>IF(AND($H2861&gt;0, $H2861&lt;3500),"0-3500",0)</f>
        <v>0-3500</v>
      </c>
    </row>
    <row r="2862" spans="1:12" x14ac:dyDescent="0.3">
      <c r="A2862" s="32" t="s">
        <v>7</v>
      </c>
      <c r="B2862" s="32">
        <v>2019</v>
      </c>
      <c r="C2862" s="32" t="s">
        <v>167</v>
      </c>
      <c r="D2862" s="32" t="s">
        <v>8</v>
      </c>
      <c r="E2862" s="32" t="s">
        <v>294</v>
      </c>
      <c r="F2862" s="33" t="s">
        <v>522</v>
      </c>
      <c r="G2862" s="32" t="s">
        <v>10</v>
      </c>
      <c r="H2862" s="34">
        <v>584.66999999999996</v>
      </c>
      <c r="I2862" s="37" t="str">
        <f>IF(AND($H2862&gt;0, $H2862&lt;900),"0-900",0)</f>
        <v>0-900</v>
      </c>
      <c r="J2862" s="37" t="str">
        <f>IF(AND($H2862&gt;0, $H2862&lt;1700),"0-1700",0)</f>
        <v>0-1700</v>
      </c>
      <c r="K2862" s="37" t="str">
        <f>IF(AND($H2862&gt;0, $H2862&lt;2500),"0-2500",0)</f>
        <v>0-2500</v>
      </c>
      <c r="L2862" s="37" t="str">
        <f>IF(AND($H2862&gt;0, $H2862&lt;3500),"0-3500",0)</f>
        <v>0-3500</v>
      </c>
    </row>
    <row r="2863" spans="1:12" x14ac:dyDescent="0.3">
      <c r="A2863" s="32" t="s">
        <v>7</v>
      </c>
      <c r="B2863" s="32">
        <v>2019</v>
      </c>
      <c r="C2863" s="32" t="s">
        <v>168</v>
      </c>
      <c r="D2863" s="32" t="s">
        <v>8</v>
      </c>
      <c r="E2863" s="32" t="s">
        <v>375</v>
      </c>
      <c r="F2863" s="33" t="s">
        <v>513</v>
      </c>
      <c r="G2863" s="32" t="s">
        <v>10</v>
      </c>
      <c r="H2863" s="34">
        <v>585</v>
      </c>
      <c r="I2863" s="37" t="str">
        <f>IF(AND($H2863&gt;0, $H2863&lt;900),"0-900",0)</f>
        <v>0-900</v>
      </c>
      <c r="J2863" s="37" t="str">
        <f>IF(AND($H2863&gt;0, $H2863&lt;1700),"0-1700",0)</f>
        <v>0-1700</v>
      </c>
      <c r="K2863" s="37" t="str">
        <f>IF(AND($H2863&gt;0, $H2863&lt;2500),"0-2500",0)</f>
        <v>0-2500</v>
      </c>
      <c r="L2863" s="37" t="str">
        <f>IF(AND($H2863&gt;0, $H2863&lt;3500),"0-3500",0)</f>
        <v>0-3500</v>
      </c>
    </row>
    <row r="2864" spans="1:12" x14ac:dyDescent="0.3">
      <c r="A2864" s="32" t="s">
        <v>7</v>
      </c>
      <c r="B2864" s="32">
        <v>2019</v>
      </c>
      <c r="C2864" s="32" t="s">
        <v>168</v>
      </c>
      <c r="D2864" s="32" t="s">
        <v>8</v>
      </c>
      <c r="E2864" s="32" t="s">
        <v>358</v>
      </c>
      <c r="F2864" s="33" t="s">
        <v>507</v>
      </c>
      <c r="G2864" s="32" t="s">
        <v>10</v>
      </c>
      <c r="H2864" s="34">
        <v>587.04</v>
      </c>
      <c r="I2864" s="37" t="str">
        <f>IF(AND($H2864&gt;0, $H2864&lt;900),"0-900",0)</f>
        <v>0-900</v>
      </c>
      <c r="J2864" s="37" t="str">
        <f>IF(AND($H2864&gt;0, $H2864&lt;1700),"0-1700",0)</f>
        <v>0-1700</v>
      </c>
      <c r="K2864" s="37" t="str">
        <f>IF(AND($H2864&gt;0, $H2864&lt;2500),"0-2500",0)</f>
        <v>0-2500</v>
      </c>
      <c r="L2864" s="37" t="str">
        <f>IF(AND($H2864&gt;0, $H2864&lt;3500),"0-3500",0)</f>
        <v>0-3500</v>
      </c>
    </row>
    <row r="2865" spans="1:12" x14ac:dyDescent="0.3">
      <c r="A2865" s="32" t="s">
        <v>7</v>
      </c>
      <c r="B2865" s="32">
        <v>2019</v>
      </c>
      <c r="C2865" s="32" t="s">
        <v>169</v>
      </c>
      <c r="D2865" s="32" t="s">
        <v>8</v>
      </c>
      <c r="E2865" s="32" t="s">
        <v>322</v>
      </c>
      <c r="F2865" s="33" t="s">
        <v>512</v>
      </c>
      <c r="G2865" s="32" t="s">
        <v>10</v>
      </c>
      <c r="H2865" s="34">
        <v>588.15</v>
      </c>
      <c r="I2865" s="37" t="str">
        <f>IF(AND($H2865&gt;0, $H2865&lt;900),"0-900",0)</f>
        <v>0-900</v>
      </c>
      <c r="J2865" s="37" t="str">
        <f>IF(AND($H2865&gt;0, $H2865&lt;1700),"0-1700",0)</f>
        <v>0-1700</v>
      </c>
      <c r="K2865" s="37" t="str">
        <f>IF(AND($H2865&gt;0, $H2865&lt;2500),"0-2500",0)</f>
        <v>0-2500</v>
      </c>
      <c r="L2865" s="37" t="str">
        <f>IF(AND($H2865&gt;0, $H2865&lt;3500),"0-3500",0)</f>
        <v>0-3500</v>
      </c>
    </row>
    <row r="2866" spans="1:12" x14ac:dyDescent="0.3">
      <c r="A2866" s="32" t="s">
        <v>7</v>
      </c>
      <c r="B2866" s="32">
        <v>2019</v>
      </c>
      <c r="C2866" s="32" t="s">
        <v>169</v>
      </c>
      <c r="D2866" s="32" t="s">
        <v>8</v>
      </c>
      <c r="E2866" s="32" t="s">
        <v>228</v>
      </c>
      <c r="F2866" s="33" t="s">
        <v>511</v>
      </c>
      <c r="G2866" s="32" t="s">
        <v>10</v>
      </c>
      <c r="H2866" s="34">
        <v>588.5</v>
      </c>
      <c r="I2866" s="37" t="str">
        <f>IF(AND($H2866&gt;0, $H2866&lt;900),"0-900",0)</f>
        <v>0-900</v>
      </c>
      <c r="J2866" s="37" t="str">
        <f>IF(AND($H2866&gt;0, $H2866&lt;1700),"0-1700",0)</f>
        <v>0-1700</v>
      </c>
      <c r="K2866" s="37" t="str">
        <f>IF(AND($H2866&gt;0, $H2866&lt;2500),"0-2500",0)</f>
        <v>0-2500</v>
      </c>
      <c r="L2866" s="37" t="str">
        <f>IF(AND($H2866&gt;0, $H2866&lt;3500),"0-3500",0)</f>
        <v>0-3500</v>
      </c>
    </row>
    <row r="2867" spans="1:12" x14ac:dyDescent="0.3">
      <c r="A2867" s="32" t="s">
        <v>7</v>
      </c>
      <c r="B2867" s="32">
        <v>2019</v>
      </c>
      <c r="C2867" s="32" t="s">
        <v>168</v>
      </c>
      <c r="D2867" s="32" t="s">
        <v>8</v>
      </c>
      <c r="E2867" s="32" t="s">
        <v>312</v>
      </c>
      <c r="F2867" s="33" t="s">
        <v>508</v>
      </c>
      <c r="G2867" s="32" t="s">
        <v>10</v>
      </c>
      <c r="H2867" s="34">
        <v>590.71</v>
      </c>
      <c r="I2867" s="37" t="str">
        <f>IF(AND($H2867&gt;0, $H2867&lt;900),"0-900",0)</f>
        <v>0-900</v>
      </c>
      <c r="J2867" s="37" t="str">
        <f>IF(AND($H2867&gt;0, $H2867&lt;1700),"0-1700",0)</f>
        <v>0-1700</v>
      </c>
      <c r="K2867" s="37" t="str">
        <f>IF(AND($H2867&gt;0, $H2867&lt;2500),"0-2500",0)</f>
        <v>0-2500</v>
      </c>
      <c r="L2867" s="37" t="str">
        <f>IF(AND($H2867&gt;0, $H2867&lt;3500),"0-3500",0)</f>
        <v>0-3500</v>
      </c>
    </row>
    <row r="2868" spans="1:12" x14ac:dyDescent="0.3">
      <c r="A2868" s="32" t="s">
        <v>7</v>
      </c>
      <c r="B2868" s="32">
        <v>2019</v>
      </c>
      <c r="C2868" s="32" t="s">
        <v>168</v>
      </c>
      <c r="D2868" s="32" t="s">
        <v>8</v>
      </c>
      <c r="E2868" s="32" t="s">
        <v>265</v>
      </c>
      <c r="F2868" s="33" t="s">
        <v>515</v>
      </c>
      <c r="G2868" s="32" t="s">
        <v>10</v>
      </c>
      <c r="H2868" s="34">
        <v>591.25</v>
      </c>
      <c r="I2868" s="37" t="str">
        <f>IF(AND($H2868&gt;0, $H2868&lt;900),"0-900",0)</f>
        <v>0-900</v>
      </c>
      <c r="J2868" s="37" t="str">
        <f>IF(AND($H2868&gt;0, $H2868&lt;1700),"0-1700",0)</f>
        <v>0-1700</v>
      </c>
      <c r="K2868" s="37" t="str">
        <f>IF(AND($H2868&gt;0, $H2868&lt;2500),"0-2500",0)</f>
        <v>0-2500</v>
      </c>
      <c r="L2868" s="37" t="str">
        <f>IF(AND($H2868&gt;0, $H2868&lt;3500),"0-3500",0)</f>
        <v>0-3500</v>
      </c>
    </row>
    <row r="2869" spans="1:12" x14ac:dyDescent="0.3">
      <c r="A2869" s="32" t="s">
        <v>7</v>
      </c>
      <c r="B2869" s="32">
        <v>2019</v>
      </c>
      <c r="C2869" s="32" t="s">
        <v>169</v>
      </c>
      <c r="D2869" s="32" t="s">
        <v>8</v>
      </c>
      <c r="E2869" s="32" t="s">
        <v>301</v>
      </c>
      <c r="F2869" s="33" t="s">
        <v>525</v>
      </c>
      <c r="G2869" s="32" t="s">
        <v>10</v>
      </c>
      <c r="H2869" s="34">
        <v>593.99</v>
      </c>
      <c r="I2869" s="37" t="str">
        <f>IF(AND($H2869&gt;0, $H2869&lt;900),"0-900",0)</f>
        <v>0-900</v>
      </c>
      <c r="J2869" s="37" t="str">
        <f>IF(AND($H2869&gt;0, $H2869&lt;1700),"0-1700",0)</f>
        <v>0-1700</v>
      </c>
      <c r="K2869" s="37" t="str">
        <f>IF(AND($H2869&gt;0, $H2869&lt;2500),"0-2500",0)</f>
        <v>0-2500</v>
      </c>
      <c r="L2869" s="37" t="str">
        <f>IF(AND($H2869&gt;0, $H2869&lt;3500),"0-3500",0)</f>
        <v>0-3500</v>
      </c>
    </row>
    <row r="2870" spans="1:12" x14ac:dyDescent="0.3">
      <c r="A2870" s="32" t="s">
        <v>7</v>
      </c>
      <c r="B2870" s="32">
        <v>2019</v>
      </c>
      <c r="C2870" s="32" t="s">
        <v>167</v>
      </c>
      <c r="D2870" s="32" t="s">
        <v>8</v>
      </c>
      <c r="E2870" s="32" t="s">
        <v>355</v>
      </c>
      <c r="F2870" s="33" t="s">
        <v>523</v>
      </c>
      <c r="G2870" s="32" t="s">
        <v>10</v>
      </c>
      <c r="H2870" s="34">
        <v>594.04999999999995</v>
      </c>
      <c r="I2870" s="37" t="str">
        <f>IF(AND($H2870&gt;0, $H2870&lt;900),"0-900",0)</f>
        <v>0-900</v>
      </c>
      <c r="J2870" s="37" t="str">
        <f>IF(AND($H2870&gt;0, $H2870&lt;1700),"0-1700",0)</f>
        <v>0-1700</v>
      </c>
      <c r="K2870" s="37" t="str">
        <f>IF(AND($H2870&gt;0, $H2870&lt;2500),"0-2500",0)</f>
        <v>0-2500</v>
      </c>
      <c r="L2870" s="37" t="str">
        <f>IF(AND($H2870&gt;0, $H2870&lt;3500),"0-3500",0)</f>
        <v>0-3500</v>
      </c>
    </row>
    <row r="2871" spans="1:12" x14ac:dyDescent="0.3">
      <c r="A2871" s="32" t="s">
        <v>7</v>
      </c>
      <c r="B2871" s="32">
        <v>2019</v>
      </c>
      <c r="C2871" s="32" t="s">
        <v>167</v>
      </c>
      <c r="D2871" s="32" t="s">
        <v>8</v>
      </c>
      <c r="E2871" s="32" t="s">
        <v>209</v>
      </c>
      <c r="F2871" s="33" t="s">
        <v>526</v>
      </c>
      <c r="G2871" s="32" t="s">
        <v>10</v>
      </c>
      <c r="H2871" s="34">
        <v>594.16999999999996</v>
      </c>
      <c r="I2871" s="37" t="str">
        <f>IF(AND($H2871&gt;0, $H2871&lt;900),"0-900",0)</f>
        <v>0-900</v>
      </c>
      <c r="J2871" s="37" t="str">
        <f>IF(AND($H2871&gt;0, $H2871&lt;1700),"0-1700",0)</f>
        <v>0-1700</v>
      </c>
      <c r="K2871" s="37" t="str">
        <f>IF(AND($H2871&gt;0, $H2871&lt;2500),"0-2500",0)</f>
        <v>0-2500</v>
      </c>
      <c r="L2871" s="37" t="str">
        <f>IF(AND($H2871&gt;0, $H2871&lt;3500),"0-3500",0)</f>
        <v>0-3500</v>
      </c>
    </row>
    <row r="2872" spans="1:12" x14ac:dyDescent="0.3">
      <c r="A2872" s="32" t="s">
        <v>7</v>
      </c>
      <c r="B2872" s="32">
        <v>2019</v>
      </c>
      <c r="C2872" s="32" t="s">
        <v>168</v>
      </c>
      <c r="D2872" s="32" t="s">
        <v>8</v>
      </c>
      <c r="E2872" s="32" t="s">
        <v>309</v>
      </c>
      <c r="F2872" s="33" t="s">
        <v>525</v>
      </c>
      <c r="G2872" s="32" t="s">
        <v>10</v>
      </c>
      <c r="H2872" s="34">
        <v>594.26</v>
      </c>
      <c r="I2872" s="37" t="str">
        <f>IF(AND($H2872&gt;0, $H2872&lt;900),"0-900",0)</f>
        <v>0-900</v>
      </c>
      <c r="J2872" s="37" t="str">
        <f>IF(AND($H2872&gt;0, $H2872&lt;1700),"0-1700",0)</f>
        <v>0-1700</v>
      </c>
      <c r="K2872" s="37" t="str">
        <f>IF(AND($H2872&gt;0, $H2872&lt;2500),"0-2500",0)</f>
        <v>0-2500</v>
      </c>
      <c r="L2872" s="37" t="str">
        <f>IF(AND($H2872&gt;0, $H2872&lt;3500),"0-3500",0)</f>
        <v>0-3500</v>
      </c>
    </row>
    <row r="2873" spans="1:12" x14ac:dyDescent="0.3">
      <c r="A2873" s="32" t="s">
        <v>7</v>
      </c>
      <c r="B2873" s="32">
        <v>2019</v>
      </c>
      <c r="C2873" s="32" t="s">
        <v>169</v>
      </c>
      <c r="D2873" s="32" t="s">
        <v>8</v>
      </c>
      <c r="E2873" s="32" t="s">
        <v>314</v>
      </c>
      <c r="F2873" s="33" t="s">
        <v>508</v>
      </c>
      <c r="G2873" s="32" t="s">
        <v>10</v>
      </c>
      <c r="H2873" s="34">
        <v>596.44000000000005</v>
      </c>
      <c r="I2873" s="37" t="str">
        <f>IF(AND($H2873&gt;0, $H2873&lt;900),"0-900",0)</f>
        <v>0-900</v>
      </c>
      <c r="J2873" s="37" t="str">
        <f>IF(AND($H2873&gt;0, $H2873&lt;1700),"0-1700",0)</f>
        <v>0-1700</v>
      </c>
      <c r="K2873" s="37" t="str">
        <f>IF(AND($H2873&gt;0, $H2873&lt;2500),"0-2500",0)</f>
        <v>0-2500</v>
      </c>
      <c r="L2873" s="37" t="str">
        <f>IF(AND($H2873&gt;0, $H2873&lt;3500),"0-3500",0)</f>
        <v>0-3500</v>
      </c>
    </row>
    <row r="2874" spans="1:12" x14ac:dyDescent="0.3">
      <c r="A2874" s="32" t="s">
        <v>7</v>
      </c>
      <c r="B2874" s="32">
        <v>2019</v>
      </c>
      <c r="C2874" s="32" t="s">
        <v>168</v>
      </c>
      <c r="D2874" s="32" t="s">
        <v>8</v>
      </c>
      <c r="E2874" s="32" t="s">
        <v>377</v>
      </c>
      <c r="F2874" s="33" t="s">
        <v>513</v>
      </c>
      <c r="G2874" s="32" t="s">
        <v>10</v>
      </c>
      <c r="H2874" s="34">
        <v>597.05999999999995</v>
      </c>
      <c r="I2874" s="37" t="str">
        <f>IF(AND($H2874&gt;0, $H2874&lt;900),"0-900",0)</f>
        <v>0-900</v>
      </c>
      <c r="J2874" s="37" t="str">
        <f>IF(AND($H2874&gt;0, $H2874&lt;1700),"0-1700",0)</f>
        <v>0-1700</v>
      </c>
      <c r="K2874" s="37" t="str">
        <f>IF(AND($H2874&gt;0, $H2874&lt;2500),"0-2500",0)</f>
        <v>0-2500</v>
      </c>
      <c r="L2874" s="37" t="str">
        <f>IF(AND($H2874&gt;0, $H2874&lt;3500),"0-3500",0)</f>
        <v>0-3500</v>
      </c>
    </row>
    <row r="2875" spans="1:12" x14ac:dyDescent="0.3">
      <c r="A2875" s="32" t="s">
        <v>7</v>
      </c>
      <c r="B2875" s="32">
        <v>2019</v>
      </c>
      <c r="C2875" s="32" t="s">
        <v>169</v>
      </c>
      <c r="D2875" s="32" t="s">
        <v>8</v>
      </c>
      <c r="E2875" s="32" t="s">
        <v>368</v>
      </c>
      <c r="F2875" s="33" t="s">
        <v>510</v>
      </c>
      <c r="G2875" s="32" t="s">
        <v>10</v>
      </c>
      <c r="H2875" s="34">
        <v>597.1</v>
      </c>
      <c r="I2875" s="37" t="str">
        <f>IF(AND($H2875&gt;0, $H2875&lt;900),"0-900",0)</f>
        <v>0-900</v>
      </c>
      <c r="J2875" s="37" t="str">
        <f>IF(AND($H2875&gt;0, $H2875&lt;1700),"0-1700",0)</f>
        <v>0-1700</v>
      </c>
      <c r="K2875" s="37" t="str">
        <f>IF(AND($H2875&gt;0, $H2875&lt;2500),"0-2500",0)</f>
        <v>0-2500</v>
      </c>
      <c r="L2875" s="37" t="str">
        <f>IF(AND($H2875&gt;0, $H2875&lt;3500),"0-3500",0)</f>
        <v>0-3500</v>
      </c>
    </row>
    <row r="2876" spans="1:12" x14ac:dyDescent="0.3">
      <c r="A2876" s="32" t="s">
        <v>7</v>
      </c>
      <c r="B2876" s="32">
        <v>2019</v>
      </c>
      <c r="C2876" s="32" t="s">
        <v>167</v>
      </c>
      <c r="D2876" s="32" t="s">
        <v>8</v>
      </c>
      <c r="E2876" s="32" t="s">
        <v>411</v>
      </c>
      <c r="F2876" s="33" t="s">
        <v>524</v>
      </c>
      <c r="G2876" s="32" t="s">
        <v>10</v>
      </c>
      <c r="H2876" s="34">
        <v>597.52</v>
      </c>
      <c r="I2876" s="37" t="str">
        <f>IF(AND($H2876&gt;0, $H2876&lt;900),"0-900",0)</f>
        <v>0-900</v>
      </c>
      <c r="J2876" s="37" t="str">
        <f>IF(AND($H2876&gt;0, $H2876&lt;1700),"0-1700",0)</f>
        <v>0-1700</v>
      </c>
      <c r="K2876" s="37" t="str">
        <f>IF(AND($H2876&gt;0, $H2876&lt;2500),"0-2500",0)</f>
        <v>0-2500</v>
      </c>
      <c r="L2876" s="37" t="str">
        <f>IF(AND($H2876&gt;0, $H2876&lt;3500),"0-3500",0)</f>
        <v>0-3500</v>
      </c>
    </row>
    <row r="2877" spans="1:12" x14ac:dyDescent="0.3">
      <c r="A2877" s="32" t="s">
        <v>7</v>
      </c>
      <c r="B2877" s="32">
        <v>2019</v>
      </c>
      <c r="C2877" s="32" t="s">
        <v>168</v>
      </c>
      <c r="D2877" s="32" t="s">
        <v>8</v>
      </c>
      <c r="E2877" s="32" t="s">
        <v>326</v>
      </c>
      <c r="F2877" s="33" t="s">
        <v>512</v>
      </c>
      <c r="G2877" s="32" t="s">
        <v>10</v>
      </c>
      <c r="H2877" s="34">
        <v>597.75</v>
      </c>
      <c r="I2877" s="37" t="str">
        <f>IF(AND($H2877&gt;0, $H2877&lt;900),"0-900",0)</f>
        <v>0-900</v>
      </c>
      <c r="J2877" s="37" t="str">
        <f>IF(AND($H2877&gt;0, $H2877&lt;1700),"0-1700",0)</f>
        <v>0-1700</v>
      </c>
      <c r="K2877" s="37" t="str">
        <f>IF(AND($H2877&gt;0, $H2877&lt;2500),"0-2500",0)</f>
        <v>0-2500</v>
      </c>
      <c r="L2877" s="37" t="str">
        <f>IF(AND($H2877&gt;0, $H2877&lt;3500),"0-3500",0)</f>
        <v>0-3500</v>
      </c>
    </row>
    <row r="2878" spans="1:12" x14ac:dyDescent="0.3">
      <c r="A2878" s="32" t="s">
        <v>7</v>
      </c>
      <c r="B2878" s="32">
        <v>2019</v>
      </c>
      <c r="C2878" s="32" t="s">
        <v>169</v>
      </c>
      <c r="D2878" s="32" t="s">
        <v>8</v>
      </c>
      <c r="E2878" s="32" t="s">
        <v>297</v>
      </c>
      <c r="F2878" s="33" t="s">
        <v>509</v>
      </c>
      <c r="G2878" s="32" t="s">
        <v>10</v>
      </c>
      <c r="H2878" s="34">
        <v>598.25</v>
      </c>
      <c r="I2878" s="37" t="str">
        <f>IF(AND($H2878&gt;0, $H2878&lt;900),"0-900",0)</f>
        <v>0-900</v>
      </c>
      <c r="J2878" s="37" t="str">
        <f>IF(AND($H2878&gt;0, $H2878&lt;1700),"0-1700",0)</f>
        <v>0-1700</v>
      </c>
      <c r="K2878" s="37" t="str">
        <f>IF(AND($H2878&gt;0, $H2878&lt;2500),"0-2500",0)</f>
        <v>0-2500</v>
      </c>
      <c r="L2878" s="37" t="str">
        <f>IF(AND($H2878&gt;0, $H2878&lt;3500),"0-3500",0)</f>
        <v>0-3500</v>
      </c>
    </row>
    <row r="2879" spans="1:12" x14ac:dyDescent="0.3">
      <c r="A2879" s="32" t="s">
        <v>7</v>
      </c>
      <c r="B2879" s="32">
        <v>2019</v>
      </c>
      <c r="C2879" s="32" t="s">
        <v>168</v>
      </c>
      <c r="D2879" s="32" t="s">
        <v>8</v>
      </c>
      <c r="E2879" s="32" t="s">
        <v>384</v>
      </c>
      <c r="F2879" s="33" t="s">
        <v>513</v>
      </c>
      <c r="G2879" s="32" t="s">
        <v>10</v>
      </c>
      <c r="H2879" s="34">
        <v>600.55999999999995</v>
      </c>
      <c r="I2879" s="37" t="str">
        <f>IF(AND($H2879&gt;0, $H2879&lt;900),"0-900",0)</f>
        <v>0-900</v>
      </c>
      <c r="J2879" s="37" t="str">
        <f>IF(AND($H2879&gt;0, $H2879&lt;1700),"0-1700",0)</f>
        <v>0-1700</v>
      </c>
      <c r="K2879" s="37" t="str">
        <f>IF(AND($H2879&gt;0, $H2879&lt;2500),"0-2500",0)</f>
        <v>0-2500</v>
      </c>
      <c r="L2879" s="37" t="str">
        <f>IF(AND($H2879&gt;0, $H2879&lt;3500),"0-3500",0)</f>
        <v>0-3500</v>
      </c>
    </row>
    <row r="2880" spans="1:12" x14ac:dyDescent="0.3">
      <c r="A2880" s="32" t="s">
        <v>7</v>
      </c>
      <c r="B2880" s="32">
        <v>2019</v>
      </c>
      <c r="C2880" s="32" t="s">
        <v>167</v>
      </c>
      <c r="D2880" s="32" t="s">
        <v>8</v>
      </c>
      <c r="E2880" s="32" t="s">
        <v>210</v>
      </c>
      <c r="F2880" s="33" t="s">
        <v>526</v>
      </c>
      <c r="G2880" s="32" t="s">
        <v>10</v>
      </c>
      <c r="H2880" s="34">
        <v>601.04999999999995</v>
      </c>
      <c r="I2880" s="37" t="str">
        <f>IF(AND($H2880&gt;0, $H2880&lt;900),"0-900",0)</f>
        <v>0-900</v>
      </c>
      <c r="J2880" s="37" t="str">
        <f>IF(AND($H2880&gt;0, $H2880&lt;1700),"0-1700",0)</f>
        <v>0-1700</v>
      </c>
      <c r="K2880" s="37" t="str">
        <f>IF(AND($H2880&gt;0, $H2880&lt;2500),"0-2500",0)</f>
        <v>0-2500</v>
      </c>
      <c r="L2880" s="37" t="str">
        <f>IF(AND($H2880&gt;0, $H2880&lt;3500),"0-3500",0)</f>
        <v>0-3500</v>
      </c>
    </row>
    <row r="2881" spans="1:12" x14ac:dyDescent="0.3">
      <c r="A2881" s="32" t="s">
        <v>7</v>
      </c>
      <c r="B2881" s="32">
        <v>2019</v>
      </c>
      <c r="C2881" s="32" t="s">
        <v>169</v>
      </c>
      <c r="D2881" s="32" t="s">
        <v>8</v>
      </c>
      <c r="E2881" s="32" t="s">
        <v>373</v>
      </c>
      <c r="F2881" s="33" t="s">
        <v>510</v>
      </c>
      <c r="G2881" s="32" t="s">
        <v>10</v>
      </c>
      <c r="H2881" s="34">
        <v>602.05999999999995</v>
      </c>
      <c r="I2881" s="37" t="str">
        <f>IF(AND($H2881&gt;0, $H2881&lt;900),"0-900",0)</f>
        <v>0-900</v>
      </c>
      <c r="J2881" s="37" t="str">
        <f>IF(AND($H2881&gt;0, $H2881&lt;1700),"0-1700",0)</f>
        <v>0-1700</v>
      </c>
      <c r="K2881" s="37" t="str">
        <f>IF(AND($H2881&gt;0, $H2881&lt;2500),"0-2500",0)</f>
        <v>0-2500</v>
      </c>
      <c r="L2881" s="37" t="str">
        <f>IF(AND($H2881&gt;0, $H2881&lt;3500),"0-3500",0)</f>
        <v>0-3500</v>
      </c>
    </row>
    <row r="2882" spans="1:12" x14ac:dyDescent="0.3">
      <c r="A2882" s="32" t="s">
        <v>7</v>
      </c>
      <c r="B2882" s="32">
        <v>2019</v>
      </c>
      <c r="C2882" s="32" t="s">
        <v>168</v>
      </c>
      <c r="D2882" s="32" t="s">
        <v>8</v>
      </c>
      <c r="E2882" s="32" t="s">
        <v>214</v>
      </c>
      <c r="F2882" s="33" t="s">
        <v>514</v>
      </c>
      <c r="G2882" s="32" t="s">
        <v>10</v>
      </c>
      <c r="H2882" s="34">
        <v>602.58000000000004</v>
      </c>
      <c r="I2882" s="37" t="str">
        <f>IF(AND($H2882&gt;0, $H2882&lt;900),"0-900",0)</f>
        <v>0-900</v>
      </c>
      <c r="J2882" s="37" t="str">
        <f>IF(AND($H2882&gt;0, $H2882&lt;1700),"0-1700",0)</f>
        <v>0-1700</v>
      </c>
      <c r="K2882" s="37" t="str">
        <f>IF(AND($H2882&gt;0, $H2882&lt;2500),"0-2500",0)</f>
        <v>0-2500</v>
      </c>
      <c r="L2882" s="37" t="str">
        <f>IF(AND($H2882&gt;0, $H2882&lt;3500),"0-3500",0)</f>
        <v>0-3500</v>
      </c>
    </row>
    <row r="2883" spans="1:12" x14ac:dyDescent="0.3">
      <c r="A2883" s="32" t="s">
        <v>7</v>
      </c>
      <c r="B2883" s="32">
        <v>2019</v>
      </c>
      <c r="C2883" s="32" t="s">
        <v>169</v>
      </c>
      <c r="D2883" s="32" t="s">
        <v>8</v>
      </c>
      <c r="E2883" s="32" t="s">
        <v>352</v>
      </c>
      <c r="F2883" s="33" t="s">
        <v>523</v>
      </c>
      <c r="G2883" s="32" t="s">
        <v>10</v>
      </c>
      <c r="H2883" s="34">
        <v>603.97</v>
      </c>
      <c r="I2883" s="37" t="str">
        <f>IF(AND($H2883&gt;0, $H2883&lt;900),"0-900",0)</f>
        <v>0-900</v>
      </c>
      <c r="J2883" s="37" t="str">
        <f>IF(AND($H2883&gt;0, $H2883&lt;1700),"0-1700",0)</f>
        <v>0-1700</v>
      </c>
      <c r="K2883" s="37" t="str">
        <f>IF(AND($H2883&gt;0, $H2883&lt;2500),"0-2500",0)</f>
        <v>0-2500</v>
      </c>
      <c r="L2883" s="37" t="str">
        <f>IF(AND($H2883&gt;0, $H2883&lt;3500),"0-3500",0)</f>
        <v>0-3500</v>
      </c>
    </row>
    <row r="2884" spans="1:12" x14ac:dyDescent="0.3">
      <c r="A2884" s="32" t="s">
        <v>7</v>
      </c>
      <c r="B2884" s="32">
        <v>2019</v>
      </c>
      <c r="C2884" s="32" t="s">
        <v>167</v>
      </c>
      <c r="D2884" s="32" t="s">
        <v>8</v>
      </c>
      <c r="E2884" s="32" t="s">
        <v>356</v>
      </c>
      <c r="F2884" s="33" t="s">
        <v>523</v>
      </c>
      <c r="G2884" s="32" t="s">
        <v>10</v>
      </c>
      <c r="H2884" s="34">
        <v>604.71</v>
      </c>
      <c r="I2884" s="37" t="str">
        <f>IF(AND($H2884&gt;0, $H2884&lt;900),"0-900",0)</f>
        <v>0-900</v>
      </c>
      <c r="J2884" s="37" t="str">
        <f>IF(AND($H2884&gt;0, $H2884&lt;1700),"0-1700",0)</f>
        <v>0-1700</v>
      </c>
      <c r="K2884" s="37" t="str">
        <f>IF(AND($H2884&gt;0, $H2884&lt;2500),"0-2500",0)</f>
        <v>0-2500</v>
      </c>
      <c r="L2884" s="37" t="str">
        <f>IF(AND($H2884&gt;0, $H2884&lt;3500),"0-3500",0)</f>
        <v>0-3500</v>
      </c>
    </row>
    <row r="2885" spans="1:12" x14ac:dyDescent="0.3">
      <c r="A2885" s="32" t="s">
        <v>7</v>
      </c>
      <c r="B2885" s="32">
        <v>2019</v>
      </c>
      <c r="C2885" s="32" t="s">
        <v>167</v>
      </c>
      <c r="D2885" s="32" t="s">
        <v>8</v>
      </c>
      <c r="E2885" s="32" t="s">
        <v>416</v>
      </c>
      <c r="F2885" s="33" t="s">
        <v>519</v>
      </c>
      <c r="G2885" s="32" t="s">
        <v>10</v>
      </c>
      <c r="H2885" s="34">
        <v>605.30999999999995</v>
      </c>
      <c r="I2885" s="37" t="str">
        <f>IF(AND($H2885&gt;0, $H2885&lt;900),"0-900",0)</f>
        <v>0-900</v>
      </c>
      <c r="J2885" s="37" t="str">
        <f>IF(AND($H2885&gt;0, $H2885&lt;1700),"0-1700",0)</f>
        <v>0-1700</v>
      </c>
      <c r="K2885" s="37" t="str">
        <f>IF(AND($H2885&gt;0, $H2885&lt;2500),"0-2500",0)</f>
        <v>0-2500</v>
      </c>
      <c r="L2885" s="37" t="str">
        <f>IF(AND($H2885&gt;0, $H2885&lt;3500),"0-3500",0)</f>
        <v>0-3500</v>
      </c>
    </row>
    <row r="2886" spans="1:12" x14ac:dyDescent="0.3">
      <c r="A2886" s="32" t="s">
        <v>7</v>
      </c>
      <c r="B2886" s="32">
        <v>2019</v>
      </c>
      <c r="C2886" s="32" t="s">
        <v>167</v>
      </c>
      <c r="D2886" s="32" t="s">
        <v>8</v>
      </c>
      <c r="E2886" s="32" t="s">
        <v>190</v>
      </c>
      <c r="F2886" s="33" t="s">
        <v>521</v>
      </c>
      <c r="G2886" s="32" t="s">
        <v>10</v>
      </c>
      <c r="H2886" s="34">
        <v>609.83000000000004</v>
      </c>
      <c r="I2886" s="37" t="str">
        <f>IF(AND($H2886&gt;0, $H2886&lt;900),"0-900",0)</f>
        <v>0-900</v>
      </c>
      <c r="J2886" s="37" t="str">
        <f>IF(AND($H2886&gt;0, $H2886&lt;1700),"0-1700",0)</f>
        <v>0-1700</v>
      </c>
      <c r="K2886" s="37" t="str">
        <f>IF(AND($H2886&gt;0, $H2886&lt;2500),"0-2500",0)</f>
        <v>0-2500</v>
      </c>
      <c r="L2886" s="37" t="str">
        <f>IF(AND($H2886&gt;0, $H2886&lt;3500),"0-3500",0)</f>
        <v>0-3500</v>
      </c>
    </row>
    <row r="2887" spans="1:12" x14ac:dyDescent="0.3">
      <c r="A2887" s="32" t="s">
        <v>7</v>
      </c>
      <c r="B2887" s="32">
        <v>2019</v>
      </c>
      <c r="C2887" s="32" t="s">
        <v>168</v>
      </c>
      <c r="D2887" s="32" t="s">
        <v>8</v>
      </c>
      <c r="E2887" s="32" t="s">
        <v>418</v>
      </c>
      <c r="F2887" s="33" t="s">
        <v>519</v>
      </c>
      <c r="G2887" s="32" t="s">
        <v>10</v>
      </c>
      <c r="H2887" s="34">
        <v>613.32000000000005</v>
      </c>
      <c r="I2887" s="37" t="str">
        <f>IF(AND($H2887&gt;0, $H2887&lt;900),"0-900",0)</f>
        <v>0-900</v>
      </c>
      <c r="J2887" s="37" t="str">
        <f>IF(AND($H2887&gt;0, $H2887&lt;1700),"0-1700",0)</f>
        <v>0-1700</v>
      </c>
      <c r="K2887" s="37" t="str">
        <f>IF(AND($H2887&gt;0, $H2887&lt;2500),"0-2500",0)</f>
        <v>0-2500</v>
      </c>
      <c r="L2887" s="37" t="str">
        <f>IF(AND($H2887&gt;0, $H2887&lt;3500),"0-3500",0)</f>
        <v>0-3500</v>
      </c>
    </row>
    <row r="2888" spans="1:12" x14ac:dyDescent="0.3">
      <c r="A2888" s="32" t="s">
        <v>7</v>
      </c>
      <c r="B2888" s="32">
        <v>2019</v>
      </c>
      <c r="C2888" s="32" t="s">
        <v>167</v>
      </c>
      <c r="D2888" s="32" t="s">
        <v>8</v>
      </c>
      <c r="E2888" s="32" t="s">
        <v>385</v>
      </c>
      <c r="F2888" s="33" t="s">
        <v>516</v>
      </c>
      <c r="G2888" s="32" t="s">
        <v>10</v>
      </c>
      <c r="H2888" s="34">
        <v>614.91</v>
      </c>
      <c r="I2888" s="37" t="str">
        <f>IF(AND($H2888&gt;0, $H2888&lt;900),"0-900",0)</f>
        <v>0-900</v>
      </c>
      <c r="J2888" s="37" t="str">
        <f>IF(AND($H2888&gt;0, $H2888&lt;1700),"0-1700",0)</f>
        <v>0-1700</v>
      </c>
      <c r="K2888" s="37" t="str">
        <f>IF(AND($H2888&gt;0, $H2888&lt;2500),"0-2500",0)</f>
        <v>0-2500</v>
      </c>
      <c r="L2888" s="37" t="str">
        <f>IF(AND($H2888&gt;0, $H2888&lt;3500),"0-3500",0)</f>
        <v>0-3500</v>
      </c>
    </row>
    <row r="2889" spans="1:12" x14ac:dyDescent="0.3">
      <c r="A2889" s="32" t="s">
        <v>7</v>
      </c>
      <c r="B2889" s="32">
        <v>2019</v>
      </c>
      <c r="C2889" s="32" t="s">
        <v>169</v>
      </c>
      <c r="D2889" s="32" t="s">
        <v>8</v>
      </c>
      <c r="E2889" s="32" t="s">
        <v>327</v>
      </c>
      <c r="F2889" s="33" t="s">
        <v>512</v>
      </c>
      <c r="G2889" s="32" t="s">
        <v>10</v>
      </c>
      <c r="H2889" s="34">
        <v>616.88</v>
      </c>
      <c r="I2889" s="37" t="str">
        <f>IF(AND($H2889&gt;0, $H2889&lt;900),"0-900",0)</f>
        <v>0-900</v>
      </c>
      <c r="J2889" s="37" t="str">
        <f>IF(AND($H2889&gt;0, $H2889&lt;1700),"0-1700",0)</f>
        <v>0-1700</v>
      </c>
      <c r="K2889" s="37" t="str">
        <f>IF(AND($H2889&gt;0, $H2889&lt;2500),"0-2500",0)</f>
        <v>0-2500</v>
      </c>
      <c r="L2889" s="37" t="str">
        <f>IF(AND($H2889&gt;0, $H2889&lt;3500),"0-3500",0)</f>
        <v>0-3500</v>
      </c>
    </row>
    <row r="2890" spans="1:12" x14ac:dyDescent="0.3">
      <c r="A2890" s="32" t="s">
        <v>7</v>
      </c>
      <c r="B2890" s="32">
        <v>2019</v>
      </c>
      <c r="C2890" s="32" t="s">
        <v>167</v>
      </c>
      <c r="D2890" s="32" t="s">
        <v>8</v>
      </c>
      <c r="E2890" s="32" t="s">
        <v>291</v>
      </c>
      <c r="F2890" s="33" t="s">
        <v>522</v>
      </c>
      <c r="G2890" s="32" t="s">
        <v>10</v>
      </c>
      <c r="H2890" s="34">
        <v>621.46</v>
      </c>
      <c r="I2890" s="37" t="str">
        <f>IF(AND($H2890&gt;0, $H2890&lt;900),"0-900",0)</f>
        <v>0-900</v>
      </c>
      <c r="J2890" s="37" t="str">
        <f>IF(AND($H2890&gt;0, $H2890&lt;1700),"0-1700",0)</f>
        <v>0-1700</v>
      </c>
      <c r="K2890" s="37" t="str">
        <f>IF(AND($H2890&gt;0, $H2890&lt;2500),"0-2500",0)</f>
        <v>0-2500</v>
      </c>
      <c r="L2890" s="37" t="str">
        <f>IF(AND($H2890&gt;0, $H2890&lt;3500),"0-3500",0)</f>
        <v>0-3500</v>
      </c>
    </row>
    <row r="2891" spans="1:12" x14ac:dyDescent="0.3">
      <c r="A2891" s="32" t="s">
        <v>7</v>
      </c>
      <c r="B2891" s="32">
        <v>2019</v>
      </c>
      <c r="C2891" s="32" t="s">
        <v>167</v>
      </c>
      <c r="D2891" s="32" t="s">
        <v>8</v>
      </c>
      <c r="E2891" s="32" t="s">
        <v>386</v>
      </c>
      <c r="F2891" s="33" t="s">
        <v>516</v>
      </c>
      <c r="G2891" s="32" t="s">
        <v>10</v>
      </c>
      <c r="H2891" s="34">
        <v>625.05999999999995</v>
      </c>
      <c r="I2891" s="37" t="str">
        <f>IF(AND($H2891&gt;0, $H2891&lt;900),"0-900",0)</f>
        <v>0-900</v>
      </c>
      <c r="J2891" s="37" t="str">
        <f>IF(AND($H2891&gt;0, $H2891&lt;1700),"0-1700",0)</f>
        <v>0-1700</v>
      </c>
      <c r="K2891" s="37" t="str">
        <f>IF(AND($H2891&gt;0, $H2891&lt;2500),"0-2500",0)</f>
        <v>0-2500</v>
      </c>
      <c r="L2891" s="37" t="str">
        <f>IF(AND($H2891&gt;0, $H2891&lt;3500),"0-3500",0)</f>
        <v>0-3500</v>
      </c>
    </row>
    <row r="2892" spans="1:12" x14ac:dyDescent="0.3">
      <c r="A2892" s="32" t="s">
        <v>7</v>
      </c>
      <c r="B2892" s="32">
        <v>2019</v>
      </c>
      <c r="C2892" s="32" t="s">
        <v>168</v>
      </c>
      <c r="D2892" s="32" t="s">
        <v>8</v>
      </c>
      <c r="E2892" s="32" t="s">
        <v>381</v>
      </c>
      <c r="F2892" s="33" t="s">
        <v>513</v>
      </c>
      <c r="G2892" s="32" t="s">
        <v>10</v>
      </c>
      <c r="H2892" s="34">
        <v>625.29999999999995</v>
      </c>
      <c r="I2892" s="37" t="str">
        <f>IF(AND($H2892&gt;0, $H2892&lt;900),"0-900",0)</f>
        <v>0-900</v>
      </c>
      <c r="J2892" s="37" t="str">
        <f>IF(AND($H2892&gt;0, $H2892&lt;1700),"0-1700",0)</f>
        <v>0-1700</v>
      </c>
      <c r="K2892" s="37" t="str">
        <f>IF(AND($H2892&gt;0, $H2892&lt;2500),"0-2500",0)</f>
        <v>0-2500</v>
      </c>
      <c r="L2892" s="37" t="str">
        <f>IF(AND($H2892&gt;0, $H2892&lt;3500),"0-3500",0)</f>
        <v>0-3500</v>
      </c>
    </row>
    <row r="2893" spans="1:12" x14ac:dyDescent="0.3">
      <c r="A2893" s="32" t="s">
        <v>7</v>
      </c>
      <c r="B2893" s="32">
        <v>2019</v>
      </c>
      <c r="C2893" s="32" t="s">
        <v>168</v>
      </c>
      <c r="D2893" s="32" t="s">
        <v>8</v>
      </c>
      <c r="E2893" s="32" t="s">
        <v>346</v>
      </c>
      <c r="F2893" s="33" t="s">
        <v>517</v>
      </c>
      <c r="G2893" s="32" t="s">
        <v>10</v>
      </c>
      <c r="H2893" s="34">
        <v>626.16999999999996</v>
      </c>
      <c r="I2893" s="37" t="str">
        <f>IF(AND($H2893&gt;0, $H2893&lt;900),"0-900",0)</f>
        <v>0-900</v>
      </c>
      <c r="J2893" s="37" t="str">
        <f>IF(AND($H2893&gt;0, $H2893&lt;1700),"0-1700",0)</f>
        <v>0-1700</v>
      </c>
      <c r="K2893" s="37" t="str">
        <f>IF(AND($H2893&gt;0, $H2893&lt;2500),"0-2500",0)</f>
        <v>0-2500</v>
      </c>
      <c r="L2893" s="37" t="str">
        <f>IF(AND($H2893&gt;0, $H2893&lt;3500),"0-3500",0)</f>
        <v>0-3500</v>
      </c>
    </row>
    <row r="2894" spans="1:12" x14ac:dyDescent="0.3">
      <c r="A2894" s="32" t="s">
        <v>7</v>
      </c>
      <c r="B2894" s="32">
        <v>2019</v>
      </c>
      <c r="C2894" s="32" t="s">
        <v>169</v>
      </c>
      <c r="D2894" s="32" t="s">
        <v>8</v>
      </c>
      <c r="E2894" s="32" t="s">
        <v>268</v>
      </c>
      <c r="F2894" s="33" t="s">
        <v>515</v>
      </c>
      <c r="G2894" s="32" t="s">
        <v>10</v>
      </c>
      <c r="H2894" s="34">
        <v>626.21</v>
      </c>
      <c r="I2894" s="37" t="str">
        <f>IF(AND($H2894&gt;0, $H2894&lt;900),"0-900",0)</f>
        <v>0-900</v>
      </c>
      <c r="J2894" s="37" t="str">
        <f>IF(AND($H2894&gt;0, $H2894&lt;1700),"0-1700",0)</f>
        <v>0-1700</v>
      </c>
      <c r="K2894" s="37" t="str">
        <f>IF(AND($H2894&gt;0, $H2894&lt;2500),"0-2500",0)</f>
        <v>0-2500</v>
      </c>
      <c r="L2894" s="37" t="str">
        <f>IF(AND($H2894&gt;0, $H2894&lt;3500),"0-3500",0)</f>
        <v>0-3500</v>
      </c>
    </row>
    <row r="2895" spans="1:12" x14ac:dyDescent="0.3">
      <c r="A2895" s="32" t="s">
        <v>7</v>
      </c>
      <c r="B2895" s="32">
        <v>2019</v>
      </c>
      <c r="C2895" s="32" t="s">
        <v>168</v>
      </c>
      <c r="D2895" s="32" t="s">
        <v>8</v>
      </c>
      <c r="E2895" s="32" t="s">
        <v>313</v>
      </c>
      <c r="F2895" s="33" t="s">
        <v>508</v>
      </c>
      <c r="G2895" s="32" t="s">
        <v>10</v>
      </c>
      <c r="H2895" s="34">
        <v>626.74</v>
      </c>
      <c r="I2895" s="37" t="str">
        <f>IF(AND($H2895&gt;0, $H2895&lt;900),"0-900",0)</f>
        <v>0-900</v>
      </c>
      <c r="J2895" s="37" t="str">
        <f>IF(AND($H2895&gt;0, $H2895&lt;1700),"0-1700",0)</f>
        <v>0-1700</v>
      </c>
      <c r="K2895" s="37" t="str">
        <f>IF(AND($H2895&gt;0, $H2895&lt;2500),"0-2500",0)</f>
        <v>0-2500</v>
      </c>
      <c r="L2895" s="37" t="str">
        <f>IF(AND($H2895&gt;0, $H2895&lt;3500),"0-3500",0)</f>
        <v>0-3500</v>
      </c>
    </row>
    <row r="2896" spans="1:12" x14ac:dyDescent="0.3">
      <c r="A2896" s="32" t="s">
        <v>7</v>
      </c>
      <c r="B2896" s="32">
        <v>2019</v>
      </c>
      <c r="C2896" s="32" t="s">
        <v>168</v>
      </c>
      <c r="D2896" s="32" t="s">
        <v>8</v>
      </c>
      <c r="E2896" s="32" t="s">
        <v>374</v>
      </c>
      <c r="F2896" s="33" t="s">
        <v>513</v>
      </c>
      <c r="G2896" s="32" t="s">
        <v>10</v>
      </c>
      <c r="H2896" s="34">
        <v>627.35</v>
      </c>
      <c r="I2896" s="37" t="str">
        <f>IF(AND($H2896&gt;0, $H2896&lt;900),"0-900",0)</f>
        <v>0-900</v>
      </c>
      <c r="J2896" s="37" t="str">
        <f>IF(AND($H2896&gt;0, $H2896&lt;1700),"0-1700",0)</f>
        <v>0-1700</v>
      </c>
      <c r="K2896" s="37" t="str">
        <f>IF(AND($H2896&gt;0, $H2896&lt;2500),"0-2500",0)</f>
        <v>0-2500</v>
      </c>
      <c r="L2896" s="37" t="str">
        <f>IF(AND($H2896&gt;0, $H2896&lt;3500),"0-3500",0)</f>
        <v>0-3500</v>
      </c>
    </row>
    <row r="2897" spans="1:12" x14ac:dyDescent="0.3">
      <c r="A2897" s="32" t="s">
        <v>7</v>
      </c>
      <c r="B2897" s="32">
        <v>2019</v>
      </c>
      <c r="C2897" s="32" t="s">
        <v>167</v>
      </c>
      <c r="D2897" s="32" t="s">
        <v>8</v>
      </c>
      <c r="E2897" s="32" t="s">
        <v>184</v>
      </c>
      <c r="F2897" s="33" t="s">
        <v>521</v>
      </c>
      <c r="G2897" s="32" t="s">
        <v>10</v>
      </c>
      <c r="H2897" s="34">
        <v>630.80999999999995</v>
      </c>
      <c r="I2897" s="37" t="str">
        <f>IF(AND($H2897&gt;0, $H2897&lt;900),"0-900",0)</f>
        <v>0-900</v>
      </c>
      <c r="J2897" s="37" t="str">
        <f>IF(AND($H2897&gt;0, $H2897&lt;1700),"0-1700",0)</f>
        <v>0-1700</v>
      </c>
      <c r="K2897" s="37" t="str">
        <f>IF(AND($H2897&gt;0, $H2897&lt;2500),"0-2500",0)</f>
        <v>0-2500</v>
      </c>
      <c r="L2897" s="37" t="str">
        <f>IF(AND($H2897&gt;0, $H2897&lt;3500),"0-3500",0)</f>
        <v>0-3500</v>
      </c>
    </row>
    <row r="2898" spans="1:12" x14ac:dyDescent="0.3">
      <c r="A2898" s="32" t="s">
        <v>7</v>
      </c>
      <c r="B2898" s="32">
        <v>2019</v>
      </c>
      <c r="C2898" s="32" t="s">
        <v>169</v>
      </c>
      <c r="D2898" s="32" t="s">
        <v>8</v>
      </c>
      <c r="E2898" s="32" t="s">
        <v>400</v>
      </c>
      <c r="F2898" s="33" t="s">
        <v>516</v>
      </c>
      <c r="G2898" s="32" t="s">
        <v>10</v>
      </c>
      <c r="H2898" s="34">
        <v>631.01</v>
      </c>
      <c r="I2898" s="37" t="str">
        <f>IF(AND($H2898&gt;0, $H2898&lt;900),"0-900",0)</f>
        <v>0-900</v>
      </c>
      <c r="J2898" s="37" t="str">
        <f>IF(AND($H2898&gt;0, $H2898&lt;1700),"0-1700",0)</f>
        <v>0-1700</v>
      </c>
      <c r="K2898" s="37" t="str">
        <f>IF(AND($H2898&gt;0, $H2898&lt;2500),"0-2500",0)</f>
        <v>0-2500</v>
      </c>
      <c r="L2898" s="37" t="str">
        <f>IF(AND($H2898&gt;0, $H2898&lt;3500),"0-3500",0)</f>
        <v>0-3500</v>
      </c>
    </row>
    <row r="2899" spans="1:12" x14ac:dyDescent="0.3">
      <c r="A2899" s="32" t="s">
        <v>7</v>
      </c>
      <c r="B2899" s="32">
        <v>2019</v>
      </c>
      <c r="C2899" s="32" t="s">
        <v>169</v>
      </c>
      <c r="D2899" s="32" t="s">
        <v>8</v>
      </c>
      <c r="E2899" s="32" t="s">
        <v>311</v>
      </c>
      <c r="F2899" s="33" t="s">
        <v>508</v>
      </c>
      <c r="G2899" s="32" t="s">
        <v>10</v>
      </c>
      <c r="H2899" s="34">
        <v>631.73</v>
      </c>
      <c r="I2899" s="37" t="str">
        <f>IF(AND($H2899&gt;0, $H2899&lt;900),"0-900",0)</f>
        <v>0-900</v>
      </c>
      <c r="J2899" s="37" t="str">
        <f>IF(AND($H2899&gt;0, $H2899&lt;1700),"0-1700",0)</f>
        <v>0-1700</v>
      </c>
      <c r="K2899" s="37" t="str">
        <f>IF(AND($H2899&gt;0, $H2899&lt;2500),"0-2500",0)</f>
        <v>0-2500</v>
      </c>
      <c r="L2899" s="37" t="str">
        <f>IF(AND($H2899&gt;0, $H2899&lt;3500),"0-3500",0)</f>
        <v>0-3500</v>
      </c>
    </row>
    <row r="2900" spans="1:12" x14ac:dyDescent="0.3">
      <c r="A2900" s="32" t="s">
        <v>7</v>
      </c>
      <c r="B2900" s="32">
        <v>2019</v>
      </c>
      <c r="C2900" s="32" t="s">
        <v>167</v>
      </c>
      <c r="D2900" s="32" t="s">
        <v>8</v>
      </c>
      <c r="E2900" s="32" t="s">
        <v>287</v>
      </c>
      <c r="F2900" s="33" t="s">
        <v>531</v>
      </c>
      <c r="G2900" s="32" t="s">
        <v>10</v>
      </c>
      <c r="H2900" s="34">
        <v>632.82000000000005</v>
      </c>
      <c r="I2900" s="37" t="str">
        <f>IF(AND($H2900&gt;0, $H2900&lt;900),"0-900",0)</f>
        <v>0-900</v>
      </c>
      <c r="J2900" s="37" t="str">
        <f>IF(AND($H2900&gt;0, $H2900&lt;1700),"0-1700",0)</f>
        <v>0-1700</v>
      </c>
      <c r="K2900" s="37" t="str">
        <f>IF(AND($H2900&gt;0, $H2900&lt;2500),"0-2500",0)</f>
        <v>0-2500</v>
      </c>
      <c r="L2900" s="37" t="str">
        <f>IF(AND($H2900&gt;0, $H2900&lt;3500),"0-3500",0)</f>
        <v>0-3500</v>
      </c>
    </row>
    <row r="2901" spans="1:12" x14ac:dyDescent="0.3">
      <c r="A2901" s="32" t="s">
        <v>7</v>
      </c>
      <c r="B2901" s="32">
        <v>2019</v>
      </c>
      <c r="C2901" s="32" t="s">
        <v>167</v>
      </c>
      <c r="D2901" s="32" t="s">
        <v>8</v>
      </c>
      <c r="E2901" s="32" t="s">
        <v>405</v>
      </c>
      <c r="F2901" s="33" t="s">
        <v>524</v>
      </c>
      <c r="G2901" s="32" t="s">
        <v>10</v>
      </c>
      <c r="H2901" s="34">
        <v>632.85</v>
      </c>
      <c r="I2901" s="37" t="str">
        <f>IF(AND($H2901&gt;0, $H2901&lt;900),"0-900",0)</f>
        <v>0-900</v>
      </c>
      <c r="J2901" s="37" t="str">
        <f>IF(AND($H2901&gt;0, $H2901&lt;1700),"0-1700",0)</f>
        <v>0-1700</v>
      </c>
      <c r="K2901" s="37" t="str">
        <f>IF(AND($H2901&gt;0, $H2901&lt;2500),"0-2500",0)</f>
        <v>0-2500</v>
      </c>
      <c r="L2901" s="37" t="str">
        <f>IF(AND($H2901&gt;0, $H2901&lt;3500),"0-3500",0)</f>
        <v>0-3500</v>
      </c>
    </row>
    <row r="2902" spans="1:12" x14ac:dyDescent="0.3">
      <c r="A2902" s="32" t="s">
        <v>7</v>
      </c>
      <c r="B2902" s="32">
        <v>2019</v>
      </c>
      <c r="C2902" s="32" t="s">
        <v>168</v>
      </c>
      <c r="D2902" s="32" t="s">
        <v>8</v>
      </c>
      <c r="E2902" s="32" t="s">
        <v>320</v>
      </c>
      <c r="F2902" s="33" t="s">
        <v>512</v>
      </c>
      <c r="G2902" s="32" t="s">
        <v>10</v>
      </c>
      <c r="H2902" s="34">
        <v>633.85</v>
      </c>
      <c r="I2902" s="37" t="str">
        <f>IF(AND($H2902&gt;0, $H2902&lt;900),"0-900",0)</f>
        <v>0-900</v>
      </c>
      <c r="J2902" s="37" t="str">
        <f>IF(AND($H2902&gt;0, $H2902&lt;1700),"0-1700",0)</f>
        <v>0-1700</v>
      </c>
      <c r="K2902" s="37" t="str">
        <f>IF(AND($H2902&gt;0, $H2902&lt;2500),"0-2500",0)</f>
        <v>0-2500</v>
      </c>
      <c r="L2902" s="37" t="str">
        <f>IF(AND($H2902&gt;0, $H2902&lt;3500),"0-3500",0)</f>
        <v>0-3500</v>
      </c>
    </row>
    <row r="2903" spans="1:12" x14ac:dyDescent="0.3">
      <c r="A2903" s="32" t="s">
        <v>7</v>
      </c>
      <c r="B2903" s="32">
        <v>2019</v>
      </c>
      <c r="C2903" s="32" t="s">
        <v>169</v>
      </c>
      <c r="D2903" s="32" t="s">
        <v>8</v>
      </c>
      <c r="E2903" s="32" t="s">
        <v>215</v>
      </c>
      <c r="F2903" s="33" t="s">
        <v>514</v>
      </c>
      <c r="G2903" s="32" t="s">
        <v>10</v>
      </c>
      <c r="H2903" s="34">
        <v>634.45000000000005</v>
      </c>
      <c r="I2903" s="37" t="str">
        <f>IF(AND($H2903&gt;0, $H2903&lt;900),"0-900",0)</f>
        <v>0-900</v>
      </c>
      <c r="J2903" s="37" t="str">
        <f>IF(AND($H2903&gt;0, $H2903&lt;1700),"0-1700",0)</f>
        <v>0-1700</v>
      </c>
      <c r="K2903" s="37" t="str">
        <f>IF(AND($H2903&gt;0, $H2903&lt;2500),"0-2500",0)</f>
        <v>0-2500</v>
      </c>
      <c r="L2903" s="37" t="str">
        <f>IF(AND($H2903&gt;0, $H2903&lt;3500),"0-3500",0)</f>
        <v>0-3500</v>
      </c>
    </row>
    <row r="2904" spans="1:12" x14ac:dyDescent="0.3">
      <c r="A2904" s="32" t="s">
        <v>7</v>
      </c>
      <c r="B2904" s="32">
        <v>2019</v>
      </c>
      <c r="C2904" s="32" t="s">
        <v>167</v>
      </c>
      <c r="D2904" s="32" t="s">
        <v>8</v>
      </c>
      <c r="E2904" s="32" t="s">
        <v>266</v>
      </c>
      <c r="F2904" s="33" t="s">
        <v>515</v>
      </c>
      <c r="G2904" s="32" t="s">
        <v>10</v>
      </c>
      <c r="H2904" s="34">
        <v>635.03</v>
      </c>
      <c r="I2904" s="37" t="str">
        <f>IF(AND($H2904&gt;0, $H2904&lt;900),"0-900",0)</f>
        <v>0-900</v>
      </c>
      <c r="J2904" s="37" t="str">
        <f>IF(AND($H2904&gt;0, $H2904&lt;1700),"0-1700",0)</f>
        <v>0-1700</v>
      </c>
      <c r="K2904" s="37" t="str">
        <f>IF(AND($H2904&gt;0, $H2904&lt;2500),"0-2500",0)</f>
        <v>0-2500</v>
      </c>
      <c r="L2904" s="37" t="str">
        <f>IF(AND($H2904&gt;0, $H2904&lt;3500),"0-3500",0)</f>
        <v>0-3500</v>
      </c>
    </row>
    <row r="2905" spans="1:12" x14ac:dyDescent="0.3">
      <c r="A2905" s="32" t="s">
        <v>7</v>
      </c>
      <c r="B2905" s="32">
        <v>2019</v>
      </c>
      <c r="C2905" s="32" t="s">
        <v>168</v>
      </c>
      <c r="D2905" s="32" t="s">
        <v>8</v>
      </c>
      <c r="E2905" s="32" t="s">
        <v>175</v>
      </c>
      <c r="F2905" s="33" t="s">
        <v>521</v>
      </c>
      <c r="G2905" s="32" t="s">
        <v>10</v>
      </c>
      <c r="H2905" s="34">
        <v>635.30999999999995</v>
      </c>
      <c r="I2905" s="37" t="str">
        <f>IF(AND($H2905&gt;0, $H2905&lt;900),"0-900",0)</f>
        <v>0-900</v>
      </c>
      <c r="J2905" s="37" t="str">
        <f>IF(AND($H2905&gt;0, $H2905&lt;1700),"0-1700",0)</f>
        <v>0-1700</v>
      </c>
      <c r="K2905" s="37" t="str">
        <f>IF(AND($H2905&gt;0, $H2905&lt;2500),"0-2500",0)</f>
        <v>0-2500</v>
      </c>
      <c r="L2905" s="37" t="str">
        <f>IF(AND($H2905&gt;0, $H2905&lt;3500),"0-3500",0)</f>
        <v>0-3500</v>
      </c>
    </row>
    <row r="2906" spans="1:12" x14ac:dyDescent="0.3">
      <c r="A2906" s="32" t="s">
        <v>7</v>
      </c>
      <c r="B2906" s="32">
        <v>2019</v>
      </c>
      <c r="C2906" s="32" t="s">
        <v>168</v>
      </c>
      <c r="D2906" s="32" t="s">
        <v>8</v>
      </c>
      <c r="E2906" s="32" t="s">
        <v>183</v>
      </c>
      <c r="F2906" s="33" t="s">
        <v>521</v>
      </c>
      <c r="G2906" s="32" t="s">
        <v>10</v>
      </c>
      <c r="H2906" s="34">
        <v>636.79999999999995</v>
      </c>
      <c r="I2906" s="37" t="str">
        <f>IF(AND($H2906&gt;0, $H2906&lt;900),"0-900",0)</f>
        <v>0-900</v>
      </c>
      <c r="J2906" s="37" t="str">
        <f>IF(AND($H2906&gt;0, $H2906&lt;1700),"0-1700",0)</f>
        <v>0-1700</v>
      </c>
      <c r="K2906" s="37" t="str">
        <f>IF(AND($H2906&gt;0, $H2906&lt;2500),"0-2500",0)</f>
        <v>0-2500</v>
      </c>
      <c r="L2906" s="37" t="str">
        <f>IF(AND($H2906&gt;0, $H2906&lt;3500),"0-3500",0)</f>
        <v>0-3500</v>
      </c>
    </row>
    <row r="2907" spans="1:12" x14ac:dyDescent="0.3">
      <c r="A2907" s="32" t="s">
        <v>7</v>
      </c>
      <c r="B2907" s="32">
        <v>2019</v>
      </c>
      <c r="C2907" s="32" t="s">
        <v>169</v>
      </c>
      <c r="D2907" s="32" t="s">
        <v>8</v>
      </c>
      <c r="E2907" s="32" t="s">
        <v>321</v>
      </c>
      <c r="F2907" s="33" t="s">
        <v>512</v>
      </c>
      <c r="G2907" s="32" t="s">
        <v>10</v>
      </c>
      <c r="H2907" s="34">
        <v>637.04</v>
      </c>
      <c r="I2907" s="37" t="str">
        <f>IF(AND($H2907&gt;0, $H2907&lt;900),"0-900",0)</f>
        <v>0-900</v>
      </c>
      <c r="J2907" s="37" t="str">
        <f>IF(AND($H2907&gt;0, $H2907&lt;1700),"0-1700",0)</f>
        <v>0-1700</v>
      </c>
      <c r="K2907" s="37" t="str">
        <f>IF(AND($H2907&gt;0, $H2907&lt;2500),"0-2500",0)</f>
        <v>0-2500</v>
      </c>
      <c r="L2907" s="37" t="str">
        <f>IF(AND($H2907&gt;0, $H2907&lt;3500),"0-3500",0)</f>
        <v>0-3500</v>
      </c>
    </row>
    <row r="2908" spans="1:12" x14ac:dyDescent="0.3">
      <c r="A2908" s="32" t="s">
        <v>7</v>
      </c>
      <c r="B2908" s="32">
        <v>2019</v>
      </c>
      <c r="C2908" s="32" t="s">
        <v>167</v>
      </c>
      <c r="D2908" s="32" t="s">
        <v>8</v>
      </c>
      <c r="E2908" s="32" t="s">
        <v>286</v>
      </c>
      <c r="F2908" s="33" t="s">
        <v>531</v>
      </c>
      <c r="G2908" s="32" t="s">
        <v>10</v>
      </c>
      <c r="H2908" s="34">
        <v>637.78</v>
      </c>
      <c r="I2908" s="37" t="str">
        <f>IF(AND($H2908&gt;0, $H2908&lt;900),"0-900",0)</f>
        <v>0-900</v>
      </c>
      <c r="J2908" s="37" t="str">
        <f>IF(AND($H2908&gt;0, $H2908&lt;1700),"0-1700",0)</f>
        <v>0-1700</v>
      </c>
      <c r="K2908" s="37" t="str">
        <f>IF(AND($H2908&gt;0, $H2908&lt;2500),"0-2500",0)</f>
        <v>0-2500</v>
      </c>
      <c r="L2908" s="37" t="str">
        <f>IF(AND($H2908&gt;0, $H2908&lt;3500),"0-3500",0)</f>
        <v>0-3500</v>
      </c>
    </row>
    <row r="2909" spans="1:12" x14ac:dyDescent="0.3">
      <c r="A2909" s="32" t="s">
        <v>7</v>
      </c>
      <c r="B2909" s="32">
        <v>2019</v>
      </c>
      <c r="C2909" s="32" t="s">
        <v>168</v>
      </c>
      <c r="D2909" s="32" t="s">
        <v>8</v>
      </c>
      <c r="E2909" s="32" t="s">
        <v>415</v>
      </c>
      <c r="F2909" s="33" t="s">
        <v>519</v>
      </c>
      <c r="G2909" s="32" t="s">
        <v>10</v>
      </c>
      <c r="H2909" s="34">
        <v>637.9</v>
      </c>
      <c r="I2909" s="37" t="str">
        <f>IF(AND($H2909&gt;0, $H2909&lt;900),"0-900",0)</f>
        <v>0-900</v>
      </c>
      <c r="J2909" s="37" t="str">
        <f>IF(AND($H2909&gt;0, $H2909&lt;1700),"0-1700",0)</f>
        <v>0-1700</v>
      </c>
      <c r="K2909" s="37" t="str">
        <f>IF(AND($H2909&gt;0, $H2909&lt;2500),"0-2500",0)</f>
        <v>0-2500</v>
      </c>
      <c r="L2909" s="37" t="str">
        <f>IF(AND($H2909&gt;0, $H2909&lt;3500),"0-3500",0)</f>
        <v>0-3500</v>
      </c>
    </row>
    <row r="2910" spans="1:12" x14ac:dyDescent="0.3">
      <c r="A2910" s="32" t="s">
        <v>7</v>
      </c>
      <c r="B2910" s="32">
        <v>2019</v>
      </c>
      <c r="C2910" s="32" t="s">
        <v>169</v>
      </c>
      <c r="D2910" s="32" t="s">
        <v>8</v>
      </c>
      <c r="E2910" s="32" t="s">
        <v>375</v>
      </c>
      <c r="F2910" s="33" t="s">
        <v>513</v>
      </c>
      <c r="G2910" s="32" t="s">
        <v>10</v>
      </c>
      <c r="H2910" s="34">
        <v>641.73</v>
      </c>
      <c r="I2910" s="37" t="str">
        <f>IF(AND($H2910&gt;0, $H2910&lt;900),"0-900",0)</f>
        <v>0-900</v>
      </c>
      <c r="J2910" s="37" t="str">
        <f>IF(AND($H2910&gt;0, $H2910&lt;1700),"0-1700",0)</f>
        <v>0-1700</v>
      </c>
      <c r="K2910" s="37" t="str">
        <f>IF(AND($H2910&gt;0, $H2910&lt;2500),"0-2500",0)</f>
        <v>0-2500</v>
      </c>
      <c r="L2910" s="37" t="str">
        <f>IF(AND($H2910&gt;0, $H2910&lt;3500),"0-3500",0)</f>
        <v>0-3500</v>
      </c>
    </row>
    <row r="2911" spans="1:12" x14ac:dyDescent="0.3">
      <c r="A2911" s="32" t="s">
        <v>7</v>
      </c>
      <c r="B2911" s="32">
        <v>2019</v>
      </c>
      <c r="C2911" s="32" t="s">
        <v>167</v>
      </c>
      <c r="D2911" s="32" t="s">
        <v>8</v>
      </c>
      <c r="E2911" s="32" t="s">
        <v>207</v>
      </c>
      <c r="F2911" s="33" t="s">
        <v>521</v>
      </c>
      <c r="G2911" s="32" t="s">
        <v>10</v>
      </c>
      <c r="H2911" s="34">
        <v>641.75</v>
      </c>
      <c r="I2911" s="37" t="str">
        <f>IF(AND($H2911&gt;0, $H2911&lt;900),"0-900",0)</f>
        <v>0-900</v>
      </c>
      <c r="J2911" s="37" t="str">
        <f>IF(AND($H2911&gt;0, $H2911&lt;1700),"0-1700",0)</f>
        <v>0-1700</v>
      </c>
      <c r="K2911" s="37" t="str">
        <f>IF(AND($H2911&gt;0, $H2911&lt;2500),"0-2500",0)</f>
        <v>0-2500</v>
      </c>
      <c r="L2911" s="37" t="str">
        <f>IF(AND($H2911&gt;0, $H2911&lt;3500),"0-3500",0)</f>
        <v>0-3500</v>
      </c>
    </row>
    <row r="2912" spans="1:12" x14ac:dyDescent="0.3">
      <c r="A2912" s="32" t="s">
        <v>7</v>
      </c>
      <c r="B2912" s="32">
        <v>2019</v>
      </c>
      <c r="C2912" s="32" t="s">
        <v>167</v>
      </c>
      <c r="D2912" s="32" t="s">
        <v>8</v>
      </c>
      <c r="E2912" s="32" t="s">
        <v>174</v>
      </c>
      <c r="F2912" s="33" t="s">
        <v>521</v>
      </c>
      <c r="G2912" s="32" t="s">
        <v>10</v>
      </c>
      <c r="H2912" s="34">
        <v>642.09</v>
      </c>
      <c r="I2912" s="37" t="str">
        <f>IF(AND($H2912&gt;0, $H2912&lt;900),"0-900",0)</f>
        <v>0-900</v>
      </c>
      <c r="J2912" s="37" t="str">
        <f>IF(AND($H2912&gt;0, $H2912&lt;1700),"0-1700",0)</f>
        <v>0-1700</v>
      </c>
      <c r="K2912" s="37" t="str">
        <f>IF(AND($H2912&gt;0, $H2912&lt;2500),"0-2500",0)</f>
        <v>0-2500</v>
      </c>
      <c r="L2912" s="37" t="str">
        <f>IF(AND($H2912&gt;0, $H2912&lt;3500),"0-3500",0)</f>
        <v>0-3500</v>
      </c>
    </row>
    <row r="2913" spans="1:12" x14ac:dyDescent="0.3">
      <c r="A2913" s="32" t="s">
        <v>7</v>
      </c>
      <c r="B2913" s="32">
        <v>2019</v>
      </c>
      <c r="C2913" s="32" t="s">
        <v>169</v>
      </c>
      <c r="D2913" s="32" t="s">
        <v>8</v>
      </c>
      <c r="E2913" s="32" t="s">
        <v>326</v>
      </c>
      <c r="F2913" s="33" t="s">
        <v>512</v>
      </c>
      <c r="G2913" s="32" t="s">
        <v>10</v>
      </c>
      <c r="H2913" s="34">
        <v>642.11</v>
      </c>
      <c r="I2913" s="37" t="str">
        <f>IF(AND($H2913&gt;0, $H2913&lt;900),"0-900",0)</f>
        <v>0-900</v>
      </c>
      <c r="J2913" s="37" t="str">
        <f>IF(AND($H2913&gt;0, $H2913&lt;1700),"0-1700",0)</f>
        <v>0-1700</v>
      </c>
      <c r="K2913" s="37" t="str">
        <f>IF(AND($H2913&gt;0, $H2913&lt;2500),"0-2500",0)</f>
        <v>0-2500</v>
      </c>
      <c r="L2913" s="37" t="str">
        <f>IF(AND($H2913&gt;0, $H2913&lt;3500),"0-3500",0)</f>
        <v>0-3500</v>
      </c>
    </row>
    <row r="2914" spans="1:12" x14ac:dyDescent="0.3">
      <c r="A2914" s="32" t="s">
        <v>7</v>
      </c>
      <c r="B2914" s="32">
        <v>2019</v>
      </c>
      <c r="C2914" s="32" t="s">
        <v>169</v>
      </c>
      <c r="D2914" s="32" t="s">
        <v>8</v>
      </c>
      <c r="E2914" s="32" t="s">
        <v>357</v>
      </c>
      <c r="F2914" s="33" t="s">
        <v>507</v>
      </c>
      <c r="G2914" s="32" t="s">
        <v>10</v>
      </c>
      <c r="H2914" s="34">
        <v>642.66999999999996</v>
      </c>
      <c r="I2914" s="37" t="str">
        <f>IF(AND($H2914&gt;0, $H2914&lt;900),"0-900",0)</f>
        <v>0-900</v>
      </c>
      <c r="J2914" s="37" t="str">
        <f>IF(AND($H2914&gt;0, $H2914&lt;1700),"0-1700",0)</f>
        <v>0-1700</v>
      </c>
      <c r="K2914" s="37" t="str">
        <f>IF(AND($H2914&gt;0, $H2914&lt;2500),"0-2500",0)</f>
        <v>0-2500</v>
      </c>
      <c r="L2914" s="37" t="str">
        <f>IF(AND($H2914&gt;0, $H2914&lt;3500),"0-3500",0)</f>
        <v>0-3500</v>
      </c>
    </row>
    <row r="2915" spans="1:12" x14ac:dyDescent="0.3">
      <c r="A2915" s="32" t="s">
        <v>7</v>
      </c>
      <c r="B2915" s="32">
        <v>2019</v>
      </c>
      <c r="C2915" s="32" t="s">
        <v>169</v>
      </c>
      <c r="D2915" s="32" t="s">
        <v>8</v>
      </c>
      <c r="E2915" s="32" t="s">
        <v>308</v>
      </c>
      <c r="F2915" s="33" t="s">
        <v>525</v>
      </c>
      <c r="G2915" s="32" t="s">
        <v>10</v>
      </c>
      <c r="H2915" s="34">
        <v>644.34</v>
      </c>
      <c r="I2915" s="37" t="str">
        <f>IF(AND($H2915&gt;0, $H2915&lt;900),"0-900",0)</f>
        <v>0-900</v>
      </c>
      <c r="J2915" s="37" t="str">
        <f>IF(AND($H2915&gt;0, $H2915&lt;1700),"0-1700",0)</f>
        <v>0-1700</v>
      </c>
      <c r="K2915" s="37" t="str">
        <f>IF(AND($H2915&gt;0, $H2915&lt;2500),"0-2500",0)</f>
        <v>0-2500</v>
      </c>
      <c r="L2915" s="37" t="str">
        <f>IF(AND($H2915&gt;0, $H2915&lt;3500),"0-3500",0)</f>
        <v>0-3500</v>
      </c>
    </row>
    <row r="2916" spans="1:12" x14ac:dyDescent="0.3">
      <c r="A2916" s="32" t="s">
        <v>7</v>
      </c>
      <c r="B2916" s="32">
        <v>2019</v>
      </c>
      <c r="C2916" s="32" t="s">
        <v>168</v>
      </c>
      <c r="D2916" s="32" t="s">
        <v>8</v>
      </c>
      <c r="E2916" s="32" t="s">
        <v>378</v>
      </c>
      <c r="F2916" s="33" t="s">
        <v>513</v>
      </c>
      <c r="G2916" s="32" t="s">
        <v>10</v>
      </c>
      <c r="H2916" s="34">
        <v>645.42999999999995</v>
      </c>
      <c r="I2916" s="37" t="str">
        <f>IF(AND($H2916&gt;0, $H2916&lt;900),"0-900",0)</f>
        <v>0-900</v>
      </c>
      <c r="J2916" s="37" t="str">
        <f>IF(AND($H2916&gt;0, $H2916&lt;1700),"0-1700",0)</f>
        <v>0-1700</v>
      </c>
      <c r="K2916" s="37" t="str">
        <f>IF(AND($H2916&gt;0, $H2916&lt;2500),"0-2500",0)</f>
        <v>0-2500</v>
      </c>
      <c r="L2916" s="37" t="str">
        <f>IF(AND($H2916&gt;0, $H2916&lt;3500),"0-3500",0)</f>
        <v>0-3500</v>
      </c>
    </row>
    <row r="2917" spans="1:12" x14ac:dyDescent="0.3">
      <c r="A2917" s="32" t="s">
        <v>7</v>
      </c>
      <c r="B2917" s="32">
        <v>2019</v>
      </c>
      <c r="C2917" s="32" t="s">
        <v>169</v>
      </c>
      <c r="D2917" s="32" t="s">
        <v>8</v>
      </c>
      <c r="E2917" s="32" t="s">
        <v>413</v>
      </c>
      <c r="F2917" s="33" t="s">
        <v>519</v>
      </c>
      <c r="G2917" s="32" t="s">
        <v>10</v>
      </c>
      <c r="H2917" s="34">
        <v>645.73</v>
      </c>
      <c r="I2917" s="37" t="str">
        <f>IF(AND($H2917&gt;0, $H2917&lt;900),"0-900",0)</f>
        <v>0-900</v>
      </c>
      <c r="J2917" s="37" t="str">
        <f>IF(AND($H2917&gt;0, $H2917&lt;1700),"0-1700",0)</f>
        <v>0-1700</v>
      </c>
      <c r="K2917" s="37" t="str">
        <f>IF(AND($H2917&gt;0, $H2917&lt;2500),"0-2500",0)</f>
        <v>0-2500</v>
      </c>
      <c r="L2917" s="37" t="str">
        <f>IF(AND($H2917&gt;0, $H2917&lt;3500),"0-3500",0)</f>
        <v>0-3500</v>
      </c>
    </row>
    <row r="2918" spans="1:12" x14ac:dyDescent="0.3">
      <c r="A2918" s="32" t="s">
        <v>7</v>
      </c>
      <c r="B2918" s="32">
        <v>2019</v>
      </c>
      <c r="C2918" s="32" t="s">
        <v>169</v>
      </c>
      <c r="D2918" s="32" t="s">
        <v>8</v>
      </c>
      <c r="E2918" s="32" t="s">
        <v>256</v>
      </c>
      <c r="F2918" s="33" t="s">
        <v>520</v>
      </c>
      <c r="G2918" s="32" t="s">
        <v>10</v>
      </c>
      <c r="H2918" s="34">
        <v>646.52</v>
      </c>
      <c r="I2918" s="37" t="str">
        <f>IF(AND($H2918&gt;0, $H2918&lt;900),"0-900",0)</f>
        <v>0-900</v>
      </c>
      <c r="J2918" s="37" t="str">
        <f>IF(AND($H2918&gt;0, $H2918&lt;1700),"0-1700",0)</f>
        <v>0-1700</v>
      </c>
      <c r="K2918" s="37" t="str">
        <f>IF(AND($H2918&gt;0, $H2918&lt;2500),"0-2500",0)</f>
        <v>0-2500</v>
      </c>
      <c r="L2918" s="37" t="str">
        <f>IF(AND($H2918&gt;0, $H2918&lt;3500),"0-3500",0)</f>
        <v>0-3500</v>
      </c>
    </row>
    <row r="2919" spans="1:12" x14ac:dyDescent="0.3">
      <c r="A2919" s="32" t="s">
        <v>7</v>
      </c>
      <c r="B2919" s="32">
        <v>2019</v>
      </c>
      <c r="C2919" s="32" t="s">
        <v>167</v>
      </c>
      <c r="D2919" s="32" t="s">
        <v>8</v>
      </c>
      <c r="E2919" s="32" t="s">
        <v>395</v>
      </c>
      <c r="F2919" s="33" t="s">
        <v>516</v>
      </c>
      <c r="G2919" s="32" t="s">
        <v>10</v>
      </c>
      <c r="H2919" s="34">
        <v>648.54999999999995</v>
      </c>
      <c r="I2919" s="37" t="str">
        <f>IF(AND($H2919&gt;0, $H2919&lt;900),"0-900",0)</f>
        <v>0-900</v>
      </c>
      <c r="J2919" s="37" t="str">
        <f>IF(AND($H2919&gt;0, $H2919&lt;1700),"0-1700",0)</f>
        <v>0-1700</v>
      </c>
      <c r="K2919" s="37" t="str">
        <f>IF(AND($H2919&gt;0, $H2919&lt;2500),"0-2500",0)</f>
        <v>0-2500</v>
      </c>
      <c r="L2919" s="37" t="str">
        <f>IF(AND($H2919&gt;0, $H2919&lt;3500),"0-3500",0)</f>
        <v>0-3500</v>
      </c>
    </row>
    <row r="2920" spans="1:12" x14ac:dyDescent="0.3">
      <c r="A2920" s="32" t="s">
        <v>7</v>
      </c>
      <c r="B2920" s="32">
        <v>2019</v>
      </c>
      <c r="C2920" s="32" t="s">
        <v>169</v>
      </c>
      <c r="D2920" s="32" t="s">
        <v>8</v>
      </c>
      <c r="E2920" s="32" t="s">
        <v>263</v>
      </c>
      <c r="F2920" s="33" t="s">
        <v>515</v>
      </c>
      <c r="G2920" s="32" t="s">
        <v>10</v>
      </c>
      <c r="H2920" s="34">
        <v>649.14</v>
      </c>
      <c r="I2920" s="37" t="str">
        <f>IF(AND($H2920&gt;0, $H2920&lt;900),"0-900",0)</f>
        <v>0-900</v>
      </c>
      <c r="J2920" s="37" t="str">
        <f>IF(AND($H2920&gt;0, $H2920&lt;1700),"0-1700",0)</f>
        <v>0-1700</v>
      </c>
      <c r="K2920" s="37" t="str">
        <f>IF(AND($H2920&gt;0, $H2920&lt;2500),"0-2500",0)</f>
        <v>0-2500</v>
      </c>
      <c r="L2920" s="37" t="str">
        <f>IF(AND($H2920&gt;0, $H2920&lt;3500),"0-3500",0)</f>
        <v>0-3500</v>
      </c>
    </row>
    <row r="2921" spans="1:12" x14ac:dyDescent="0.3">
      <c r="A2921" s="32" t="s">
        <v>7</v>
      </c>
      <c r="B2921" s="32">
        <v>2019</v>
      </c>
      <c r="C2921" s="32" t="s">
        <v>169</v>
      </c>
      <c r="D2921" s="32" t="s">
        <v>8</v>
      </c>
      <c r="E2921" s="32" t="s">
        <v>234</v>
      </c>
      <c r="F2921" s="33" t="s">
        <v>511</v>
      </c>
      <c r="G2921" s="32" t="s">
        <v>10</v>
      </c>
      <c r="H2921" s="34">
        <v>649.89</v>
      </c>
      <c r="I2921" s="37" t="str">
        <f>IF(AND($H2921&gt;0, $H2921&lt;900),"0-900",0)</f>
        <v>0-900</v>
      </c>
      <c r="J2921" s="37" t="str">
        <f>IF(AND($H2921&gt;0, $H2921&lt;1700),"0-1700",0)</f>
        <v>0-1700</v>
      </c>
      <c r="K2921" s="37" t="str">
        <f>IF(AND($H2921&gt;0, $H2921&lt;2500),"0-2500",0)</f>
        <v>0-2500</v>
      </c>
      <c r="L2921" s="37" t="str">
        <f>IF(AND($H2921&gt;0, $H2921&lt;3500),"0-3500",0)</f>
        <v>0-3500</v>
      </c>
    </row>
    <row r="2922" spans="1:12" x14ac:dyDescent="0.3">
      <c r="A2922" s="32" t="s">
        <v>7</v>
      </c>
      <c r="B2922" s="32">
        <v>2019</v>
      </c>
      <c r="C2922" s="32" t="s">
        <v>169</v>
      </c>
      <c r="D2922" s="32" t="s">
        <v>8</v>
      </c>
      <c r="E2922" s="32" t="s">
        <v>312</v>
      </c>
      <c r="F2922" s="33" t="s">
        <v>508</v>
      </c>
      <c r="G2922" s="32" t="s">
        <v>10</v>
      </c>
      <c r="H2922" s="34">
        <v>650.99</v>
      </c>
      <c r="I2922" s="37" t="str">
        <f>IF(AND($H2922&gt;0, $H2922&lt;900),"0-900",0)</f>
        <v>0-900</v>
      </c>
      <c r="J2922" s="37" t="str">
        <f>IF(AND($H2922&gt;0, $H2922&lt;1700),"0-1700",0)</f>
        <v>0-1700</v>
      </c>
      <c r="K2922" s="37" t="str">
        <f>IF(AND($H2922&gt;0, $H2922&lt;2500),"0-2500",0)</f>
        <v>0-2500</v>
      </c>
      <c r="L2922" s="37" t="str">
        <f>IF(AND($H2922&gt;0, $H2922&lt;3500),"0-3500",0)</f>
        <v>0-3500</v>
      </c>
    </row>
    <row r="2923" spans="1:12" x14ac:dyDescent="0.3">
      <c r="A2923" s="32" t="s">
        <v>7</v>
      </c>
      <c r="B2923" s="32">
        <v>2019</v>
      </c>
      <c r="C2923" s="32" t="s">
        <v>168</v>
      </c>
      <c r="D2923" s="32" t="s">
        <v>8</v>
      </c>
      <c r="E2923" s="32" t="s">
        <v>419</v>
      </c>
      <c r="F2923" s="33" t="s">
        <v>519</v>
      </c>
      <c r="G2923" s="32" t="s">
        <v>10</v>
      </c>
      <c r="H2923" s="34">
        <v>651.55999999999995</v>
      </c>
      <c r="I2923" s="37" t="str">
        <f>IF(AND($H2923&gt;0, $H2923&lt;900),"0-900",0)</f>
        <v>0-900</v>
      </c>
      <c r="J2923" s="37" t="str">
        <f>IF(AND($H2923&gt;0, $H2923&lt;1700),"0-1700",0)</f>
        <v>0-1700</v>
      </c>
      <c r="K2923" s="37" t="str">
        <f>IF(AND($H2923&gt;0, $H2923&lt;2500),"0-2500",0)</f>
        <v>0-2500</v>
      </c>
      <c r="L2923" s="37" t="str">
        <f>IF(AND($H2923&gt;0, $H2923&lt;3500),"0-3500",0)</f>
        <v>0-3500</v>
      </c>
    </row>
    <row r="2924" spans="1:12" x14ac:dyDescent="0.3">
      <c r="A2924" s="32" t="s">
        <v>7</v>
      </c>
      <c r="B2924" s="32">
        <v>2019</v>
      </c>
      <c r="C2924" s="32" t="s">
        <v>168</v>
      </c>
      <c r="D2924" s="32" t="s">
        <v>8</v>
      </c>
      <c r="E2924" s="32" t="s">
        <v>288</v>
      </c>
      <c r="F2924" s="33" t="s">
        <v>531</v>
      </c>
      <c r="G2924" s="32" t="s">
        <v>10</v>
      </c>
      <c r="H2924" s="34">
        <v>655.53</v>
      </c>
      <c r="I2924" s="37" t="str">
        <f>IF(AND($H2924&gt;0, $H2924&lt;900),"0-900",0)</f>
        <v>0-900</v>
      </c>
      <c r="J2924" s="37" t="str">
        <f>IF(AND($H2924&gt;0, $H2924&lt;1700),"0-1700",0)</f>
        <v>0-1700</v>
      </c>
      <c r="K2924" s="37" t="str">
        <f>IF(AND($H2924&gt;0, $H2924&lt;2500),"0-2500",0)</f>
        <v>0-2500</v>
      </c>
      <c r="L2924" s="37" t="str">
        <f>IF(AND($H2924&gt;0, $H2924&lt;3500),"0-3500",0)</f>
        <v>0-3500</v>
      </c>
    </row>
    <row r="2925" spans="1:12" x14ac:dyDescent="0.3">
      <c r="A2925" s="32" t="s">
        <v>7</v>
      </c>
      <c r="B2925" s="32">
        <v>2019</v>
      </c>
      <c r="C2925" s="32" t="s">
        <v>168</v>
      </c>
      <c r="D2925" s="32" t="s">
        <v>8</v>
      </c>
      <c r="E2925" s="32" t="s">
        <v>350</v>
      </c>
      <c r="F2925" s="33" t="s">
        <v>517</v>
      </c>
      <c r="G2925" s="32" t="s">
        <v>10</v>
      </c>
      <c r="H2925" s="34">
        <v>656.69</v>
      </c>
      <c r="I2925" s="37" t="str">
        <f>IF(AND($H2925&gt;0, $H2925&lt;900),"0-900",0)</f>
        <v>0-900</v>
      </c>
      <c r="J2925" s="37" t="str">
        <f>IF(AND($H2925&gt;0, $H2925&lt;1700),"0-1700",0)</f>
        <v>0-1700</v>
      </c>
      <c r="K2925" s="37" t="str">
        <f>IF(AND($H2925&gt;0, $H2925&lt;2500),"0-2500",0)</f>
        <v>0-2500</v>
      </c>
      <c r="L2925" s="37" t="str">
        <f>IF(AND($H2925&gt;0, $H2925&lt;3500),"0-3500",0)</f>
        <v>0-3500</v>
      </c>
    </row>
    <row r="2926" spans="1:12" x14ac:dyDescent="0.3">
      <c r="A2926" s="32" t="s">
        <v>7</v>
      </c>
      <c r="B2926" s="32">
        <v>2019</v>
      </c>
      <c r="C2926" s="32" t="s">
        <v>169</v>
      </c>
      <c r="D2926" s="32" t="s">
        <v>8</v>
      </c>
      <c r="E2926" s="32" t="s">
        <v>394</v>
      </c>
      <c r="F2926" s="33" t="s">
        <v>516</v>
      </c>
      <c r="G2926" s="32" t="s">
        <v>10</v>
      </c>
      <c r="H2926" s="34">
        <v>657</v>
      </c>
      <c r="I2926" s="37" t="str">
        <f>IF(AND($H2926&gt;0, $H2926&lt;900),"0-900",0)</f>
        <v>0-900</v>
      </c>
      <c r="J2926" s="37" t="str">
        <f>IF(AND($H2926&gt;0, $H2926&lt;1700),"0-1700",0)</f>
        <v>0-1700</v>
      </c>
      <c r="K2926" s="37" t="str">
        <f>IF(AND($H2926&gt;0, $H2926&lt;2500),"0-2500",0)</f>
        <v>0-2500</v>
      </c>
      <c r="L2926" s="37" t="str">
        <f>IF(AND($H2926&gt;0, $H2926&lt;3500),"0-3500",0)</f>
        <v>0-3500</v>
      </c>
    </row>
    <row r="2927" spans="1:12" x14ac:dyDescent="0.3">
      <c r="A2927" s="32" t="s">
        <v>7</v>
      </c>
      <c r="B2927" s="32">
        <v>2019</v>
      </c>
      <c r="C2927" s="32" t="s">
        <v>169</v>
      </c>
      <c r="D2927" s="32" t="s">
        <v>8</v>
      </c>
      <c r="E2927" s="32" t="s">
        <v>213</v>
      </c>
      <c r="F2927" s="33" t="s">
        <v>514</v>
      </c>
      <c r="G2927" s="32" t="s">
        <v>10</v>
      </c>
      <c r="H2927" s="34">
        <v>658.96</v>
      </c>
      <c r="I2927" s="37" t="str">
        <f>IF(AND($H2927&gt;0, $H2927&lt;900),"0-900",0)</f>
        <v>0-900</v>
      </c>
      <c r="J2927" s="37" t="str">
        <f>IF(AND($H2927&gt;0, $H2927&lt;1700),"0-1700",0)</f>
        <v>0-1700</v>
      </c>
      <c r="K2927" s="37" t="str">
        <f>IF(AND($H2927&gt;0, $H2927&lt;2500),"0-2500",0)</f>
        <v>0-2500</v>
      </c>
      <c r="L2927" s="37" t="str">
        <f>IF(AND($H2927&gt;0, $H2927&lt;3500),"0-3500",0)</f>
        <v>0-3500</v>
      </c>
    </row>
    <row r="2928" spans="1:12" x14ac:dyDescent="0.3">
      <c r="A2928" s="32" t="s">
        <v>7</v>
      </c>
      <c r="B2928" s="32">
        <v>2019</v>
      </c>
      <c r="C2928" s="32" t="s">
        <v>169</v>
      </c>
      <c r="D2928" s="32" t="s">
        <v>8</v>
      </c>
      <c r="E2928" s="32" t="s">
        <v>320</v>
      </c>
      <c r="F2928" s="33" t="s">
        <v>512</v>
      </c>
      <c r="G2928" s="32" t="s">
        <v>10</v>
      </c>
      <c r="H2928" s="34">
        <v>659.03</v>
      </c>
      <c r="I2928" s="37" t="str">
        <f>IF(AND($H2928&gt;0, $H2928&lt;900),"0-900",0)</f>
        <v>0-900</v>
      </c>
      <c r="J2928" s="37" t="str">
        <f>IF(AND($H2928&gt;0, $H2928&lt;1700),"0-1700",0)</f>
        <v>0-1700</v>
      </c>
      <c r="K2928" s="37" t="str">
        <f>IF(AND($H2928&gt;0, $H2928&lt;2500),"0-2500",0)</f>
        <v>0-2500</v>
      </c>
      <c r="L2928" s="37" t="str">
        <f>IF(AND($H2928&gt;0, $H2928&lt;3500),"0-3500",0)</f>
        <v>0-3500</v>
      </c>
    </row>
    <row r="2929" spans="1:12" x14ac:dyDescent="0.3">
      <c r="A2929" s="32" t="s">
        <v>7</v>
      </c>
      <c r="B2929" s="32">
        <v>2019</v>
      </c>
      <c r="C2929" s="32" t="s">
        <v>167</v>
      </c>
      <c r="D2929" s="32" t="s">
        <v>8</v>
      </c>
      <c r="E2929" s="32" t="s">
        <v>306</v>
      </c>
      <c r="F2929" s="33" t="s">
        <v>525</v>
      </c>
      <c r="G2929" s="32" t="s">
        <v>10</v>
      </c>
      <c r="H2929" s="34">
        <v>660.05</v>
      </c>
      <c r="I2929" s="37" t="str">
        <f>IF(AND($H2929&gt;0, $H2929&lt;900),"0-900",0)</f>
        <v>0-900</v>
      </c>
      <c r="J2929" s="37" t="str">
        <f>IF(AND($H2929&gt;0, $H2929&lt;1700),"0-1700",0)</f>
        <v>0-1700</v>
      </c>
      <c r="K2929" s="37" t="str">
        <f>IF(AND($H2929&gt;0, $H2929&lt;2500),"0-2500",0)</f>
        <v>0-2500</v>
      </c>
      <c r="L2929" s="37" t="str">
        <f>IF(AND($H2929&gt;0, $H2929&lt;3500),"0-3500",0)</f>
        <v>0-3500</v>
      </c>
    </row>
    <row r="2930" spans="1:12" x14ac:dyDescent="0.3">
      <c r="A2930" s="32" t="s">
        <v>7</v>
      </c>
      <c r="B2930" s="32">
        <v>2019</v>
      </c>
      <c r="C2930" s="32" t="s">
        <v>167</v>
      </c>
      <c r="D2930" s="32" t="s">
        <v>8</v>
      </c>
      <c r="E2930" s="32" t="s">
        <v>196</v>
      </c>
      <c r="F2930" s="33" t="s">
        <v>521</v>
      </c>
      <c r="G2930" s="32" t="s">
        <v>10</v>
      </c>
      <c r="H2930" s="34">
        <v>663.38</v>
      </c>
      <c r="I2930" s="37" t="str">
        <f>IF(AND($H2930&gt;0, $H2930&lt;900),"0-900",0)</f>
        <v>0-900</v>
      </c>
      <c r="J2930" s="37" t="str">
        <f>IF(AND($H2930&gt;0, $H2930&lt;1700),"0-1700",0)</f>
        <v>0-1700</v>
      </c>
      <c r="K2930" s="37" t="str">
        <f>IF(AND($H2930&gt;0, $H2930&lt;2500),"0-2500",0)</f>
        <v>0-2500</v>
      </c>
      <c r="L2930" s="37" t="str">
        <f>IF(AND($H2930&gt;0, $H2930&lt;3500),"0-3500",0)</f>
        <v>0-3500</v>
      </c>
    </row>
    <row r="2931" spans="1:12" x14ac:dyDescent="0.3">
      <c r="A2931" s="32" t="s">
        <v>7</v>
      </c>
      <c r="B2931" s="32">
        <v>2019</v>
      </c>
      <c r="C2931" s="32" t="s">
        <v>169</v>
      </c>
      <c r="D2931" s="32" t="s">
        <v>8</v>
      </c>
      <c r="E2931" s="32" t="s">
        <v>383</v>
      </c>
      <c r="F2931" s="33" t="s">
        <v>513</v>
      </c>
      <c r="G2931" s="32" t="s">
        <v>10</v>
      </c>
      <c r="H2931" s="34">
        <v>663.61</v>
      </c>
      <c r="I2931" s="37" t="str">
        <f>IF(AND($H2931&gt;0, $H2931&lt;900),"0-900",0)</f>
        <v>0-900</v>
      </c>
      <c r="J2931" s="37" t="str">
        <f>IF(AND($H2931&gt;0, $H2931&lt;1700),"0-1700",0)</f>
        <v>0-1700</v>
      </c>
      <c r="K2931" s="37" t="str">
        <f>IF(AND($H2931&gt;0, $H2931&lt;2500),"0-2500",0)</f>
        <v>0-2500</v>
      </c>
      <c r="L2931" s="37" t="str">
        <f>IF(AND($H2931&gt;0, $H2931&lt;3500),"0-3500",0)</f>
        <v>0-3500</v>
      </c>
    </row>
    <row r="2932" spans="1:12" x14ac:dyDescent="0.3">
      <c r="A2932" s="32" t="s">
        <v>7</v>
      </c>
      <c r="B2932" s="32">
        <v>2019</v>
      </c>
      <c r="C2932" s="32" t="s">
        <v>169</v>
      </c>
      <c r="D2932" s="32" t="s">
        <v>8</v>
      </c>
      <c r="E2932" s="32" t="s">
        <v>353</v>
      </c>
      <c r="F2932" s="33" t="s">
        <v>523</v>
      </c>
      <c r="G2932" s="32" t="s">
        <v>10</v>
      </c>
      <c r="H2932" s="34">
        <v>664</v>
      </c>
      <c r="I2932" s="37" t="str">
        <f>IF(AND($H2932&gt;0, $H2932&lt;900),"0-900",0)</f>
        <v>0-900</v>
      </c>
      <c r="J2932" s="37" t="str">
        <f>IF(AND($H2932&gt;0, $H2932&lt;1700),"0-1700",0)</f>
        <v>0-1700</v>
      </c>
      <c r="K2932" s="37" t="str">
        <f>IF(AND($H2932&gt;0, $H2932&lt;2500),"0-2500",0)</f>
        <v>0-2500</v>
      </c>
      <c r="L2932" s="37" t="str">
        <f>IF(AND($H2932&gt;0, $H2932&lt;3500),"0-3500",0)</f>
        <v>0-3500</v>
      </c>
    </row>
    <row r="2933" spans="1:12" x14ac:dyDescent="0.3">
      <c r="A2933" s="32" t="s">
        <v>7</v>
      </c>
      <c r="B2933" s="32">
        <v>2019</v>
      </c>
      <c r="C2933" s="32" t="s">
        <v>169</v>
      </c>
      <c r="D2933" s="32" t="s">
        <v>8</v>
      </c>
      <c r="E2933" s="32" t="s">
        <v>384</v>
      </c>
      <c r="F2933" s="33" t="s">
        <v>513</v>
      </c>
      <c r="G2933" s="32" t="s">
        <v>10</v>
      </c>
      <c r="H2933" s="34">
        <v>664.14</v>
      </c>
      <c r="I2933" s="37" t="str">
        <f>IF(AND($H2933&gt;0, $H2933&lt;900),"0-900",0)</f>
        <v>0-900</v>
      </c>
      <c r="J2933" s="37" t="str">
        <f>IF(AND($H2933&gt;0, $H2933&lt;1700),"0-1700",0)</f>
        <v>0-1700</v>
      </c>
      <c r="K2933" s="37" t="str">
        <f>IF(AND($H2933&gt;0, $H2933&lt;2500),"0-2500",0)</f>
        <v>0-2500</v>
      </c>
      <c r="L2933" s="37" t="str">
        <f>IF(AND($H2933&gt;0, $H2933&lt;3500),"0-3500",0)</f>
        <v>0-3500</v>
      </c>
    </row>
    <row r="2934" spans="1:12" x14ac:dyDescent="0.3">
      <c r="A2934" s="32" t="s">
        <v>7</v>
      </c>
      <c r="B2934" s="32">
        <v>2019</v>
      </c>
      <c r="C2934" s="32" t="s">
        <v>168</v>
      </c>
      <c r="D2934" s="32" t="s">
        <v>8</v>
      </c>
      <c r="E2934" s="32" t="s">
        <v>222</v>
      </c>
      <c r="F2934" s="33" t="s">
        <v>518</v>
      </c>
      <c r="G2934" s="32" t="s">
        <v>10</v>
      </c>
      <c r="H2934" s="34">
        <v>665.96</v>
      </c>
      <c r="I2934" s="37" t="str">
        <f>IF(AND($H2934&gt;0, $H2934&lt;900),"0-900",0)</f>
        <v>0-900</v>
      </c>
      <c r="J2934" s="37" t="str">
        <f>IF(AND($H2934&gt;0, $H2934&lt;1700),"0-1700",0)</f>
        <v>0-1700</v>
      </c>
      <c r="K2934" s="37" t="str">
        <f>IF(AND($H2934&gt;0, $H2934&lt;2500),"0-2500",0)</f>
        <v>0-2500</v>
      </c>
      <c r="L2934" s="37" t="str">
        <f>IF(AND($H2934&gt;0, $H2934&lt;3500),"0-3500",0)</f>
        <v>0-3500</v>
      </c>
    </row>
    <row r="2935" spans="1:12" x14ac:dyDescent="0.3">
      <c r="A2935" s="32" t="s">
        <v>7</v>
      </c>
      <c r="B2935" s="32">
        <v>2019</v>
      </c>
      <c r="C2935" s="32" t="s">
        <v>167</v>
      </c>
      <c r="D2935" s="32" t="s">
        <v>8</v>
      </c>
      <c r="E2935" s="32" t="s">
        <v>422</v>
      </c>
      <c r="F2935" s="33" t="s">
        <v>529</v>
      </c>
      <c r="G2935" s="32" t="s">
        <v>10</v>
      </c>
      <c r="H2935" s="34">
        <v>666.83</v>
      </c>
      <c r="I2935" s="37" t="str">
        <f>IF(AND($H2935&gt;0, $H2935&lt;900),"0-900",0)</f>
        <v>0-900</v>
      </c>
      <c r="J2935" s="37" t="str">
        <f>IF(AND($H2935&gt;0, $H2935&lt;1700),"0-1700",0)</f>
        <v>0-1700</v>
      </c>
      <c r="K2935" s="37" t="str">
        <f>IF(AND($H2935&gt;0, $H2935&lt;2500),"0-2500",0)</f>
        <v>0-2500</v>
      </c>
      <c r="L2935" s="37" t="str">
        <f>IF(AND($H2935&gt;0, $H2935&lt;3500),"0-3500",0)</f>
        <v>0-3500</v>
      </c>
    </row>
    <row r="2936" spans="1:12" x14ac:dyDescent="0.3">
      <c r="A2936" s="32" t="s">
        <v>7</v>
      </c>
      <c r="B2936" s="32">
        <v>2019</v>
      </c>
      <c r="C2936" s="32" t="s">
        <v>169</v>
      </c>
      <c r="D2936" s="32" t="s">
        <v>8</v>
      </c>
      <c r="E2936" s="32" t="s">
        <v>246</v>
      </c>
      <c r="F2936" s="33" t="s">
        <v>520</v>
      </c>
      <c r="G2936" s="32" t="s">
        <v>10</v>
      </c>
      <c r="H2936" s="34">
        <v>668.14</v>
      </c>
      <c r="I2936" s="37" t="str">
        <f>IF(AND($H2936&gt;0, $H2936&lt;900),"0-900",0)</f>
        <v>0-900</v>
      </c>
      <c r="J2936" s="37" t="str">
        <f>IF(AND($H2936&gt;0, $H2936&lt;1700),"0-1700",0)</f>
        <v>0-1700</v>
      </c>
      <c r="K2936" s="37" t="str">
        <f>IF(AND($H2936&gt;0, $H2936&lt;2500),"0-2500",0)</f>
        <v>0-2500</v>
      </c>
      <c r="L2936" s="37" t="str">
        <f>IF(AND($H2936&gt;0, $H2936&lt;3500),"0-3500",0)</f>
        <v>0-3500</v>
      </c>
    </row>
    <row r="2937" spans="1:12" x14ac:dyDescent="0.3">
      <c r="A2937" s="32" t="s">
        <v>7</v>
      </c>
      <c r="B2937" s="32">
        <v>2019</v>
      </c>
      <c r="C2937" s="32" t="s">
        <v>168</v>
      </c>
      <c r="D2937" s="32" t="s">
        <v>8</v>
      </c>
      <c r="E2937" s="32" t="s">
        <v>240</v>
      </c>
      <c r="F2937" s="33" t="s">
        <v>520</v>
      </c>
      <c r="G2937" s="32" t="s">
        <v>10</v>
      </c>
      <c r="H2937" s="34">
        <v>668.43</v>
      </c>
      <c r="I2937" s="37" t="str">
        <f>IF(AND($H2937&gt;0, $H2937&lt;900),"0-900",0)</f>
        <v>0-900</v>
      </c>
      <c r="J2937" s="37" t="str">
        <f>IF(AND($H2937&gt;0, $H2937&lt;1700),"0-1700",0)</f>
        <v>0-1700</v>
      </c>
      <c r="K2937" s="37" t="str">
        <f>IF(AND($H2937&gt;0, $H2937&lt;2500),"0-2500",0)</f>
        <v>0-2500</v>
      </c>
      <c r="L2937" s="37" t="str">
        <f>IF(AND($H2937&gt;0, $H2937&lt;3500),"0-3500",0)</f>
        <v>0-3500</v>
      </c>
    </row>
    <row r="2938" spans="1:12" x14ac:dyDescent="0.3">
      <c r="A2938" s="32" t="s">
        <v>7</v>
      </c>
      <c r="B2938" s="32">
        <v>2019</v>
      </c>
      <c r="C2938" s="32" t="s">
        <v>169</v>
      </c>
      <c r="D2938" s="32" t="s">
        <v>8</v>
      </c>
      <c r="E2938" s="32" t="s">
        <v>346</v>
      </c>
      <c r="F2938" s="33" t="s">
        <v>517</v>
      </c>
      <c r="G2938" s="32" t="s">
        <v>10</v>
      </c>
      <c r="H2938" s="34">
        <v>669.02</v>
      </c>
      <c r="I2938" s="37" t="str">
        <f>IF(AND($H2938&gt;0, $H2938&lt;900),"0-900",0)</f>
        <v>0-900</v>
      </c>
      <c r="J2938" s="37" t="str">
        <f>IF(AND($H2938&gt;0, $H2938&lt;1700),"0-1700",0)</f>
        <v>0-1700</v>
      </c>
      <c r="K2938" s="37" t="str">
        <f>IF(AND($H2938&gt;0, $H2938&lt;2500),"0-2500",0)</f>
        <v>0-2500</v>
      </c>
      <c r="L2938" s="37" t="str">
        <f>IF(AND($H2938&gt;0, $H2938&lt;3500),"0-3500",0)</f>
        <v>0-3500</v>
      </c>
    </row>
    <row r="2939" spans="1:12" x14ac:dyDescent="0.3">
      <c r="A2939" s="32" t="s">
        <v>7</v>
      </c>
      <c r="B2939" s="32">
        <v>2019</v>
      </c>
      <c r="C2939" s="32" t="s">
        <v>168</v>
      </c>
      <c r="D2939" s="32" t="s">
        <v>8</v>
      </c>
      <c r="E2939" s="32" t="s">
        <v>204</v>
      </c>
      <c r="F2939" s="33" t="s">
        <v>521</v>
      </c>
      <c r="G2939" s="32" t="s">
        <v>10</v>
      </c>
      <c r="H2939" s="34">
        <v>669.7</v>
      </c>
      <c r="I2939" s="37" t="str">
        <f>IF(AND($H2939&gt;0, $H2939&lt;900),"0-900",0)</f>
        <v>0-900</v>
      </c>
      <c r="J2939" s="37" t="str">
        <f>IF(AND($H2939&gt;0, $H2939&lt;1700),"0-1700",0)</f>
        <v>0-1700</v>
      </c>
      <c r="K2939" s="37" t="str">
        <f>IF(AND($H2939&gt;0, $H2939&lt;2500),"0-2500",0)</f>
        <v>0-2500</v>
      </c>
      <c r="L2939" s="37" t="str">
        <f>IF(AND($H2939&gt;0, $H2939&lt;3500),"0-3500",0)</f>
        <v>0-3500</v>
      </c>
    </row>
    <row r="2940" spans="1:12" x14ac:dyDescent="0.3">
      <c r="A2940" s="32" t="s">
        <v>7</v>
      </c>
      <c r="B2940" s="32">
        <v>2019</v>
      </c>
      <c r="C2940" s="32" t="s">
        <v>167</v>
      </c>
      <c r="D2940" s="32" t="s">
        <v>8</v>
      </c>
      <c r="E2940" s="32" t="s">
        <v>406</v>
      </c>
      <c r="F2940" s="33" t="s">
        <v>524</v>
      </c>
      <c r="G2940" s="32" t="s">
        <v>10</v>
      </c>
      <c r="H2940" s="34">
        <v>670.96</v>
      </c>
      <c r="I2940" s="37" t="str">
        <f>IF(AND($H2940&gt;0, $H2940&lt;900),"0-900",0)</f>
        <v>0-900</v>
      </c>
      <c r="J2940" s="37" t="str">
        <f>IF(AND($H2940&gt;0, $H2940&lt;1700),"0-1700",0)</f>
        <v>0-1700</v>
      </c>
      <c r="K2940" s="37" t="str">
        <f>IF(AND($H2940&gt;0, $H2940&lt;2500),"0-2500",0)</f>
        <v>0-2500</v>
      </c>
      <c r="L2940" s="37" t="str">
        <f>IF(AND($H2940&gt;0, $H2940&lt;3500),"0-3500",0)</f>
        <v>0-3500</v>
      </c>
    </row>
    <row r="2941" spans="1:12" x14ac:dyDescent="0.3">
      <c r="A2941" s="32" t="s">
        <v>7</v>
      </c>
      <c r="B2941" s="32">
        <v>2019</v>
      </c>
      <c r="C2941" s="32" t="s">
        <v>169</v>
      </c>
      <c r="D2941" s="32" t="s">
        <v>8</v>
      </c>
      <c r="E2941" s="32" t="s">
        <v>382</v>
      </c>
      <c r="F2941" s="33" t="s">
        <v>513</v>
      </c>
      <c r="G2941" s="32" t="s">
        <v>10</v>
      </c>
      <c r="H2941" s="34">
        <v>671.12</v>
      </c>
      <c r="I2941" s="37" t="str">
        <f>IF(AND($H2941&gt;0, $H2941&lt;900),"0-900",0)</f>
        <v>0-900</v>
      </c>
      <c r="J2941" s="37" t="str">
        <f>IF(AND($H2941&gt;0, $H2941&lt;1700),"0-1700",0)</f>
        <v>0-1700</v>
      </c>
      <c r="K2941" s="37" t="str">
        <f>IF(AND($H2941&gt;0, $H2941&lt;2500),"0-2500",0)</f>
        <v>0-2500</v>
      </c>
      <c r="L2941" s="37" t="str">
        <f>IF(AND($H2941&gt;0, $H2941&lt;3500),"0-3500",0)</f>
        <v>0-3500</v>
      </c>
    </row>
    <row r="2942" spans="1:12" x14ac:dyDescent="0.3">
      <c r="A2942" s="32" t="s">
        <v>7</v>
      </c>
      <c r="B2942" s="32">
        <v>2019</v>
      </c>
      <c r="C2942" s="32" t="s">
        <v>169</v>
      </c>
      <c r="D2942" s="32" t="s">
        <v>8</v>
      </c>
      <c r="E2942" s="32" t="s">
        <v>380</v>
      </c>
      <c r="F2942" s="33" t="s">
        <v>513</v>
      </c>
      <c r="G2942" s="32" t="s">
        <v>10</v>
      </c>
      <c r="H2942" s="34">
        <v>673.04</v>
      </c>
      <c r="I2942" s="37" t="str">
        <f>IF(AND($H2942&gt;0, $H2942&lt;900),"0-900",0)</f>
        <v>0-900</v>
      </c>
      <c r="J2942" s="37" t="str">
        <f>IF(AND($H2942&gt;0, $H2942&lt;1700),"0-1700",0)</f>
        <v>0-1700</v>
      </c>
      <c r="K2942" s="37" t="str">
        <f>IF(AND($H2942&gt;0, $H2942&lt;2500),"0-2500",0)</f>
        <v>0-2500</v>
      </c>
      <c r="L2942" s="37" t="str">
        <f>IF(AND($H2942&gt;0, $H2942&lt;3500),"0-3500",0)</f>
        <v>0-3500</v>
      </c>
    </row>
    <row r="2943" spans="1:12" x14ac:dyDescent="0.3">
      <c r="A2943" s="32" t="s">
        <v>7</v>
      </c>
      <c r="B2943" s="32">
        <v>2019</v>
      </c>
      <c r="C2943" s="32" t="s">
        <v>169</v>
      </c>
      <c r="D2943" s="32" t="s">
        <v>8</v>
      </c>
      <c r="E2943" s="32" t="s">
        <v>264</v>
      </c>
      <c r="F2943" s="33" t="s">
        <v>515</v>
      </c>
      <c r="G2943" s="32" t="s">
        <v>10</v>
      </c>
      <c r="H2943" s="34">
        <v>673.78</v>
      </c>
      <c r="I2943" s="37" t="str">
        <f>IF(AND($H2943&gt;0, $H2943&lt;900),"0-900",0)</f>
        <v>0-900</v>
      </c>
      <c r="J2943" s="37" t="str">
        <f>IF(AND($H2943&gt;0, $H2943&lt;1700),"0-1700",0)</f>
        <v>0-1700</v>
      </c>
      <c r="K2943" s="37" t="str">
        <f>IF(AND($H2943&gt;0, $H2943&lt;2500),"0-2500",0)</f>
        <v>0-2500</v>
      </c>
      <c r="L2943" s="37" t="str">
        <f>IF(AND($H2943&gt;0, $H2943&lt;3500),"0-3500",0)</f>
        <v>0-3500</v>
      </c>
    </row>
    <row r="2944" spans="1:12" x14ac:dyDescent="0.3">
      <c r="A2944" s="32" t="s">
        <v>7</v>
      </c>
      <c r="B2944" s="32">
        <v>2019</v>
      </c>
      <c r="C2944" s="32" t="s">
        <v>169</v>
      </c>
      <c r="D2944" s="32" t="s">
        <v>8</v>
      </c>
      <c r="E2944" s="32" t="s">
        <v>350</v>
      </c>
      <c r="F2944" s="33" t="s">
        <v>517</v>
      </c>
      <c r="G2944" s="32" t="s">
        <v>10</v>
      </c>
      <c r="H2944" s="34">
        <v>677.28</v>
      </c>
      <c r="I2944" s="37" t="str">
        <f>IF(AND($H2944&gt;0, $H2944&lt;900),"0-900",0)</f>
        <v>0-900</v>
      </c>
      <c r="J2944" s="37" t="str">
        <f>IF(AND($H2944&gt;0, $H2944&lt;1700),"0-1700",0)</f>
        <v>0-1700</v>
      </c>
      <c r="K2944" s="37" t="str">
        <f>IF(AND($H2944&gt;0, $H2944&lt;2500),"0-2500",0)</f>
        <v>0-2500</v>
      </c>
      <c r="L2944" s="37" t="str">
        <f>IF(AND($H2944&gt;0, $H2944&lt;3500),"0-3500",0)</f>
        <v>0-3500</v>
      </c>
    </row>
    <row r="2945" spans="1:12" x14ac:dyDescent="0.3">
      <c r="A2945" s="32" t="s">
        <v>7</v>
      </c>
      <c r="B2945" s="32">
        <v>2019</v>
      </c>
      <c r="C2945" s="32" t="s">
        <v>168</v>
      </c>
      <c r="D2945" s="32" t="s">
        <v>8</v>
      </c>
      <c r="E2945" s="32" t="s">
        <v>221</v>
      </c>
      <c r="F2945" s="33" t="s">
        <v>514</v>
      </c>
      <c r="G2945" s="32" t="s">
        <v>10</v>
      </c>
      <c r="H2945" s="34">
        <v>678.11</v>
      </c>
      <c r="I2945" s="37" t="str">
        <f>IF(AND($H2945&gt;0, $H2945&lt;900),"0-900",0)</f>
        <v>0-900</v>
      </c>
      <c r="J2945" s="37" t="str">
        <f>IF(AND($H2945&gt;0, $H2945&lt;1700),"0-1700",0)</f>
        <v>0-1700</v>
      </c>
      <c r="K2945" s="37" t="str">
        <f>IF(AND($H2945&gt;0, $H2945&lt;2500),"0-2500",0)</f>
        <v>0-2500</v>
      </c>
      <c r="L2945" s="37" t="str">
        <f>IF(AND($H2945&gt;0, $H2945&lt;3500),"0-3500",0)</f>
        <v>0-3500</v>
      </c>
    </row>
    <row r="2946" spans="1:12" x14ac:dyDescent="0.3">
      <c r="A2946" s="32" t="s">
        <v>7</v>
      </c>
      <c r="B2946" s="32">
        <v>2019</v>
      </c>
      <c r="C2946" s="32" t="s">
        <v>168</v>
      </c>
      <c r="D2946" s="32" t="s">
        <v>8</v>
      </c>
      <c r="E2946" s="32" t="s">
        <v>223</v>
      </c>
      <c r="F2946" s="33" t="s">
        <v>518</v>
      </c>
      <c r="G2946" s="32" t="s">
        <v>10</v>
      </c>
      <c r="H2946" s="34">
        <v>679.59</v>
      </c>
      <c r="I2946" s="37" t="str">
        <f>IF(AND($H2946&gt;0, $H2946&lt;900),"0-900",0)</f>
        <v>0-900</v>
      </c>
      <c r="J2946" s="37" t="str">
        <f>IF(AND($H2946&gt;0, $H2946&lt;1700),"0-1700",0)</f>
        <v>0-1700</v>
      </c>
      <c r="K2946" s="37" t="str">
        <f>IF(AND($H2946&gt;0, $H2946&lt;2500),"0-2500",0)</f>
        <v>0-2500</v>
      </c>
      <c r="L2946" s="37" t="str">
        <f>IF(AND($H2946&gt;0, $H2946&lt;3500),"0-3500",0)</f>
        <v>0-3500</v>
      </c>
    </row>
    <row r="2947" spans="1:12" x14ac:dyDescent="0.3">
      <c r="A2947" s="32" t="s">
        <v>7</v>
      </c>
      <c r="B2947" s="32">
        <v>2019</v>
      </c>
      <c r="C2947" s="32" t="s">
        <v>168</v>
      </c>
      <c r="D2947" s="32" t="s">
        <v>8</v>
      </c>
      <c r="E2947" s="32" t="s">
        <v>413</v>
      </c>
      <c r="F2947" s="33" t="s">
        <v>519</v>
      </c>
      <c r="G2947" s="32" t="s">
        <v>10</v>
      </c>
      <c r="H2947" s="34">
        <v>681.34</v>
      </c>
      <c r="I2947" s="37" t="str">
        <f>IF(AND($H2947&gt;0, $H2947&lt;900),"0-900",0)</f>
        <v>0-900</v>
      </c>
      <c r="J2947" s="37" t="str">
        <f>IF(AND($H2947&gt;0, $H2947&lt;1700),"0-1700",0)</f>
        <v>0-1700</v>
      </c>
      <c r="K2947" s="37" t="str">
        <f>IF(AND($H2947&gt;0, $H2947&lt;2500),"0-2500",0)</f>
        <v>0-2500</v>
      </c>
      <c r="L2947" s="37" t="str">
        <f>IF(AND($H2947&gt;0, $H2947&lt;3500),"0-3500",0)</f>
        <v>0-3500</v>
      </c>
    </row>
    <row r="2948" spans="1:12" x14ac:dyDescent="0.3">
      <c r="A2948" s="32" t="s">
        <v>7</v>
      </c>
      <c r="B2948" s="32">
        <v>2019</v>
      </c>
      <c r="C2948" s="32" t="s">
        <v>169</v>
      </c>
      <c r="D2948" s="32" t="s">
        <v>8</v>
      </c>
      <c r="E2948" s="32" t="s">
        <v>349</v>
      </c>
      <c r="F2948" s="33" t="s">
        <v>517</v>
      </c>
      <c r="G2948" s="32" t="s">
        <v>10</v>
      </c>
      <c r="H2948" s="34">
        <v>681.8</v>
      </c>
      <c r="I2948" s="37" t="str">
        <f>IF(AND($H2948&gt;0, $H2948&lt;900),"0-900",0)</f>
        <v>0-900</v>
      </c>
      <c r="J2948" s="37" t="str">
        <f>IF(AND($H2948&gt;0, $H2948&lt;1700),"0-1700",0)</f>
        <v>0-1700</v>
      </c>
      <c r="K2948" s="37" t="str">
        <f>IF(AND($H2948&gt;0, $H2948&lt;2500),"0-2500",0)</f>
        <v>0-2500</v>
      </c>
      <c r="L2948" s="37" t="str">
        <f>IF(AND($H2948&gt;0, $H2948&lt;3500),"0-3500",0)</f>
        <v>0-3500</v>
      </c>
    </row>
    <row r="2949" spans="1:12" x14ac:dyDescent="0.3">
      <c r="A2949" s="32" t="s">
        <v>7</v>
      </c>
      <c r="B2949" s="32">
        <v>2019</v>
      </c>
      <c r="C2949" s="32" t="s">
        <v>168</v>
      </c>
      <c r="D2949" s="32" t="s">
        <v>8</v>
      </c>
      <c r="E2949" s="32" t="s">
        <v>390</v>
      </c>
      <c r="F2949" s="33" t="s">
        <v>516</v>
      </c>
      <c r="G2949" s="32" t="s">
        <v>10</v>
      </c>
      <c r="H2949" s="34">
        <v>684.87</v>
      </c>
      <c r="I2949" s="37" t="str">
        <f>IF(AND($H2949&gt;0, $H2949&lt;900),"0-900",0)</f>
        <v>0-900</v>
      </c>
      <c r="J2949" s="37" t="str">
        <f>IF(AND($H2949&gt;0, $H2949&lt;1700),"0-1700",0)</f>
        <v>0-1700</v>
      </c>
      <c r="K2949" s="37" t="str">
        <f>IF(AND($H2949&gt;0, $H2949&lt;2500),"0-2500",0)</f>
        <v>0-2500</v>
      </c>
      <c r="L2949" s="37" t="str">
        <f>IF(AND($H2949&gt;0, $H2949&lt;3500),"0-3500",0)</f>
        <v>0-3500</v>
      </c>
    </row>
    <row r="2950" spans="1:12" x14ac:dyDescent="0.3">
      <c r="A2950" s="32" t="s">
        <v>7</v>
      </c>
      <c r="B2950" s="32">
        <v>2019</v>
      </c>
      <c r="C2950" s="32" t="s">
        <v>168</v>
      </c>
      <c r="D2950" s="32" t="s">
        <v>8</v>
      </c>
      <c r="E2950" s="32" t="s">
        <v>267</v>
      </c>
      <c r="F2950" s="33" t="s">
        <v>515</v>
      </c>
      <c r="G2950" s="32" t="s">
        <v>10</v>
      </c>
      <c r="H2950" s="34">
        <v>685.13</v>
      </c>
      <c r="I2950" s="37" t="str">
        <f>IF(AND($H2950&gt;0, $H2950&lt;900),"0-900",0)</f>
        <v>0-900</v>
      </c>
      <c r="J2950" s="37" t="str">
        <f>IF(AND($H2950&gt;0, $H2950&lt;1700),"0-1700",0)</f>
        <v>0-1700</v>
      </c>
      <c r="K2950" s="37" t="str">
        <f>IF(AND($H2950&gt;0, $H2950&lt;2500),"0-2500",0)</f>
        <v>0-2500</v>
      </c>
      <c r="L2950" s="37" t="str">
        <f>IF(AND($H2950&gt;0, $H2950&lt;3500),"0-3500",0)</f>
        <v>0-3500</v>
      </c>
    </row>
    <row r="2951" spans="1:12" x14ac:dyDescent="0.3">
      <c r="A2951" s="32" t="s">
        <v>7</v>
      </c>
      <c r="B2951" s="32">
        <v>2019</v>
      </c>
      <c r="C2951" s="32" t="s">
        <v>168</v>
      </c>
      <c r="D2951" s="32" t="s">
        <v>8</v>
      </c>
      <c r="E2951" s="32" t="s">
        <v>324</v>
      </c>
      <c r="F2951" s="33" t="s">
        <v>512</v>
      </c>
      <c r="G2951" s="32" t="s">
        <v>10</v>
      </c>
      <c r="H2951" s="34">
        <v>685.34</v>
      </c>
      <c r="I2951" s="37" t="str">
        <f>IF(AND($H2951&gt;0, $H2951&lt;900),"0-900",0)</f>
        <v>0-900</v>
      </c>
      <c r="J2951" s="37" t="str">
        <f>IF(AND($H2951&gt;0, $H2951&lt;1700),"0-1700",0)</f>
        <v>0-1700</v>
      </c>
      <c r="K2951" s="37" t="str">
        <f>IF(AND($H2951&gt;0, $H2951&lt;2500),"0-2500",0)</f>
        <v>0-2500</v>
      </c>
      <c r="L2951" s="37" t="str">
        <f>IF(AND($H2951&gt;0, $H2951&lt;3500),"0-3500",0)</f>
        <v>0-3500</v>
      </c>
    </row>
    <row r="2952" spans="1:12" x14ac:dyDescent="0.3">
      <c r="A2952" s="32" t="s">
        <v>7</v>
      </c>
      <c r="B2952" s="32">
        <v>2019</v>
      </c>
      <c r="C2952" s="32" t="s">
        <v>168</v>
      </c>
      <c r="D2952" s="32" t="s">
        <v>8</v>
      </c>
      <c r="E2952" s="32" t="s">
        <v>239</v>
      </c>
      <c r="F2952" s="33" t="s">
        <v>520</v>
      </c>
      <c r="G2952" s="32" t="s">
        <v>10</v>
      </c>
      <c r="H2952" s="34">
        <v>687.69</v>
      </c>
      <c r="I2952" s="37" t="str">
        <f>IF(AND($H2952&gt;0, $H2952&lt;900),"0-900",0)</f>
        <v>0-900</v>
      </c>
      <c r="J2952" s="37" t="str">
        <f>IF(AND($H2952&gt;0, $H2952&lt;1700),"0-1700",0)</f>
        <v>0-1700</v>
      </c>
      <c r="K2952" s="37" t="str">
        <f>IF(AND($H2952&gt;0, $H2952&lt;2500),"0-2500",0)</f>
        <v>0-2500</v>
      </c>
      <c r="L2952" s="37" t="str">
        <f>IF(AND($H2952&gt;0, $H2952&lt;3500),"0-3500",0)</f>
        <v>0-3500</v>
      </c>
    </row>
    <row r="2953" spans="1:12" x14ac:dyDescent="0.3">
      <c r="A2953" s="32" t="s">
        <v>7</v>
      </c>
      <c r="B2953" s="32">
        <v>2019</v>
      </c>
      <c r="C2953" s="32" t="s">
        <v>168</v>
      </c>
      <c r="D2953" s="32" t="s">
        <v>8</v>
      </c>
      <c r="E2953" s="32" t="s">
        <v>199</v>
      </c>
      <c r="F2953" s="33" t="s">
        <v>521</v>
      </c>
      <c r="G2953" s="32" t="s">
        <v>10</v>
      </c>
      <c r="H2953" s="34">
        <v>687.88</v>
      </c>
      <c r="I2953" s="37" t="str">
        <f>IF(AND($H2953&gt;0, $H2953&lt;900),"0-900",0)</f>
        <v>0-900</v>
      </c>
      <c r="J2953" s="37" t="str">
        <f>IF(AND($H2953&gt;0, $H2953&lt;1700),"0-1700",0)</f>
        <v>0-1700</v>
      </c>
      <c r="K2953" s="37" t="str">
        <f>IF(AND($H2953&gt;0, $H2953&lt;2500),"0-2500",0)</f>
        <v>0-2500</v>
      </c>
      <c r="L2953" s="37" t="str">
        <f>IF(AND($H2953&gt;0, $H2953&lt;3500),"0-3500",0)</f>
        <v>0-3500</v>
      </c>
    </row>
    <row r="2954" spans="1:12" x14ac:dyDescent="0.3">
      <c r="A2954" s="32" t="s">
        <v>7</v>
      </c>
      <c r="B2954" s="32">
        <v>2019</v>
      </c>
      <c r="C2954" s="32" t="s">
        <v>168</v>
      </c>
      <c r="D2954" s="32" t="s">
        <v>8</v>
      </c>
      <c r="E2954" s="32" t="s">
        <v>348</v>
      </c>
      <c r="F2954" s="33" t="s">
        <v>517</v>
      </c>
      <c r="G2954" s="32" t="s">
        <v>10</v>
      </c>
      <c r="H2954" s="34">
        <v>688.21</v>
      </c>
      <c r="I2954" s="37" t="str">
        <f>IF(AND($H2954&gt;0, $H2954&lt;900),"0-900",0)</f>
        <v>0-900</v>
      </c>
      <c r="J2954" s="37" t="str">
        <f>IF(AND($H2954&gt;0, $H2954&lt;1700),"0-1700",0)</f>
        <v>0-1700</v>
      </c>
      <c r="K2954" s="37" t="str">
        <f>IF(AND($H2954&gt;0, $H2954&lt;2500),"0-2500",0)</f>
        <v>0-2500</v>
      </c>
      <c r="L2954" s="37" t="str">
        <f>IF(AND($H2954&gt;0, $H2954&lt;3500),"0-3500",0)</f>
        <v>0-3500</v>
      </c>
    </row>
    <row r="2955" spans="1:12" x14ac:dyDescent="0.3">
      <c r="A2955" s="32" t="s">
        <v>7</v>
      </c>
      <c r="B2955" s="32">
        <v>2019</v>
      </c>
      <c r="C2955" s="32" t="s">
        <v>168</v>
      </c>
      <c r="D2955" s="32" t="s">
        <v>8</v>
      </c>
      <c r="E2955" s="32" t="s">
        <v>379</v>
      </c>
      <c r="F2955" s="33" t="s">
        <v>513</v>
      </c>
      <c r="G2955" s="32" t="s">
        <v>10</v>
      </c>
      <c r="H2955" s="34">
        <v>689.22</v>
      </c>
      <c r="I2955" s="37" t="str">
        <f>IF(AND($H2955&gt;0, $H2955&lt;900),"0-900",0)</f>
        <v>0-900</v>
      </c>
      <c r="J2955" s="37" t="str">
        <f>IF(AND($H2955&gt;0, $H2955&lt;1700),"0-1700",0)</f>
        <v>0-1700</v>
      </c>
      <c r="K2955" s="37" t="str">
        <f>IF(AND($H2955&gt;0, $H2955&lt;2500),"0-2500",0)</f>
        <v>0-2500</v>
      </c>
      <c r="L2955" s="37" t="str">
        <f>IF(AND($H2955&gt;0, $H2955&lt;3500),"0-3500",0)</f>
        <v>0-3500</v>
      </c>
    </row>
    <row r="2956" spans="1:12" x14ac:dyDescent="0.3">
      <c r="A2956" s="32" t="s">
        <v>7</v>
      </c>
      <c r="B2956" s="32">
        <v>2019</v>
      </c>
      <c r="C2956" s="32" t="s">
        <v>168</v>
      </c>
      <c r="D2956" s="32" t="s">
        <v>8</v>
      </c>
      <c r="E2956" s="32" t="s">
        <v>404</v>
      </c>
      <c r="F2956" s="33" t="s">
        <v>516</v>
      </c>
      <c r="G2956" s="32" t="s">
        <v>10</v>
      </c>
      <c r="H2956" s="34">
        <v>691.08</v>
      </c>
      <c r="I2956" s="37" t="str">
        <f>IF(AND($H2956&gt;0, $H2956&lt;900),"0-900",0)</f>
        <v>0-900</v>
      </c>
      <c r="J2956" s="37" t="str">
        <f>IF(AND($H2956&gt;0, $H2956&lt;1700),"0-1700",0)</f>
        <v>0-1700</v>
      </c>
      <c r="K2956" s="37" t="str">
        <f>IF(AND($H2956&gt;0, $H2956&lt;2500),"0-2500",0)</f>
        <v>0-2500</v>
      </c>
      <c r="L2956" s="37" t="str">
        <f>IF(AND($H2956&gt;0, $H2956&lt;3500),"0-3500",0)</f>
        <v>0-3500</v>
      </c>
    </row>
    <row r="2957" spans="1:12" x14ac:dyDescent="0.3">
      <c r="A2957" s="32" t="s">
        <v>7</v>
      </c>
      <c r="B2957" s="32">
        <v>2019</v>
      </c>
      <c r="C2957" s="32" t="s">
        <v>168</v>
      </c>
      <c r="D2957" s="32" t="s">
        <v>8</v>
      </c>
      <c r="E2957" s="32" t="s">
        <v>364</v>
      </c>
      <c r="F2957" s="33" t="s">
        <v>510</v>
      </c>
      <c r="G2957" s="32" t="s">
        <v>10</v>
      </c>
      <c r="H2957" s="34">
        <v>691.35</v>
      </c>
      <c r="I2957" s="37" t="str">
        <f>IF(AND($H2957&gt;0, $H2957&lt;900),"0-900",0)</f>
        <v>0-900</v>
      </c>
      <c r="J2957" s="37" t="str">
        <f>IF(AND($H2957&gt;0, $H2957&lt;1700),"0-1700",0)</f>
        <v>0-1700</v>
      </c>
      <c r="K2957" s="37" t="str">
        <f>IF(AND($H2957&gt;0, $H2957&lt;2500),"0-2500",0)</f>
        <v>0-2500</v>
      </c>
      <c r="L2957" s="37" t="str">
        <f>IF(AND($H2957&gt;0, $H2957&lt;3500),"0-3500",0)</f>
        <v>0-3500</v>
      </c>
    </row>
    <row r="2958" spans="1:12" x14ac:dyDescent="0.3">
      <c r="A2958" s="32" t="s">
        <v>7</v>
      </c>
      <c r="B2958" s="32">
        <v>2019</v>
      </c>
      <c r="C2958" s="32" t="s">
        <v>167</v>
      </c>
      <c r="D2958" s="32" t="s">
        <v>8</v>
      </c>
      <c r="E2958" s="32" t="s">
        <v>340</v>
      </c>
      <c r="F2958" s="33" t="s">
        <v>530</v>
      </c>
      <c r="G2958" s="32" t="s">
        <v>10</v>
      </c>
      <c r="H2958" s="34">
        <v>691.78</v>
      </c>
      <c r="I2958" s="37" t="str">
        <f>IF(AND($H2958&gt;0, $H2958&lt;900),"0-900",0)</f>
        <v>0-900</v>
      </c>
      <c r="J2958" s="37" t="str">
        <f>IF(AND($H2958&gt;0, $H2958&lt;1700),"0-1700",0)</f>
        <v>0-1700</v>
      </c>
      <c r="K2958" s="37" t="str">
        <f>IF(AND($H2958&gt;0, $H2958&lt;2500),"0-2500",0)</f>
        <v>0-2500</v>
      </c>
      <c r="L2958" s="37" t="str">
        <f>IF(AND($H2958&gt;0, $H2958&lt;3500),"0-3500",0)</f>
        <v>0-3500</v>
      </c>
    </row>
    <row r="2959" spans="1:12" x14ac:dyDescent="0.3">
      <c r="A2959" s="32" t="s">
        <v>7</v>
      </c>
      <c r="B2959" s="32">
        <v>2019</v>
      </c>
      <c r="C2959" s="32" t="s">
        <v>167</v>
      </c>
      <c r="D2959" s="32" t="s">
        <v>8</v>
      </c>
      <c r="E2959" s="32" t="s">
        <v>299</v>
      </c>
      <c r="F2959" s="33" t="s">
        <v>525</v>
      </c>
      <c r="G2959" s="32" t="s">
        <v>10</v>
      </c>
      <c r="H2959" s="34">
        <v>694.14</v>
      </c>
      <c r="I2959" s="37" t="str">
        <f>IF(AND($H2959&gt;0, $H2959&lt;900),"0-900",0)</f>
        <v>0-900</v>
      </c>
      <c r="J2959" s="37" t="str">
        <f>IF(AND($H2959&gt;0, $H2959&lt;1700),"0-1700",0)</f>
        <v>0-1700</v>
      </c>
      <c r="K2959" s="37" t="str">
        <f>IF(AND($H2959&gt;0, $H2959&lt;2500),"0-2500",0)</f>
        <v>0-2500</v>
      </c>
      <c r="L2959" s="37" t="str">
        <f>IF(AND($H2959&gt;0, $H2959&lt;3500),"0-3500",0)</f>
        <v>0-3500</v>
      </c>
    </row>
    <row r="2960" spans="1:12" x14ac:dyDescent="0.3">
      <c r="A2960" s="32" t="s">
        <v>7</v>
      </c>
      <c r="B2960" s="32">
        <v>2019</v>
      </c>
      <c r="C2960" s="32" t="s">
        <v>169</v>
      </c>
      <c r="D2960" s="32" t="s">
        <v>8</v>
      </c>
      <c r="E2960" s="32" t="s">
        <v>377</v>
      </c>
      <c r="F2960" s="33" t="s">
        <v>513</v>
      </c>
      <c r="G2960" s="32" t="s">
        <v>10</v>
      </c>
      <c r="H2960" s="34">
        <v>694.65</v>
      </c>
      <c r="I2960" s="37" t="str">
        <f>IF(AND($H2960&gt;0, $H2960&lt;900),"0-900",0)</f>
        <v>0-900</v>
      </c>
      <c r="J2960" s="37" t="str">
        <f>IF(AND($H2960&gt;0, $H2960&lt;1700),"0-1700",0)</f>
        <v>0-1700</v>
      </c>
      <c r="K2960" s="37" t="str">
        <f>IF(AND($H2960&gt;0, $H2960&lt;2500),"0-2500",0)</f>
        <v>0-2500</v>
      </c>
      <c r="L2960" s="37" t="str">
        <f>IF(AND($H2960&gt;0, $H2960&lt;3500),"0-3500",0)</f>
        <v>0-3500</v>
      </c>
    </row>
    <row r="2961" spans="1:12" x14ac:dyDescent="0.3">
      <c r="A2961" s="32" t="s">
        <v>7</v>
      </c>
      <c r="B2961" s="32">
        <v>2019</v>
      </c>
      <c r="C2961" s="32" t="s">
        <v>169</v>
      </c>
      <c r="D2961" s="32" t="s">
        <v>8</v>
      </c>
      <c r="E2961" s="32" t="s">
        <v>214</v>
      </c>
      <c r="F2961" s="33" t="s">
        <v>514</v>
      </c>
      <c r="G2961" s="32" t="s">
        <v>10</v>
      </c>
      <c r="H2961" s="34">
        <v>695.22</v>
      </c>
      <c r="I2961" s="37" t="str">
        <f>IF(AND($H2961&gt;0, $H2961&lt;900),"0-900",0)</f>
        <v>0-900</v>
      </c>
      <c r="J2961" s="37" t="str">
        <f>IF(AND($H2961&gt;0, $H2961&lt;1700),"0-1700",0)</f>
        <v>0-1700</v>
      </c>
      <c r="K2961" s="37" t="str">
        <f>IF(AND($H2961&gt;0, $H2961&lt;2500),"0-2500",0)</f>
        <v>0-2500</v>
      </c>
      <c r="L2961" s="37" t="str">
        <f>IF(AND($H2961&gt;0, $H2961&lt;3500),"0-3500",0)</f>
        <v>0-3500</v>
      </c>
    </row>
    <row r="2962" spans="1:12" x14ac:dyDescent="0.3">
      <c r="A2962" s="32" t="s">
        <v>7</v>
      </c>
      <c r="B2962" s="32">
        <v>2019</v>
      </c>
      <c r="C2962" s="32" t="s">
        <v>169</v>
      </c>
      <c r="D2962" s="32" t="s">
        <v>8</v>
      </c>
      <c r="E2962" s="32" t="s">
        <v>220</v>
      </c>
      <c r="F2962" s="33" t="s">
        <v>514</v>
      </c>
      <c r="G2962" s="32" t="s">
        <v>10</v>
      </c>
      <c r="H2962" s="34">
        <v>696.56</v>
      </c>
      <c r="I2962" s="37" t="str">
        <f>IF(AND($H2962&gt;0, $H2962&lt;900),"0-900",0)</f>
        <v>0-900</v>
      </c>
      <c r="J2962" s="37" t="str">
        <f>IF(AND($H2962&gt;0, $H2962&lt;1700),"0-1700",0)</f>
        <v>0-1700</v>
      </c>
      <c r="K2962" s="37" t="str">
        <f>IF(AND($H2962&gt;0, $H2962&lt;2500),"0-2500",0)</f>
        <v>0-2500</v>
      </c>
      <c r="L2962" s="37" t="str">
        <f>IF(AND($H2962&gt;0, $H2962&lt;3500),"0-3500",0)</f>
        <v>0-3500</v>
      </c>
    </row>
    <row r="2963" spans="1:12" x14ac:dyDescent="0.3">
      <c r="A2963" s="32" t="s">
        <v>7</v>
      </c>
      <c r="B2963" s="32">
        <v>2019</v>
      </c>
      <c r="C2963" s="32" t="s">
        <v>169</v>
      </c>
      <c r="D2963" s="32" t="s">
        <v>8</v>
      </c>
      <c r="E2963" s="32" t="s">
        <v>407</v>
      </c>
      <c r="F2963" s="33" t="s">
        <v>524</v>
      </c>
      <c r="G2963" s="32" t="s">
        <v>10</v>
      </c>
      <c r="H2963" s="34">
        <v>698.6</v>
      </c>
      <c r="I2963" s="37" t="str">
        <f>IF(AND($H2963&gt;0, $H2963&lt;900),"0-900",0)</f>
        <v>0-900</v>
      </c>
      <c r="J2963" s="37" t="str">
        <f>IF(AND($H2963&gt;0, $H2963&lt;1700),"0-1700",0)</f>
        <v>0-1700</v>
      </c>
      <c r="K2963" s="37" t="str">
        <f>IF(AND($H2963&gt;0, $H2963&lt;2500),"0-2500",0)</f>
        <v>0-2500</v>
      </c>
      <c r="L2963" s="37" t="str">
        <f>IF(AND($H2963&gt;0, $H2963&lt;3500),"0-3500",0)</f>
        <v>0-3500</v>
      </c>
    </row>
    <row r="2964" spans="1:12" x14ac:dyDescent="0.3">
      <c r="A2964" s="32" t="s">
        <v>7</v>
      </c>
      <c r="B2964" s="32">
        <v>2019</v>
      </c>
      <c r="C2964" s="32" t="s">
        <v>169</v>
      </c>
      <c r="D2964" s="32" t="s">
        <v>8</v>
      </c>
      <c r="E2964" s="32" t="s">
        <v>240</v>
      </c>
      <c r="F2964" s="33" t="s">
        <v>520</v>
      </c>
      <c r="G2964" s="32" t="s">
        <v>10</v>
      </c>
      <c r="H2964" s="34">
        <v>700.81</v>
      </c>
      <c r="I2964" s="37" t="str">
        <f>IF(AND($H2964&gt;0, $H2964&lt;900),"0-900",0)</f>
        <v>0-900</v>
      </c>
      <c r="J2964" s="37" t="str">
        <f>IF(AND($H2964&gt;0, $H2964&lt;1700),"0-1700",0)</f>
        <v>0-1700</v>
      </c>
      <c r="K2964" s="37" t="str">
        <f>IF(AND($H2964&gt;0, $H2964&lt;2500),"0-2500",0)</f>
        <v>0-2500</v>
      </c>
      <c r="L2964" s="37" t="str">
        <f>IF(AND($H2964&gt;0, $H2964&lt;3500),"0-3500",0)</f>
        <v>0-3500</v>
      </c>
    </row>
    <row r="2965" spans="1:12" x14ac:dyDescent="0.3">
      <c r="A2965" s="32" t="s">
        <v>7</v>
      </c>
      <c r="B2965" s="32">
        <v>2019</v>
      </c>
      <c r="C2965" s="32" t="s">
        <v>168</v>
      </c>
      <c r="D2965" s="32" t="s">
        <v>8</v>
      </c>
      <c r="E2965" s="32" t="s">
        <v>292</v>
      </c>
      <c r="F2965" s="33" t="s">
        <v>522</v>
      </c>
      <c r="G2965" s="32" t="s">
        <v>10</v>
      </c>
      <c r="H2965" s="34">
        <v>701.25</v>
      </c>
      <c r="I2965" s="37" t="str">
        <f>IF(AND($H2965&gt;0, $H2965&lt;900),"0-900",0)</f>
        <v>0-900</v>
      </c>
      <c r="J2965" s="37" t="str">
        <f>IF(AND($H2965&gt;0, $H2965&lt;1700),"0-1700",0)</f>
        <v>0-1700</v>
      </c>
      <c r="K2965" s="37" t="str">
        <f>IF(AND($H2965&gt;0, $H2965&lt;2500),"0-2500",0)</f>
        <v>0-2500</v>
      </c>
      <c r="L2965" s="37" t="str">
        <f>IF(AND($H2965&gt;0, $H2965&lt;3500),"0-3500",0)</f>
        <v>0-3500</v>
      </c>
    </row>
    <row r="2966" spans="1:12" x14ac:dyDescent="0.3">
      <c r="A2966" s="32" t="s">
        <v>7</v>
      </c>
      <c r="B2966" s="32">
        <v>2019</v>
      </c>
      <c r="C2966" s="32" t="s">
        <v>167</v>
      </c>
      <c r="D2966" s="32" t="s">
        <v>8</v>
      </c>
      <c r="E2966" s="32" t="s">
        <v>272</v>
      </c>
      <c r="F2966" s="33" t="s">
        <v>527</v>
      </c>
      <c r="G2966" s="32" t="s">
        <v>10</v>
      </c>
      <c r="H2966" s="34">
        <v>704.58</v>
      </c>
      <c r="I2966" s="37" t="str">
        <f>IF(AND($H2966&gt;0, $H2966&lt;900),"0-900",0)</f>
        <v>0-900</v>
      </c>
      <c r="J2966" s="37" t="str">
        <f>IF(AND($H2966&gt;0, $H2966&lt;1700),"0-1700",0)</f>
        <v>0-1700</v>
      </c>
      <c r="K2966" s="37" t="str">
        <f>IF(AND($H2966&gt;0, $H2966&lt;2500),"0-2500",0)</f>
        <v>0-2500</v>
      </c>
      <c r="L2966" s="37" t="str">
        <f>IF(AND($H2966&gt;0, $H2966&lt;3500),"0-3500",0)</f>
        <v>0-3500</v>
      </c>
    </row>
    <row r="2967" spans="1:12" x14ac:dyDescent="0.3">
      <c r="A2967" s="32" t="s">
        <v>7</v>
      </c>
      <c r="B2967" s="32">
        <v>2019</v>
      </c>
      <c r="C2967" s="32" t="s">
        <v>167</v>
      </c>
      <c r="D2967" s="32" t="s">
        <v>8</v>
      </c>
      <c r="E2967" s="32" t="s">
        <v>295</v>
      </c>
      <c r="F2967" s="33" t="s">
        <v>522</v>
      </c>
      <c r="G2967" s="32" t="s">
        <v>10</v>
      </c>
      <c r="H2967" s="34">
        <v>704.85</v>
      </c>
      <c r="I2967" s="37" t="str">
        <f>IF(AND($H2967&gt;0, $H2967&lt;900),"0-900",0)</f>
        <v>0-900</v>
      </c>
      <c r="J2967" s="37" t="str">
        <f>IF(AND($H2967&gt;0, $H2967&lt;1700),"0-1700",0)</f>
        <v>0-1700</v>
      </c>
      <c r="K2967" s="37" t="str">
        <f>IF(AND($H2967&gt;0, $H2967&lt;2500),"0-2500",0)</f>
        <v>0-2500</v>
      </c>
      <c r="L2967" s="37" t="str">
        <f>IF(AND($H2967&gt;0, $H2967&lt;3500),"0-3500",0)</f>
        <v>0-3500</v>
      </c>
    </row>
    <row r="2968" spans="1:12" x14ac:dyDescent="0.3">
      <c r="A2968" s="32" t="s">
        <v>7</v>
      </c>
      <c r="B2968" s="32">
        <v>2019</v>
      </c>
      <c r="C2968" s="32" t="s">
        <v>168</v>
      </c>
      <c r="D2968" s="32" t="s">
        <v>8</v>
      </c>
      <c r="E2968" s="32" t="s">
        <v>412</v>
      </c>
      <c r="F2968" s="33" t="s">
        <v>519</v>
      </c>
      <c r="G2968" s="32" t="s">
        <v>10</v>
      </c>
      <c r="H2968" s="34">
        <v>705.57</v>
      </c>
      <c r="I2968" s="37" t="str">
        <f>IF(AND($H2968&gt;0, $H2968&lt;900),"0-900",0)</f>
        <v>0-900</v>
      </c>
      <c r="J2968" s="37" t="str">
        <f>IF(AND($H2968&gt;0, $H2968&lt;1700),"0-1700",0)</f>
        <v>0-1700</v>
      </c>
      <c r="K2968" s="37" t="str">
        <f>IF(AND($H2968&gt;0, $H2968&lt;2500),"0-2500",0)</f>
        <v>0-2500</v>
      </c>
      <c r="L2968" s="37" t="str">
        <f>IF(AND($H2968&gt;0, $H2968&lt;3500),"0-3500",0)</f>
        <v>0-3500</v>
      </c>
    </row>
    <row r="2969" spans="1:12" x14ac:dyDescent="0.3">
      <c r="A2969" s="32" t="s">
        <v>7</v>
      </c>
      <c r="B2969" s="32">
        <v>2019</v>
      </c>
      <c r="C2969" s="32" t="s">
        <v>169</v>
      </c>
      <c r="D2969" s="32" t="s">
        <v>8</v>
      </c>
      <c r="E2969" s="32" t="s">
        <v>175</v>
      </c>
      <c r="F2969" s="33" t="s">
        <v>521</v>
      </c>
      <c r="G2969" s="32" t="s">
        <v>10</v>
      </c>
      <c r="H2969" s="34">
        <v>705.9</v>
      </c>
      <c r="I2969" s="37" t="str">
        <f>IF(AND($H2969&gt;0, $H2969&lt;900),"0-900",0)</f>
        <v>0-900</v>
      </c>
      <c r="J2969" s="37" t="str">
        <f>IF(AND($H2969&gt;0, $H2969&lt;1700),"0-1700",0)</f>
        <v>0-1700</v>
      </c>
      <c r="K2969" s="37" t="str">
        <f>IF(AND($H2969&gt;0, $H2969&lt;2500),"0-2500",0)</f>
        <v>0-2500</v>
      </c>
      <c r="L2969" s="37" t="str">
        <f>IF(AND($H2969&gt;0, $H2969&lt;3500),"0-3500",0)</f>
        <v>0-3500</v>
      </c>
    </row>
    <row r="2970" spans="1:12" x14ac:dyDescent="0.3">
      <c r="A2970" s="32" t="s">
        <v>7</v>
      </c>
      <c r="B2970" s="32">
        <v>2019</v>
      </c>
      <c r="C2970" s="32" t="s">
        <v>169</v>
      </c>
      <c r="D2970" s="32" t="s">
        <v>8</v>
      </c>
      <c r="E2970" s="32" t="s">
        <v>418</v>
      </c>
      <c r="F2970" s="33" t="s">
        <v>519</v>
      </c>
      <c r="G2970" s="32" t="s">
        <v>10</v>
      </c>
      <c r="H2970" s="34">
        <v>705.95</v>
      </c>
      <c r="I2970" s="37" t="str">
        <f>IF(AND($H2970&gt;0, $H2970&lt;900),"0-900",0)</f>
        <v>0-900</v>
      </c>
      <c r="J2970" s="37" t="str">
        <f>IF(AND($H2970&gt;0, $H2970&lt;1700),"0-1700",0)</f>
        <v>0-1700</v>
      </c>
      <c r="K2970" s="37" t="str">
        <f>IF(AND($H2970&gt;0, $H2970&lt;2500),"0-2500",0)</f>
        <v>0-2500</v>
      </c>
      <c r="L2970" s="37" t="str">
        <f>IF(AND($H2970&gt;0, $H2970&lt;3500),"0-3500",0)</f>
        <v>0-3500</v>
      </c>
    </row>
    <row r="2971" spans="1:12" x14ac:dyDescent="0.3">
      <c r="A2971" s="32" t="s">
        <v>7</v>
      </c>
      <c r="B2971" s="32">
        <v>2019</v>
      </c>
      <c r="C2971" s="32" t="s">
        <v>167</v>
      </c>
      <c r="D2971" s="32" t="s">
        <v>8</v>
      </c>
      <c r="E2971" s="32" t="s">
        <v>300</v>
      </c>
      <c r="F2971" s="33" t="s">
        <v>525</v>
      </c>
      <c r="G2971" s="32" t="s">
        <v>10</v>
      </c>
      <c r="H2971" s="34">
        <v>708.36</v>
      </c>
      <c r="I2971" s="37" t="str">
        <f>IF(AND($H2971&gt;0, $H2971&lt;900),"0-900",0)</f>
        <v>0-900</v>
      </c>
      <c r="J2971" s="37" t="str">
        <f>IF(AND($H2971&gt;0, $H2971&lt;1700),"0-1700",0)</f>
        <v>0-1700</v>
      </c>
      <c r="K2971" s="37" t="str">
        <f>IF(AND($H2971&gt;0, $H2971&lt;2500),"0-2500",0)</f>
        <v>0-2500</v>
      </c>
      <c r="L2971" s="37" t="str">
        <f>IF(AND($H2971&gt;0, $H2971&lt;3500),"0-3500",0)</f>
        <v>0-3500</v>
      </c>
    </row>
    <row r="2972" spans="1:12" x14ac:dyDescent="0.3">
      <c r="A2972" s="32" t="s">
        <v>7</v>
      </c>
      <c r="B2972" s="32">
        <v>2019</v>
      </c>
      <c r="C2972" s="32" t="s">
        <v>169</v>
      </c>
      <c r="D2972" s="32" t="s">
        <v>8</v>
      </c>
      <c r="E2972" s="32" t="s">
        <v>309</v>
      </c>
      <c r="F2972" s="33" t="s">
        <v>525</v>
      </c>
      <c r="G2972" s="32" t="s">
        <v>10</v>
      </c>
      <c r="H2972" s="34">
        <v>708.58</v>
      </c>
      <c r="I2972" s="37" t="str">
        <f>IF(AND($H2972&gt;0, $H2972&lt;900),"0-900",0)</f>
        <v>0-900</v>
      </c>
      <c r="J2972" s="37" t="str">
        <f>IF(AND($H2972&gt;0, $H2972&lt;1700),"0-1700",0)</f>
        <v>0-1700</v>
      </c>
      <c r="K2972" s="37" t="str">
        <f>IF(AND($H2972&gt;0, $H2972&lt;2500),"0-2500",0)</f>
        <v>0-2500</v>
      </c>
      <c r="L2972" s="37" t="str">
        <f>IF(AND($H2972&gt;0, $H2972&lt;3500),"0-3500",0)</f>
        <v>0-3500</v>
      </c>
    </row>
    <row r="2973" spans="1:12" x14ac:dyDescent="0.3">
      <c r="A2973" s="32" t="s">
        <v>7</v>
      </c>
      <c r="B2973" s="32">
        <v>2019</v>
      </c>
      <c r="C2973" s="32" t="s">
        <v>168</v>
      </c>
      <c r="D2973" s="32" t="s">
        <v>8</v>
      </c>
      <c r="E2973" s="32" t="s">
        <v>195</v>
      </c>
      <c r="F2973" s="33" t="s">
        <v>521</v>
      </c>
      <c r="G2973" s="32" t="s">
        <v>10</v>
      </c>
      <c r="H2973" s="34">
        <v>709.46</v>
      </c>
      <c r="I2973" s="37" t="str">
        <f>IF(AND($H2973&gt;0, $H2973&lt;900),"0-900",0)</f>
        <v>0-900</v>
      </c>
      <c r="J2973" s="37" t="str">
        <f>IF(AND($H2973&gt;0, $H2973&lt;1700),"0-1700",0)</f>
        <v>0-1700</v>
      </c>
      <c r="K2973" s="37" t="str">
        <f>IF(AND($H2973&gt;0, $H2973&lt;2500),"0-2500",0)</f>
        <v>0-2500</v>
      </c>
      <c r="L2973" s="37" t="str">
        <f>IF(AND($H2973&gt;0, $H2973&lt;3500),"0-3500",0)</f>
        <v>0-3500</v>
      </c>
    </row>
    <row r="2974" spans="1:12" x14ac:dyDescent="0.3">
      <c r="A2974" s="32" t="s">
        <v>7</v>
      </c>
      <c r="B2974" s="32">
        <v>2019</v>
      </c>
      <c r="C2974" s="32" t="s">
        <v>168</v>
      </c>
      <c r="D2974" s="32" t="s">
        <v>8</v>
      </c>
      <c r="E2974" s="32" t="s">
        <v>189</v>
      </c>
      <c r="F2974" s="33" t="s">
        <v>521</v>
      </c>
      <c r="G2974" s="32" t="s">
        <v>10</v>
      </c>
      <c r="H2974" s="34">
        <v>709.93</v>
      </c>
      <c r="I2974" s="37" t="str">
        <f>IF(AND($H2974&gt;0, $H2974&lt;900),"0-900",0)</f>
        <v>0-900</v>
      </c>
      <c r="J2974" s="37" t="str">
        <f>IF(AND($H2974&gt;0, $H2974&lt;1700),"0-1700",0)</f>
        <v>0-1700</v>
      </c>
      <c r="K2974" s="37" t="str">
        <f>IF(AND($H2974&gt;0, $H2974&lt;2500),"0-2500",0)</f>
        <v>0-2500</v>
      </c>
      <c r="L2974" s="37" t="str">
        <f>IF(AND($H2974&gt;0, $H2974&lt;3500),"0-3500",0)</f>
        <v>0-3500</v>
      </c>
    </row>
    <row r="2975" spans="1:12" x14ac:dyDescent="0.3">
      <c r="A2975" s="32" t="s">
        <v>7</v>
      </c>
      <c r="B2975" s="32">
        <v>2019</v>
      </c>
      <c r="C2975" s="32" t="s">
        <v>167</v>
      </c>
      <c r="D2975" s="32" t="s">
        <v>8</v>
      </c>
      <c r="E2975" s="32" t="s">
        <v>319</v>
      </c>
      <c r="F2975" s="33" t="s">
        <v>528</v>
      </c>
      <c r="G2975" s="32" t="s">
        <v>10</v>
      </c>
      <c r="H2975" s="34">
        <v>713.17</v>
      </c>
      <c r="I2975" s="37" t="str">
        <f>IF(AND($H2975&gt;0, $H2975&lt;900),"0-900",0)</f>
        <v>0-900</v>
      </c>
      <c r="J2975" s="37" t="str">
        <f>IF(AND($H2975&gt;0, $H2975&lt;1700),"0-1700",0)</f>
        <v>0-1700</v>
      </c>
      <c r="K2975" s="37" t="str">
        <f>IF(AND($H2975&gt;0, $H2975&lt;2500),"0-2500",0)</f>
        <v>0-2500</v>
      </c>
      <c r="L2975" s="37" t="str">
        <f>IF(AND($H2975&gt;0, $H2975&lt;3500),"0-3500",0)</f>
        <v>0-3500</v>
      </c>
    </row>
    <row r="2976" spans="1:12" x14ac:dyDescent="0.3">
      <c r="A2976" s="32" t="s">
        <v>7</v>
      </c>
      <c r="B2976" s="32">
        <v>2019</v>
      </c>
      <c r="C2976" s="32" t="s">
        <v>169</v>
      </c>
      <c r="D2976" s="32" t="s">
        <v>8</v>
      </c>
      <c r="E2976" s="32" t="s">
        <v>267</v>
      </c>
      <c r="F2976" s="33" t="s">
        <v>515</v>
      </c>
      <c r="G2976" s="32" t="s">
        <v>10</v>
      </c>
      <c r="H2976" s="34">
        <v>713.45</v>
      </c>
      <c r="I2976" s="37" t="str">
        <f>IF(AND($H2976&gt;0, $H2976&lt;900),"0-900",0)</f>
        <v>0-900</v>
      </c>
      <c r="J2976" s="37" t="str">
        <f>IF(AND($H2976&gt;0, $H2976&lt;1700),"0-1700",0)</f>
        <v>0-1700</v>
      </c>
      <c r="K2976" s="37" t="str">
        <f>IF(AND($H2976&gt;0, $H2976&lt;2500),"0-2500",0)</f>
        <v>0-2500</v>
      </c>
      <c r="L2976" s="37" t="str">
        <f>IF(AND($H2976&gt;0, $H2976&lt;3500),"0-3500",0)</f>
        <v>0-3500</v>
      </c>
    </row>
    <row r="2977" spans="1:12" x14ac:dyDescent="0.3">
      <c r="A2977" s="32" t="s">
        <v>7</v>
      </c>
      <c r="B2977" s="32">
        <v>2019</v>
      </c>
      <c r="C2977" s="32" t="s">
        <v>169</v>
      </c>
      <c r="D2977" s="32" t="s">
        <v>8</v>
      </c>
      <c r="E2977" s="32" t="s">
        <v>374</v>
      </c>
      <c r="F2977" s="33" t="s">
        <v>513</v>
      </c>
      <c r="G2977" s="32" t="s">
        <v>10</v>
      </c>
      <c r="H2977" s="34">
        <v>716.23</v>
      </c>
      <c r="I2977" s="37" t="str">
        <f>IF(AND($H2977&gt;0, $H2977&lt;900),"0-900",0)</f>
        <v>0-900</v>
      </c>
      <c r="J2977" s="37" t="str">
        <f>IF(AND($H2977&gt;0, $H2977&lt;1700),"0-1700",0)</f>
        <v>0-1700</v>
      </c>
      <c r="K2977" s="37" t="str">
        <f>IF(AND($H2977&gt;0, $H2977&lt;2500),"0-2500",0)</f>
        <v>0-2500</v>
      </c>
      <c r="L2977" s="37" t="str">
        <f>IF(AND($H2977&gt;0, $H2977&lt;3500),"0-3500",0)</f>
        <v>0-3500</v>
      </c>
    </row>
    <row r="2978" spans="1:12" x14ac:dyDescent="0.3">
      <c r="A2978" s="32" t="s">
        <v>7</v>
      </c>
      <c r="B2978" s="32">
        <v>2019</v>
      </c>
      <c r="C2978" s="32" t="s">
        <v>168</v>
      </c>
      <c r="D2978" s="32" t="s">
        <v>8</v>
      </c>
      <c r="E2978" s="32" t="s">
        <v>269</v>
      </c>
      <c r="F2978" s="33" t="s">
        <v>515</v>
      </c>
      <c r="G2978" s="32" t="s">
        <v>10</v>
      </c>
      <c r="H2978" s="34">
        <v>716.26</v>
      </c>
      <c r="I2978" s="37" t="str">
        <f>IF(AND($H2978&gt;0, $H2978&lt;900),"0-900",0)</f>
        <v>0-900</v>
      </c>
      <c r="J2978" s="37" t="str">
        <f>IF(AND($H2978&gt;0, $H2978&lt;1700),"0-1700",0)</f>
        <v>0-1700</v>
      </c>
      <c r="K2978" s="37" t="str">
        <f>IF(AND($H2978&gt;0, $H2978&lt;2500),"0-2500",0)</f>
        <v>0-2500</v>
      </c>
      <c r="L2978" s="37" t="str">
        <f>IF(AND($H2978&gt;0, $H2978&lt;3500),"0-3500",0)</f>
        <v>0-3500</v>
      </c>
    </row>
    <row r="2979" spans="1:12" x14ac:dyDescent="0.3">
      <c r="A2979" s="32" t="s">
        <v>7</v>
      </c>
      <c r="B2979" s="32">
        <v>2019</v>
      </c>
      <c r="C2979" s="32" t="s">
        <v>168</v>
      </c>
      <c r="D2979" s="32" t="s">
        <v>8</v>
      </c>
      <c r="E2979" s="32" t="s">
        <v>351</v>
      </c>
      <c r="F2979" s="33" t="s">
        <v>523</v>
      </c>
      <c r="G2979" s="32" t="s">
        <v>10</v>
      </c>
      <c r="H2979" s="34">
        <v>716.52</v>
      </c>
      <c r="I2979" s="37" t="str">
        <f>IF(AND($H2979&gt;0, $H2979&lt;900),"0-900",0)</f>
        <v>0-900</v>
      </c>
      <c r="J2979" s="37" t="str">
        <f>IF(AND($H2979&gt;0, $H2979&lt;1700),"0-1700",0)</f>
        <v>0-1700</v>
      </c>
      <c r="K2979" s="37" t="str">
        <f>IF(AND($H2979&gt;0, $H2979&lt;2500),"0-2500",0)</f>
        <v>0-2500</v>
      </c>
      <c r="L2979" s="37" t="str">
        <f>IF(AND($H2979&gt;0, $H2979&lt;3500),"0-3500",0)</f>
        <v>0-3500</v>
      </c>
    </row>
    <row r="2980" spans="1:12" x14ac:dyDescent="0.3">
      <c r="A2980" s="32" t="s">
        <v>7</v>
      </c>
      <c r="B2980" s="32">
        <v>2019</v>
      </c>
      <c r="C2980" s="32" t="s">
        <v>169</v>
      </c>
      <c r="D2980" s="32" t="s">
        <v>8</v>
      </c>
      <c r="E2980" s="32" t="s">
        <v>313</v>
      </c>
      <c r="F2980" s="33" t="s">
        <v>508</v>
      </c>
      <c r="G2980" s="32" t="s">
        <v>10</v>
      </c>
      <c r="H2980" s="34">
        <v>718.1</v>
      </c>
      <c r="I2980" s="37" t="str">
        <f>IF(AND($H2980&gt;0, $H2980&lt;900),"0-900",0)</f>
        <v>0-900</v>
      </c>
      <c r="J2980" s="37" t="str">
        <f>IF(AND($H2980&gt;0, $H2980&lt;1700),"0-1700",0)</f>
        <v>0-1700</v>
      </c>
      <c r="K2980" s="37" t="str">
        <f>IF(AND($H2980&gt;0, $H2980&lt;2500),"0-2500",0)</f>
        <v>0-2500</v>
      </c>
      <c r="L2980" s="37" t="str">
        <f>IF(AND($H2980&gt;0, $H2980&lt;3500),"0-3500",0)</f>
        <v>0-3500</v>
      </c>
    </row>
    <row r="2981" spans="1:12" x14ac:dyDescent="0.3">
      <c r="A2981" s="32" t="s">
        <v>7</v>
      </c>
      <c r="B2981" s="32">
        <v>2019</v>
      </c>
      <c r="C2981" s="32" t="s">
        <v>169</v>
      </c>
      <c r="D2981" s="32" t="s">
        <v>8</v>
      </c>
      <c r="E2981" s="32" t="s">
        <v>348</v>
      </c>
      <c r="F2981" s="33" t="s">
        <v>517</v>
      </c>
      <c r="G2981" s="32" t="s">
        <v>10</v>
      </c>
      <c r="H2981" s="34">
        <v>719.14</v>
      </c>
      <c r="I2981" s="37" t="str">
        <f>IF(AND($H2981&gt;0, $H2981&lt;900),"0-900",0)</f>
        <v>0-900</v>
      </c>
      <c r="J2981" s="37" t="str">
        <f>IF(AND($H2981&gt;0, $H2981&lt;1700),"0-1700",0)</f>
        <v>0-1700</v>
      </c>
      <c r="K2981" s="37" t="str">
        <f>IF(AND($H2981&gt;0, $H2981&lt;2500),"0-2500",0)</f>
        <v>0-2500</v>
      </c>
      <c r="L2981" s="37" t="str">
        <f>IF(AND($H2981&gt;0, $H2981&lt;3500),"0-3500",0)</f>
        <v>0-3500</v>
      </c>
    </row>
    <row r="2982" spans="1:12" x14ac:dyDescent="0.3">
      <c r="A2982" s="32" t="s">
        <v>7</v>
      </c>
      <c r="B2982" s="32">
        <v>2019</v>
      </c>
      <c r="C2982" s="32" t="s">
        <v>168</v>
      </c>
      <c r="D2982" s="32" t="s">
        <v>8</v>
      </c>
      <c r="E2982" s="32" t="s">
        <v>248</v>
      </c>
      <c r="F2982" s="33" t="s">
        <v>520</v>
      </c>
      <c r="G2982" s="32" t="s">
        <v>10</v>
      </c>
      <c r="H2982" s="34">
        <v>720.58</v>
      </c>
      <c r="I2982" s="37" t="str">
        <f>IF(AND($H2982&gt;0, $H2982&lt;900),"0-900",0)</f>
        <v>0-900</v>
      </c>
      <c r="J2982" s="37" t="str">
        <f>IF(AND($H2982&gt;0, $H2982&lt;1700),"0-1700",0)</f>
        <v>0-1700</v>
      </c>
      <c r="K2982" s="37" t="str">
        <f>IF(AND($H2982&gt;0, $H2982&lt;2500),"0-2500",0)</f>
        <v>0-2500</v>
      </c>
      <c r="L2982" s="37" t="str">
        <f>IF(AND($H2982&gt;0, $H2982&lt;3500),"0-3500",0)</f>
        <v>0-3500</v>
      </c>
    </row>
    <row r="2983" spans="1:12" x14ac:dyDescent="0.3">
      <c r="A2983" s="32" t="s">
        <v>7</v>
      </c>
      <c r="B2983" s="32">
        <v>2019</v>
      </c>
      <c r="C2983" s="32" t="s">
        <v>168</v>
      </c>
      <c r="D2983" s="32" t="s">
        <v>8</v>
      </c>
      <c r="E2983" s="32" t="s">
        <v>262</v>
      </c>
      <c r="F2983" s="33" t="s">
        <v>515</v>
      </c>
      <c r="G2983" s="32" t="s">
        <v>10</v>
      </c>
      <c r="H2983" s="34">
        <v>721.05</v>
      </c>
      <c r="I2983" s="37" t="str">
        <f>IF(AND($H2983&gt;0, $H2983&lt;900),"0-900",0)</f>
        <v>0-900</v>
      </c>
      <c r="J2983" s="37" t="str">
        <f>IF(AND($H2983&gt;0, $H2983&lt;1700),"0-1700",0)</f>
        <v>0-1700</v>
      </c>
      <c r="K2983" s="37" t="str">
        <f>IF(AND($H2983&gt;0, $H2983&lt;2500),"0-2500",0)</f>
        <v>0-2500</v>
      </c>
      <c r="L2983" s="37" t="str">
        <f>IF(AND($H2983&gt;0, $H2983&lt;3500),"0-3500",0)</f>
        <v>0-3500</v>
      </c>
    </row>
    <row r="2984" spans="1:12" x14ac:dyDescent="0.3">
      <c r="A2984" s="32" t="s">
        <v>7</v>
      </c>
      <c r="B2984" s="32">
        <v>2019</v>
      </c>
      <c r="C2984" s="32" t="s">
        <v>169</v>
      </c>
      <c r="D2984" s="32" t="s">
        <v>8</v>
      </c>
      <c r="E2984" s="32" t="s">
        <v>324</v>
      </c>
      <c r="F2984" s="33" t="s">
        <v>512</v>
      </c>
      <c r="G2984" s="32" t="s">
        <v>10</v>
      </c>
      <c r="H2984" s="34">
        <v>723.46</v>
      </c>
      <c r="I2984" s="37" t="str">
        <f>IF(AND($H2984&gt;0, $H2984&lt;900),"0-900",0)</f>
        <v>0-900</v>
      </c>
      <c r="J2984" s="37" t="str">
        <f>IF(AND($H2984&gt;0, $H2984&lt;1700),"0-1700",0)</f>
        <v>0-1700</v>
      </c>
      <c r="K2984" s="37" t="str">
        <f>IF(AND($H2984&gt;0, $H2984&lt;2500),"0-2500",0)</f>
        <v>0-2500</v>
      </c>
      <c r="L2984" s="37" t="str">
        <f>IF(AND($H2984&gt;0, $H2984&lt;3500),"0-3500",0)</f>
        <v>0-3500</v>
      </c>
    </row>
    <row r="2985" spans="1:12" x14ac:dyDescent="0.3">
      <c r="A2985" s="32" t="s">
        <v>7</v>
      </c>
      <c r="B2985" s="32">
        <v>2019</v>
      </c>
      <c r="C2985" s="32" t="s">
        <v>169</v>
      </c>
      <c r="D2985" s="32" t="s">
        <v>8</v>
      </c>
      <c r="E2985" s="32" t="s">
        <v>370</v>
      </c>
      <c r="F2985" s="33" t="s">
        <v>510</v>
      </c>
      <c r="G2985" s="32" t="s">
        <v>10</v>
      </c>
      <c r="H2985" s="34">
        <v>724.12</v>
      </c>
      <c r="I2985" s="37" t="str">
        <f>IF(AND($H2985&gt;0, $H2985&lt;900),"0-900",0)</f>
        <v>0-900</v>
      </c>
      <c r="J2985" s="37" t="str">
        <f>IF(AND($H2985&gt;0, $H2985&lt;1700),"0-1700",0)</f>
        <v>0-1700</v>
      </c>
      <c r="K2985" s="37" t="str">
        <f>IF(AND($H2985&gt;0, $H2985&lt;2500),"0-2500",0)</f>
        <v>0-2500</v>
      </c>
      <c r="L2985" s="37" t="str">
        <f>IF(AND($H2985&gt;0, $H2985&lt;3500),"0-3500",0)</f>
        <v>0-3500</v>
      </c>
    </row>
    <row r="2986" spans="1:12" x14ac:dyDescent="0.3">
      <c r="A2986" s="32" t="s">
        <v>7</v>
      </c>
      <c r="B2986" s="32">
        <v>2019</v>
      </c>
      <c r="C2986" s="32" t="s">
        <v>169</v>
      </c>
      <c r="D2986" s="32" t="s">
        <v>8</v>
      </c>
      <c r="E2986" s="32" t="s">
        <v>378</v>
      </c>
      <c r="F2986" s="33" t="s">
        <v>513</v>
      </c>
      <c r="G2986" s="32" t="s">
        <v>10</v>
      </c>
      <c r="H2986" s="34">
        <v>724.33</v>
      </c>
      <c r="I2986" s="37" t="str">
        <f>IF(AND($H2986&gt;0, $H2986&lt;900),"0-900",0)</f>
        <v>0-900</v>
      </c>
      <c r="J2986" s="37" t="str">
        <f>IF(AND($H2986&gt;0, $H2986&lt;1700),"0-1700",0)</f>
        <v>0-1700</v>
      </c>
      <c r="K2986" s="37" t="str">
        <f>IF(AND($H2986&gt;0, $H2986&lt;2500),"0-2500",0)</f>
        <v>0-2500</v>
      </c>
      <c r="L2986" s="37" t="str">
        <f>IF(AND($H2986&gt;0, $H2986&lt;3500),"0-3500",0)</f>
        <v>0-3500</v>
      </c>
    </row>
    <row r="2987" spans="1:12" x14ac:dyDescent="0.3">
      <c r="A2987" s="32" t="s">
        <v>7</v>
      </c>
      <c r="B2987" s="32">
        <v>2019</v>
      </c>
      <c r="C2987" s="32" t="s">
        <v>169</v>
      </c>
      <c r="D2987" s="32" t="s">
        <v>8</v>
      </c>
      <c r="E2987" s="32" t="s">
        <v>415</v>
      </c>
      <c r="F2987" s="33" t="s">
        <v>519</v>
      </c>
      <c r="G2987" s="32" t="s">
        <v>10</v>
      </c>
      <c r="H2987" s="34">
        <v>727.07</v>
      </c>
      <c r="I2987" s="37" t="str">
        <f>IF(AND($H2987&gt;0, $H2987&lt;900),"0-900",0)</f>
        <v>0-900</v>
      </c>
      <c r="J2987" s="37" t="str">
        <f>IF(AND($H2987&gt;0, $H2987&lt;1700),"0-1700",0)</f>
        <v>0-1700</v>
      </c>
      <c r="K2987" s="37" t="str">
        <f>IF(AND($H2987&gt;0, $H2987&lt;2500),"0-2500",0)</f>
        <v>0-2500</v>
      </c>
      <c r="L2987" s="37" t="str">
        <f>IF(AND($H2987&gt;0, $H2987&lt;3500),"0-3500",0)</f>
        <v>0-3500</v>
      </c>
    </row>
    <row r="2988" spans="1:12" x14ac:dyDescent="0.3">
      <c r="A2988" s="32" t="s">
        <v>7</v>
      </c>
      <c r="B2988" s="32">
        <v>2019</v>
      </c>
      <c r="C2988" s="32" t="s">
        <v>168</v>
      </c>
      <c r="D2988" s="32" t="s">
        <v>8</v>
      </c>
      <c r="E2988" s="32" t="s">
        <v>212</v>
      </c>
      <c r="F2988" s="33" t="s">
        <v>526</v>
      </c>
      <c r="G2988" s="32" t="s">
        <v>10</v>
      </c>
      <c r="H2988" s="34">
        <v>727.47</v>
      </c>
      <c r="I2988" s="37" t="str">
        <f>IF(AND($H2988&gt;0, $H2988&lt;900),"0-900",0)</f>
        <v>0-900</v>
      </c>
      <c r="J2988" s="37" t="str">
        <f>IF(AND($H2988&gt;0, $H2988&lt;1700),"0-1700",0)</f>
        <v>0-1700</v>
      </c>
      <c r="K2988" s="37" t="str">
        <f>IF(AND($H2988&gt;0, $H2988&lt;2500),"0-2500",0)</f>
        <v>0-2500</v>
      </c>
      <c r="L2988" s="37" t="str">
        <f>IF(AND($H2988&gt;0, $H2988&lt;3500),"0-3500",0)</f>
        <v>0-3500</v>
      </c>
    </row>
    <row r="2989" spans="1:12" x14ac:dyDescent="0.3">
      <c r="A2989" s="32" t="s">
        <v>7</v>
      </c>
      <c r="B2989" s="32">
        <v>2019</v>
      </c>
      <c r="C2989" s="32" t="s">
        <v>168</v>
      </c>
      <c r="D2989" s="32" t="s">
        <v>8</v>
      </c>
      <c r="E2989" s="32" t="s">
        <v>365</v>
      </c>
      <c r="F2989" s="33" t="s">
        <v>510</v>
      </c>
      <c r="G2989" s="32" t="s">
        <v>10</v>
      </c>
      <c r="H2989" s="34">
        <v>730.09</v>
      </c>
      <c r="I2989" s="37" t="str">
        <f>IF(AND($H2989&gt;0, $H2989&lt;900),"0-900",0)</f>
        <v>0-900</v>
      </c>
      <c r="J2989" s="37" t="str">
        <f>IF(AND($H2989&gt;0, $H2989&lt;1700),"0-1700",0)</f>
        <v>0-1700</v>
      </c>
      <c r="K2989" s="37" t="str">
        <f>IF(AND($H2989&gt;0, $H2989&lt;2500),"0-2500",0)</f>
        <v>0-2500</v>
      </c>
      <c r="L2989" s="37" t="str">
        <f>IF(AND($H2989&gt;0, $H2989&lt;3500),"0-3500",0)</f>
        <v>0-3500</v>
      </c>
    </row>
    <row r="2990" spans="1:12" x14ac:dyDescent="0.3">
      <c r="A2990" s="32" t="s">
        <v>7</v>
      </c>
      <c r="B2990" s="32">
        <v>2019</v>
      </c>
      <c r="C2990" s="32" t="s">
        <v>168</v>
      </c>
      <c r="D2990" s="32" t="s">
        <v>8</v>
      </c>
      <c r="E2990" s="32" t="s">
        <v>355</v>
      </c>
      <c r="F2990" s="33" t="s">
        <v>523</v>
      </c>
      <c r="G2990" s="32" t="s">
        <v>10</v>
      </c>
      <c r="H2990" s="34">
        <v>730.63</v>
      </c>
      <c r="I2990" s="37" t="str">
        <f>IF(AND($H2990&gt;0, $H2990&lt;900),"0-900",0)</f>
        <v>0-900</v>
      </c>
      <c r="J2990" s="37" t="str">
        <f>IF(AND($H2990&gt;0, $H2990&lt;1700),"0-1700",0)</f>
        <v>0-1700</v>
      </c>
      <c r="K2990" s="37" t="str">
        <f>IF(AND($H2990&gt;0, $H2990&lt;2500),"0-2500",0)</f>
        <v>0-2500</v>
      </c>
      <c r="L2990" s="37" t="str">
        <f>IF(AND($H2990&gt;0, $H2990&lt;3500),"0-3500",0)</f>
        <v>0-3500</v>
      </c>
    </row>
    <row r="2991" spans="1:12" x14ac:dyDescent="0.3">
      <c r="A2991" s="32" t="s">
        <v>7</v>
      </c>
      <c r="B2991" s="32">
        <v>2019</v>
      </c>
      <c r="C2991" s="32" t="s">
        <v>169</v>
      </c>
      <c r="D2991" s="32" t="s">
        <v>8</v>
      </c>
      <c r="E2991" s="32" t="s">
        <v>198</v>
      </c>
      <c r="F2991" s="33" t="s">
        <v>521</v>
      </c>
      <c r="G2991" s="32" t="s">
        <v>10</v>
      </c>
      <c r="H2991" s="34">
        <v>732.49</v>
      </c>
      <c r="I2991" s="37" t="str">
        <f>IF(AND($H2991&gt;0, $H2991&lt;900),"0-900",0)</f>
        <v>0-900</v>
      </c>
      <c r="J2991" s="37" t="str">
        <f>IF(AND($H2991&gt;0, $H2991&lt;1700),"0-1700",0)</f>
        <v>0-1700</v>
      </c>
      <c r="K2991" s="37" t="str">
        <f>IF(AND($H2991&gt;0, $H2991&lt;2500),"0-2500",0)</f>
        <v>0-2500</v>
      </c>
      <c r="L2991" s="37" t="str">
        <f>IF(AND($H2991&gt;0, $H2991&lt;3500),"0-3500",0)</f>
        <v>0-3500</v>
      </c>
    </row>
    <row r="2992" spans="1:12" x14ac:dyDescent="0.3">
      <c r="A2992" s="32" t="s">
        <v>7</v>
      </c>
      <c r="B2992" s="32">
        <v>2019</v>
      </c>
      <c r="C2992" s="32" t="s">
        <v>169</v>
      </c>
      <c r="D2992" s="32" t="s">
        <v>8</v>
      </c>
      <c r="E2992" s="32" t="s">
        <v>358</v>
      </c>
      <c r="F2992" s="33" t="s">
        <v>507</v>
      </c>
      <c r="G2992" s="32" t="s">
        <v>10</v>
      </c>
      <c r="H2992" s="34">
        <v>735.93</v>
      </c>
      <c r="I2992" s="37" t="str">
        <f>IF(AND($H2992&gt;0, $H2992&lt;900),"0-900",0)</f>
        <v>0-900</v>
      </c>
      <c r="J2992" s="37" t="str">
        <f>IF(AND($H2992&gt;0, $H2992&lt;1700),"0-1700",0)</f>
        <v>0-1700</v>
      </c>
      <c r="K2992" s="37" t="str">
        <f>IF(AND($H2992&gt;0, $H2992&lt;2500),"0-2500",0)</f>
        <v>0-2500</v>
      </c>
      <c r="L2992" s="37" t="str">
        <f>IF(AND($H2992&gt;0, $H2992&lt;3500),"0-3500",0)</f>
        <v>0-3500</v>
      </c>
    </row>
    <row r="2993" spans="1:12" x14ac:dyDescent="0.3">
      <c r="A2993" s="32" t="s">
        <v>7</v>
      </c>
      <c r="B2993" s="32">
        <v>2019</v>
      </c>
      <c r="C2993" s="32" t="s">
        <v>169</v>
      </c>
      <c r="D2993" s="32" t="s">
        <v>8</v>
      </c>
      <c r="E2993" s="32" t="s">
        <v>183</v>
      </c>
      <c r="F2993" s="33" t="s">
        <v>521</v>
      </c>
      <c r="G2993" s="32" t="s">
        <v>10</v>
      </c>
      <c r="H2993" s="34">
        <v>736.13</v>
      </c>
      <c r="I2993" s="37" t="str">
        <f>IF(AND($H2993&gt;0, $H2993&lt;900),"0-900",0)</f>
        <v>0-900</v>
      </c>
      <c r="J2993" s="37" t="str">
        <f>IF(AND($H2993&gt;0, $H2993&lt;1700),"0-1700",0)</f>
        <v>0-1700</v>
      </c>
      <c r="K2993" s="37" t="str">
        <f>IF(AND($H2993&gt;0, $H2993&lt;2500),"0-2500",0)</f>
        <v>0-2500</v>
      </c>
      <c r="L2993" s="37" t="str">
        <f>IF(AND($H2993&gt;0, $H2993&lt;3500),"0-3500",0)</f>
        <v>0-3500</v>
      </c>
    </row>
    <row r="2994" spans="1:12" x14ac:dyDescent="0.3">
      <c r="A2994" s="32" t="s">
        <v>7</v>
      </c>
      <c r="B2994" s="32">
        <v>2019</v>
      </c>
      <c r="C2994" s="32" t="s">
        <v>167</v>
      </c>
      <c r="D2994" s="32" t="s">
        <v>8</v>
      </c>
      <c r="E2994" s="32" t="s">
        <v>186</v>
      </c>
      <c r="F2994" s="33" t="s">
        <v>521</v>
      </c>
      <c r="G2994" s="32" t="s">
        <v>10</v>
      </c>
      <c r="H2994" s="34">
        <v>736.4</v>
      </c>
      <c r="I2994" s="37" t="str">
        <f>IF(AND($H2994&gt;0, $H2994&lt;900),"0-900",0)</f>
        <v>0-900</v>
      </c>
      <c r="J2994" s="37" t="str">
        <f>IF(AND($H2994&gt;0, $H2994&lt;1700),"0-1700",0)</f>
        <v>0-1700</v>
      </c>
      <c r="K2994" s="37" t="str">
        <f>IF(AND($H2994&gt;0, $H2994&lt;2500),"0-2500",0)</f>
        <v>0-2500</v>
      </c>
      <c r="L2994" s="37" t="str">
        <f>IF(AND($H2994&gt;0, $H2994&lt;3500),"0-3500",0)</f>
        <v>0-3500</v>
      </c>
    </row>
    <row r="2995" spans="1:12" x14ac:dyDescent="0.3">
      <c r="A2995" s="32" t="s">
        <v>7</v>
      </c>
      <c r="B2995" s="32">
        <v>2019</v>
      </c>
      <c r="C2995" s="32" t="s">
        <v>169</v>
      </c>
      <c r="D2995" s="32" t="s">
        <v>8</v>
      </c>
      <c r="E2995" s="32" t="s">
        <v>204</v>
      </c>
      <c r="F2995" s="33" t="s">
        <v>521</v>
      </c>
      <c r="G2995" s="32" t="s">
        <v>10</v>
      </c>
      <c r="H2995" s="34">
        <v>736.84</v>
      </c>
      <c r="I2995" s="37" t="str">
        <f>IF(AND($H2995&gt;0, $H2995&lt;900),"0-900",0)</f>
        <v>0-900</v>
      </c>
      <c r="J2995" s="37" t="str">
        <f>IF(AND($H2995&gt;0, $H2995&lt;1700),"0-1700",0)</f>
        <v>0-1700</v>
      </c>
      <c r="K2995" s="37" t="str">
        <f>IF(AND($H2995&gt;0, $H2995&lt;2500),"0-2500",0)</f>
        <v>0-2500</v>
      </c>
      <c r="L2995" s="37" t="str">
        <f>IF(AND($H2995&gt;0, $H2995&lt;3500),"0-3500",0)</f>
        <v>0-3500</v>
      </c>
    </row>
    <row r="2996" spans="1:12" x14ac:dyDescent="0.3">
      <c r="A2996" s="32" t="s">
        <v>7</v>
      </c>
      <c r="B2996" s="32">
        <v>2019</v>
      </c>
      <c r="C2996" s="32" t="s">
        <v>168</v>
      </c>
      <c r="D2996" s="32" t="s">
        <v>8</v>
      </c>
      <c r="E2996" s="32" t="s">
        <v>385</v>
      </c>
      <c r="F2996" s="33" t="s">
        <v>516</v>
      </c>
      <c r="G2996" s="32" t="s">
        <v>10</v>
      </c>
      <c r="H2996" s="34">
        <v>738.71</v>
      </c>
      <c r="I2996" s="37" t="str">
        <f>IF(AND($H2996&gt;0, $H2996&lt;900),"0-900",0)</f>
        <v>0-900</v>
      </c>
      <c r="J2996" s="37" t="str">
        <f>IF(AND($H2996&gt;0, $H2996&lt;1700),"0-1700",0)</f>
        <v>0-1700</v>
      </c>
      <c r="K2996" s="37" t="str">
        <f>IF(AND($H2996&gt;0, $H2996&lt;2500),"0-2500",0)</f>
        <v>0-2500</v>
      </c>
      <c r="L2996" s="37" t="str">
        <f>IF(AND($H2996&gt;0, $H2996&lt;3500),"0-3500",0)</f>
        <v>0-3500</v>
      </c>
    </row>
    <row r="2997" spans="1:12" x14ac:dyDescent="0.3">
      <c r="A2997" s="32" t="s">
        <v>7</v>
      </c>
      <c r="B2997" s="32">
        <v>2019</v>
      </c>
      <c r="C2997" s="32" t="s">
        <v>168</v>
      </c>
      <c r="D2997" s="32" t="s">
        <v>8</v>
      </c>
      <c r="E2997" s="32" t="s">
        <v>410</v>
      </c>
      <c r="F2997" s="33" t="s">
        <v>524</v>
      </c>
      <c r="G2997" s="32" t="s">
        <v>10</v>
      </c>
      <c r="H2997" s="34">
        <v>739.71</v>
      </c>
      <c r="I2997" s="37" t="str">
        <f>IF(AND($H2997&gt;0, $H2997&lt;900),"0-900",0)</f>
        <v>0-900</v>
      </c>
      <c r="J2997" s="37" t="str">
        <f>IF(AND($H2997&gt;0, $H2997&lt;1700),"0-1700",0)</f>
        <v>0-1700</v>
      </c>
      <c r="K2997" s="37" t="str">
        <f>IF(AND($H2997&gt;0, $H2997&lt;2500),"0-2500",0)</f>
        <v>0-2500</v>
      </c>
      <c r="L2997" s="37" t="str">
        <f>IF(AND($H2997&gt;0, $H2997&lt;3500),"0-3500",0)</f>
        <v>0-3500</v>
      </c>
    </row>
    <row r="2998" spans="1:12" x14ac:dyDescent="0.3">
      <c r="A2998" s="32" t="s">
        <v>7</v>
      </c>
      <c r="B2998" s="32">
        <v>2019</v>
      </c>
      <c r="C2998" s="32" t="s">
        <v>169</v>
      </c>
      <c r="D2998" s="32" t="s">
        <v>8</v>
      </c>
      <c r="E2998" s="32" t="s">
        <v>354</v>
      </c>
      <c r="F2998" s="33" t="s">
        <v>523</v>
      </c>
      <c r="G2998" s="32" t="s">
        <v>10</v>
      </c>
      <c r="H2998" s="34">
        <v>741.27</v>
      </c>
      <c r="I2998" s="37" t="str">
        <f>IF(AND($H2998&gt;0, $H2998&lt;900),"0-900",0)</f>
        <v>0-900</v>
      </c>
      <c r="J2998" s="37" t="str">
        <f>IF(AND($H2998&gt;0, $H2998&lt;1700),"0-1700",0)</f>
        <v>0-1700</v>
      </c>
      <c r="K2998" s="37" t="str">
        <f>IF(AND($H2998&gt;0, $H2998&lt;2500),"0-2500",0)</f>
        <v>0-2500</v>
      </c>
      <c r="L2998" s="37" t="str">
        <f>IF(AND($H2998&gt;0, $H2998&lt;3500),"0-3500",0)</f>
        <v>0-3500</v>
      </c>
    </row>
    <row r="2999" spans="1:12" x14ac:dyDescent="0.3">
      <c r="A2999" s="32" t="s">
        <v>7</v>
      </c>
      <c r="B2999" s="32">
        <v>2019</v>
      </c>
      <c r="C2999" s="32" t="s">
        <v>167</v>
      </c>
      <c r="D2999" s="32" t="s">
        <v>8</v>
      </c>
      <c r="E2999" s="32" t="s">
        <v>421</v>
      </c>
      <c r="F2999" s="33" t="s">
        <v>529</v>
      </c>
      <c r="G2999" s="32" t="s">
        <v>10</v>
      </c>
      <c r="H2999" s="34">
        <v>741.68</v>
      </c>
      <c r="I2999" s="37" t="str">
        <f>IF(AND($H2999&gt;0, $H2999&lt;900),"0-900",0)</f>
        <v>0-900</v>
      </c>
      <c r="J2999" s="37" t="str">
        <f>IF(AND($H2999&gt;0, $H2999&lt;1700),"0-1700",0)</f>
        <v>0-1700</v>
      </c>
      <c r="K2999" s="37" t="str">
        <f>IF(AND($H2999&gt;0, $H2999&lt;2500),"0-2500",0)</f>
        <v>0-2500</v>
      </c>
      <c r="L2999" s="37" t="str">
        <f>IF(AND($H2999&gt;0, $H2999&lt;3500),"0-3500",0)</f>
        <v>0-3500</v>
      </c>
    </row>
    <row r="3000" spans="1:12" x14ac:dyDescent="0.3">
      <c r="A3000" s="32" t="s">
        <v>7</v>
      </c>
      <c r="B3000" s="32">
        <v>2019</v>
      </c>
      <c r="C3000" s="32" t="s">
        <v>169</v>
      </c>
      <c r="D3000" s="32" t="s">
        <v>8</v>
      </c>
      <c r="E3000" s="32" t="s">
        <v>364</v>
      </c>
      <c r="F3000" s="33" t="s">
        <v>510</v>
      </c>
      <c r="G3000" s="32" t="s">
        <v>10</v>
      </c>
      <c r="H3000" s="34">
        <v>743.64</v>
      </c>
      <c r="I3000" s="37" t="str">
        <f>IF(AND($H3000&gt;0, $H3000&lt;900),"0-900",0)</f>
        <v>0-900</v>
      </c>
      <c r="J3000" s="37" t="str">
        <f>IF(AND($H3000&gt;0, $H3000&lt;1700),"0-1700",0)</f>
        <v>0-1700</v>
      </c>
      <c r="K3000" s="37" t="str">
        <f>IF(AND($H3000&gt;0, $H3000&lt;2500),"0-2500",0)</f>
        <v>0-2500</v>
      </c>
      <c r="L3000" s="37" t="str">
        <f>IF(AND($H3000&gt;0, $H3000&lt;3500),"0-3500",0)</f>
        <v>0-3500</v>
      </c>
    </row>
    <row r="3001" spans="1:12" x14ac:dyDescent="0.3">
      <c r="A3001" s="32" t="s">
        <v>7</v>
      </c>
      <c r="B3001" s="32">
        <v>2019</v>
      </c>
      <c r="C3001" s="32" t="s">
        <v>169</v>
      </c>
      <c r="D3001" s="32" t="s">
        <v>8</v>
      </c>
      <c r="E3001" s="32" t="s">
        <v>265</v>
      </c>
      <c r="F3001" s="33" t="s">
        <v>515</v>
      </c>
      <c r="G3001" s="32" t="s">
        <v>10</v>
      </c>
      <c r="H3001" s="34">
        <v>744.79</v>
      </c>
      <c r="I3001" s="37" t="str">
        <f>IF(AND($H3001&gt;0, $H3001&lt;900),"0-900",0)</f>
        <v>0-900</v>
      </c>
      <c r="J3001" s="37" t="str">
        <f>IF(AND($H3001&gt;0, $H3001&lt;1700),"0-1700",0)</f>
        <v>0-1700</v>
      </c>
      <c r="K3001" s="37" t="str">
        <f>IF(AND($H3001&gt;0, $H3001&lt;2500),"0-2500",0)</f>
        <v>0-2500</v>
      </c>
      <c r="L3001" s="37" t="str">
        <f>IF(AND($H3001&gt;0, $H3001&lt;3500),"0-3500",0)</f>
        <v>0-3500</v>
      </c>
    </row>
    <row r="3002" spans="1:12" x14ac:dyDescent="0.3">
      <c r="A3002" s="32" t="s">
        <v>7</v>
      </c>
      <c r="B3002" s="32">
        <v>2019</v>
      </c>
      <c r="C3002" s="32" t="s">
        <v>169</v>
      </c>
      <c r="D3002" s="32" t="s">
        <v>8</v>
      </c>
      <c r="E3002" s="32" t="s">
        <v>381</v>
      </c>
      <c r="F3002" s="33" t="s">
        <v>513</v>
      </c>
      <c r="G3002" s="32" t="s">
        <v>10</v>
      </c>
      <c r="H3002" s="34">
        <v>746.86</v>
      </c>
      <c r="I3002" s="37" t="str">
        <f>IF(AND($H3002&gt;0, $H3002&lt;900),"0-900",0)</f>
        <v>0-900</v>
      </c>
      <c r="J3002" s="37" t="str">
        <f>IF(AND($H3002&gt;0, $H3002&lt;1700),"0-1700",0)</f>
        <v>0-1700</v>
      </c>
      <c r="K3002" s="37" t="str">
        <f>IF(AND($H3002&gt;0, $H3002&lt;2500),"0-2500",0)</f>
        <v>0-2500</v>
      </c>
      <c r="L3002" s="37" t="str">
        <f>IF(AND($H3002&gt;0, $H3002&lt;3500),"0-3500",0)</f>
        <v>0-3500</v>
      </c>
    </row>
    <row r="3003" spans="1:12" x14ac:dyDescent="0.3">
      <c r="A3003" s="32" t="s">
        <v>7</v>
      </c>
      <c r="B3003" s="32">
        <v>2019</v>
      </c>
      <c r="C3003" s="32" t="s">
        <v>168</v>
      </c>
      <c r="D3003" s="32" t="s">
        <v>8</v>
      </c>
      <c r="E3003" s="32" t="s">
        <v>417</v>
      </c>
      <c r="F3003" s="33" t="s">
        <v>519</v>
      </c>
      <c r="G3003" s="32" t="s">
        <v>10</v>
      </c>
      <c r="H3003" s="34">
        <v>747.03</v>
      </c>
      <c r="I3003" s="37" t="str">
        <f>IF(AND($H3003&gt;0, $H3003&lt;900),"0-900",0)</f>
        <v>0-900</v>
      </c>
      <c r="J3003" s="37" t="str">
        <f>IF(AND($H3003&gt;0, $H3003&lt;1700),"0-1700",0)</f>
        <v>0-1700</v>
      </c>
      <c r="K3003" s="37" t="str">
        <f>IF(AND($H3003&gt;0, $H3003&lt;2500),"0-2500",0)</f>
        <v>0-2500</v>
      </c>
      <c r="L3003" s="37" t="str">
        <f>IF(AND($H3003&gt;0, $H3003&lt;3500),"0-3500",0)</f>
        <v>0-3500</v>
      </c>
    </row>
    <row r="3004" spans="1:12" x14ac:dyDescent="0.3">
      <c r="A3004" s="32" t="s">
        <v>7</v>
      </c>
      <c r="B3004" s="32">
        <v>2019</v>
      </c>
      <c r="C3004" s="32" t="s">
        <v>168</v>
      </c>
      <c r="D3004" s="32" t="s">
        <v>8</v>
      </c>
      <c r="E3004" s="32" t="s">
        <v>290</v>
      </c>
      <c r="F3004" s="33" t="s">
        <v>531</v>
      </c>
      <c r="G3004" s="32" t="s">
        <v>10</v>
      </c>
      <c r="H3004" s="34">
        <v>749.5</v>
      </c>
      <c r="I3004" s="37" t="str">
        <f>IF(AND($H3004&gt;0, $H3004&lt;900),"0-900",0)</f>
        <v>0-900</v>
      </c>
      <c r="J3004" s="37" t="str">
        <f>IF(AND($H3004&gt;0, $H3004&lt;1700),"0-1700",0)</f>
        <v>0-1700</v>
      </c>
      <c r="K3004" s="37" t="str">
        <f>IF(AND($H3004&gt;0, $H3004&lt;2500),"0-2500",0)</f>
        <v>0-2500</v>
      </c>
      <c r="L3004" s="37" t="str">
        <f>IF(AND($H3004&gt;0, $H3004&lt;3500),"0-3500",0)</f>
        <v>0-3500</v>
      </c>
    </row>
    <row r="3005" spans="1:12" x14ac:dyDescent="0.3">
      <c r="A3005" s="32" t="s">
        <v>7</v>
      </c>
      <c r="B3005" s="32">
        <v>2019</v>
      </c>
      <c r="C3005" s="32" t="s">
        <v>169</v>
      </c>
      <c r="D3005" s="32" t="s">
        <v>8</v>
      </c>
      <c r="E3005" s="32" t="s">
        <v>269</v>
      </c>
      <c r="F3005" s="33" t="s">
        <v>515</v>
      </c>
      <c r="G3005" s="32" t="s">
        <v>10</v>
      </c>
      <c r="H3005" s="34">
        <v>751.52</v>
      </c>
      <c r="I3005" s="37" t="str">
        <f>IF(AND($H3005&gt;0, $H3005&lt;900),"0-900",0)</f>
        <v>0-900</v>
      </c>
      <c r="J3005" s="37" t="str">
        <f>IF(AND($H3005&gt;0, $H3005&lt;1700),"0-1700",0)</f>
        <v>0-1700</v>
      </c>
      <c r="K3005" s="37" t="str">
        <f>IF(AND($H3005&gt;0, $H3005&lt;2500),"0-2500",0)</f>
        <v>0-2500</v>
      </c>
      <c r="L3005" s="37" t="str">
        <f>IF(AND($H3005&gt;0, $H3005&lt;3500),"0-3500",0)</f>
        <v>0-3500</v>
      </c>
    </row>
    <row r="3006" spans="1:12" x14ac:dyDescent="0.3">
      <c r="A3006" s="32" t="s">
        <v>7</v>
      </c>
      <c r="B3006" s="32">
        <v>2019</v>
      </c>
      <c r="C3006" s="32" t="s">
        <v>168</v>
      </c>
      <c r="D3006" s="32" t="s">
        <v>8</v>
      </c>
      <c r="E3006" s="32" t="s">
        <v>226</v>
      </c>
      <c r="F3006" s="33" t="s">
        <v>518</v>
      </c>
      <c r="G3006" s="32" t="s">
        <v>10</v>
      </c>
      <c r="H3006" s="34">
        <v>752.46</v>
      </c>
      <c r="I3006" s="37" t="str">
        <f>IF(AND($H3006&gt;0, $H3006&lt;900),"0-900",0)</f>
        <v>0-900</v>
      </c>
      <c r="J3006" s="37" t="str">
        <f>IF(AND($H3006&gt;0, $H3006&lt;1700),"0-1700",0)</f>
        <v>0-1700</v>
      </c>
      <c r="K3006" s="37" t="str">
        <f>IF(AND($H3006&gt;0, $H3006&lt;2500),"0-2500",0)</f>
        <v>0-2500</v>
      </c>
      <c r="L3006" s="37" t="str">
        <f>IF(AND($H3006&gt;0, $H3006&lt;3500),"0-3500",0)</f>
        <v>0-3500</v>
      </c>
    </row>
    <row r="3007" spans="1:12" x14ac:dyDescent="0.3">
      <c r="A3007" s="32" t="s">
        <v>7</v>
      </c>
      <c r="B3007" s="32">
        <v>2019</v>
      </c>
      <c r="C3007" s="32" t="s">
        <v>169</v>
      </c>
      <c r="D3007" s="32" t="s">
        <v>8</v>
      </c>
      <c r="E3007" s="32" t="s">
        <v>222</v>
      </c>
      <c r="F3007" s="33" t="s">
        <v>518</v>
      </c>
      <c r="G3007" s="32" t="s">
        <v>10</v>
      </c>
      <c r="H3007" s="34">
        <v>752.89</v>
      </c>
      <c r="I3007" s="37" t="str">
        <f>IF(AND($H3007&gt;0, $H3007&lt;900),"0-900",0)</f>
        <v>0-900</v>
      </c>
      <c r="J3007" s="37" t="str">
        <f>IF(AND($H3007&gt;0, $H3007&lt;1700),"0-1700",0)</f>
        <v>0-1700</v>
      </c>
      <c r="K3007" s="37" t="str">
        <f>IF(AND($H3007&gt;0, $H3007&lt;2500),"0-2500",0)</f>
        <v>0-2500</v>
      </c>
      <c r="L3007" s="37" t="str">
        <f>IF(AND($H3007&gt;0, $H3007&lt;3500),"0-3500",0)</f>
        <v>0-3500</v>
      </c>
    </row>
    <row r="3008" spans="1:12" x14ac:dyDescent="0.3">
      <c r="A3008" s="32" t="s">
        <v>7</v>
      </c>
      <c r="B3008" s="32">
        <v>2019</v>
      </c>
      <c r="C3008" s="32" t="s">
        <v>169</v>
      </c>
      <c r="D3008" s="32" t="s">
        <v>8</v>
      </c>
      <c r="E3008" s="32" t="s">
        <v>262</v>
      </c>
      <c r="F3008" s="33" t="s">
        <v>515</v>
      </c>
      <c r="G3008" s="32" t="s">
        <v>10</v>
      </c>
      <c r="H3008" s="34">
        <v>754.94</v>
      </c>
      <c r="I3008" s="37" t="str">
        <f>IF(AND($H3008&gt;0, $H3008&lt;900),"0-900",0)</f>
        <v>0-900</v>
      </c>
      <c r="J3008" s="37" t="str">
        <f>IF(AND($H3008&gt;0, $H3008&lt;1700),"0-1700",0)</f>
        <v>0-1700</v>
      </c>
      <c r="K3008" s="37" t="str">
        <f>IF(AND($H3008&gt;0, $H3008&lt;2500),"0-2500",0)</f>
        <v>0-2500</v>
      </c>
      <c r="L3008" s="37" t="str">
        <f>IF(AND($H3008&gt;0, $H3008&lt;3500),"0-3500",0)</f>
        <v>0-3500</v>
      </c>
    </row>
    <row r="3009" spans="1:12" x14ac:dyDescent="0.3">
      <c r="A3009" s="32" t="s">
        <v>7</v>
      </c>
      <c r="B3009" s="32">
        <v>2019</v>
      </c>
      <c r="C3009" s="32" t="s">
        <v>167</v>
      </c>
      <c r="D3009" s="32" t="s">
        <v>8</v>
      </c>
      <c r="E3009" s="32" t="s">
        <v>345</v>
      </c>
      <c r="F3009" s="33" t="s">
        <v>530</v>
      </c>
      <c r="G3009" s="32" t="s">
        <v>10</v>
      </c>
      <c r="H3009" s="34">
        <v>758.52</v>
      </c>
      <c r="I3009" s="37" t="str">
        <f>IF(AND($H3009&gt;0, $H3009&lt;900),"0-900",0)</f>
        <v>0-900</v>
      </c>
      <c r="J3009" s="37" t="str">
        <f>IF(AND($H3009&gt;0, $H3009&lt;1700),"0-1700",0)</f>
        <v>0-1700</v>
      </c>
      <c r="K3009" s="37" t="str">
        <f>IF(AND($H3009&gt;0, $H3009&lt;2500),"0-2500",0)</f>
        <v>0-2500</v>
      </c>
      <c r="L3009" s="37" t="str">
        <f>IF(AND($H3009&gt;0, $H3009&lt;3500),"0-3500",0)</f>
        <v>0-3500</v>
      </c>
    </row>
    <row r="3010" spans="1:12" x14ac:dyDescent="0.3">
      <c r="A3010" s="32" t="s">
        <v>7</v>
      </c>
      <c r="B3010" s="32">
        <v>2019</v>
      </c>
      <c r="C3010" s="32" t="s">
        <v>169</v>
      </c>
      <c r="D3010" s="32" t="s">
        <v>8</v>
      </c>
      <c r="E3010" s="32" t="s">
        <v>221</v>
      </c>
      <c r="F3010" s="33" t="s">
        <v>514</v>
      </c>
      <c r="G3010" s="32" t="s">
        <v>10</v>
      </c>
      <c r="H3010" s="34">
        <v>758.87</v>
      </c>
      <c r="I3010" s="37" t="str">
        <f>IF(AND($H3010&gt;0, $H3010&lt;900),"0-900",0)</f>
        <v>0-900</v>
      </c>
      <c r="J3010" s="37" t="str">
        <f>IF(AND($H3010&gt;0, $H3010&lt;1700),"0-1700",0)</f>
        <v>0-1700</v>
      </c>
      <c r="K3010" s="37" t="str">
        <f>IF(AND($H3010&gt;0, $H3010&lt;2500),"0-2500",0)</f>
        <v>0-2500</v>
      </c>
      <c r="L3010" s="37" t="str">
        <f>IF(AND($H3010&gt;0, $H3010&lt;3500),"0-3500",0)</f>
        <v>0-3500</v>
      </c>
    </row>
    <row r="3011" spans="1:12" x14ac:dyDescent="0.3">
      <c r="A3011" s="32" t="s">
        <v>7</v>
      </c>
      <c r="B3011" s="32">
        <v>2019</v>
      </c>
      <c r="C3011" s="32" t="s">
        <v>169</v>
      </c>
      <c r="D3011" s="32" t="s">
        <v>8</v>
      </c>
      <c r="E3011" s="32" t="s">
        <v>293</v>
      </c>
      <c r="F3011" s="33" t="s">
        <v>522</v>
      </c>
      <c r="G3011" s="32" t="s">
        <v>10</v>
      </c>
      <c r="H3011" s="34">
        <v>762.69</v>
      </c>
      <c r="I3011" s="37" t="str">
        <f>IF(AND($H3011&gt;0, $H3011&lt;900),"0-900",0)</f>
        <v>0-900</v>
      </c>
      <c r="J3011" s="37" t="str">
        <f>IF(AND($H3011&gt;0, $H3011&lt;1700),"0-1700",0)</f>
        <v>0-1700</v>
      </c>
      <c r="K3011" s="37" t="str">
        <f>IF(AND($H3011&gt;0, $H3011&lt;2500),"0-2500",0)</f>
        <v>0-2500</v>
      </c>
      <c r="L3011" s="37" t="str">
        <f>IF(AND($H3011&gt;0, $H3011&lt;3500),"0-3500",0)</f>
        <v>0-3500</v>
      </c>
    </row>
    <row r="3012" spans="1:12" x14ac:dyDescent="0.3">
      <c r="A3012" s="32" t="s">
        <v>7</v>
      </c>
      <c r="B3012" s="32">
        <v>2019</v>
      </c>
      <c r="C3012" s="32" t="s">
        <v>168</v>
      </c>
      <c r="D3012" s="32" t="s">
        <v>8</v>
      </c>
      <c r="E3012" s="32" t="s">
        <v>386</v>
      </c>
      <c r="F3012" s="33" t="s">
        <v>516</v>
      </c>
      <c r="G3012" s="32" t="s">
        <v>10</v>
      </c>
      <c r="H3012" s="34">
        <v>763.32</v>
      </c>
      <c r="I3012" s="37" t="str">
        <f>IF(AND($H3012&gt;0, $H3012&lt;900),"0-900",0)</f>
        <v>0-900</v>
      </c>
      <c r="J3012" s="37" t="str">
        <f>IF(AND($H3012&gt;0, $H3012&lt;1700),"0-1700",0)</f>
        <v>0-1700</v>
      </c>
      <c r="K3012" s="37" t="str">
        <f>IF(AND($H3012&gt;0, $H3012&lt;2500),"0-2500",0)</f>
        <v>0-2500</v>
      </c>
      <c r="L3012" s="37" t="str">
        <f>IF(AND($H3012&gt;0, $H3012&lt;3500),"0-3500",0)</f>
        <v>0-3500</v>
      </c>
    </row>
    <row r="3013" spans="1:12" x14ac:dyDescent="0.3">
      <c r="A3013" s="32" t="s">
        <v>7</v>
      </c>
      <c r="B3013" s="32">
        <v>2019</v>
      </c>
      <c r="C3013" s="32" t="s">
        <v>168</v>
      </c>
      <c r="D3013" s="32" t="s">
        <v>8</v>
      </c>
      <c r="E3013" s="32" t="s">
        <v>209</v>
      </c>
      <c r="F3013" s="33" t="s">
        <v>526</v>
      </c>
      <c r="G3013" s="32" t="s">
        <v>10</v>
      </c>
      <c r="H3013" s="34">
        <v>763.87</v>
      </c>
      <c r="I3013" s="37" t="str">
        <f>IF(AND($H3013&gt;0, $H3013&lt;900),"0-900",0)</f>
        <v>0-900</v>
      </c>
      <c r="J3013" s="37" t="str">
        <f>IF(AND($H3013&gt;0, $H3013&lt;1700),"0-1700",0)</f>
        <v>0-1700</v>
      </c>
      <c r="K3013" s="37" t="str">
        <f>IF(AND($H3013&gt;0, $H3013&lt;2500),"0-2500",0)</f>
        <v>0-2500</v>
      </c>
      <c r="L3013" s="37" t="str">
        <f>IF(AND($H3013&gt;0, $H3013&lt;3500),"0-3500",0)</f>
        <v>0-3500</v>
      </c>
    </row>
    <row r="3014" spans="1:12" x14ac:dyDescent="0.3">
      <c r="A3014" s="32" t="s">
        <v>7</v>
      </c>
      <c r="B3014" s="32">
        <v>2019</v>
      </c>
      <c r="C3014" s="32" t="s">
        <v>168</v>
      </c>
      <c r="D3014" s="32" t="s">
        <v>8</v>
      </c>
      <c r="E3014" s="32" t="s">
        <v>414</v>
      </c>
      <c r="F3014" s="33" t="s">
        <v>519</v>
      </c>
      <c r="G3014" s="32" t="s">
        <v>10</v>
      </c>
      <c r="H3014" s="34">
        <v>763.87</v>
      </c>
      <c r="I3014" s="37" t="str">
        <f>IF(AND($H3014&gt;0, $H3014&lt;900),"0-900",0)</f>
        <v>0-900</v>
      </c>
      <c r="J3014" s="37" t="str">
        <f>IF(AND($H3014&gt;0, $H3014&lt;1700),"0-1700",0)</f>
        <v>0-1700</v>
      </c>
      <c r="K3014" s="37" t="str">
        <f>IF(AND($H3014&gt;0, $H3014&lt;2500),"0-2500",0)</f>
        <v>0-2500</v>
      </c>
      <c r="L3014" s="37" t="str">
        <f>IF(AND($H3014&gt;0, $H3014&lt;3500),"0-3500",0)</f>
        <v>0-3500</v>
      </c>
    </row>
    <row r="3015" spans="1:12" x14ac:dyDescent="0.3">
      <c r="A3015" s="32" t="s">
        <v>7</v>
      </c>
      <c r="B3015" s="32">
        <v>2019</v>
      </c>
      <c r="C3015" s="32" t="s">
        <v>169</v>
      </c>
      <c r="D3015" s="32" t="s">
        <v>8</v>
      </c>
      <c r="E3015" s="32" t="s">
        <v>365</v>
      </c>
      <c r="F3015" s="33" t="s">
        <v>510</v>
      </c>
      <c r="G3015" s="32" t="s">
        <v>10</v>
      </c>
      <c r="H3015" s="34">
        <v>765.76</v>
      </c>
      <c r="I3015" s="37" t="str">
        <f>IF(AND($H3015&gt;0, $H3015&lt;900),"0-900",0)</f>
        <v>0-900</v>
      </c>
      <c r="J3015" s="37" t="str">
        <f>IF(AND($H3015&gt;0, $H3015&lt;1700),"0-1700",0)</f>
        <v>0-1700</v>
      </c>
      <c r="K3015" s="37" t="str">
        <f>IF(AND($H3015&gt;0, $H3015&lt;2500),"0-2500",0)</f>
        <v>0-2500</v>
      </c>
      <c r="L3015" s="37" t="str">
        <f>IF(AND($H3015&gt;0, $H3015&lt;3500),"0-3500",0)</f>
        <v>0-3500</v>
      </c>
    </row>
    <row r="3016" spans="1:12" x14ac:dyDescent="0.3">
      <c r="A3016" s="32" t="s">
        <v>7</v>
      </c>
      <c r="B3016" s="32">
        <v>2019</v>
      </c>
      <c r="C3016" s="32" t="s">
        <v>167</v>
      </c>
      <c r="D3016" s="32" t="s">
        <v>8</v>
      </c>
      <c r="E3016" s="32" t="s">
        <v>283</v>
      </c>
      <c r="F3016" s="33" t="s">
        <v>527</v>
      </c>
      <c r="G3016" s="32" t="s">
        <v>10</v>
      </c>
      <c r="H3016" s="34">
        <v>767.39</v>
      </c>
      <c r="I3016" s="37" t="str">
        <f>IF(AND($H3016&gt;0, $H3016&lt;900),"0-900",0)</f>
        <v>0-900</v>
      </c>
      <c r="J3016" s="37" t="str">
        <f>IF(AND($H3016&gt;0, $H3016&lt;1700),"0-1700",0)</f>
        <v>0-1700</v>
      </c>
      <c r="K3016" s="37" t="str">
        <f>IF(AND($H3016&gt;0, $H3016&lt;2500),"0-2500",0)</f>
        <v>0-2500</v>
      </c>
      <c r="L3016" s="37" t="str">
        <f>IF(AND($H3016&gt;0, $H3016&lt;3500),"0-3500",0)</f>
        <v>0-3500</v>
      </c>
    </row>
    <row r="3017" spans="1:12" x14ac:dyDescent="0.3">
      <c r="A3017" s="32" t="s">
        <v>7</v>
      </c>
      <c r="B3017" s="32">
        <v>2019</v>
      </c>
      <c r="C3017" s="32" t="s">
        <v>168</v>
      </c>
      <c r="D3017" s="32" t="s">
        <v>8</v>
      </c>
      <c r="E3017" s="32" t="s">
        <v>329</v>
      </c>
      <c r="F3017" s="33" t="s">
        <v>512</v>
      </c>
      <c r="G3017" s="32" t="s">
        <v>10</v>
      </c>
      <c r="H3017" s="34">
        <v>769.41</v>
      </c>
      <c r="I3017" s="37" t="str">
        <f>IF(AND($H3017&gt;0, $H3017&lt;900),"0-900",0)</f>
        <v>0-900</v>
      </c>
      <c r="J3017" s="37" t="str">
        <f>IF(AND($H3017&gt;0, $H3017&lt;1700),"0-1700",0)</f>
        <v>0-1700</v>
      </c>
      <c r="K3017" s="37" t="str">
        <f>IF(AND($H3017&gt;0, $H3017&lt;2500),"0-2500",0)</f>
        <v>0-2500</v>
      </c>
      <c r="L3017" s="37" t="str">
        <f>IF(AND($H3017&gt;0, $H3017&lt;3500),"0-3500",0)</f>
        <v>0-3500</v>
      </c>
    </row>
    <row r="3018" spans="1:12" x14ac:dyDescent="0.3">
      <c r="A3018" s="32" t="s">
        <v>7</v>
      </c>
      <c r="B3018" s="32">
        <v>2019</v>
      </c>
      <c r="C3018" s="32" t="s">
        <v>168</v>
      </c>
      <c r="D3018" s="32" t="s">
        <v>8</v>
      </c>
      <c r="E3018" s="32" t="s">
        <v>207</v>
      </c>
      <c r="F3018" s="33" t="s">
        <v>521</v>
      </c>
      <c r="G3018" s="32" t="s">
        <v>10</v>
      </c>
      <c r="H3018" s="34">
        <v>769.43</v>
      </c>
      <c r="I3018" s="37" t="str">
        <f>IF(AND($H3018&gt;0, $H3018&lt;900),"0-900",0)</f>
        <v>0-900</v>
      </c>
      <c r="J3018" s="37" t="str">
        <f>IF(AND($H3018&gt;0, $H3018&lt;1700),"0-1700",0)</f>
        <v>0-1700</v>
      </c>
      <c r="K3018" s="37" t="str">
        <f>IF(AND($H3018&gt;0, $H3018&lt;2500),"0-2500",0)</f>
        <v>0-2500</v>
      </c>
      <c r="L3018" s="37" t="str">
        <f>IF(AND($H3018&gt;0, $H3018&lt;3500),"0-3500",0)</f>
        <v>0-3500</v>
      </c>
    </row>
    <row r="3019" spans="1:12" x14ac:dyDescent="0.3">
      <c r="A3019" s="32" t="s">
        <v>7</v>
      </c>
      <c r="B3019" s="32">
        <v>2019</v>
      </c>
      <c r="C3019" s="32" t="s">
        <v>167</v>
      </c>
      <c r="D3019" s="32" t="s">
        <v>8</v>
      </c>
      <c r="E3019" s="32" t="s">
        <v>271</v>
      </c>
      <c r="F3019" s="33" t="s">
        <v>527</v>
      </c>
      <c r="G3019" s="32" t="s">
        <v>10</v>
      </c>
      <c r="H3019" s="34">
        <v>769.5</v>
      </c>
      <c r="I3019" s="37" t="str">
        <f>IF(AND($H3019&gt;0, $H3019&lt;900),"0-900",0)</f>
        <v>0-900</v>
      </c>
      <c r="J3019" s="37" t="str">
        <f>IF(AND($H3019&gt;0, $H3019&lt;1700),"0-1700",0)</f>
        <v>0-1700</v>
      </c>
      <c r="K3019" s="37" t="str">
        <f>IF(AND($H3019&gt;0, $H3019&lt;2500),"0-2500",0)</f>
        <v>0-2500</v>
      </c>
      <c r="L3019" s="37" t="str">
        <f>IF(AND($H3019&gt;0, $H3019&lt;3500),"0-3500",0)</f>
        <v>0-3500</v>
      </c>
    </row>
    <row r="3020" spans="1:12" x14ac:dyDescent="0.3">
      <c r="A3020" s="32" t="s">
        <v>7</v>
      </c>
      <c r="B3020" s="32">
        <v>2019</v>
      </c>
      <c r="C3020" s="32" t="s">
        <v>168</v>
      </c>
      <c r="D3020" s="32" t="s">
        <v>8</v>
      </c>
      <c r="E3020" s="32" t="s">
        <v>224</v>
      </c>
      <c r="F3020" s="33" t="s">
        <v>518</v>
      </c>
      <c r="G3020" s="32" t="s">
        <v>10</v>
      </c>
      <c r="H3020" s="34">
        <v>773.12</v>
      </c>
      <c r="I3020" s="37" t="str">
        <f>IF(AND($H3020&gt;0, $H3020&lt;900),"0-900",0)</f>
        <v>0-900</v>
      </c>
      <c r="J3020" s="37" t="str">
        <f>IF(AND($H3020&gt;0, $H3020&lt;1700),"0-1700",0)</f>
        <v>0-1700</v>
      </c>
      <c r="K3020" s="37" t="str">
        <f>IF(AND($H3020&gt;0, $H3020&lt;2500),"0-2500",0)</f>
        <v>0-2500</v>
      </c>
      <c r="L3020" s="37" t="str">
        <f>IF(AND($H3020&gt;0, $H3020&lt;3500),"0-3500",0)</f>
        <v>0-3500</v>
      </c>
    </row>
    <row r="3021" spans="1:12" x14ac:dyDescent="0.3">
      <c r="A3021" s="32" t="s">
        <v>7</v>
      </c>
      <c r="B3021" s="32">
        <v>2019</v>
      </c>
      <c r="C3021" s="32" t="s">
        <v>169</v>
      </c>
      <c r="D3021" s="32" t="s">
        <v>8</v>
      </c>
      <c r="E3021" s="32" t="s">
        <v>189</v>
      </c>
      <c r="F3021" s="33" t="s">
        <v>521</v>
      </c>
      <c r="G3021" s="32" t="s">
        <v>10</v>
      </c>
      <c r="H3021" s="34">
        <v>774.72</v>
      </c>
      <c r="I3021" s="37" t="str">
        <f>IF(AND($H3021&gt;0, $H3021&lt;900),"0-900",0)</f>
        <v>0-900</v>
      </c>
      <c r="J3021" s="37" t="str">
        <f>IF(AND($H3021&gt;0, $H3021&lt;1700),"0-1700",0)</f>
        <v>0-1700</v>
      </c>
      <c r="K3021" s="37" t="str">
        <f>IF(AND($H3021&gt;0, $H3021&lt;2500),"0-2500",0)</f>
        <v>0-2500</v>
      </c>
      <c r="L3021" s="37" t="str">
        <f>IF(AND($H3021&gt;0, $H3021&lt;3500),"0-3500",0)</f>
        <v>0-3500</v>
      </c>
    </row>
    <row r="3022" spans="1:12" x14ac:dyDescent="0.3">
      <c r="A3022" s="32" t="s">
        <v>7</v>
      </c>
      <c r="B3022" s="32">
        <v>2019</v>
      </c>
      <c r="C3022" s="32" t="s">
        <v>169</v>
      </c>
      <c r="D3022" s="32" t="s">
        <v>8</v>
      </c>
      <c r="E3022" s="32" t="s">
        <v>212</v>
      </c>
      <c r="F3022" s="33" t="s">
        <v>526</v>
      </c>
      <c r="G3022" s="32" t="s">
        <v>10</v>
      </c>
      <c r="H3022" s="34">
        <v>774.9</v>
      </c>
      <c r="I3022" s="37" t="str">
        <f>IF(AND($H3022&gt;0, $H3022&lt;900),"0-900",0)</f>
        <v>0-900</v>
      </c>
      <c r="J3022" s="37" t="str">
        <f>IF(AND($H3022&gt;0, $H3022&lt;1700),"0-1700",0)</f>
        <v>0-1700</v>
      </c>
      <c r="K3022" s="37" t="str">
        <f>IF(AND($H3022&gt;0, $H3022&lt;2500),"0-2500",0)</f>
        <v>0-2500</v>
      </c>
      <c r="L3022" s="37" t="str">
        <f>IF(AND($H3022&gt;0, $H3022&lt;3500),"0-3500",0)</f>
        <v>0-3500</v>
      </c>
    </row>
    <row r="3023" spans="1:12" x14ac:dyDescent="0.3">
      <c r="A3023" s="32" t="s">
        <v>7</v>
      </c>
      <c r="B3023" s="32">
        <v>2019</v>
      </c>
      <c r="C3023" s="32" t="s">
        <v>169</v>
      </c>
      <c r="D3023" s="32" t="s">
        <v>8</v>
      </c>
      <c r="E3023" s="32" t="s">
        <v>390</v>
      </c>
      <c r="F3023" s="33" t="s">
        <v>516</v>
      </c>
      <c r="G3023" s="32" t="s">
        <v>10</v>
      </c>
      <c r="H3023" s="34">
        <v>775.63</v>
      </c>
      <c r="I3023" s="37" t="str">
        <f>IF(AND($H3023&gt;0, $H3023&lt;900),"0-900",0)</f>
        <v>0-900</v>
      </c>
      <c r="J3023" s="37" t="str">
        <f>IF(AND($H3023&gt;0, $H3023&lt;1700),"0-1700",0)</f>
        <v>0-1700</v>
      </c>
      <c r="K3023" s="37" t="str">
        <f>IF(AND($H3023&gt;0, $H3023&lt;2500),"0-2500",0)</f>
        <v>0-2500</v>
      </c>
      <c r="L3023" s="37" t="str">
        <f>IF(AND($H3023&gt;0, $H3023&lt;3500),"0-3500",0)</f>
        <v>0-3500</v>
      </c>
    </row>
    <row r="3024" spans="1:12" x14ac:dyDescent="0.3">
      <c r="A3024" s="32" t="s">
        <v>7</v>
      </c>
      <c r="B3024" s="32">
        <v>2019</v>
      </c>
      <c r="C3024" s="32" t="s">
        <v>168</v>
      </c>
      <c r="D3024" s="32" t="s">
        <v>8</v>
      </c>
      <c r="E3024" s="32" t="s">
        <v>359</v>
      </c>
      <c r="F3024" s="33" t="s">
        <v>507</v>
      </c>
      <c r="G3024" s="32" t="s">
        <v>10</v>
      </c>
      <c r="H3024" s="34">
        <v>779.32</v>
      </c>
      <c r="I3024" s="37" t="str">
        <f>IF(AND($H3024&gt;0, $H3024&lt;900),"0-900",0)</f>
        <v>0-900</v>
      </c>
      <c r="J3024" s="37" t="str">
        <f>IF(AND($H3024&gt;0, $H3024&lt;1700),"0-1700",0)</f>
        <v>0-1700</v>
      </c>
      <c r="K3024" s="37" t="str">
        <f>IF(AND($H3024&gt;0, $H3024&lt;2500),"0-2500",0)</f>
        <v>0-2500</v>
      </c>
      <c r="L3024" s="37" t="str">
        <f>IF(AND($H3024&gt;0, $H3024&lt;3500),"0-3500",0)</f>
        <v>0-3500</v>
      </c>
    </row>
    <row r="3025" spans="1:12" x14ac:dyDescent="0.3">
      <c r="A3025" s="32" t="s">
        <v>7</v>
      </c>
      <c r="B3025" s="32">
        <v>2019</v>
      </c>
      <c r="C3025" s="32" t="s">
        <v>168</v>
      </c>
      <c r="D3025" s="32" t="s">
        <v>8</v>
      </c>
      <c r="E3025" s="32" t="s">
        <v>251</v>
      </c>
      <c r="F3025" s="33" t="s">
        <v>520</v>
      </c>
      <c r="G3025" s="32" t="s">
        <v>10</v>
      </c>
      <c r="H3025" s="34">
        <v>779.96</v>
      </c>
      <c r="I3025" s="37" t="str">
        <f>IF(AND($H3025&gt;0, $H3025&lt;900),"0-900",0)</f>
        <v>0-900</v>
      </c>
      <c r="J3025" s="37" t="str">
        <f>IF(AND($H3025&gt;0, $H3025&lt;1700),"0-1700",0)</f>
        <v>0-1700</v>
      </c>
      <c r="K3025" s="37" t="str">
        <f>IF(AND($H3025&gt;0, $H3025&lt;2500),"0-2500",0)</f>
        <v>0-2500</v>
      </c>
      <c r="L3025" s="37" t="str">
        <f>IF(AND($H3025&gt;0, $H3025&lt;3500),"0-3500",0)</f>
        <v>0-3500</v>
      </c>
    </row>
    <row r="3026" spans="1:12" x14ac:dyDescent="0.3">
      <c r="A3026" s="32" t="s">
        <v>7</v>
      </c>
      <c r="B3026" s="32">
        <v>2019</v>
      </c>
      <c r="C3026" s="32" t="s">
        <v>169</v>
      </c>
      <c r="D3026" s="32" t="s">
        <v>8</v>
      </c>
      <c r="E3026" s="32" t="s">
        <v>223</v>
      </c>
      <c r="F3026" s="33" t="s">
        <v>518</v>
      </c>
      <c r="G3026" s="32" t="s">
        <v>10</v>
      </c>
      <c r="H3026" s="34">
        <v>780.74</v>
      </c>
      <c r="I3026" s="37" t="str">
        <f>IF(AND($H3026&gt;0, $H3026&lt;900),"0-900",0)</f>
        <v>0-900</v>
      </c>
      <c r="J3026" s="37" t="str">
        <f>IF(AND($H3026&gt;0, $H3026&lt;1700),"0-1700",0)</f>
        <v>0-1700</v>
      </c>
      <c r="K3026" s="37" t="str">
        <f>IF(AND($H3026&gt;0, $H3026&lt;2500),"0-2500",0)</f>
        <v>0-2500</v>
      </c>
      <c r="L3026" s="37" t="str">
        <f>IF(AND($H3026&gt;0, $H3026&lt;3500),"0-3500",0)</f>
        <v>0-3500</v>
      </c>
    </row>
    <row r="3027" spans="1:12" x14ac:dyDescent="0.3">
      <c r="A3027" s="32" t="s">
        <v>7</v>
      </c>
      <c r="B3027" s="32">
        <v>2019</v>
      </c>
      <c r="C3027" s="32" t="s">
        <v>168</v>
      </c>
      <c r="D3027" s="32" t="s">
        <v>8</v>
      </c>
      <c r="E3027" s="32" t="s">
        <v>294</v>
      </c>
      <c r="F3027" s="33" t="s">
        <v>522</v>
      </c>
      <c r="G3027" s="32" t="s">
        <v>10</v>
      </c>
      <c r="H3027" s="34">
        <v>781.2</v>
      </c>
      <c r="I3027" s="37" t="str">
        <f>IF(AND($H3027&gt;0, $H3027&lt;900),"0-900",0)</f>
        <v>0-900</v>
      </c>
      <c r="J3027" s="37" t="str">
        <f>IF(AND($H3027&gt;0, $H3027&lt;1700),"0-1700",0)</f>
        <v>0-1700</v>
      </c>
      <c r="K3027" s="37" t="str">
        <f>IF(AND($H3027&gt;0, $H3027&lt;2500),"0-2500",0)</f>
        <v>0-2500</v>
      </c>
      <c r="L3027" s="37" t="str">
        <f>IF(AND($H3027&gt;0, $H3027&lt;3500),"0-3500",0)</f>
        <v>0-3500</v>
      </c>
    </row>
    <row r="3028" spans="1:12" x14ac:dyDescent="0.3">
      <c r="A3028" s="32" t="s">
        <v>7</v>
      </c>
      <c r="B3028" s="32">
        <v>2019</v>
      </c>
      <c r="C3028" s="32" t="s">
        <v>168</v>
      </c>
      <c r="D3028" s="32" t="s">
        <v>8</v>
      </c>
      <c r="E3028" s="32" t="s">
        <v>398</v>
      </c>
      <c r="F3028" s="33" t="s">
        <v>516</v>
      </c>
      <c r="G3028" s="32" t="s">
        <v>10</v>
      </c>
      <c r="H3028" s="34">
        <v>782.35</v>
      </c>
      <c r="I3028" s="37" t="str">
        <f>IF(AND($H3028&gt;0, $H3028&lt;900),"0-900",0)</f>
        <v>0-900</v>
      </c>
      <c r="J3028" s="37" t="str">
        <f>IF(AND($H3028&gt;0, $H3028&lt;1700),"0-1700",0)</f>
        <v>0-1700</v>
      </c>
      <c r="K3028" s="37" t="str">
        <f>IF(AND($H3028&gt;0, $H3028&lt;2500),"0-2500",0)</f>
        <v>0-2500</v>
      </c>
      <c r="L3028" s="37" t="str">
        <f>IF(AND($H3028&gt;0, $H3028&lt;3500),"0-3500",0)</f>
        <v>0-3500</v>
      </c>
    </row>
    <row r="3029" spans="1:12" x14ac:dyDescent="0.3">
      <c r="A3029" s="32" t="s">
        <v>7</v>
      </c>
      <c r="B3029" s="32">
        <v>2019</v>
      </c>
      <c r="C3029" s="32" t="s">
        <v>167</v>
      </c>
      <c r="D3029" s="32" t="s">
        <v>8</v>
      </c>
      <c r="E3029" s="32" t="s">
        <v>237</v>
      </c>
      <c r="F3029" s="33" t="s">
        <v>520</v>
      </c>
      <c r="G3029" s="32" t="s">
        <v>10</v>
      </c>
      <c r="H3029" s="34">
        <v>783.7</v>
      </c>
      <c r="I3029" s="37" t="str">
        <f>IF(AND($H3029&gt;0, $H3029&lt;900),"0-900",0)</f>
        <v>0-900</v>
      </c>
      <c r="J3029" s="37" t="str">
        <f>IF(AND($H3029&gt;0, $H3029&lt;1700),"0-1700",0)</f>
        <v>0-1700</v>
      </c>
      <c r="K3029" s="37" t="str">
        <f>IF(AND($H3029&gt;0, $H3029&lt;2500),"0-2500",0)</f>
        <v>0-2500</v>
      </c>
      <c r="L3029" s="37" t="str">
        <f>IF(AND($H3029&gt;0, $H3029&lt;3500),"0-3500",0)</f>
        <v>0-3500</v>
      </c>
    </row>
    <row r="3030" spans="1:12" x14ac:dyDescent="0.3">
      <c r="A3030" s="32" t="s">
        <v>7</v>
      </c>
      <c r="B3030" s="32">
        <v>2019</v>
      </c>
      <c r="C3030" s="32" t="s">
        <v>169</v>
      </c>
      <c r="D3030" s="32" t="s">
        <v>8</v>
      </c>
      <c r="E3030" s="32" t="s">
        <v>419</v>
      </c>
      <c r="F3030" s="33" t="s">
        <v>519</v>
      </c>
      <c r="G3030" s="32" t="s">
        <v>10</v>
      </c>
      <c r="H3030" s="34">
        <v>784.51</v>
      </c>
      <c r="I3030" s="37" t="str">
        <f>IF(AND($H3030&gt;0, $H3030&lt;900),"0-900",0)</f>
        <v>0-900</v>
      </c>
      <c r="J3030" s="37" t="str">
        <f>IF(AND($H3030&gt;0, $H3030&lt;1700),"0-1700",0)</f>
        <v>0-1700</v>
      </c>
      <c r="K3030" s="37" t="str">
        <f>IF(AND($H3030&gt;0, $H3030&lt;2500),"0-2500",0)</f>
        <v>0-2500</v>
      </c>
      <c r="L3030" s="37" t="str">
        <f>IF(AND($H3030&gt;0, $H3030&lt;3500),"0-3500",0)</f>
        <v>0-3500</v>
      </c>
    </row>
    <row r="3031" spans="1:12" x14ac:dyDescent="0.3">
      <c r="A3031" s="32" t="s">
        <v>7</v>
      </c>
      <c r="B3031" s="32">
        <v>2019</v>
      </c>
      <c r="C3031" s="32" t="s">
        <v>168</v>
      </c>
      <c r="D3031" s="32" t="s">
        <v>8</v>
      </c>
      <c r="E3031" s="32" t="s">
        <v>210</v>
      </c>
      <c r="F3031" s="33" t="s">
        <v>526</v>
      </c>
      <c r="G3031" s="32" t="s">
        <v>10</v>
      </c>
      <c r="H3031" s="34">
        <v>785.87</v>
      </c>
      <c r="I3031" s="37" t="str">
        <f>IF(AND($H3031&gt;0, $H3031&lt;900),"0-900",0)</f>
        <v>0-900</v>
      </c>
      <c r="J3031" s="37" t="str">
        <f>IF(AND($H3031&gt;0, $H3031&lt;1700),"0-1700",0)</f>
        <v>0-1700</v>
      </c>
      <c r="K3031" s="37" t="str">
        <f>IF(AND($H3031&gt;0, $H3031&lt;2500),"0-2500",0)</f>
        <v>0-2500</v>
      </c>
      <c r="L3031" s="37" t="str">
        <f>IF(AND($H3031&gt;0, $H3031&lt;3500),"0-3500",0)</f>
        <v>0-3500</v>
      </c>
    </row>
    <row r="3032" spans="1:12" x14ac:dyDescent="0.3">
      <c r="A3032" s="32" t="s">
        <v>7</v>
      </c>
      <c r="B3032" s="32">
        <v>2019</v>
      </c>
      <c r="C3032" s="32" t="s">
        <v>169</v>
      </c>
      <c r="D3032" s="32" t="s">
        <v>8</v>
      </c>
      <c r="E3032" s="32" t="s">
        <v>329</v>
      </c>
      <c r="F3032" s="33" t="s">
        <v>512</v>
      </c>
      <c r="G3032" s="32" t="s">
        <v>10</v>
      </c>
      <c r="H3032" s="34">
        <v>786.26</v>
      </c>
      <c r="I3032" s="37" t="str">
        <f>IF(AND($H3032&gt;0, $H3032&lt;900),"0-900",0)</f>
        <v>0-900</v>
      </c>
      <c r="J3032" s="37" t="str">
        <f>IF(AND($H3032&gt;0, $H3032&lt;1700),"0-1700",0)</f>
        <v>0-1700</v>
      </c>
      <c r="K3032" s="37" t="str">
        <f>IF(AND($H3032&gt;0, $H3032&lt;2500),"0-2500",0)</f>
        <v>0-2500</v>
      </c>
      <c r="L3032" s="37" t="str">
        <f>IF(AND($H3032&gt;0, $H3032&lt;3500),"0-3500",0)</f>
        <v>0-3500</v>
      </c>
    </row>
    <row r="3033" spans="1:12" x14ac:dyDescent="0.3">
      <c r="A3033" s="32" t="s">
        <v>7</v>
      </c>
      <c r="B3033" s="32">
        <v>2019</v>
      </c>
      <c r="C3033" s="32" t="s">
        <v>169</v>
      </c>
      <c r="D3033" s="32" t="s">
        <v>8</v>
      </c>
      <c r="E3033" s="32" t="s">
        <v>292</v>
      </c>
      <c r="F3033" s="33" t="s">
        <v>522</v>
      </c>
      <c r="G3033" s="32" t="s">
        <v>10</v>
      </c>
      <c r="H3033" s="34">
        <v>787.74</v>
      </c>
      <c r="I3033" s="37" t="str">
        <f>IF(AND($H3033&gt;0, $H3033&lt;900),"0-900",0)</f>
        <v>0-900</v>
      </c>
      <c r="J3033" s="37" t="str">
        <f>IF(AND($H3033&gt;0, $H3033&lt;1700),"0-1700",0)</f>
        <v>0-1700</v>
      </c>
      <c r="K3033" s="37" t="str">
        <f>IF(AND($H3033&gt;0, $H3033&lt;2500),"0-2500",0)</f>
        <v>0-2500</v>
      </c>
      <c r="L3033" s="37" t="str">
        <f>IF(AND($H3033&gt;0, $H3033&lt;3500),"0-3500",0)</f>
        <v>0-3500</v>
      </c>
    </row>
    <row r="3034" spans="1:12" x14ac:dyDescent="0.3">
      <c r="A3034" s="32" t="s">
        <v>7</v>
      </c>
      <c r="B3034" s="32">
        <v>2019</v>
      </c>
      <c r="C3034" s="32" t="s">
        <v>168</v>
      </c>
      <c r="D3034" s="32" t="s">
        <v>8</v>
      </c>
      <c r="E3034" s="32" t="s">
        <v>190</v>
      </c>
      <c r="F3034" s="33" t="s">
        <v>521</v>
      </c>
      <c r="G3034" s="32" t="s">
        <v>10</v>
      </c>
      <c r="H3034" s="34">
        <v>788.83</v>
      </c>
      <c r="I3034" s="37" t="str">
        <f>IF(AND($H3034&gt;0, $H3034&lt;900),"0-900",0)</f>
        <v>0-900</v>
      </c>
      <c r="J3034" s="37" t="str">
        <f>IF(AND($H3034&gt;0, $H3034&lt;1700),"0-1700",0)</f>
        <v>0-1700</v>
      </c>
      <c r="K3034" s="37" t="str">
        <f>IF(AND($H3034&gt;0, $H3034&lt;2500),"0-2500",0)</f>
        <v>0-2500</v>
      </c>
      <c r="L3034" s="37" t="str">
        <f>IF(AND($H3034&gt;0, $H3034&lt;3500),"0-3500",0)</f>
        <v>0-3500</v>
      </c>
    </row>
    <row r="3035" spans="1:12" x14ac:dyDescent="0.3">
      <c r="A3035" s="32" t="s">
        <v>7</v>
      </c>
      <c r="B3035" s="32">
        <v>2019</v>
      </c>
      <c r="C3035" s="32" t="s">
        <v>168</v>
      </c>
      <c r="D3035" s="32" t="s">
        <v>8</v>
      </c>
      <c r="E3035" s="32" t="s">
        <v>411</v>
      </c>
      <c r="F3035" s="33" t="s">
        <v>524</v>
      </c>
      <c r="G3035" s="32" t="s">
        <v>10</v>
      </c>
      <c r="H3035" s="34">
        <v>789.34</v>
      </c>
      <c r="I3035" s="37" t="str">
        <f>IF(AND($H3035&gt;0, $H3035&lt;900),"0-900",0)</f>
        <v>0-900</v>
      </c>
      <c r="J3035" s="37" t="str">
        <f>IF(AND($H3035&gt;0, $H3035&lt;1700),"0-1700",0)</f>
        <v>0-1700</v>
      </c>
      <c r="K3035" s="37" t="str">
        <f>IF(AND($H3035&gt;0, $H3035&lt;2500),"0-2500",0)</f>
        <v>0-2500</v>
      </c>
      <c r="L3035" s="37" t="str">
        <f>IF(AND($H3035&gt;0, $H3035&lt;3500),"0-3500",0)</f>
        <v>0-3500</v>
      </c>
    </row>
    <row r="3036" spans="1:12" x14ac:dyDescent="0.3">
      <c r="A3036" s="32" t="s">
        <v>7</v>
      </c>
      <c r="B3036" s="32">
        <v>2019</v>
      </c>
      <c r="C3036" s="32" t="s">
        <v>168</v>
      </c>
      <c r="D3036" s="32" t="s">
        <v>8</v>
      </c>
      <c r="E3036" s="32" t="s">
        <v>356</v>
      </c>
      <c r="F3036" s="33" t="s">
        <v>523</v>
      </c>
      <c r="G3036" s="32" t="s">
        <v>10</v>
      </c>
      <c r="H3036" s="34">
        <v>793.99</v>
      </c>
      <c r="I3036" s="37" t="str">
        <f>IF(AND($H3036&gt;0, $H3036&lt;900),"0-900",0)</f>
        <v>0-900</v>
      </c>
      <c r="J3036" s="37" t="str">
        <f>IF(AND($H3036&gt;0, $H3036&lt;1700),"0-1700",0)</f>
        <v>0-1700</v>
      </c>
      <c r="K3036" s="37" t="str">
        <f>IF(AND($H3036&gt;0, $H3036&lt;2500),"0-2500",0)</f>
        <v>0-2500</v>
      </c>
      <c r="L3036" s="37" t="str">
        <f>IF(AND($H3036&gt;0, $H3036&lt;3500),"0-3500",0)</f>
        <v>0-3500</v>
      </c>
    </row>
    <row r="3037" spans="1:12" x14ac:dyDescent="0.3">
      <c r="A3037" s="32" t="s">
        <v>7</v>
      </c>
      <c r="B3037" s="32">
        <v>2019</v>
      </c>
      <c r="C3037" s="32" t="s">
        <v>167</v>
      </c>
      <c r="D3037" s="32" t="s">
        <v>8</v>
      </c>
      <c r="E3037" s="32" t="s">
        <v>316</v>
      </c>
      <c r="F3037" s="33" t="s">
        <v>528</v>
      </c>
      <c r="G3037" s="32" t="s">
        <v>10</v>
      </c>
      <c r="H3037" s="34">
        <v>795.38</v>
      </c>
      <c r="I3037" s="37" t="str">
        <f>IF(AND($H3037&gt;0, $H3037&lt;900),"0-900",0)</f>
        <v>0-900</v>
      </c>
      <c r="J3037" s="37" t="str">
        <f>IF(AND($H3037&gt;0, $H3037&lt;1700),"0-1700",0)</f>
        <v>0-1700</v>
      </c>
      <c r="K3037" s="37" t="str">
        <f>IF(AND($H3037&gt;0, $H3037&lt;2500),"0-2500",0)</f>
        <v>0-2500</v>
      </c>
      <c r="L3037" s="37" t="str">
        <f>IF(AND($H3037&gt;0, $H3037&lt;3500),"0-3500",0)</f>
        <v>0-3500</v>
      </c>
    </row>
    <row r="3038" spans="1:12" x14ac:dyDescent="0.3">
      <c r="A3038" s="32" t="s">
        <v>7</v>
      </c>
      <c r="B3038" s="32">
        <v>2019</v>
      </c>
      <c r="C3038" s="32" t="s">
        <v>169</v>
      </c>
      <c r="D3038" s="32" t="s">
        <v>8</v>
      </c>
      <c r="E3038" s="32" t="s">
        <v>248</v>
      </c>
      <c r="F3038" s="33" t="s">
        <v>520</v>
      </c>
      <c r="G3038" s="32" t="s">
        <v>10</v>
      </c>
      <c r="H3038" s="34">
        <v>795.68</v>
      </c>
      <c r="I3038" s="37" t="str">
        <f>IF(AND($H3038&gt;0, $H3038&lt;900),"0-900",0)</f>
        <v>0-900</v>
      </c>
      <c r="J3038" s="37" t="str">
        <f>IF(AND($H3038&gt;0, $H3038&lt;1700),"0-1700",0)</f>
        <v>0-1700</v>
      </c>
      <c r="K3038" s="37" t="str">
        <f>IF(AND($H3038&gt;0, $H3038&lt;2500),"0-2500",0)</f>
        <v>0-2500</v>
      </c>
      <c r="L3038" s="37" t="str">
        <f>IF(AND($H3038&gt;0, $H3038&lt;3500),"0-3500",0)</f>
        <v>0-3500</v>
      </c>
    </row>
    <row r="3039" spans="1:12" x14ac:dyDescent="0.3">
      <c r="A3039" s="32" t="s">
        <v>7</v>
      </c>
      <c r="B3039" s="32">
        <v>2019</v>
      </c>
      <c r="C3039" s="32" t="s">
        <v>168</v>
      </c>
      <c r="D3039" s="32" t="s">
        <v>8</v>
      </c>
      <c r="E3039" s="32" t="s">
        <v>261</v>
      </c>
      <c r="F3039" s="33" t="s">
        <v>520</v>
      </c>
      <c r="G3039" s="32" t="s">
        <v>10</v>
      </c>
      <c r="H3039" s="34">
        <v>797.44</v>
      </c>
      <c r="I3039" s="37" t="str">
        <f>IF(AND($H3039&gt;0, $H3039&lt;900),"0-900",0)</f>
        <v>0-900</v>
      </c>
      <c r="J3039" s="37" t="str">
        <f>IF(AND($H3039&gt;0, $H3039&lt;1700),"0-1700",0)</f>
        <v>0-1700</v>
      </c>
      <c r="K3039" s="37" t="str">
        <f>IF(AND($H3039&gt;0, $H3039&lt;2500),"0-2500",0)</f>
        <v>0-2500</v>
      </c>
      <c r="L3039" s="37" t="str">
        <f>IF(AND($H3039&gt;0, $H3039&lt;3500),"0-3500",0)</f>
        <v>0-3500</v>
      </c>
    </row>
    <row r="3040" spans="1:12" x14ac:dyDescent="0.3">
      <c r="A3040" s="32" t="s">
        <v>7</v>
      </c>
      <c r="B3040" s="32">
        <v>2019</v>
      </c>
      <c r="C3040" s="32" t="s">
        <v>167</v>
      </c>
      <c r="D3040" s="32" t="s">
        <v>8</v>
      </c>
      <c r="E3040" s="32" t="s">
        <v>197</v>
      </c>
      <c r="F3040" s="33" t="s">
        <v>521</v>
      </c>
      <c r="G3040" s="32" t="s">
        <v>10</v>
      </c>
      <c r="H3040" s="34">
        <v>799.68</v>
      </c>
      <c r="I3040" s="37" t="str">
        <f>IF(AND($H3040&gt;0, $H3040&lt;900),"0-900",0)</f>
        <v>0-900</v>
      </c>
      <c r="J3040" s="37" t="str">
        <f>IF(AND($H3040&gt;0, $H3040&lt;1700),"0-1700",0)</f>
        <v>0-1700</v>
      </c>
      <c r="K3040" s="37" t="str">
        <f>IF(AND($H3040&gt;0, $H3040&lt;2500),"0-2500",0)</f>
        <v>0-2500</v>
      </c>
      <c r="L3040" s="37" t="str">
        <f>IF(AND($H3040&gt;0, $H3040&lt;3500),"0-3500",0)</f>
        <v>0-3500</v>
      </c>
    </row>
    <row r="3041" spans="1:12" x14ac:dyDescent="0.3">
      <c r="A3041" s="32" t="s">
        <v>7</v>
      </c>
      <c r="B3041" s="32">
        <v>2019</v>
      </c>
      <c r="C3041" s="32" t="s">
        <v>168</v>
      </c>
      <c r="D3041" s="32" t="s">
        <v>8</v>
      </c>
      <c r="E3041" s="32" t="s">
        <v>291</v>
      </c>
      <c r="F3041" s="33" t="s">
        <v>522</v>
      </c>
      <c r="G3041" s="32" t="s">
        <v>10</v>
      </c>
      <c r="H3041" s="34">
        <v>800.08</v>
      </c>
      <c r="I3041" s="37" t="str">
        <f>IF(AND($H3041&gt;0, $H3041&lt;900),"0-900",0)</f>
        <v>0-900</v>
      </c>
      <c r="J3041" s="37" t="str">
        <f>IF(AND($H3041&gt;0, $H3041&lt;1700),"0-1700",0)</f>
        <v>0-1700</v>
      </c>
      <c r="K3041" s="37" t="str">
        <f>IF(AND($H3041&gt;0, $H3041&lt;2500),"0-2500",0)</f>
        <v>0-2500</v>
      </c>
      <c r="L3041" s="37" t="str">
        <f>IF(AND($H3041&gt;0, $H3041&lt;3500),"0-3500",0)</f>
        <v>0-3500</v>
      </c>
    </row>
    <row r="3042" spans="1:12" x14ac:dyDescent="0.3">
      <c r="A3042" s="32" t="s">
        <v>7</v>
      </c>
      <c r="B3042" s="32">
        <v>2019</v>
      </c>
      <c r="C3042" s="32" t="s">
        <v>169</v>
      </c>
      <c r="D3042" s="32" t="s">
        <v>8</v>
      </c>
      <c r="E3042" s="32" t="s">
        <v>408</v>
      </c>
      <c r="F3042" s="33" t="s">
        <v>524</v>
      </c>
      <c r="G3042" s="32" t="s">
        <v>10</v>
      </c>
      <c r="H3042" s="34">
        <v>800.28</v>
      </c>
      <c r="I3042" s="37" t="str">
        <f>IF(AND($H3042&gt;0, $H3042&lt;900),"0-900",0)</f>
        <v>0-900</v>
      </c>
      <c r="J3042" s="37" t="str">
        <f>IF(AND($H3042&gt;0, $H3042&lt;1700),"0-1700",0)</f>
        <v>0-1700</v>
      </c>
      <c r="K3042" s="37" t="str">
        <f>IF(AND($H3042&gt;0, $H3042&lt;2500),"0-2500",0)</f>
        <v>0-2500</v>
      </c>
      <c r="L3042" s="37" t="str">
        <f>IF(AND($H3042&gt;0, $H3042&lt;3500),"0-3500",0)</f>
        <v>0-3500</v>
      </c>
    </row>
    <row r="3043" spans="1:12" x14ac:dyDescent="0.3">
      <c r="A3043" s="32" t="s">
        <v>7</v>
      </c>
      <c r="B3043" s="32">
        <v>2019</v>
      </c>
      <c r="C3043" s="32" t="s">
        <v>169</v>
      </c>
      <c r="D3043" s="32" t="s">
        <v>8</v>
      </c>
      <c r="E3043" s="32" t="s">
        <v>412</v>
      </c>
      <c r="F3043" s="33" t="s">
        <v>519</v>
      </c>
      <c r="G3043" s="32" t="s">
        <v>10</v>
      </c>
      <c r="H3043" s="34">
        <v>802.3</v>
      </c>
      <c r="I3043" s="37" t="str">
        <f>IF(AND($H3043&gt;0, $H3043&lt;900),"0-900",0)</f>
        <v>0-900</v>
      </c>
      <c r="J3043" s="37" t="str">
        <f>IF(AND($H3043&gt;0, $H3043&lt;1700),"0-1700",0)</f>
        <v>0-1700</v>
      </c>
      <c r="K3043" s="37" t="str">
        <f>IF(AND($H3043&gt;0, $H3043&lt;2500),"0-2500",0)</f>
        <v>0-2500</v>
      </c>
      <c r="L3043" s="37" t="str">
        <f>IF(AND($H3043&gt;0, $H3043&lt;3500),"0-3500",0)</f>
        <v>0-3500</v>
      </c>
    </row>
    <row r="3044" spans="1:12" x14ac:dyDescent="0.3">
      <c r="A3044" s="32" t="s">
        <v>7</v>
      </c>
      <c r="B3044" s="32">
        <v>2019</v>
      </c>
      <c r="C3044" s="32" t="s">
        <v>169</v>
      </c>
      <c r="D3044" s="32" t="s">
        <v>8</v>
      </c>
      <c r="E3044" s="32" t="s">
        <v>193</v>
      </c>
      <c r="F3044" s="33" t="s">
        <v>521</v>
      </c>
      <c r="G3044" s="32" t="s">
        <v>10</v>
      </c>
      <c r="H3044" s="34">
        <v>803.09</v>
      </c>
      <c r="I3044" s="37" t="str">
        <f>IF(AND($H3044&gt;0, $H3044&lt;900),"0-900",0)</f>
        <v>0-900</v>
      </c>
      <c r="J3044" s="37" t="str">
        <f>IF(AND($H3044&gt;0, $H3044&lt;1700),"0-1700",0)</f>
        <v>0-1700</v>
      </c>
      <c r="K3044" s="37" t="str">
        <f>IF(AND($H3044&gt;0, $H3044&lt;2500),"0-2500",0)</f>
        <v>0-2500</v>
      </c>
      <c r="L3044" s="37" t="str">
        <f>IF(AND($H3044&gt;0, $H3044&lt;3500),"0-3500",0)</f>
        <v>0-3500</v>
      </c>
    </row>
    <row r="3045" spans="1:12" x14ac:dyDescent="0.3">
      <c r="A3045" s="32" t="s">
        <v>7</v>
      </c>
      <c r="B3045" s="32">
        <v>2019</v>
      </c>
      <c r="C3045" s="32" t="s">
        <v>168</v>
      </c>
      <c r="D3045" s="32" t="s">
        <v>8</v>
      </c>
      <c r="E3045" s="32" t="s">
        <v>174</v>
      </c>
      <c r="F3045" s="33" t="s">
        <v>521</v>
      </c>
      <c r="G3045" s="32" t="s">
        <v>10</v>
      </c>
      <c r="H3045" s="34">
        <v>804.53</v>
      </c>
      <c r="I3045" s="37" t="str">
        <f>IF(AND($H3045&gt;0, $H3045&lt;900),"0-900",0)</f>
        <v>0-900</v>
      </c>
      <c r="J3045" s="37" t="str">
        <f>IF(AND($H3045&gt;0, $H3045&lt;1700),"0-1700",0)</f>
        <v>0-1700</v>
      </c>
      <c r="K3045" s="37" t="str">
        <f>IF(AND($H3045&gt;0, $H3045&lt;2500),"0-2500",0)</f>
        <v>0-2500</v>
      </c>
      <c r="L3045" s="37" t="str">
        <f>IF(AND($H3045&gt;0, $H3045&lt;3500),"0-3500",0)</f>
        <v>0-3500</v>
      </c>
    </row>
    <row r="3046" spans="1:12" x14ac:dyDescent="0.3">
      <c r="A3046" s="32" t="s">
        <v>7</v>
      </c>
      <c r="B3046" s="32">
        <v>2019</v>
      </c>
      <c r="C3046" s="32" t="s">
        <v>169</v>
      </c>
      <c r="D3046" s="32" t="s">
        <v>8</v>
      </c>
      <c r="E3046" s="32" t="s">
        <v>417</v>
      </c>
      <c r="F3046" s="33" t="s">
        <v>519</v>
      </c>
      <c r="G3046" s="32" t="s">
        <v>10</v>
      </c>
      <c r="H3046" s="34">
        <v>806</v>
      </c>
      <c r="I3046" s="37" t="str">
        <f>IF(AND($H3046&gt;0, $H3046&lt;900),"0-900",0)</f>
        <v>0-900</v>
      </c>
      <c r="J3046" s="37" t="str">
        <f>IF(AND($H3046&gt;0, $H3046&lt;1700),"0-1700",0)</f>
        <v>0-1700</v>
      </c>
      <c r="K3046" s="37" t="str">
        <f>IF(AND($H3046&gt;0, $H3046&lt;2500),"0-2500",0)</f>
        <v>0-2500</v>
      </c>
      <c r="L3046" s="37" t="str">
        <f>IF(AND($H3046&gt;0, $H3046&lt;3500),"0-3500",0)</f>
        <v>0-3500</v>
      </c>
    </row>
    <row r="3047" spans="1:12" x14ac:dyDescent="0.3">
      <c r="A3047" s="32" t="s">
        <v>7</v>
      </c>
      <c r="B3047" s="32">
        <v>2019</v>
      </c>
      <c r="C3047" s="32" t="s">
        <v>168</v>
      </c>
      <c r="D3047" s="32" t="s">
        <v>8</v>
      </c>
      <c r="E3047" s="32" t="s">
        <v>405</v>
      </c>
      <c r="F3047" s="33" t="s">
        <v>524</v>
      </c>
      <c r="G3047" s="32" t="s">
        <v>10</v>
      </c>
      <c r="H3047" s="34">
        <v>806.75</v>
      </c>
      <c r="I3047" s="37" t="str">
        <f>IF(AND($H3047&gt;0, $H3047&lt;900),"0-900",0)</f>
        <v>0-900</v>
      </c>
      <c r="J3047" s="37" t="str">
        <f>IF(AND($H3047&gt;0, $H3047&lt;1700),"0-1700",0)</f>
        <v>0-1700</v>
      </c>
      <c r="K3047" s="37" t="str">
        <f>IF(AND($H3047&gt;0, $H3047&lt;2500),"0-2500",0)</f>
        <v>0-2500</v>
      </c>
      <c r="L3047" s="37" t="str">
        <f>IF(AND($H3047&gt;0, $H3047&lt;3500),"0-3500",0)</f>
        <v>0-3500</v>
      </c>
    </row>
    <row r="3048" spans="1:12" x14ac:dyDescent="0.3">
      <c r="A3048" s="32" t="s">
        <v>7</v>
      </c>
      <c r="B3048" s="32">
        <v>2019</v>
      </c>
      <c r="C3048" s="32" t="s">
        <v>169</v>
      </c>
      <c r="D3048" s="32" t="s">
        <v>8</v>
      </c>
      <c r="E3048" s="32" t="s">
        <v>226</v>
      </c>
      <c r="F3048" s="33" t="s">
        <v>518</v>
      </c>
      <c r="G3048" s="32" t="s">
        <v>10</v>
      </c>
      <c r="H3048" s="34">
        <v>808.15</v>
      </c>
      <c r="I3048" s="37" t="str">
        <f>IF(AND($H3048&gt;0, $H3048&lt;900),"0-900",0)</f>
        <v>0-900</v>
      </c>
      <c r="J3048" s="37" t="str">
        <f>IF(AND($H3048&gt;0, $H3048&lt;1700),"0-1700",0)</f>
        <v>0-1700</v>
      </c>
      <c r="K3048" s="37" t="str">
        <f>IF(AND($H3048&gt;0, $H3048&lt;2500),"0-2500",0)</f>
        <v>0-2500</v>
      </c>
      <c r="L3048" s="37" t="str">
        <f>IF(AND($H3048&gt;0, $H3048&lt;3500),"0-3500",0)</f>
        <v>0-3500</v>
      </c>
    </row>
    <row r="3049" spans="1:12" x14ac:dyDescent="0.3">
      <c r="A3049" s="32" t="s">
        <v>7</v>
      </c>
      <c r="B3049" s="32">
        <v>2019</v>
      </c>
      <c r="C3049" s="32" t="s">
        <v>169</v>
      </c>
      <c r="D3049" s="32" t="s">
        <v>8</v>
      </c>
      <c r="E3049" s="32" t="s">
        <v>379</v>
      </c>
      <c r="F3049" s="33" t="s">
        <v>513</v>
      </c>
      <c r="G3049" s="32" t="s">
        <v>10</v>
      </c>
      <c r="H3049" s="34">
        <v>808.65</v>
      </c>
      <c r="I3049" s="37" t="str">
        <f>IF(AND($H3049&gt;0, $H3049&lt;900),"0-900",0)</f>
        <v>0-900</v>
      </c>
      <c r="J3049" s="37" t="str">
        <f>IF(AND($H3049&gt;0, $H3049&lt;1700),"0-1700",0)</f>
        <v>0-1700</v>
      </c>
      <c r="K3049" s="37" t="str">
        <f>IF(AND($H3049&gt;0, $H3049&lt;2500),"0-2500",0)</f>
        <v>0-2500</v>
      </c>
      <c r="L3049" s="37" t="str">
        <f>IF(AND($H3049&gt;0, $H3049&lt;3500),"0-3500",0)</f>
        <v>0-3500</v>
      </c>
    </row>
    <row r="3050" spans="1:12" x14ac:dyDescent="0.3">
      <c r="A3050" s="32" t="s">
        <v>7</v>
      </c>
      <c r="B3050" s="32">
        <v>2019</v>
      </c>
      <c r="C3050" s="32" t="s">
        <v>168</v>
      </c>
      <c r="D3050" s="32" t="s">
        <v>8</v>
      </c>
      <c r="E3050" s="32" t="s">
        <v>286</v>
      </c>
      <c r="F3050" s="33" t="s">
        <v>531</v>
      </c>
      <c r="G3050" s="32" t="s">
        <v>10</v>
      </c>
      <c r="H3050" s="34">
        <v>811.59</v>
      </c>
      <c r="I3050" s="37" t="str">
        <f>IF(AND($H3050&gt;0, $H3050&lt;900),"0-900",0)</f>
        <v>0-900</v>
      </c>
      <c r="J3050" s="37" t="str">
        <f>IF(AND($H3050&gt;0, $H3050&lt;1700),"0-1700",0)</f>
        <v>0-1700</v>
      </c>
      <c r="K3050" s="37" t="str">
        <f>IF(AND($H3050&gt;0, $H3050&lt;2500),"0-2500",0)</f>
        <v>0-2500</v>
      </c>
      <c r="L3050" s="37" t="str">
        <f>IF(AND($H3050&gt;0, $H3050&lt;3500),"0-3500",0)</f>
        <v>0-3500</v>
      </c>
    </row>
    <row r="3051" spans="1:12" x14ac:dyDescent="0.3">
      <c r="A3051" s="32" t="s">
        <v>7</v>
      </c>
      <c r="B3051" s="32">
        <v>2019</v>
      </c>
      <c r="C3051" s="32" t="s">
        <v>168</v>
      </c>
      <c r="D3051" s="32" t="s">
        <v>8</v>
      </c>
      <c r="E3051" s="32" t="s">
        <v>184</v>
      </c>
      <c r="F3051" s="33" t="s">
        <v>521</v>
      </c>
      <c r="G3051" s="32" t="s">
        <v>10</v>
      </c>
      <c r="H3051" s="34">
        <v>812.98</v>
      </c>
      <c r="I3051" s="37" t="str">
        <f>IF(AND($H3051&gt;0, $H3051&lt;900),"0-900",0)</f>
        <v>0-900</v>
      </c>
      <c r="J3051" s="37" t="str">
        <f>IF(AND($H3051&gt;0, $H3051&lt;1700),"0-1700",0)</f>
        <v>0-1700</v>
      </c>
      <c r="K3051" s="37" t="str">
        <f>IF(AND($H3051&gt;0, $H3051&lt;2500),"0-2500",0)</f>
        <v>0-2500</v>
      </c>
      <c r="L3051" s="37" t="str">
        <f>IF(AND($H3051&gt;0, $H3051&lt;3500),"0-3500",0)</f>
        <v>0-3500</v>
      </c>
    </row>
    <row r="3052" spans="1:12" x14ac:dyDescent="0.3">
      <c r="A3052" s="32" t="s">
        <v>7</v>
      </c>
      <c r="B3052" s="32">
        <v>2019</v>
      </c>
      <c r="C3052" s="32" t="s">
        <v>168</v>
      </c>
      <c r="D3052" s="32" t="s">
        <v>8</v>
      </c>
      <c r="E3052" s="32" t="s">
        <v>196</v>
      </c>
      <c r="F3052" s="33" t="s">
        <v>521</v>
      </c>
      <c r="G3052" s="32" t="s">
        <v>10</v>
      </c>
      <c r="H3052" s="34">
        <v>815</v>
      </c>
      <c r="I3052" s="37" t="str">
        <f>IF(AND($H3052&gt;0, $H3052&lt;900),"0-900",0)</f>
        <v>0-900</v>
      </c>
      <c r="J3052" s="37" t="str">
        <f>IF(AND($H3052&gt;0, $H3052&lt;1700),"0-1700",0)</f>
        <v>0-1700</v>
      </c>
      <c r="K3052" s="37" t="str">
        <f>IF(AND($H3052&gt;0, $H3052&lt;2500),"0-2500",0)</f>
        <v>0-2500</v>
      </c>
      <c r="L3052" s="37" t="str">
        <f>IF(AND($H3052&gt;0, $H3052&lt;3500),"0-3500",0)</f>
        <v>0-3500</v>
      </c>
    </row>
    <row r="3053" spans="1:12" x14ac:dyDescent="0.3">
      <c r="A3053" s="32" t="s">
        <v>7</v>
      </c>
      <c r="B3053" s="32">
        <v>2019</v>
      </c>
      <c r="C3053" s="32" t="s">
        <v>169</v>
      </c>
      <c r="D3053" s="32" t="s">
        <v>8</v>
      </c>
      <c r="E3053" s="32" t="s">
        <v>410</v>
      </c>
      <c r="F3053" s="33" t="s">
        <v>524</v>
      </c>
      <c r="G3053" s="32" t="s">
        <v>10</v>
      </c>
      <c r="H3053" s="34">
        <v>817.81</v>
      </c>
      <c r="I3053" s="37" t="str">
        <f>IF(AND($H3053&gt;0, $H3053&lt;900),"0-900",0)</f>
        <v>0-900</v>
      </c>
      <c r="J3053" s="37" t="str">
        <f>IF(AND($H3053&gt;0, $H3053&lt;1700),"0-1700",0)</f>
        <v>0-1700</v>
      </c>
      <c r="K3053" s="37" t="str">
        <f>IF(AND($H3053&gt;0, $H3053&lt;2500),"0-2500",0)</f>
        <v>0-2500</v>
      </c>
      <c r="L3053" s="37" t="str">
        <f>IF(AND($H3053&gt;0, $H3053&lt;3500),"0-3500",0)</f>
        <v>0-3500</v>
      </c>
    </row>
    <row r="3054" spans="1:12" x14ac:dyDescent="0.3">
      <c r="A3054" s="32" t="s">
        <v>7</v>
      </c>
      <c r="B3054" s="32">
        <v>2019</v>
      </c>
      <c r="C3054" s="32" t="s">
        <v>169</v>
      </c>
      <c r="D3054" s="32" t="s">
        <v>8</v>
      </c>
      <c r="E3054" s="32" t="s">
        <v>351</v>
      </c>
      <c r="F3054" s="33" t="s">
        <v>523</v>
      </c>
      <c r="G3054" s="32" t="s">
        <v>10</v>
      </c>
      <c r="H3054" s="34">
        <v>818.3</v>
      </c>
      <c r="I3054" s="37" t="str">
        <f>IF(AND($H3054&gt;0, $H3054&lt;900),"0-900",0)</f>
        <v>0-900</v>
      </c>
      <c r="J3054" s="37" t="str">
        <f>IF(AND($H3054&gt;0, $H3054&lt;1700),"0-1700",0)</f>
        <v>0-1700</v>
      </c>
      <c r="K3054" s="37" t="str">
        <f>IF(AND($H3054&gt;0, $H3054&lt;2500),"0-2500",0)</f>
        <v>0-2500</v>
      </c>
      <c r="L3054" s="37" t="str">
        <f>IF(AND($H3054&gt;0, $H3054&lt;3500),"0-3500",0)</f>
        <v>0-3500</v>
      </c>
    </row>
    <row r="3055" spans="1:12" x14ac:dyDescent="0.3">
      <c r="A3055" s="32" t="s">
        <v>7</v>
      </c>
      <c r="B3055" s="32">
        <v>2019</v>
      </c>
      <c r="C3055" s="32" t="s">
        <v>168</v>
      </c>
      <c r="D3055" s="32" t="s">
        <v>8</v>
      </c>
      <c r="E3055" s="32" t="s">
        <v>416</v>
      </c>
      <c r="F3055" s="33" t="s">
        <v>519</v>
      </c>
      <c r="G3055" s="32" t="s">
        <v>10</v>
      </c>
      <c r="H3055" s="34">
        <v>819.74</v>
      </c>
      <c r="I3055" s="37" t="str">
        <f>IF(AND($H3055&gt;0, $H3055&lt;900),"0-900",0)</f>
        <v>0-900</v>
      </c>
      <c r="J3055" s="37" t="str">
        <f>IF(AND($H3055&gt;0, $H3055&lt;1700),"0-1700",0)</f>
        <v>0-1700</v>
      </c>
      <c r="K3055" s="37" t="str">
        <f>IF(AND($H3055&gt;0, $H3055&lt;2500),"0-2500",0)</f>
        <v>0-2500</v>
      </c>
      <c r="L3055" s="37" t="str">
        <f>IF(AND($H3055&gt;0, $H3055&lt;3500),"0-3500",0)</f>
        <v>0-3500</v>
      </c>
    </row>
    <row r="3056" spans="1:12" x14ac:dyDescent="0.3">
      <c r="A3056" s="32" t="s">
        <v>7</v>
      </c>
      <c r="B3056" s="32">
        <v>2019</v>
      </c>
      <c r="C3056" s="32" t="s">
        <v>168</v>
      </c>
      <c r="D3056" s="32" t="s">
        <v>8</v>
      </c>
      <c r="E3056" s="32" t="s">
        <v>287</v>
      </c>
      <c r="F3056" s="33" t="s">
        <v>531</v>
      </c>
      <c r="G3056" s="32" t="s">
        <v>10</v>
      </c>
      <c r="H3056" s="34">
        <v>822.9</v>
      </c>
      <c r="I3056" s="37" t="str">
        <f>IF(AND($H3056&gt;0, $H3056&lt;900),"0-900",0)</f>
        <v>0-900</v>
      </c>
      <c r="J3056" s="37" t="str">
        <f>IF(AND($H3056&gt;0, $H3056&lt;1700),"0-1700",0)</f>
        <v>0-1700</v>
      </c>
      <c r="K3056" s="37" t="str">
        <f>IF(AND($H3056&gt;0, $H3056&lt;2500),"0-2500",0)</f>
        <v>0-2500</v>
      </c>
      <c r="L3056" s="37" t="str">
        <f>IF(AND($H3056&gt;0, $H3056&lt;3500),"0-3500",0)</f>
        <v>0-3500</v>
      </c>
    </row>
    <row r="3057" spans="1:12" x14ac:dyDescent="0.3">
      <c r="A3057" s="32" t="s">
        <v>7</v>
      </c>
      <c r="B3057" s="32">
        <v>2019</v>
      </c>
      <c r="C3057" s="32" t="s">
        <v>168</v>
      </c>
      <c r="D3057" s="32" t="s">
        <v>8</v>
      </c>
      <c r="E3057" s="32" t="s">
        <v>272</v>
      </c>
      <c r="F3057" s="33" t="s">
        <v>527</v>
      </c>
      <c r="G3057" s="32" t="s">
        <v>10</v>
      </c>
      <c r="H3057" s="34">
        <v>823.83</v>
      </c>
      <c r="I3057" s="37" t="str">
        <f>IF(AND($H3057&gt;0, $H3057&lt;900),"0-900",0)</f>
        <v>0-900</v>
      </c>
      <c r="J3057" s="37" t="str">
        <f>IF(AND($H3057&gt;0, $H3057&lt;1700),"0-1700",0)</f>
        <v>0-1700</v>
      </c>
      <c r="K3057" s="37" t="str">
        <f>IF(AND($H3057&gt;0, $H3057&lt;2500),"0-2500",0)</f>
        <v>0-2500</v>
      </c>
      <c r="L3057" s="37" t="str">
        <f>IF(AND($H3057&gt;0, $H3057&lt;3500),"0-3500",0)</f>
        <v>0-3500</v>
      </c>
    </row>
    <row r="3058" spans="1:12" x14ac:dyDescent="0.3">
      <c r="A3058" s="32" t="s">
        <v>7</v>
      </c>
      <c r="B3058" s="32">
        <v>2019</v>
      </c>
      <c r="C3058" s="32" t="s">
        <v>169</v>
      </c>
      <c r="D3058" s="32" t="s">
        <v>8</v>
      </c>
      <c r="E3058" s="32" t="s">
        <v>385</v>
      </c>
      <c r="F3058" s="33" t="s">
        <v>516</v>
      </c>
      <c r="G3058" s="32" t="s">
        <v>10</v>
      </c>
      <c r="H3058" s="34">
        <v>824.84</v>
      </c>
      <c r="I3058" s="37" t="str">
        <f>IF(AND($H3058&gt;0, $H3058&lt;900),"0-900",0)</f>
        <v>0-900</v>
      </c>
      <c r="J3058" s="37" t="str">
        <f>IF(AND($H3058&gt;0, $H3058&lt;1700),"0-1700",0)</f>
        <v>0-1700</v>
      </c>
      <c r="K3058" s="37" t="str">
        <f>IF(AND($H3058&gt;0, $H3058&lt;2500),"0-2500",0)</f>
        <v>0-2500</v>
      </c>
      <c r="L3058" s="37" t="str">
        <f>IF(AND($H3058&gt;0, $H3058&lt;3500),"0-3500",0)</f>
        <v>0-3500</v>
      </c>
    </row>
    <row r="3059" spans="1:12" x14ac:dyDescent="0.3">
      <c r="A3059" s="32" t="s">
        <v>7</v>
      </c>
      <c r="B3059" s="32">
        <v>2019</v>
      </c>
      <c r="C3059" s="32" t="s">
        <v>169</v>
      </c>
      <c r="D3059" s="32" t="s">
        <v>8</v>
      </c>
      <c r="E3059" s="32" t="s">
        <v>195</v>
      </c>
      <c r="F3059" s="33" t="s">
        <v>521</v>
      </c>
      <c r="G3059" s="32" t="s">
        <v>10</v>
      </c>
      <c r="H3059" s="34">
        <v>825.72</v>
      </c>
      <c r="I3059" s="37" t="str">
        <f>IF(AND($H3059&gt;0, $H3059&lt;900),"0-900",0)</f>
        <v>0-900</v>
      </c>
      <c r="J3059" s="37" t="str">
        <f>IF(AND($H3059&gt;0, $H3059&lt;1700),"0-1700",0)</f>
        <v>0-1700</v>
      </c>
      <c r="K3059" s="37" t="str">
        <f>IF(AND($H3059&gt;0, $H3059&lt;2500),"0-2500",0)</f>
        <v>0-2500</v>
      </c>
      <c r="L3059" s="37" t="str">
        <f>IF(AND($H3059&gt;0, $H3059&lt;3500),"0-3500",0)</f>
        <v>0-3500</v>
      </c>
    </row>
    <row r="3060" spans="1:12" x14ac:dyDescent="0.3">
      <c r="A3060" s="32" t="s">
        <v>7</v>
      </c>
      <c r="B3060" s="32">
        <v>2019</v>
      </c>
      <c r="C3060" s="32" t="s">
        <v>169</v>
      </c>
      <c r="D3060" s="32" t="s">
        <v>8</v>
      </c>
      <c r="E3060" s="32" t="s">
        <v>414</v>
      </c>
      <c r="F3060" s="33" t="s">
        <v>519</v>
      </c>
      <c r="G3060" s="32" t="s">
        <v>10</v>
      </c>
      <c r="H3060" s="34">
        <v>830.05</v>
      </c>
      <c r="I3060" s="37" t="str">
        <f>IF(AND($H3060&gt;0, $H3060&lt;900),"0-900",0)</f>
        <v>0-900</v>
      </c>
      <c r="J3060" s="37" t="str">
        <f>IF(AND($H3060&gt;0, $H3060&lt;1700),"0-1700",0)</f>
        <v>0-1700</v>
      </c>
      <c r="K3060" s="37" t="str">
        <f>IF(AND($H3060&gt;0, $H3060&lt;2500),"0-2500",0)</f>
        <v>0-2500</v>
      </c>
      <c r="L3060" s="37" t="str">
        <f>IF(AND($H3060&gt;0, $H3060&lt;3500),"0-3500",0)</f>
        <v>0-3500</v>
      </c>
    </row>
    <row r="3061" spans="1:12" x14ac:dyDescent="0.3">
      <c r="A3061" s="32" t="s">
        <v>7</v>
      </c>
      <c r="B3061" s="32">
        <v>2019</v>
      </c>
      <c r="C3061" s="32" t="s">
        <v>169</v>
      </c>
      <c r="D3061" s="32" t="s">
        <v>8</v>
      </c>
      <c r="E3061" s="32" t="s">
        <v>376</v>
      </c>
      <c r="F3061" s="33" t="s">
        <v>513</v>
      </c>
      <c r="G3061" s="32" t="s">
        <v>10</v>
      </c>
      <c r="H3061" s="34">
        <v>831.45</v>
      </c>
      <c r="I3061" s="37" t="str">
        <f>IF(AND($H3061&gt;0, $H3061&lt;900),"0-900",0)</f>
        <v>0-900</v>
      </c>
      <c r="J3061" s="37" t="str">
        <f>IF(AND($H3061&gt;0, $H3061&lt;1700),"0-1700",0)</f>
        <v>0-1700</v>
      </c>
      <c r="K3061" s="37" t="str">
        <f>IF(AND($H3061&gt;0, $H3061&lt;2500),"0-2500",0)</f>
        <v>0-2500</v>
      </c>
      <c r="L3061" s="37" t="str">
        <f>IF(AND($H3061&gt;0, $H3061&lt;3500),"0-3500",0)</f>
        <v>0-3500</v>
      </c>
    </row>
    <row r="3062" spans="1:12" x14ac:dyDescent="0.3">
      <c r="A3062" s="32" t="s">
        <v>7</v>
      </c>
      <c r="B3062" s="32">
        <v>2019</v>
      </c>
      <c r="C3062" s="32" t="s">
        <v>169</v>
      </c>
      <c r="D3062" s="32" t="s">
        <v>8</v>
      </c>
      <c r="E3062" s="32" t="s">
        <v>261</v>
      </c>
      <c r="F3062" s="33" t="s">
        <v>520</v>
      </c>
      <c r="G3062" s="32" t="s">
        <v>10</v>
      </c>
      <c r="H3062" s="34">
        <v>833.23</v>
      </c>
      <c r="I3062" s="37" t="str">
        <f>IF(AND($H3062&gt;0, $H3062&lt;900),"0-900",0)</f>
        <v>0-900</v>
      </c>
      <c r="J3062" s="37" t="str">
        <f>IF(AND($H3062&gt;0, $H3062&lt;1700),"0-1700",0)</f>
        <v>0-1700</v>
      </c>
      <c r="K3062" s="37" t="str">
        <f>IF(AND($H3062&gt;0, $H3062&lt;2500),"0-2500",0)</f>
        <v>0-2500</v>
      </c>
      <c r="L3062" s="37" t="str">
        <f>IF(AND($H3062&gt;0, $H3062&lt;3500),"0-3500",0)</f>
        <v>0-3500</v>
      </c>
    </row>
    <row r="3063" spans="1:12" x14ac:dyDescent="0.3">
      <c r="A3063" s="32" t="s">
        <v>7</v>
      </c>
      <c r="B3063" s="32">
        <v>2019</v>
      </c>
      <c r="C3063" s="32" t="s">
        <v>167</v>
      </c>
      <c r="D3063" s="32" t="s">
        <v>8</v>
      </c>
      <c r="E3063" s="32" t="s">
        <v>194</v>
      </c>
      <c r="F3063" s="33" t="s">
        <v>521</v>
      </c>
      <c r="G3063" s="32" t="s">
        <v>10</v>
      </c>
      <c r="H3063" s="34">
        <v>834.51</v>
      </c>
      <c r="I3063" s="37" t="str">
        <f>IF(AND($H3063&gt;0, $H3063&lt;900),"0-900",0)</f>
        <v>0-900</v>
      </c>
      <c r="J3063" s="37" t="str">
        <f>IF(AND($H3063&gt;0, $H3063&lt;1700),"0-1700",0)</f>
        <v>0-1700</v>
      </c>
      <c r="K3063" s="37" t="str">
        <f>IF(AND($H3063&gt;0, $H3063&lt;2500),"0-2500",0)</f>
        <v>0-2500</v>
      </c>
      <c r="L3063" s="37" t="str">
        <f>IF(AND($H3063&gt;0, $H3063&lt;3500),"0-3500",0)</f>
        <v>0-3500</v>
      </c>
    </row>
    <row r="3064" spans="1:12" x14ac:dyDescent="0.3">
      <c r="A3064" s="32" t="s">
        <v>7</v>
      </c>
      <c r="B3064" s="32">
        <v>2019</v>
      </c>
      <c r="C3064" s="32" t="s">
        <v>167</v>
      </c>
      <c r="D3064" s="32" t="s">
        <v>8</v>
      </c>
      <c r="E3064" s="32" t="s">
        <v>170</v>
      </c>
      <c r="F3064" s="33" t="s">
        <v>521</v>
      </c>
      <c r="G3064" s="32" t="s">
        <v>10</v>
      </c>
      <c r="H3064" s="34">
        <v>837.19</v>
      </c>
      <c r="I3064" s="37" t="str">
        <f>IF(AND($H3064&gt;0, $H3064&lt;900),"0-900",0)</f>
        <v>0-900</v>
      </c>
      <c r="J3064" s="37" t="str">
        <f>IF(AND($H3064&gt;0, $H3064&lt;1700),"0-1700",0)</f>
        <v>0-1700</v>
      </c>
      <c r="K3064" s="37" t="str">
        <f>IF(AND($H3064&gt;0, $H3064&lt;2500),"0-2500",0)</f>
        <v>0-2500</v>
      </c>
      <c r="L3064" s="37" t="str">
        <f>IF(AND($H3064&gt;0, $H3064&lt;3500),"0-3500",0)</f>
        <v>0-3500</v>
      </c>
    </row>
    <row r="3065" spans="1:12" x14ac:dyDescent="0.3">
      <c r="A3065" s="32" t="s">
        <v>7</v>
      </c>
      <c r="B3065" s="32">
        <v>2019</v>
      </c>
      <c r="C3065" s="32" t="s">
        <v>169</v>
      </c>
      <c r="D3065" s="32" t="s">
        <v>8</v>
      </c>
      <c r="E3065" s="32" t="s">
        <v>209</v>
      </c>
      <c r="F3065" s="33" t="s">
        <v>526</v>
      </c>
      <c r="G3065" s="32" t="s">
        <v>10</v>
      </c>
      <c r="H3065" s="34">
        <v>837.7</v>
      </c>
      <c r="I3065" s="37" t="str">
        <f>IF(AND($H3065&gt;0, $H3065&lt;900),"0-900",0)</f>
        <v>0-900</v>
      </c>
      <c r="J3065" s="37" t="str">
        <f>IF(AND($H3065&gt;0, $H3065&lt;1700),"0-1700",0)</f>
        <v>0-1700</v>
      </c>
      <c r="K3065" s="37" t="str">
        <f>IF(AND($H3065&gt;0, $H3065&lt;2500),"0-2500",0)</f>
        <v>0-2500</v>
      </c>
      <c r="L3065" s="37" t="str">
        <f>IF(AND($H3065&gt;0, $H3065&lt;3500),"0-3500",0)</f>
        <v>0-3500</v>
      </c>
    </row>
    <row r="3066" spans="1:12" x14ac:dyDescent="0.3">
      <c r="A3066" s="32" t="s">
        <v>7</v>
      </c>
      <c r="B3066" s="32">
        <v>2019</v>
      </c>
      <c r="C3066" s="32" t="s">
        <v>167</v>
      </c>
      <c r="D3066" s="32" t="s">
        <v>8</v>
      </c>
      <c r="E3066" s="32" t="s">
        <v>342</v>
      </c>
      <c r="F3066" s="33" t="s">
        <v>530</v>
      </c>
      <c r="G3066" s="32" t="s">
        <v>10</v>
      </c>
      <c r="H3066" s="34">
        <v>837.96</v>
      </c>
      <c r="I3066" s="37" t="str">
        <f>IF(AND($H3066&gt;0, $H3066&lt;900),"0-900",0)</f>
        <v>0-900</v>
      </c>
      <c r="J3066" s="37" t="str">
        <f>IF(AND($H3066&gt;0, $H3066&lt;1700),"0-1700",0)</f>
        <v>0-1700</v>
      </c>
      <c r="K3066" s="37" t="str">
        <f>IF(AND($H3066&gt;0, $H3066&lt;2500),"0-2500",0)</f>
        <v>0-2500</v>
      </c>
      <c r="L3066" s="37" t="str">
        <f>IF(AND($H3066&gt;0, $H3066&lt;3500),"0-3500",0)</f>
        <v>0-3500</v>
      </c>
    </row>
    <row r="3067" spans="1:12" x14ac:dyDescent="0.3">
      <c r="A3067" s="32" t="s">
        <v>7</v>
      </c>
      <c r="B3067" s="32">
        <v>2019</v>
      </c>
      <c r="C3067" s="32" t="s">
        <v>169</v>
      </c>
      <c r="D3067" s="32" t="s">
        <v>8</v>
      </c>
      <c r="E3067" s="32" t="s">
        <v>391</v>
      </c>
      <c r="F3067" s="33" t="s">
        <v>516</v>
      </c>
      <c r="G3067" s="32" t="s">
        <v>10</v>
      </c>
      <c r="H3067" s="34">
        <v>838.36</v>
      </c>
      <c r="I3067" s="37" t="str">
        <f>IF(AND($H3067&gt;0, $H3067&lt;900),"0-900",0)</f>
        <v>0-900</v>
      </c>
      <c r="J3067" s="37" t="str">
        <f>IF(AND($H3067&gt;0, $H3067&lt;1700),"0-1700",0)</f>
        <v>0-1700</v>
      </c>
      <c r="K3067" s="37" t="str">
        <f>IF(AND($H3067&gt;0, $H3067&lt;2500),"0-2500",0)</f>
        <v>0-2500</v>
      </c>
      <c r="L3067" s="37" t="str">
        <f>IF(AND($H3067&gt;0, $H3067&lt;3500),"0-3500",0)</f>
        <v>0-3500</v>
      </c>
    </row>
    <row r="3068" spans="1:12" x14ac:dyDescent="0.3">
      <c r="A3068" s="32" t="s">
        <v>7</v>
      </c>
      <c r="B3068" s="32">
        <v>2019</v>
      </c>
      <c r="C3068" s="32" t="s">
        <v>168</v>
      </c>
      <c r="D3068" s="32" t="s">
        <v>8</v>
      </c>
      <c r="E3068" s="32" t="s">
        <v>388</v>
      </c>
      <c r="F3068" s="33" t="s">
        <v>516</v>
      </c>
      <c r="G3068" s="32" t="s">
        <v>10</v>
      </c>
      <c r="H3068" s="34">
        <v>838.4</v>
      </c>
      <c r="I3068" s="37" t="str">
        <f>IF(AND($H3068&gt;0, $H3068&lt;900),"0-900",0)</f>
        <v>0-900</v>
      </c>
      <c r="J3068" s="37" t="str">
        <f>IF(AND($H3068&gt;0, $H3068&lt;1700),"0-1700",0)</f>
        <v>0-1700</v>
      </c>
      <c r="K3068" s="37" t="str">
        <f>IF(AND($H3068&gt;0, $H3068&lt;2500),"0-2500",0)</f>
        <v>0-2500</v>
      </c>
      <c r="L3068" s="37" t="str">
        <f>IF(AND($H3068&gt;0, $H3068&lt;3500),"0-3500",0)</f>
        <v>0-3500</v>
      </c>
    </row>
    <row r="3069" spans="1:12" x14ac:dyDescent="0.3">
      <c r="A3069" s="32" t="s">
        <v>7</v>
      </c>
      <c r="B3069" s="32">
        <v>2019</v>
      </c>
      <c r="C3069" s="32" t="s">
        <v>169</v>
      </c>
      <c r="D3069" s="32" t="s">
        <v>8</v>
      </c>
      <c r="E3069" s="32" t="s">
        <v>251</v>
      </c>
      <c r="F3069" s="33" t="s">
        <v>520</v>
      </c>
      <c r="G3069" s="32" t="s">
        <v>10</v>
      </c>
      <c r="H3069" s="34">
        <v>840.38</v>
      </c>
      <c r="I3069" s="37" t="str">
        <f>IF(AND($H3069&gt;0, $H3069&lt;900),"0-900",0)</f>
        <v>0-900</v>
      </c>
      <c r="J3069" s="37" t="str">
        <f>IF(AND($H3069&gt;0, $H3069&lt;1700),"0-1700",0)</f>
        <v>0-1700</v>
      </c>
      <c r="K3069" s="37" t="str">
        <f>IF(AND($H3069&gt;0, $H3069&lt;2500),"0-2500",0)</f>
        <v>0-2500</v>
      </c>
      <c r="L3069" s="37" t="str">
        <f>IF(AND($H3069&gt;0, $H3069&lt;3500),"0-3500",0)</f>
        <v>0-3500</v>
      </c>
    </row>
    <row r="3070" spans="1:12" x14ac:dyDescent="0.3">
      <c r="A3070" s="32" t="s">
        <v>7</v>
      </c>
      <c r="B3070" s="32">
        <v>2019</v>
      </c>
      <c r="C3070" s="32" t="s">
        <v>168</v>
      </c>
      <c r="D3070" s="32" t="s">
        <v>8</v>
      </c>
      <c r="E3070" s="32" t="s">
        <v>289</v>
      </c>
      <c r="F3070" s="33" t="s">
        <v>531</v>
      </c>
      <c r="G3070" s="32" t="s">
        <v>10</v>
      </c>
      <c r="H3070" s="34">
        <v>841.01</v>
      </c>
      <c r="I3070" s="37" t="str">
        <f>IF(AND($H3070&gt;0, $H3070&lt;900),"0-900",0)</f>
        <v>0-900</v>
      </c>
      <c r="J3070" s="37" t="str">
        <f>IF(AND($H3070&gt;0, $H3070&lt;1700),"0-1700",0)</f>
        <v>0-1700</v>
      </c>
      <c r="K3070" s="37" t="str">
        <f>IF(AND($H3070&gt;0, $H3070&lt;2500),"0-2500",0)</f>
        <v>0-2500</v>
      </c>
      <c r="L3070" s="37" t="str">
        <f>IF(AND($H3070&gt;0, $H3070&lt;3500),"0-3500",0)</f>
        <v>0-3500</v>
      </c>
    </row>
    <row r="3071" spans="1:12" x14ac:dyDescent="0.3">
      <c r="A3071" s="32" t="s">
        <v>7</v>
      </c>
      <c r="B3071" s="32">
        <v>2019</v>
      </c>
      <c r="C3071" s="32" t="s">
        <v>167</v>
      </c>
      <c r="D3071" s="32" t="s">
        <v>8</v>
      </c>
      <c r="E3071" s="32" t="s">
        <v>318</v>
      </c>
      <c r="F3071" s="33" t="s">
        <v>528</v>
      </c>
      <c r="G3071" s="32" t="s">
        <v>10</v>
      </c>
      <c r="H3071" s="34">
        <v>842.22</v>
      </c>
      <c r="I3071" s="37" t="str">
        <f>IF(AND($H3071&gt;0, $H3071&lt;900),"0-900",0)</f>
        <v>0-900</v>
      </c>
      <c r="J3071" s="37" t="str">
        <f>IF(AND($H3071&gt;0, $H3071&lt;1700),"0-1700",0)</f>
        <v>0-1700</v>
      </c>
      <c r="K3071" s="37" t="str">
        <f>IF(AND($H3071&gt;0, $H3071&lt;2500),"0-2500",0)</f>
        <v>0-2500</v>
      </c>
      <c r="L3071" s="37" t="str">
        <f>IF(AND($H3071&gt;0, $H3071&lt;3500),"0-3500",0)</f>
        <v>0-3500</v>
      </c>
    </row>
    <row r="3072" spans="1:12" x14ac:dyDescent="0.3">
      <c r="A3072" s="32" t="s">
        <v>7</v>
      </c>
      <c r="B3072" s="32">
        <v>2019</v>
      </c>
      <c r="C3072" s="32" t="s">
        <v>169</v>
      </c>
      <c r="D3072" s="32" t="s">
        <v>8</v>
      </c>
      <c r="E3072" s="32" t="s">
        <v>199</v>
      </c>
      <c r="F3072" s="33" t="s">
        <v>521</v>
      </c>
      <c r="G3072" s="32" t="s">
        <v>10</v>
      </c>
      <c r="H3072" s="34">
        <v>844.71</v>
      </c>
      <c r="I3072" s="37" t="str">
        <f>IF(AND($H3072&gt;0, $H3072&lt;900),"0-900",0)</f>
        <v>0-900</v>
      </c>
      <c r="J3072" s="37" t="str">
        <f>IF(AND($H3072&gt;0, $H3072&lt;1700),"0-1700",0)</f>
        <v>0-1700</v>
      </c>
      <c r="K3072" s="37" t="str">
        <f>IF(AND($H3072&gt;0, $H3072&lt;2500),"0-2500",0)</f>
        <v>0-2500</v>
      </c>
      <c r="L3072" s="37" t="str">
        <f>IF(AND($H3072&gt;0, $H3072&lt;3500),"0-3500",0)</f>
        <v>0-3500</v>
      </c>
    </row>
    <row r="3073" spans="1:12" x14ac:dyDescent="0.3">
      <c r="A3073" s="32" t="s">
        <v>7</v>
      </c>
      <c r="B3073" s="32">
        <v>2019</v>
      </c>
      <c r="C3073" s="32" t="s">
        <v>169</v>
      </c>
      <c r="D3073" s="32" t="s">
        <v>8</v>
      </c>
      <c r="E3073" s="32" t="s">
        <v>404</v>
      </c>
      <c r="F3073" s="33" t="s">
        <v>516</v>
      </c>
      <c r="G3073" s="32" t="s">
        <v>10</v>
      </c>
      <c r="H3073" s="34">
        <v>844.86</v>
      </c>
      <c r="I3073" s="37" t="str">
        <f>IF(AND($H3073&gt;0, $H3073&lt;900),"0-900",0)</f>
        <v>0-900</v>
      </c>
      <c r="J3073" s="37" t="str">
        <f>IF(AND($H3073&gt;0, $H3073&lt;1700),"0-1700",0)</f>
        <v>0-1700</v>
      </c>
      <c r="K3073" s="37" t="str">
        <f>IF(AND($H3073&gt;0, $H3073&lt;2500),"0-2500",0)</f>
        <v>0-2500</v>
      </c>
      <c r="L3073" s="37" t="str">
        <f>IF(AND($H3073&gt;0, $H3073&lt;3500),"0-3500",0)</f>
        <v>0-3500</v>
      </c>
    </row>
    <row r="3074" spans="1:12" x14ac:dyDescent="0.3">
      <c r="A3074" s="32" t="s">
        <v>7</v>
      </c>
      <c r="B3074" s="32">
        <v>2019</v>
      </c>
      <c r="C3074" s="32" t="s">
        <v>169</v>
      </c>
      <c r="D3074" s="32" t="s">
        <v>8</v>
      </c>
      <c r="E3074" s="32" t="s">
        <v>405</v>
      </c>
      <c r="F3074" s="33" t="s">
        <v>524</v>
      </c>
      <c r="G3074" s="32" t="s">
        <v>10</v>
      </c>
      <c r="H3074" s="34">
        <v>846.31</v>
      </c>
      <c r="I3074" s="37" t="str">
        <f>IF(AND($H3074&gt;0, $H3074&lt;900),"0-900",0)</f>
        <v>0-900</v>
      </c>
      <c r="J3074" s="37" t="str">
        <f>IF(AND($H3074&gt;0, $H3074&lt;1700),"0-1700",0)</f>
        <v>0-1700</v>
      </c>
      <c r="K3074" s="37" t="str">
        <f>IF(AND($H3074&gt;0, $H3074&lt;2500),"0-2500",0)</f>
        <v>0-2500</v>
      </c>
      <c r="L3074" s="37" t="str">
        <f>IF(AND($H3074&gt;0, $H3074&lt;3500),"0-3500",0)</f>
        <v>0-3500</v>
      </c>
    </row>
    <row r="3075" spans="1:12" x14ac:dyDescent="0.3">
      <c r="A3075" s="32" t="s">
        <v>7</v>
      </c>
      <c r="B3075" s="32">
        <v>2019</v>
      </c>
      <c r="C3075" s="32" t="s">
        <v>167</v>
      </c>
      <c r="D3075" s="32" t="s">
        <v>8</v>
      </c>
      <c r="E3075" s="32" t="s">
        <v>247</v>
      </c>
      <c r="F3075" s="33" t="s">
        <v>520</v>
      </c>
      <c r="G3075" s="32" t="s">
        <v>10</v>
      </c>
      <c r="H3075" s="34">
        <v>846.77</v>
      </c>
      <c r="I3075" s="37" t="str">
        <f>IF(AND($H3075&gt;0, $H3075&lt;900),"0-900",0)</f>
        <v>0-900</v>
      </c>
      <c r="J3075" s="37" t="str">
        <f>IF(AND($H3075&gt;0, $H3075&lt;1700),"0-1700",0)</f>
        <v>0-1700</v>
      </c>
      <c r="K3075" s="37" t="str">
        <f>IF(AND($H3075&gt;0, $H3075&lt;2500),"0-2500",0)</f>
        <v>0-2500</v>
      </c>
      <c r="L3075" s="37" t="str">
        <f>IF(AND($H3075&gt;0, $H3075&lt;3500),"0-3500",0)</f>
        <v>0-3500</v>
      </c>
    </row>
    <row r="3076" spans="1:12" x14ac:dyDescent="0.3">
      <c r="A3076" s="32" t="s">
        <v>7</v>
      </c>
      <c r="B3076" s="32">
        <v>2019</v>
      </c>
      <c r="C3076" s="32" t="s">
        <v>169</v>
      </c>
      <c r="D3076" s="32" t="s">
        <v>8</v>
      </c>
      <c r="E3076" s="32" t="s">
        <v>290</v>
      </c>
      <c r="F3076" s="33" t="s">
        <v>531</v>
      </c>
      <c r="G3076" s="32" t="s">
        <v>10</v>
      </c>
      <c r="H3076" s="34">
        <v>847.79</v>
      </c>
      <c r="I3076" s="37" t="str">
        <f>IF(AND($H3076&gt;0, $H3076&lt;900),"0-900",0)</f>
        <v>0-900</v>
      </c>
      <c r="J3076" s="37" t="str">
        <f>IF(AND($H3076&gt;0, $H3076&lt;1700),"0-1700",0)</f>
        <v>0-1700</v>
      </c>
      <c r="K3076" s="37" t="str">
        <f>IF(AND($H3076&gt;0, $H3076&lt;2500),"0-2500",0)</f>
        <v>0-2500</v>
      </c>
      <c r="L3076" s="37" t="str">
        <f>IF(AND($H3076&gt;0, $H3076&lt;3500),"0-3500",0)</f>
        <v>0-3500</v>
      </c>
    </row>
    <row r="3077" spans="1:12" x14ac:dyDescent="0.3">
      <c r="A3077" s="32" t="s">
        <v>7</v>
      </c>
      <c r="B3077" s="32">
        <v>2019</v>
      </c>
      <c r="C3077" s="32" t="s">
        <v>167</v>
      </c>
      <c r="D3077" s="32" t="s">
        <v>8</v>
      </c>
      <c r="E3077" s="32" t="s">
        <v>330</v>
      </c>
      <c r="F3077" s="33" t="s">
        <v>530</v>
      </c>
      <c r="G3077" s="32" t="s">
        <v>10</v>
      </c>
      <c r="H3077" s="34">
        <v>848.49</v>
      </c>
      <c r="I3077" s="37" t="str">
        <f>IF(AND($H3077&gt;0, $H3077&lt;900),"0-900",0)</f>
        <v>0-900</v>
      </c>
      <c r="J3077" s="37" t="str">
        <f>IF(AND($H3077&gt;0, $H3077&lt;1700),"0-1700",0)</f>
        <v>0-1700</v>
      </c>
      <c r="K3077" s="37" t="str">
        <f>IF(AND($H3077&gt;0, $H3077&lt;2500),"0-2500",0)</f>
        <v>0-2500</v>
      </c>
      <c r="L3077" s="37" t="str">
        <f>IF(AND($H3077&gt;0, $H3077&lt;3500),"0-3500",0)</f>
        <v>0-3500</v>
      </c>
    </row>
    <row r="3078" spans="1:12" x14ac:dyDescent="0.3">
      <c r="A3078" s="32" t="s">
        <v>7</v>
      </c>
      <c r="B3078" s="32">
        <v>2019</v>
      </c>
      <c r="C3078" s="32" t="s">
        <v>169</v>
      </c>
      <c r="D3078" s="32" t="s">
        <v>8</v>
      </c>
      <c r="E3078" s="32" t="s">
        <v>411</v>
      </c>
      <c r="F3078" s="33" t="s">
        <v>524</v>
      </c>
      <c r="G3078" s="32" t="s">
        <v>10</v>
      </c>
      <c r="H3078" s="34">
        <v>851.13</v>
      </c>
      <c r="I3078" s="37" t="str">
        <f>IF(AND($H3078&gt;0, $H3078&lt;900),"0-900",0)</f>
        <v>0-900</v>
      </c>
      <c r="J3078" s="37" t="str">
        <f>IF(AND($H3078&gt;0, $H3078&lt;1700),"0-1700",0)</f>
        <v>0-1700</v>
      </c>
      <c r="K3078" s="37" t="str">
        <f>IF(AND($H3078&gt;0, $H3078&lt;2500),"0-2500",0)</f>
        <v>0-2500</v>
      </c>
      <c r="L3078" s="37" t="str">
        <f>IF(AND($H3078&gt;0, $H3078&lt;3500),"0-3500",0)</f>
        <v>0-3500</v>
      </c>
    </row>
    <row r="3079" spans="1:12" x14ac:dyDescent="0.3">
      <c r="A3079" s="32" t="s">
        <v>7</v>
      </c>
      <c r="B3079" s="32">
        <v>2019</v>
      </c>
      <c r="C3079" s="32" t="s">
        <v>169</v>
      </c>
      <c r="D3079" s="32" t="s">
        <v>8</v>
      </c>
      <c r="E3079" s="32" t="s">
        <v>211</v>
      </c>
      <c r="F3079" s="33" t="s">
        <v>526</v>
      </c>
      <c r="G3079" s="32" t="s">
        <v>10</v>
      </c>
      <c r="H3079" s="34">
        <v>852.25</v>
      </c>
      <c r="I3079" s="37" t="str">
        <f>IF(AND($H3079&gt;0, $H3079&lt;900),"0-900",0)</f>
        <v>0-900</v>
      </c>
      <c r="J3079" s="37" t="str">
        <f>IF(AND($H3079&gt;0, $H3079&lt;1700),"0-1700",0)</f>
        <v>0-1700</v>
      </c>
      <c r="K3079" s="37" t="str">
        <f>IF(AND($H3079&gt;0, $H3079&lt;2500),"0-2500",0)</f>
        <v>0-2500</v>
      </c>
      <c r="L3079" s="37" t="str">
        <f>IF(AND($H3079&gt;0, $H3079&lt;3500),"0-3500",0)</f>
        <v>0-3500</v>
      </c>
    </row>
    <row r="3080" spans="1:12" x14ac:dyDescent="0.3">
      <c r="A3080" s="32" t="s">
        <v>7</v>
      </c>
      <c r="B3080" s="32">
        <v>2019</v>
      </c>
      <c r="C3080" s="32" t="s">
        <v>168</v>
      </c>
      <c r="D3080" s="32" t="s">
        <v>8</v>
      </c>
      <c r="E3080" s="32" t="s">
        <v>406</v>
      </c>
      <c r="F3080" s="33" t="s">
        <v>524</v>
      </c>
      <c r="G3080" s="32" t="s">
        <v>10</v>
      </c>
      <c r="H3080" s="34">
        <v>853.42</v>
      </c>
      <c r="I3080" s="37" t="str">
        <f>IF(AND($H3080&gt;0, $H3080&lt;900),"0-900",0)</f>
        <v>0-900</v>
      </c>
      <c r="J3080" s="37" t="str">
        <f>IF(AND($H3080&gt;0, $H3080&lt;1700),"0-1700",0)</f>
        <v>0-1700</v>
      </c>
      <c r="K3080" s="37" t="str">
        <f>IF(AND($H3080&gt;0, $H3080&lt;2500),"0-2500",0)</f>
        <v>0-2500</v>
      </c>
      <c r="L3080" s="37" t="str">
        <f>IF(AND($H3080&gt;0, $H3080&lt;3500),"0-3500",0)</f>
        <v>0-3500</v>
      </c>
    </row>
    <row r="3081" spans="1:12" x14ac:dyDescent="0.3">
      <c r="A3081" s="32" t="s">
        <v>7</v>
      </c>
      <c r="B3081" s="32">
        <v>2019</v>
      </c>
      <c r="C3081" s="32" t="s">
        <v>169</v>
      </c>
      <c r="D3081" s="32" t="s">
        <v>8</v>
      </c>
      <c r="E3081" s="32" t="s">
        <v>210</v>
      </c>
      <c r="F3081" s="33" t="s">
        <v>526</v>
      </c>
      <c r="G3081" s="32" t="s">
        <v>10</v>
      </c>
      <c r="H3081" s="34">
        <v>854.21</v>
      </c>
      <c r="I3081" s="37" t="str">
        <f>IF(AND($H3081&gt;0, $H3081&lt;900),"0-900",0)</f>
        <v>0-900</v>
      </c>
      <c r="J3081" s="37" t="str">
        <f>IF(AND($H3081&gt;0, $H3081&lt;1700),"0-1700",0)</f>
        <v>0-1700</v>
      </c>
      <c r="K3081" s="37" t="str">
        <f>IF(AND($H3081&gt;0, $H3081&lt;2500),"0-2500",0)</f>
        <v>0-2500</v>
      </c>
      <c r="L3081" s="37" t="str">
        <f>IF(AND($H3081&gt;0, $H3081&lt;3500),"0-3500",0)</f>
        <v>0-3500</v>
      </c>
    </row>
    <row r="3082" spans="1:12" x14ac:dyDescent="0.3">
      <c r="A3082" s="32" t="s">
        <v>7</v>
      </c>
      <c r="B3082" s="32">
        <v>2019</v>
      </c>
      <c r="C3082" s="32" t="s">
        <v>168</v>
      </c>
      <c r="D3082" s="32" t="s">
        <v>8</v>
      </c>
      <c r="E3082" s="32" t="s">
        <v>295</v>
      </c>
      <c r="F3082" s="33" t="s">
        <v>522</v>
      </c>
      <c r="G3082" s="32" t="s">
        <v>10</v>
      </c>
      <c r="H3082" s="34">
        <v>856.75</v>
      </c>
      <c r="I3082" s="37" t="str">
        <f>IF(AND($H3082&gt;0, $H3082&lt;900),"0-900",0)</f>
        <v>0-900</v>
      </c>
      <c r="J3082" s="37" t="str">
        <f>IF(AND($H3082&gt;0, $H3082&lt;1700),"0-1700",0)</f>
        <v>0-1700</v>
      </c>
      <c r="K3082" s="37" t="str">
        <f>IF(AND($H3082&gt;0, $H3082&lt;2500),"0-2500",0)</f>
        <v>0-2500</v>
      </c>
      <c r="L3082" s="37" t="str">
        <f>IF(AND($H3082&gt;0, $H3082&lt;3500),"0-3500",0)</f>
        <v>0-3500</v>
      </c>
    </row>
    <row r="3083" spans="1:12" x14ac:dyDescent="0.3">
      <c r="A3083" s="32" t="s">
        <v>7</v>
      </c>
      <c r="B3083" s="32">
        <v>2019</v>
      </c>
      <c r="C3083" s="32" t="s">
        <v>168</v>
      </c>
      <c r="D3083" s="32" t="s">
        <v>8</v>
      </c>
      <c r="E3083" s="32" t="s">
        <v>340</v>
      </c>
      <c r="F3083" s="33" t="s">
        <v>530</v>
      </c>
      <c r="G3083" s="32" t="s">
        <v>10</v>
      </c>
      <c r="H3083" s="34">
        <v>858.45</v>
      </c>
      <c r="I3083" s="37" t="str">
        <f>IF(AND($H3083&gt;0, $H3083&lt;900),"0-900",0)</f>
        <v>0-900</v>
      </c>
      <c r="J3083" s="37" t="str">
        <f>IF(AND($H3083&gt;0, $H3083&lt;1700),"0-1700",0)</f>
        <v>0-1700</v>
      </c>
      <c r="K3083" s="37" t="str">
        <f>IF(AND($H3083&gt;0, $H3083&lt;2500),"0-2500",0)</f>
        <v>0-2500</v>
      </c>
      <c r="L3083" s="37" t="str">
        <f>IF(AND($H3083&gt;0, $H3083&lt;3500),"0-3500",0)</f>
        <v>0-3500</v>
      </c>
    </row>
    <row r="3084" spans="1:12" x14ac:dyDescent="0.3">
      <c r="A3084" s="32" t="s">
        <v>7</v>
      </c>
      <c r="B3084" s="32">
        <v>2019</v>
      </c>
      <c r="C3084" s="32" t="s">
        <v>169</v>
      </c>
      <c r="D3084" s="32" t="s">
        <v>8</v>
      </c>
      <c r="E3084" s="32" t="s">
        <v>288</v>
      </c>
      <c r="F3084" s="33" t="s">
        <v>531</v>
      </c>
      <c r="G3084" s="32" t="s">
        <v>10</v>
      </c>
      <c r="H3084" s="34">
        <v>859.53</v>
      </c>
      <c r="I3084" s="37" t="str">
        <f>IF(AND($H3084&gt;0, $H3084&lt;900),"0-900",0)</f>
        <v>0-900</v>
      </c>
      <c r="J3084" s="37" t="str">
        <f>IF(AND($H3084&gt;0, $H3084&lt;1700),"0-1700",0)</f>
        <v>0-1700</v>
      </c>
      <c r="K3084" s="37" t="str">
        <f>IF(AND($H3084&gt;0, $H3084&lt;2500),"0-2500",0)</f>
        <v>0-2500</v>
      </c>
      <c r="L3084" s="37" t="str">
        <f>IF(AND($H3084&gt;0, $H3084&lt;3500),"0-3500",0)</f>
        <v>0-3500</v>
      </c>
    </row>
    <row r="3085" spans="1:12" x14ac:dyDescent="0.3">
      <c r="A3085" s="32" t="s">
        <v>7</v>
      </c>
      <c r="B3085" s="32">
        <v>2019</v>
      </c>
      <c r="C3085" s="32" t="s">
        <v>169</v>
      </c>
      <c r="D3085" s="32" t="s">
        <v>8</v>
      </c>
      <c r="E3085" s="32" t="s">
        <v>409</v>
      </c>
      <c r="F3085" s="33" t="s">
        <v>524</v>
      </c>
      <c r="G3085" s="32" t="s">
        <v>10</v>
      </c>
      <c r="H3085" s="34">
        <v>861.55</v>
      </c>
      <c r="I3085" s="37" t="str">
        <f>IF(AND($H3085&gt;0, $H3085&lt;900),"0-900",0)</f>
        <v>0-900</v>
      </c>
      <c r="J3085" s="37" t="str">
        <f>IF(AND($H3085&gt;0, $H3085&lt;1700),"0-1700",0)</f>
        <v>0-1700</v>
      </c>
      <c r="K3085" s="37" t="str">
        <f>IF(AND($H3085&gt;0, $H3085&lt;2500),"0-2500",0)</f>
        <v>0-2500</v>
      </c>
      <c r="L3085" s="37" t="str">
        <f>IF(AND($H3085&gt;0, $H3085&lt;3500),"0-3500",0)</f>
        <v>0-3500</v>
      </c>
    </row>
    <row r="3086" spans="1:12" x14ac:dyDescent="0.3">
      <c r="A3086" s="32" t="s">
        <v>7</v>
      </c>
      <c r="B3086" s="32">
        <v>2019</v>
      </c>
      <c r="C3086" s="32" t="s">
        <v>169</v>
      </c>
      <c r="D3086" s="32" t="s">
        <v>8</v>
      </c>
      <c r="E3086" s="32" t="s">
        <v>386</v>
      </c>
      <c r="F3086" s="33" t="s">
        <v>516</v>
      </c>
      <c r="G3086" s="32" t="s">
        <v>10</v>
      </c>
      <c r="H3086" s="34">
        <v>863.87</v>
      </c>
      <c r="I3086" s="37" t="str">
        <f>IF(AND($H3086&gt;0, $H3086&lt;900),"0-900",0)</f>
        <v>0-900</v>
      </c>
      <c r="J3086" s="37" t="str">
        <f>IF(AND($H3086&gt;0, $H3086&lt;1700),"0-1700",0)</f>
        <v>0-1700</v>
      </c>
      <c r="K3086" s="37" t="str">
        <f>IF(AND($H3086&gt;0, $H3086&lt;2500),"0-2500",0)</f>
        <v>0-2500</v>
      </c>
      <c r="L3086" s="37" t="str">
        <f>IF(AND($H3086&gt;0, $H3086&lt;3500),"0-3500",0)</f>
        <v>0-3500</v>
      </c>
    </row>
    <row r="3087" spans="1:12" x14ac:dyDescent="0.3">
      <c r="A3087" s="32" t="s">
        <v>7</v>
      </c>
      <c r="B3087" s="32">
        <v>2019</v>
      </c>
      <c r="C3087" s="32" t="s">
        <v>169</v>
      </c>
      <c r="D3087" s="32" t="s">
        <v>8</v>
      </c>
      <c r="E3087" s="32" t="s">
        <v>184</v>
      </c>
      <c r="F3087" s="33" t="s">
        <v>521</v>
      </c>
      <c r="G3087" s="32" t="s">
        <v>10</v>
      </c>
      <c r="H3087" s="34">
        <v>864.77</v>
      </c>
      <c r="I3087" s="37" t="str">
        <f>IF(AND($H3087&gt;0, $H3087&lt;900),"0-900",0)</f>
        <v>0-900</v>
      </c>
      <c r="J3087" s="37" t="str">
        <f>IF(AND($H3087&gt;0, $H3087&lt;1700),"0-1700",0)</f>
        <v>0-1700</v>
      </c>
      <c r="K3087" s="37" t="str">
        <f>IF(AND($H3087&gt;0, $H3087&lt;2500),"0-2500",0)</f>
        <v>0-2500</v>
      </c>
      <c r="L3087" s="37" t="str">
        <f>IF(AND($H3087&gt;0, $H3087&lt;3500),"0-3500",0)</f>
        <v>0-3500</v>
      </c>
    </row>
    <row r="3088" spans="1:12" x14ac:dyDescent="0.3">
      <c r="A3088" s="32" t="s">
        <v>7</v>
      </c>
      <c r="B3088" s="32">
        <v>2019</v>
      </c>
      <c r="C3088" s="32" t="s">
        <v>169</v>
      </c>
      <c r="D3088" s="32" t="s">
        <v>8</v>
      </c>
      <c r="E3088" s="32" t="s">
        <v>255</v>
      </c>
      <c r="F3088" s="33" t="s">
        <v>520</v>
      </c>
      <c r="G3088" s="32" t="s">
        <v>10</v>
      </c>
      <c r="H3088" s="34">
        <v>865.81</v>
      </c>
      <c r="I3088" s="37" t="str">
        <f>IF(AND($H3088&gt;0, $H3088&lt;900),"0-900",0)</f>
        <v>0-900</v>
      </c>
      <c r="J3088" s="37" t="str">
        <f>IF(AND($H3088&gt;0, $H3088&lt;1700),"0-1700",0)</f>
        <v>0-1700</v>
      </c>
      <c r="K3088" s="37" t="str">
        <f>IF(AND($H3088&gt;0, $H3088&lt;2500),"0-2500",0)</f>
        <v>0-2500</v>
      </c>
      <c r="L3088" s="37" t="str">
        <f>IF(AND($H3088&gt;0, $H3088&lt;3500),"0-3500",0)</f>
        <v>0-3500</v>
      </c>
    </row>
    <row r="3089" spans="1:12" x14ac:dyDescent="0.3">
      <c r="A3089" s="32" t="s">
        <v>7</v>
      </c>
      <c r="B3089" s="32">
        <v>2019</v>
      </c>
      <c r="C3089" s="32" t="s">
        <v>167</v>
      </c>
      <c r="D3089" s="32" t="s">
        <v>8</v>
      </c>
      <c r="E3089" s="32" t="s">
        <v>238</v>
      </c>
      <c r="F3089" s="33" t="s">
        <v>520</v>
      </c>
      <c r="G3089" s="32" t="s">
        <v>10</v>
      </c>
      <c r="H3089" s="34">
        <v>866.18</v>
      </c>
      <c r="I3089" s="37" t="str">
        <f>IF(AND($H3089&gt;0, $H3089&lt;900),"0-900",0)</f>
        <v>0-900</v>
      </c>
      <c r="J3089" s="37" t="str">
        <f>IF(AND($H3089&gt;0, $H3089&lt;1700),"0-1700",0)</f>
        <v>0-1700</v>
      </c>
      <c r="K3089" s="37" t="str">
        <f>IF(AND($H3089&gt;0, $H3089&lt;2500),"0-2500",0)</f>
        <v>0-2500</v>
      </c>
      <c r="L3089" s="37" t="str">
        <f>IF(AND($H3089&gt;0, $H3089&lt;3500),"0-3500",0)</f>
        <v>0-3500</v>
      </c>
    </row>
    <row r="3090" spans="1:12" x14ac:dyDescent="0.3">
      <c r="A3090" s="32" t="s">
        <v>7</v>
      </c>
      <c r="B3090" s="32">
        <v>2019</v>
      </c>
      <c r="C3090" s="32" t="s">
        <v>168</v>
      </c>
      <c r="D3090" s="32" t="s">
        <v>8</v>
      </c>
      <c r="E3090" s="32" t="s">
        <v>423</v>
      </c>
      <c r="F3090" s="33" t="s">
        <v>529</v>
      </c>
      <c r="G3090" s="32" t="s">
        <v>10</v>
      </c>
      <c r="H3090" s="34">
        <v>866.9</v>
      </c>
      <c r="I3090" s="37" t="str">
        <f>IF(AND($H3090&gt;0, $H3090&lt;900),"0-900",0)</f>
        <v>0-900</v>
      </c>
      <c r="J3090" s="37" t="str">
        <f>IF(AND($H3090&gt;0, $H3090&lt;1700),"0-1700",0)</f>
        <v>0-1700</v>
      </c>
      <c r="K3090" s="37" t="str">
        <f>IF(AND($H3090&gt;0, $H3090&lt;2500),"0-2500",0)</f>
        <v>0-2500</v>
      </c>
      <c r="L3090" s="37" t="str">
        <f>IF(AND($H3090&gt;0, $H3090&lt;3500),"0-3500",0)</f>
        <v>0-3500</v>
      </c>
    </row>
    <row r="3091" spans="1:12" x14ac:dyDescent="0.3">
      <c r="A3091" s="32" t="s">
        <v>7</v>
      </c>
      <c r="B3091" s="32">
        <v>2019</v>
      </c>
      <c r="C3091" s="32" t="s">
        <v>168</v>
      </c>
      <c r="D3091" s="32" t="s">
        <v>8</v>
      </c>
      <c r="E3091" s="32" t="s">
        <v>332</v>
      </c>
      <c r="F3091" s="33" t="s">
        <v>530</v>
      </c>
      <c r="G3091" s="32" t="s">
        <v>10</v>
      </c>
      <c r="H3091" s="34">
        <v>868.14</v>
      </c>
      <c r="I3091" s="37" t="str">
        <f>IF(AND($H3091&gt;0, $H3091&lt;900),"0-900",0)</f>
        <v>0-900</v>
      </c>
      <c r="J3091" s="37" t="str">
        <f>IF(AND($H3091&gt;0, $H3091&lt;1700),"0-1700",0)</f>
        <v>0-1700</v>
      </c>
      <c r="K3091" s="37" t="str">
        <f>IF(AND($H3091&gt;0, $H3091&lt;2500),"0-2500",0)</f>
        <v>0-2500</v>
      </c>
      <c r="L3091" s="37" t="str">
        <f>IF(AND($H3091&gt;0, $H3091&lt;3500),"0-3500",0)</f>
        <v>0-3500</v>
      </c>
    </row>
    <row r="3092" spans="1:12" x14ac:dyDescent="0.3">
      <c r="A3092" s="32" t="s">
        <v>7</v>
      </c>
      <c r="B3092" s="32">
        <v>2019</v>
      </c>
      <c r="C3092" s="32" t="s">
        <v>169</v>
      </c>
      <c r="D3092" s="32" t="s">
        <v>8</v>
      </c>
      <c r="E3092" s="32" t="s">
        <v>291</v>
      </c>
      <c r="F3092" s="33" t="s">
        <v>522</v>
      </c>
      <c r="G3092" s="32" t="s">
        <v>10</v>
      </c>
      <c r="H3092" s="34">
        <v>876.49</v>
      </c>
      <c r="I3092" s="37" t="str">
        <f>IF(AND($H3092&gt;0, $H3092&lt;900),"0-900",0)</f>
        <v>0-900</v>
      </c>
      <c r="J3092" s="37" t="str">
        <f>IF(AND($H3092&gt;0, $H3092&lt;1700),"0-1700",0)</f>
        <v>0-1700</v>
      </c>
      <c r="K3092" s="37" t="str">
        <f>IF(AND($H3092&gt;0, $H3092&lt;2500),"0-2500",0)</f>
        <v>0-2500</v>
      </c>
      <c r="L3092" s="37" t="str">
        <f>IF(AND($H3092&gt;0, $H3092&lt;3500),"0-3500",0)</f>
        <v>0-3500</v>
      </c>
    </row>
    <row r="3093" spans="1:12" x14ac:dyDescent="0.3">
      <c r="A3093" s="32" t="s">
        <v>7</v>
      </c>
      <c r="B3093" s="32">
        <v>2019</v>
      </c>
      <c r="C3093" s="32" t="s">
        <v>168</v>
      </c>
      <c r="D3093" s="32" t="s">
        <v>8</v>
      </c>
      <c r="E3093" s="32" t="s">
        <v>306</v>
      </c>
      <c r="F3093" s="33" t="s">
        <v>525</v>
      </c>
      <c r="G3093" s="32" t="s">
        <v>10</v>
      </c>
      <c r="H3093" s="34">
        <v>878.14</v>
      </c>
      <c r="I3093" s="37" t="str">
        <f>IF(AND($H3093&gt;0, $H3093&lt;900),"0-900",0)</f>
        <v>0-900</v>
      </c>
      <c r="J3093" s="37" t="str">
        <f>IF(AND($H3093&gt;0, $H3093&lt;1700),"0-1700",0)</f>
        <v>0-1700</v>
      </c>
      <c r="K3093" s="37" t="str">
        <f>IF(AND($H3093&gt;0, $H3093&lt;2500),"0-2500",0)</f>
        <v>0-2500</v>
      </c>
      <c r="L3093" s="37" t="str">
        <f>IF(AND($H3093&gt;0, $H3093&lt;3500),"0-3500",0)</f>
        <v>0-3500</v>
      </c>
    </row>
    <row r="3094" spans="1:12" x14ac:dyDescent="0.3">
      <c r="A3094" s="32" t="s">
        <v>7</v>
      </c>
      <c r="B3094" s="32">
        <v>2019</v>
      </c>
      <c r="C3094" s="32" t="s">
        <v>169</v>
      </c>
      <c r="D3094" s="32" t="s">
        <v>8</v>
      </c>
      <c r="E3094" s="32" t="s">
        <v>286</v>
      </c>
      <c r="F3094" s="33" t="s">
        <v>531</v>
      </c>
      <c r="G3094" s="32" t="s">
        <v>10</v>
      </c>
      <c r="H3094" s="34">
        <v>879.82</v>
      </c>
      <c r="I3094" s="37" t="str">
        <f>IF(AND($H3094&gt;0, $H3094&lt;900),"0-900",0)</f>
        <v>0-900</v>
      </c>
      <c r="J3094" s="37" t="str">
        <f>IF(AND($H3094&gt;0, $H3094&lt;1700),"0-1700",0)</f>
        <v>0-1700</v>
      </c>
      <c r="K3094" s="37" t="str">
        <f>IF(AND($H3094&gt;0, $H3094&lt;2500),"0-2500",0)</f>
        <v>0-2500</v>
      </c>
      <c r="L3094" s="37" t="str">
        <f>IF(AND($H3094&gt;0, $H3094&lt;3500),"0-3500",0)</f>
        <v>0-3500</v>
      </c>
    </row>
    <row r="3095" spans="1:12" x14ac:dyDescent="0.3">
      <c r="A3095" s="32" t="s">
        <v>7</v>
      </c>
      <c r="B3095" s="32">
        <v>2019</v>
      </c>
      <c r="C3095" s="32" t="s">
        <v>169</v>
      </c>
      <c r="D3095" s="32" t="s">
        <v>8</v>
      </c>
      <c r="E3095" s="32" t="s">
        <v>207</v>
      </c>
      <c r="F3095" s="33" t="s">
        <v>521</v>
      </c>
      <c r="G3095" s="32" t="s">
        <v>10</v>
      </c>
      <c r="H3095" s="34">
        <v>880.36</v>
      </c>
      <c r="I3095" s="37" t="str">
        <f>IF(AND($H3095&gt;0, $H3095&lt;900),"0-900",0)</f>
        <v>0-900</v>
      </c>
      <c r="J3095" s="37" t="str">
        <f>IF(AND($H3095&gt;0, $H3095&lt;1700),"0-1700",0)</f>
        <v>0-1700</v>
      </c>
      <c r="K3095" s="37" t="str">
        <f>IF(AND($H3095&gt;0, $H3095&lt;2500),"0-2500",0)</f>
        <v>0-2500</v>
      </c>
      <c r="L3095" s="37" t="str">
        <f>IF(AND($H3095&gt;0, $H3095&lt;3500),"0-3500",0)</f>
        <v>0-3500</v>
      </c>
    </row>
    <row r="3096" spans="1:12" x14ac:dyDescent="0.3">
      <c r="A3096" s="32" t="s">
        <v>7</v>
      </c>
      <c r="B3096" s="32">
        <v>2019</v>
      </c>
      <c r="C3096" s="32" t="s">
        <v>169</v>
      </c>
      <c r="D3096" s="32" t="s">
        <v>8</v>
      </c>
      <c r="E3096" s="32" t="s">
        <v>393</v>
      </c>
      <c r="F3096" s="33" t="s">
        <v>516</v>
      </c>
      <c r="G3096" s="32" t="s">
        <v>10</v>
      </c>
      <c r="H3096" s="34">
        <v>881.75</v>
      </c>
      <c r="I3096" s="37" t="str">
        <f>IF(AND($H3096&gt;0, $H3096&lt;900),"0-900",0)</f>
        <v>0-900</v>
      </c>
      <c r="J3096" s="37" t="str">
        <f>IF(AND($H3096&gt;0, $H3096&lt;1700),"0-1700",0)</f>
        <v>0-1700</v>
      </c>
      <c r="K3096" s="37" t="str">
        <f>IF(AND($H3096&gt;0, $H3096&lt;2500),"0-2500",0)</f>
        <v>0-2500</v>
      </c>
      <c r="L3096" s="37" t="str">
        <f>IF(AND($H3096&gt;0, $H3096&lt;3500),"0-3500",0)</f>
        <v>0-3500</v>
      </c>
    </row>
    <row r="3097" spans="1:12" x14ac:dyDescent="0.3">
      <c r="A3097" s="32" t="s">
        <v>7</v>
      </c>
      <c r="B3097" s="32">
        <v>2019</v>
      </c>
      <c r="C3097" s="32" t="s">
        <v>169</v>
      </c>
      <c r="D3097" s="32" t="s">
        <v>8</v>
      </c>
      <c r="E3097" s="32" t="s">
        <v>294</v>
      </c>
      <c r="F3097" s="33" t="s">
        <v>522</v>
      </c>
      <c r="G3097" s="32" t="s">
        <v>10</v>
      </c>
      <c r="H3097" s="34">
        <v>882.65</v>
      </c>
      <c r="I3097" s="37" t="str">
        <f>IF(AND($H3097&gt;0, $H3097&lt;900),"0-900",0)</f>
        <v>0-900</v>
      </c>
      <c r="J3097" s="37" t="str">
        <f>IF(AND($H3097&gt;0, $H3097&lt;1700),"0-1700",0)</f>
        <v>0-1700</v>
      </c>
      <c r="K3097" s="37" t="str">
        <f>IF(AND($H3097&gt;0, $H3097&lt;2500),"0-2500",0)</f>
        <v>0-2500</v>
      </c>
      <c r="L3097" s="37" t="str">
        <f>IF(AND($H3097&gt;0, $H3097&lt;3500),"0-3500",0)</f>
        <v>0-3500</v>
      </c>
    </row>
    <row r="3098" spans="1:12" x14ac:dyDescent="0.3">
      <c r="A3098" s="32" t="s">
        <v>7</v>
      </c>
      <c r="B3098" s="32">
        <v>2019</v>
      </c>
      <c r="C3098" s="32" t="s">
        <v>169</v>
      </c>
      <c r="D3098" s="32" t="s">
        <v>8</v>
      </c>
      <c r="E3098" s="32" t="s">
        <v>355</v>
      </c>
      <c r="F3098" s="33" t="s">
        <v>523</v>
      </c>
      <c r="G3098" s="32" t="s">
        <v>10</v>
      </c>
      <c r="H3098" s="34">
        <v>884.43</v>
      </c>
      <c r="I3098" s="37" t="str">
        <f>IF(AND($H3098&gt;0, $H3098&lt;900),"0-900",0)</f>
        <v>0-900</v>
      </c>
      <c r="J3098" s="37" t="str">
        <f>IF(AND($H3098&gt;0, $H3098&lt;1700),"0-1700",0)</f>
        <v>0-1700</v>
      </c>
      <c r="K3098" s="37" t="str">
        <f>IF(AND($H3098&gt;0, $H3098&lt;2500),"0-2500",0)</f>
        <v>0-2500</v>
      </c>
      <c r="L3098" s="37" t="str">
        <f>IF(AND($H3098&gt;0, $H3098&lt;3500),"0-3500",0)</f>
        <v>0-3500</v>
      </c>
    </row>
    <row r="3099" spans="1:12" x14ac:dyDescent="0.3">
      <c r="A3099" s="32" t="s">
        <v>7</v>
      </c>
      <c r="B3099" s="32">
        <v>2019</v>
      </c>
      <c r="C3099" s="32" t="s">
        <v>167</v>
      </c>
      <c r="D3099" s="32" t="s">
        <v>8</v>
      </c>
      <c r="E3099" s="32" t="s">
        <v>270</v>
      </c>
      <c r="F3099" s="33" t="s">
        <v>527</v>
      </c>
      <c r="G3099" s="32" t="s">
        <v>10</v>
      </c>
      <c r="H3099" s="34">
        <v>886.04</v>
      </c>
      <c r="I3099" s="37" t="str">
        <f>IF(AND($H3099&gt;0, $H3099&lt;900),"0-900",0)</f>
        <v>0-900</v>
      </c>
      <c r="J3099" s="37" t="str">
        <f>IF(AND($H3099&gt;0, $H3099&lt;1700),"0-1700",0)</f>
        <v>0-1700</v>
      </c>
      <c r="K3099" s="37" t="str">
        <f>IF(AND($H3099&gt;0, $H3099&lt;2500),"0-2500",0)</f>
        <v>0-2500</v>
      </c>
      <c r="L3099" s="37" t="str">
        <f>IF(AND($H3099&gt;0, $H3099&lt;3500),"0-3500",0)</f>
        <v>0-3500</v>
      </c>
    </row>
    <row r="3100" spans="1:12" x14ac:dyDescent="0.3">
      <c r="A3100" s="32" t="s">
        <v>7</v>
      </c>
      <c r="B3100" s="32">
        <v>2019</v>
      </c>
      <c r="C3100" s="32" t="s">
        <v>168</v>
      </c>
      <c r="D3100" s="32" t="s">
        <v>8</v>
      </c>
      <c r="E3100" s="32" t="s">
        <v>241</v>
      </c>
      <c r="F3100" s="33" t="s">
        <v>520</v>
      </c>
      <c r="G3100" s="32" t="s">
        <v>10</v>
      </c>
      <c r="H3100" s="34">
        <v>886.27</v>
      </c>
      <c r="I3100" s="37" t="str">
        <f>IF(AND($H3100&gt;0, $H3100&lt;900),"0-900",0)</f>
        <v>0-900</v>
      </c>
      <c r="J3100" s="37" t="str">
        <f>IF(AND($H3100&gt;0, $H3100&lt;1700),"0-1700",0)</f>
        <v>0-1700</v>
      </c>
      <c r="K3100" s="37" t="str">
        <f>IF(AND($H3100&gt;0, $H3100&lt;2500),"0-2500",0)</f>
        <v>0-2500</v>
      </c>
      <c r="L3100" s="37" t="str">
        <f>IF(AND($H3100&gt;0, $H3100&lt;3500),"0-3500",0)</f>
        <v>0-3500</v>
      </c>
    </row>
    <row r="3101" spans="1:12" x14ac:dyDescent="0.3">
      <c r="A3101" s="32" t="s">
        <v>7</v>
      </c>
      <c r="B3101" s="32">
        <v>2019</v>
      </c>
      <c r="C3101" s="32" t="s">
        <v>169</v>
      </c>
      <c r="D3101" s="32" t="s">
        <v>8</v>
      </c>
      <c r="E3101" s="32" t="s">
        <v>356</v>
      </c>
      <c r="F3101" s="33" t="s">
        <v>523</v>
      </c>
      <c r="G3101" s="32" t="s">
        <v>10</v>
      </c>
      <c r="H3101" s="34">
        <v>889.04</v>
      </c>
      <c r="I3101" s="37" t="str">
        <f>IF(AND($H3101&gt;0, $H3101&lt;900),"0-900",0)</f>
        <v>0-900</v>
      </c>
      <c r="J3101" s="37" t="str">
        <f>IF(AND($H3101&gt;0, $H3101&lt;1700),"0-1700",0)</f>
        <v>0-1700</v>
      </c>
      <c r="K3101" s="37" t="str">
        <f>IF(AND($H3101&gt;0, $H3101&lt;2500),"0-2500",0)</f>
        <v>0-2500</v>
      </c>
      <c r="L3101" s="37" t="str">
        <f>IF(AND($H3101&gt;0, $H3101&lt;3500),"0-3500",0)</f>
        <v>0-3500</v>
      </c>
    </row>
    <row r="3102" spans="1:12" x14ac:dyDescent="0.3">
      <c r="A3102" s="32" t="s">
        <v>7</v>
      </c>
      <c r="B3102" s="32">
        <v>2019</v>
      </c>
      <c r="C3102" s="32" t="s">
        <v>168</v>
      </c>
      <c r="D3102" s="32" t="s">
        <v>8</v>
      </c>
      <c r="E3102" s="32" t="s">
        <v>266</v>
      </c>
      <c r="F3102" s="33" t="s">
        <v>515</v>
      </c>
      <c r="G3102" s="32" t="s">
        <v>10</v>
      </c>
      <c r="H3102" s="34">
        <v>894.13</v>
      </c>
      <c r="I3102" s="37" t="str">
        <f>IF(AND($H3102&gt;0, $H3102&lt;900),"0-900",0)</f>
        <v>0-900</v>
      </c>
      <c r="J3102" s="37" t="str">
        <f>IF(AND($H3102&gt;0, $H3102&lt;1700),"0-1700",0)</f>
        <v>0-1700</v>
      </c>
      <c r="K3102" s="37" t="str">
        <f>IF(AND($H3102&gt;0, $H3102&lt;2500),"0-2500",0)</f>
        <v>0-2500</v>
      </c>
      <c r="L3102" s="37" t="str">
        <f>IF(AND($H3102&gt;0, $H3102&lt;3500),"0-3500",0)</f>
        <v>0-3500</v>
      </c>
    </row>
    <row r="3103" spans="1:12" x14ac:dyDescent="0.3">
      <c r="A3103" s="32" t="s">
        <v>7</v>
      </c>
      <c r="B3103" s="32">
        <v>2019</v>
      </c>
      <c r="C3103" s="32" t="s">
        <v>169</v>
      </c>
      <c r="D3103" s="32" t="s">
        <v>8</v>
      </c>
      <c r="E3103" s="32" t="s">
        <v>190</v>
      </c>
      <c r="F3103" s="33" t="s">
        <v>521</v>
      </c>
      <c r="G3103" s="32" t="s">
        <v>10</v>
      </c>
      <c r="H3103" s="34">
        <v>894.24</v>
      </c>
      <c r="I3103" s="37" t="str">
        <f>IF(AND($H3103&gt;0, $H3103&lt;900),"0-900",0)</f>
        <v>0-900</v>
      </c>
      <c r="J3103" s="37" t="str">
        <f>IF(AND($H3103&gt;0, $H3103&lt;1700),"0-1700",0)</f>
        <v>0-1700</v>
      </c>
      <c r="K3103" s="37" t="str">
        <f>IF(AND($H3103&gt;0, $H3103&lt;2500),"0-2500",0)</f>
        <v>0-2500</v>
      </c>
      <c r="L3103" s="37" t="str">
        <f>IF(AND($H3103&gt;0, $H3103&lt;3500),"0-3500",0)</f>
        <v>0-3500</v>
      </c>
    </row>
    <row r="3104" spans="1:12" x14ac:dyDescent="0.3">
      <c r="A3104" s="32" t="s">
        <v>7</v>
      </c>
      <c r="B3104" s="32">
        <v>2019</v>
      </c>
      <c r="C3104" s="32" t="s">
        <v>169</v>
      </c>
      <c r="D3104" s="32" t="s">
        <v>8</v>
      </c>
      <c r="E3104" s="32" t="s">
        <v>359</v>
      </c>
      <c r="F3104" s="33" t="s">
        <v>507</v>
      </c>
      <c r="G3104" s="32" t="s">
        <v>10</v>
      </c>
      <c r="H3104" s="34">
        <v>896.65</v>
      </c>
      <c r="I3104" s="37" t="str">
        <f>IF(AND($H3104&gt;0, $H3104&lt;900),"0-900",0)</f>
        <v>0-900</v>
      </c>
      <c r="J3104" s="37" t="str">
        <f>IF(AND($H3104&gt;0, $H3104&lt;1700),"0-1700",0)</f>
        <v>0-1700</v>
      </c>
      <c r="K3104" s="37" t="str">
        <f>IF(AND($H3104&gt;0, $H3104&lt;2500),"0-2500",0)</f>
        <v>0-2500</v>
      </c>
      <c r="L3104" s="37" t="str">
        <f>IF(AND($H3104&gt;0, $H3104&lt;3500),"0-3500",0)</f>
        <v>0-3500</v>
      </c>
    </row>
    <row r="3105" spans="1:12" x14ac:dyDescent="0.3">
      <c r="A3105" s="32" t="s">
        <v>7</v>
      </c>
      <c r="B3105" s="32">
        <v>2019</v>
      </c>
      <c r="C3105" s="32" t="s">
        <v>168</v>
      </c>
      <c r="D3105" s="32" t="s">
        <v>8</v>
      </c>
      <c r="E3105" s="32" t="s">
        <v>281</v>
      </c>
      <c r="F3105" s="33" t="s">
        <v>527</v>
      </c>
      <c r="G3105" s="32" t="s">
        <v>10</v>
      </c>
      <c r="H3105" s="34">
        <v>898.21</v>
      </c>
      <c r="I3105" s="37" t="str">
        <f>IF(AND($H3105&gt;0, $H3105&lt;900),"0-900",0)</f>
        <v>0-900</v>
      </c>
      <c r="J3105" s="37" t="str">
        <f>IF(AND($H3105&gt;0, $H3105&lt;1700),"0-1700",0)</f>
        <v>0-1700</v>
      </c>
      <c r="K3105" s="37" t="str">
        <f>IF(AND($H3105&gt;0, $H3105&lt;2500),"0-2500",0)</f>
        <v>0-2500</v>
      </c>
      <c r="L3105" s="37" t="str">
        <f>IF(AND($H3105&gt;0, $H3105&lt;3500),"0-3500",0)</f>
        <v>0-3500</v>
      </c>
    </row>
    <row r="3106" spans="1:12" x14ac:dyDescent="0.3">
      <c r="A3106" s="32" t="s">
        <v>7</v>
      </c>
      <c r="B3106" s="32">
        <v>2019</v>
      </c>
      <c r="C3106" s="32" t="s">
        <v>168</v>
      </c>
      <c r="D3106" s="32" t="s">
        <v>8</v>
      </c>
      <c r="E3106" s="32" t="s">
        <v>317</v>
      </c>
      <c r="F3106" s="33" t="s">
        <v>528</v>
      </c>
      <c r="G3106" s="32" t="s">
        <v>10</v>
      </c>
      <c r="H3106" s="34">
        <v>898.94</v>
      </c>
      <c r="I3106" s="37" t="str">
        <f>IF(AND($H3106&gt;0, $H3106&lt;900),"0-900",0)</f>
        <v>0-900</v>
      </c>
      <c r="J3106" s="37" t="str">
        <f>IF(AND($H3106&gt;0, $H3106&lt;1700),"0-1700",0)</f>
        <v>0-1700</v>
      </c>
      <c r="K3106" s="37" t="str">
        <f>IF(AND($H3106&gt;0, $H3106&lt;2500),"0-2500",0)</f>
        <v>0-2500</v>
      </c>
      <c r="L3106" s="37" t="str">
        <f>IF(AND($H3106&gt;0, $H3106&lt;3500),"0-3500",0)</f>
        <v>0-3500</v>
      </c>
    </row>
    <row r="3107" spans="1:12" x14ac:dyDescent="0.3">
      <c r="A3107" s="32" t="s">
        <v>7</v>
      </c>
      <c r="B3107" s="32">
        <v>2019</v>
      </c>
      <c r="C3107" s="32" t="s">
        <v>169</v>
      </c>
      <c r="D3107" s="32" t="s">
        <v>8</v>
      </c>
      <c r="E3107" s="32" t="s">
        <v>289</v>
      </c>
      <c r="F3107" s="33" t="s">
        <v>531</v>
      </c>
      <c r="G3107" s="32" t="s">
        <v>10</v>
      </c>
      <c r="H3107" s="34">
        <v>906.31</v>
      </c>
      <c r="I3107" s="15"/>
      <c r="J3107" s="15" t="str">
        <f>IF(AND($H3107&gt;0, $H3107&lt;1700),"0-1700",0)</f>
        <v>0-1700</v>
      </c>
      <c r="K3107" s="15" t="str">
        <f>IF(AND($H3107&gt;0, $H3107&lt;2500),"0-2500",0)</f>
        <v>0-2500</v>
      </c>
      <c r="L3107" s="15" t="str">
        <f>IF(AND($H3107&gt;0, $H3107&lt;3500),"0-3500",0)</f>
        <v>0-3500</v>
      </c>
    </row>
    <row r="3108" spans="1:12" x14ac:dyDescent="0.3">
      <c r="A3108" s="32" t="s">
        <v>7</v>
      </c>
      <c r="B3108" s="32">
        <v>2019</v>
      </c>
      <c r="C3108" s="32" t="s">
        <v>169</v>
      </c>
      <c r="D3108" s="32" t="s">
        <v>8</v>
      </c>
      <c r="E3108" s="32" t="s">
        <v>406</v>
      </c>
      <c r="F3108" s="33" t="s">
        <v>524</v>
      </c>
      <c r="G3108" s="32" t="s">
        <v>10</v>
      </c>
      <c r="H3108" s="34">
        <v>906.42</v>
      </c>
      <c r="I3108" s="15"/>
      <c r="J3108" s="15" t="str">
        <f>IF(AND($H3108&gt;0, $H3108&lt;1700),"0-1700",0)</f>
        <v>0-1700</v>
      </c>
      <c r="K3108" s="15" t="str">
        <f>IF(AND($H3108&gt;0, $H3108&lt;2500),"0-2500",0)</f>
        <v>0-2500</v>
      </c>
      <c r="L3108" s="15" t="str">
        <f>IF(AND($H3108&gt;0, $H3108&lt;3500),"0-3500",0)</f>
        <v>0-3500</v>
      </c>
    </row>
    <row r="3109" spans="1:12" x14ac:dyDescent="0.3">
      <c r="A3109" s="32" t="s">
        <v>7</v>
      </c>
      <c r="B3109" s="32">
        <v>2019</v>
      </c>
      <c r="C3109" s="32" t="s">
        <v>167</v>
      </c>
      <c r="D3109" s="32" t="s">
        <v>8</v>
      </c>
      <c r="E3109" s="32" t="s">
        <v>177</v>
      </c>
      <c r="F3109" s="33" t="s">
        <v>521</v>
      </c>
      <c r="G3109" s="32" t="s">
        <v>10</v>
      </c>
      <c r="H3109" s="34">
        <v>907.65</v>
      </c>
      <c r="I3109" s="15"/>
      <c r="J3109" s="15" t="str">
        <f>IF(AND($H3109&gt;0, $H3109&lt;1700),"0-1700",0)</f>
        <v>0-1700</v>
      </c>
      <c r="K3109" s="15" t="str">
        <f>IF(AND($H3109&gt;0, $H3109&lt;2500),"0-2500",0)</f>
        <v>0-2500</v>
      </c>
      <c r="L3109" s="15" t="str">
        <f>IF(AND($H3109&gt;0, $H3109&lt;3500),"0-3500",0)</f>
        <v>0-3500</v>
      </c>
    </row>
    <row r="3110" spans="1:12" x14ac:dyDescent="0.3">
      <c r="A3110" s="32" t="s">
        <v>7</v>
      </c>
      <c r="B3110" s="32">
        <v>2019</v>
      </c>
      <c r="C3110" s="32" t="s">
        <v>167</v>
      </c>
      <c r="D3110" s="32" t="s">
        <v>8</v>
      </c>
      <c r="E3110" s="32" t="s">
        <v>171</v>
      </c>
      <c r="F3110" s="33" t="s">
        <v>521</v>
      </c>
      <c r="G3110" s="32" t="s">
        <v>10</v>
      </c>
      <c r="H3110" s="34">
        <v>909.13</v>
      </c>
      <c r="I3110" s="15"/>
      <c r="J3110" s="15" t="str">
        <f>IF(AND($H3110&gt;0, $H3110&lt;1700),"0-1700",0)</f>
        <v>0-1700</v>
      </c>
      <c r="K3110" s="15" t="str">
        <f>IF(AND($H3110&gt;0, $H3110&lt;2500),"0-2500",0)</f>
        <v>0-2500</v>
      </c>
      <c r="L3110" s="15" t="str">
        <f>IF(AND($H3110&gt;0, $H3110&lt;3500),"0-3500",0)</f>
        <v>0-3500</v>
      </c>
    </row>
    <row r="3111" spans="1:12" x14ac:dyDescent="0.3">
      <c r="A3111" s="32" t="s">
        <v>7</v>
      </c>
      <c r="B3111" s="32">
        <v>2019</v>
      </c>
      <c r="C3111" s="32" t="s">
        <v>168</v>
      </c>
      <c r="D3111" s="32" t="s">
        <v>8</v>
      </c>
      <c r="E3111" s="32" t="s">
        <v>310</v>
      </c>
      <c r="F3111" s="33" t="s">
        <v>525</v>
      </c>
      <c r="G3111" s="32" t="s">
        <v>10</v>
      </c>
      <c r="H3111" s="34">
        <v>912.5</v>
      </c>
      <c r="I3111" s="15"/>
      <c r="J3111" s="15" t="str">
        <f>IF(AND($H3111&gt;0, $H3111&lt;1700),"0-1700",0)</f>
        <v>0-1700</v>
      </c>
      <c r="K3111" s="15" t="str">
        <f>IF(AND($H3111&gt;0, $H3111&lt;2500),"0-2500",0)</f>
        <v>0-2500</v>
      </c>
      <c r="L3111" s="15" t="str">
        <f>IF(AND($H3111&gt;0, $H3111&lt;3500),"0-3500",0)</f>
        <v>0-3500</v>
      </c>
    </row>
    <row r="3112" spans="1:12" x14ac:dyDescent="0.3">
      <c r="A3112" s="32" t="s">
        <v>7</v>
      </c>
      <c r="B3112" s="32">
        <v>2019</v>
      </c>
      <c r="C3112" s="32" t="s">
        <v>169</v>
      </c>
      <c r="D3112" s="32" t="s">
        <v>8</v>
      </c>
      <c r="E3112" s="32" t="s">
        <v>224</v>
      </c>
      <c r="F3112" s="33" t="s">
        <v>518</v>
      </c>
      <c r="G3112" s="32" t="s">
        <v>10</v>
      </c>
      <c r="H3112" s="34">
        <v>913.83</v>
      </c>
      <c r="I3112" s="15"/>
      <c r="J3112" s="15" t="str">
        <f>IF(AND($H3112&gt;0, $H3112&lt;1700),"0-1700",0)</f>
        <v>0-1700</v>
      </c>
      <c r="K3112" s="15" t="str">
        <f>IF(AND($H3112&gt;0, $H3112&lt;2500),"0-2500",0)</f>
        <v>0-2500</v>
      </c>
      <c r="L3112" s="15" t="str">
        <f>IF(AND($H3112&gt;0, $H3112&lt;3500),"0-3500",0)</f>
        <v>0-3500</v>
      </c>
    </row>
    <row r="3113" spans="1:12" x14ac:dyDescent="0.3">
      <c r="A3113" s="32" t="s">
        <v>7</v>
      </c>
      <c r="B3113" s="32">
        <v>2019</v>
      </c>
      <c r="C3113" s="32" t="s">
        <v>169</v>
      </c>
      <c r="D3113" s="32" t="s">
        <v>8</v>
      </c>
      <c r="E3113" s="32" t="s">
        <v>416</v>
      </c>
      <c r="F3113" s="33" t="s">
        <v>519</v>
      </c>
      <c r="G3113" s="32" t="s">
        <v>10</v>
      </c>
      <c r="H3113" s="34">
        <v>923.09</v>
      </c>
      <c r="I3113" s="15"/>
      <c r="J3113" s="15" t="str">
        <f>IF(AND($H3113&gt;0, $H3113&lt;1700),"0-1700",0)</f>
        <v>0-1700</v>
      </c>
      <c r="K3113" s="15" t="str">
        <f>IF(AND($H3113&gt;0, $H3113&lt;2500),"0-2500",0)</f>
        <v>0-2500</v>
      </c>
      <c r="L3113" s="15" t="str">
        <f>IF(AND($H3113&gt;0, $H3113&lt;3500),"0-3500",0)</f>
        <v>0-3500</v>
      </c>
    </row>
    <row r="3114" spans="1:12" x14ac:dyDescent="0.3">
      <c r="A3114" s="32" t="s">
        <v>7</v>
      </c>
      <c r="B3114" s="32">
        <v>2019</v>
      </c>
      <c r="C3114" s="32" t="s">
        <v>167</v>
      </c>
      <c r="D3114" s="32" t="s">
        <v>8</v>
      </c>
      <c r="E3114" s="32" t="s">
        <v>420</v>
      </c>
      <c r="F3114" s="33" t="s">
        <v>529</v>
      </c>
      <c r="G3114" s="32" t="s">
        <v>10</v>
      </c>
      <c r="H3114" s="34">
        <v>926.05</v>
      </c>
      <c r="I3114" s="15"/>
      <c r="J3114" s="15" t="str">
        <f>IF(AND($H3114&gt;0, $H3114&lt;1700),"0-1700",0)</f>
        <v>0-1700</v>
      </c>
      <c r="K3114" s="15" t="str">
        <f>IF(AND($H3114&gt;0, $H3114&lt;2500),"0-2500",0)</f>
        <v>0-2500</v>
      </c>
      <c r="L3114" s="15" t="str">
        <f>IF(AND($H3114&gt;0, $H3114&lt;3500),"0-3500",0)</f>
        <v>0-3500</v>
      </c>
    </row>
    <row r="3115" spans="1:12" x14ac:dyDescent="0.3">
      <c r="A3115" s="32" t="s">
        <v>7</v>
      </c>
      <c r="B3115" s="32">
        <v>2019</v>
      </c>
      <c r="C3115" s="32" t="s">
        <v>169</v>
      </c>
      <c r="D3115" s="32" t="s">
        <v>8</v>
      </c>
      <c r="E3115" s="32" t="s">
        <v>196</v>
      </c>
      <c r="F3115" s="33" t="s">
        <v>521</v>
      </c>
      <c r="G3115" s="32" t="s">
        <v>10</v>
      </c>
      <c r="H3115" s="34">
        <v>927.24</v>
      </c>
      <c r="I3115" s="15"/>
      <c r="J3115" s="15" t="str">
        <f>IF(AND($H3115&gt;0, $H3115&lt;1700),"0-1700",0)</f>
        <v>0-1700</v>
      </c>
      <c r="K3115" s="15" t="str">
        <f>IF(AND($H3115&gt;0, $H3115&lt;2500),"0-2500",0)</f>
        <v>0-2500</v>
      </c>
      <c r="L3115" s="15" t="str">
        <f>IF(AND($H3115&gt;0, $H3115&lt;3500),"0-3500",0)</f>
        <v>0-3500</v>
      </c>
    </row>
    <row r="3116" spans="1:12" x14ac:dyDescent="0.3">
      <c r="A3116" s="32" t="s">
        <v>7</v>
      </c>
      <c r="B3116" s="32">
        <v>2019</v>
      </c>
      <c r="C3116" s="32" t="s">
        <v>168</v>
      </c>
      <c r="D3116" s="32" t="s">
        <v>8</v>
      </c>
      <c r="E3116" s="32" t="s">
        <v>186</v>
      </c>
      <c r="F3116" s="33" t="s">
        <v>521</v>
      </c>
      <c r="G3116" s="32" t="s">
        <v>10</v>
      </c>
      <c r="H3116" s="34">
        <v>928.51</v>
      </c>
      <c r="I3116" s="15"/>
      <c r="J3116" s="15" t="str">
        <f>IF(AND($H3116&gt;0, $H3116&lt;1700),"0-1700",0)</f>
        <v>0-1700</v>
      </c>
      <c r="K3116" s="15" t="str">
        <f>IF(AND($H3116&gt;0, $H3116&lt;2500),"0-2500",0)</f>
        <v>0-2500</v>
      </c>
      <c r="L3116" s="15" t="str">
        <f>IF(AND($H3116&gt;0, $H3116&lt;3500),"0-3500",0)</f>
        <v>0-3500</v>
      </c>
    </row>
    <row r="3117" spans="1:12" x14ac:dyDescent="0.3">
      <c r="A3117" s="32" t="s">
        <v>7</v>
      </c>
      <c r="B3117" s="32">
        <v>2019</v>
      </c>
      <c r="C3117" s="32" t="s">
        <v>168</v>
      </c>
      <c r="D3117" s="32" t="s">
        <v>8</v>
      </c>
      <c r="E3117" s="32" t="s">
        <v>299</v>
      </c>
      <c r="F3117" s="33" t="s">
        <v>525</v>
      </c>
      <c r="G3117" s="32" t="s">
        <v>10</v>
      </c>
      <c r="H3117" s="34">
        <v>928.89</v>
      </c>
      <c r="I3117" s="15"/>
      <c r="J3117" s="15" t="str">
        <f>IF(AND($H3117&gt;0, $H3117&lt;1700),"0-1700",0)</f>
        <v>0-1700</v>
      </c>
      <c r="K3117" s="15" t="str">
        <f>IF(AND($H3117&gt;0, $H3117&lt;2500),"0-2500",0)</f>
        <v>0-2500</v>
      </c>
      <c r="L3117" s="15" t="str">
        <f>IF(AND($H3117&gt;0, $H3117&lt;3500),"0-3500",0)</f>
        <v>0-3500</v>
      </c>
    </row>
    <row r="3118" spans="1:12" x14ac:dyDescent="0.3">
      <c r="A3118" s="32" t="s">
        <v>7</v>
      </c>
      <c r="B3118" s="32">
        <v>2019</v>
      </c>
      <c r="C3118" s="32" t="s">
        <v>169</v>
      </c>
      <c r="D3118" s="32" t="s">
        <v>8</v>
      </c>
      <c r="E3118" s="32" t="s">
        <v>273</v>
      </c>
      <c r="F3118" s="33" t="s">
        <v>527</v>
      </c>
      <c r="G3118" s="32" t="s">
        <v>10</v>
      </c>
      <c r="H3118" s="34">
        <v>932.57</v>
      </c>
      <c r="I3118" s="15"/>
      <c r="J3118" s="15" t="str">
        <f>IF(AND($H3118&gt;0, $H3118&lt;1700),"0-1700",0)</f>
        <v>0-1700</v>
      </c>
      <c r="K3118" s="15" t="str">
        <f>IF(AND($H3118&gt;0, $H3118&lt;2500),"0-2500",0)</f>
        <v>0-2500</v>
      </c>
      <c r="L3118" s="15" t="str">
        <f>IF(AND($H3118&gt;0, $H3118&lt;3500),"0-3500",0)</f>
        <v>0-3500</v>
      </c>
    </row>
    <row r="3119" spans="1:12" x14ac:dyDescent="0.3">
      <c r="A3119" s="32" t="s">
        <v>7</v>
      </c>
      <c r="B3119" s="32">
        <v>2019</v>
      </c>
      <c r="C3119" s="32" t="s">
        <v>168</v>
      </c>
      <c r="D3119" s="32" t="s">
        <v>8</v>
      </c>
      <c r="E3119" s="32" t="s">
        <v>319</v>
      </c>
      <c r="F3119" s="33" t="s">
        <v>528</v>
      </c>
      <c r="G3119" s="32" t="s">
        <v>10</v>
      </c>
      <c r="H3119" s="34">
        <v>932.75</v>
      </c>
      <c r="I3119" s="15"/>
      <c r="J3119" s="15" t="str">
        <f>IF(AND($H3119&gt;0, $H3119&lt;1700),"0-1700",0)</f>
        <v>0-1700</v>
      </c>
      <c r="K3119" s="15" t="str">
        <f>IF(AND($H3119&gt;0, $H3119&lt;2500),"0-2500",0)</f>
        <v>0-2500</v>
      </c>
      <c r="L3119" s="15" t="str">
        <f>IF(AND($H3119&gt;0, $H3119&lt;3500),"0-3500",0)</f>
        <v>0-3500</v>
      </c>
    </row>
    <row r="3120" spans="1:12" x14ac:dyDescent="0.3">
      <c r="A3120" s="32" t="s">
        <v>7</v>
      </c>
      <c r="B3120" s="32">
        <v>2019</v>
      </c>
      <c r="C3120" s="32" t="s">
        <v>169</v>
      </c>
      <c r="D3120" s="32" t="s">
        <v>8</v>
      </c>
      <c r="E3120" s="32" t="s">
        <v>392</v>
      </c>
      <c r="F3120" s="33" t="s">
        <v>516</v>
      </c>
      <c r="G3120" s="32" t="s">
        <v>10</v>
      </c>
      <c r="H3120" s="34">
        <v>932.85</v>
      </c>
      <c r="I3120" s="15"/>
      <c r="J3120" s="15" t="str">
        <f>IF(AND($H3120&gt;0, $H3120&lt;1700),"0-1700",0)</f>
        <v>0-1700</v>
      </c>
      <c r="K3120" s="15" t="str">
        <f>IF(AND($H3120&gt;0, $H3120&lt;2500),"0-2500",0)</f>
        <v>0-2500</v>
      </c>
      <c r="L3120" s="15" t="str">
        <f>IF(AND($H3120&gt;0, $H3120&lt;3500),"0-3500",0)</f>
        <v>0-3500</v>
      </c>
    </row>
    <row r="3121" spans="1:12" x14ac:dyDescent="0.3">
      <c r="A3121" s="32" t="s">
        <v>7</v>
      </c>
      <c r="B3121" s="32">
        <v>2019</v>
      </c>
      <c r="C3121" s="32" t="s">
        <v>169</v>
      </c>
      <c r="D3121" s="32" t="s">
        <v>8</v>
      </c>
      <c r="E3121" s="32" t="s">
        <v>174</v>
      </c>
      <c r="F3121" s="33" t="s">
        <v>521</v>
      </c>
      <c r="G3121" s="32" t="s">
        <v>10</v>
      </c>
      <c r="H3121" s="34">
        <v>934.49</v>
      </c>
      <c r="I3121" s="15"/>
      <c r="J3121" s="15" t="str">
        <f>IF(AND($H3121&gt;0, $H3121&lt;1700),"0-1700",0)</f>
        <v>0-1700</v>
      </c>
      <c r="K3121" s="15" t="str">
        <f>IF(AND($H3121&gt;0, $H3121&lt;2500),"0-2500",0)</f>
        <v>0-2500</v>
      </c>
      <c r="L3121" s="15" t="str">
        <f>IF(AND($H3121&gt;0, $H3121&lt;3500),"0-3500",0)</f>
        <v>0-3500</v>
      </c>
    </row>
    <row r="3122" spans="1:12" x14ac:dyDescent="0.3">
      <c r="A3122" s="32" t="s">
        <v>7</v>
      </c>
      <c r="B3122" s="32">
        <v>2019</v>
      </c>
      <c r="C3122" s="32" t="s">
        <v>169</v>
      </c>
      <c r="D3122" s="32" t="s">
        <v>8</v>
      </c>
      <c r="E3122" s="32" t="s">
        <v>266</v>
      </c>
      <c r="F3122" s="33" t="s">
        <v>515</v>
      </c>
      <c r="G3122" s="32" t="s">
        <v>10</v>
      </c>
      <c r="H3122" s="34">
        <v>934.84</v>
      </c>
      <c r="I3122" s="15"/>
      <c r="J3122" s="15" t="str">
        <f>IF(AND($H3122&gt;0, $H3122&lt;1700),"0-1700",0)</f>
        <v>0-1700</v>
      </c>
      <c r="K3122" s="15" t="str">
        <f>IF(AND($H3122&gt;0, $H3122&lt;2500),"0-2500",0)</f>
        <v>0-2500</v>
      </c>
      <c r="L3122" s="15" t="str">
        <f>IF(AND($H3122&gt;0, $H3122&lt;3500),"0-3500",0)</f>
        <v>0-3500</v>
      </c>
    </row>
    <row r="3123" spans="1:12" x14ac:dyDescent="0.3">
      <c r="A3123" s="32" t="s">
        <v>7</v>
      </c>
      <c r="B3123" s="32">
        <v>2019</v>
      </c>
      <c r="C3123" s="32" t="s">
        <v>168</v>
      </c>
      <c r="D3123" s="32" t="s">
        <v>8</v>
      </c>
      <c r="E3123" s="32" t="s">
        <v>249</v>
      </c>
      <c r="F3123" s="33" t="s">
        <v>520</v>
      </c>
      <c r="G3123" s="32" t="s">
        <v>10</v>
      </c>
      <c r="H3123" s="34">
        <v>936.39</v>
      </c>
      <c r="I3123" s="15"/>
      <c r="J3123" s="15" t="str">
        <f>IF(AND($H3123&gt;0, $H3123&lt;1700),"0-1700",0)</f>
        <v>0-1700</v>
      </c>
      <c r="K3123" s="15" t="str">
        <f>IF(AND($H3123&gt;0, $H3123&lt;2500),"0-2500",0)</f>
        <v>0-2500</v>
      </c>
      <c r="L3123" s="15" t="str">
        <f>IF(AND($H3123&gt;0, $H3123&lt;3500),"0-3500",0)</f>
        <v>0-3500</v>
      </c>
    </row>
    <row r="3124" spans="1:12" x14ac:dyDescent="0.3">
      <c r="A3124" s="32" t="s">
        <v>7</v>
      </c>
      <c r="B3124" s="32">
        <v>2019</v>
      </c>
      <c r="C3124" s="32" t="s">
        <v>168</v>
      </c>
      <c r="D3124" s="32" t="s">
        <v>8</v>
      </c>
      <c r="E3124" s="32" t="s">
        <v>252</v>
      </c>
      <c r="F3124" s="33" t="s">
        <v>520</v>
      </c>
      <c r="G3124" s="32" t="s">
        <v>10</v>
      </c>
      <c r="H3124" s="34">
        <v>936.9</v>
      </c>
      <c r="I3124" s="15"/>
      <c r="J3124" s="15" t="str">
        <f>IF(AND($H3124&gt;0, $H3124&lt;1700),"0-1700",0)</f>
        <v>0-1700</v>
      </c>
      <c r="K3124" s="15" t="str">
        <f>IF(AND($H3124&gt;0, $H3124&lt;2500),"0-2500",0)</f>
        <v>0-2500</v>
      </c>
      <c r="L3124" s="15" t="str">
        <f>IF(AND($H3124&gt;0, $H3124&lt;3500),"0-3500",0)</f>
        <v>0-3500</v>
      </c>
    </row>
    <row r="3125" spans="1:12" x14ac:dyDescent="0.3">
      <c r="A3125" s="32" t="s">
        <v>7</v>
      </c>
      <c r="B3125" s="32">
        <v>2019</v>
      </c>
      <c r="C3125" s="32" t="s">
        <v>167</v>
      </c>
      <c r="D3125" s="32" t="s">
        <v>8</v>
      </c>
      <c r="E3125" s="32" t="s">
        <v>276</v>
      </c>
      <c r="F3125" s="33" t="s">
        <v>527</v>
      </c>
      <c r="G3125" s="32" t="s">
        <v>10</v>
      </c>
      <c r="H3125" s="34">
        <v>937.36</v>
      </c>
      <c r="I3125" s="15"/>
      <c r="J3125" s="15" t="str">
        <f>IF(AND($H3125&gt;0, $H3125&lt;1700),"0-1700",0)</f>
        <v>0-1700</v>
      </c>
      <c r="K3125" s="15" t="str">
        <f>IF(AND($H3125&gt;0, $H3125&lt;2500),"0-2500",0)</f>
        <v>0-2500</v>
      </c>
      <c r="L3125" s="15" t="str">
        <f>IF(AND($H3125&gt;0, $H3125&lt;3500),"0-3500",0)</f>
        <v>0-3500</v>
      </c>
    </row>
    <row r="3126" spans="1:12" x14ac:dyDescent="0.3">
      <c r="A3126" s="32" t="s">
        <v>7</v>
      </c>
      <c r="B3126" s="32">
        <v>2019</v>
      </c>
      <c r="C3126" s="32" t="s">
        <v>169</v>
      </c>
      <c r="D3126" s="32" t="s">
        <v>8</v>
      </c>
      <c r="E3126" s="32" t="s">
        <v>295</v>
      </c>
      <c r="F3126" s="33" t="s">
        <v>522</v>
      </c>
      <c r="G3126" s="32" t="s">
        <v>10</v>
      </c>
      <c r="H3126" s="34">
        <v>942.2</v>
      </c>
      <c r="I3126" s="15"/>
      <c r="J3126" s="15" t="str">
        <f>IF(AND($H3126&gt;0, $H3126&lt;1700),"0-1700",0)</f>
        <v>0-1700</v>
      </c>
      <c r="K3126" s="15" t="str">
        <f>IF(AND($H3126&gt;0, $H3126&lt;2500),"0-2500",0)</f>
        <v>0-2500</v>
      </c>
      <c r="L3126" s="15" t="str">
        <f>IF(AND($H3126&gt;0, $H3126&lt;3500),"0-3500",0)</f>
        <v>0-3500</v>
      </c>
    </row>
    <row r="3127" spans="1:12" x14ac:dyDescent="0.3">
      <c r="A3127" s="32" t="s">
        <v>7</v>
      </c>
      <c r="B3127" s="32">
        <v>2019</v>
      </c>
      <c r="C3127" s="32" t="s">
        <v>169</v>
      </c>
      <c r="D3127" s="32" t="s">
        <v>8</v>
      </c>
      <c r="E3127" s="32" t="s">
        <v>423</v>
      </c>
      <c r="F3127" s="33" t="s">
        <v>529</v>
      </c>
      <c r="G3127" s="32" t="s">
        <v>10</v>
      </c>
      <c r="H3127" s="34">
        <v>945.32</v>
      </c>
      <c r="I3127" s="15"/>
      <c r="J3127" s="15" t="str">
        <f>IF(AND($H3127&gt;0, $H3127&lt;1700),"0-1700",0)</f>
        <v>0-1700</v>
      </c>
      <c r="K3127" s="15" t="str">
        <f>IF(AND($H3127&gt;0, $H3127&lt;2500),"0-2500",0)</f>
        <v>0-2500</v>
      </c>
      <c r="L3127" s="15" t="str">
        <f>IF(AND($H3127&gt;0, $H3127&lt;3500),"0-3500",0)</f>
        <v>0-3500</v>
      </c>
    </row>
    <row r="3128" spans="1:12" x14ac:dyDescent="0.3">
      <c r="A3128" s="32" t="s">
        <v>7</v>
      </c>
      <c r="B3128" s="32">
        <v>2019</v>
      </c>
      <c r="C3128" s="32" t="s">
        <v>169</v>
      </c>
      <c r="D3128" s="32" t="s">
        <v>8</v>
      </c>
      <c r="E3128" s="32" t="s">
        <v>303</v>
      </c>
      <c r="F3128" s="33" t="s">
        <v>525</v>
      </c>
      <c r="G3128" s="32" t="s">
        <v>10</v>
      </c>
      <c r="H3128" s="34">
        <v>946.67</v>
      </c>
      <c r="I3128" s="15"/>
      <c r="J3128" s="15" t="str">
        <f>IF(AND($H3128&gt;0, $H3128&lt;1700),"0-1700",0)</f>
        <v>0-1700</v>
      </c>
      <c r="K3128" s="15" t="str">
        <f>IF(AND($H3128&gt;0, $H3128&lt;2500),"0-2500",0)</f>
        <v>0-2500</v>
      </c>
      <c r="L3128" s="15" t="str">
        <f>IF(AND($H3128&gt;0, $H3128&lt;3500),"0-3500",0)</f>
        <v>0-3500</v>
      </c>
    </row>
    <row r="3129" spans="1:12" x14ac:dyDescent="0.3">
      <c r="A3129" s="32" t="s">
        <v>7</v>
      </c>
      <c r="B3129" s="32">
        <v>2019</v>
      </c>
      <c r="C3129" s="32" t="s">
        <v>167</v>
      </c>
      <c r="D3129" s="32" t="s">
        <v>8</v>
      </c>
      <c r="E3129" s="32" t="s">
        <v>282</v>
      </c>
      <c r="F3129" s="33" t="s">
        <v>527</v>
      </c>
      <c r="G3129" s="32" t="s">
        <v>10</v>
      </c>
      <c r="H3129" s="34">
        <v>947.64</v>
      </c>
      <c r="I3129" s="15"/>
      <c r="J3129" s="15" t="str">
        <f>IF(AND($H3129&gt;0, $H3129&lt;1700),"0-1700",0)</f>
        <v>0-1700</v>
      </c>
      <c r="K3129" s="15" t="str">
        <f>IF(AND($H3129&gt;0, $H3129&lt;2500),"0-2500",0)</f>
        <v>0-2500</v>
      </c>
      <c r="L3129" s="15" t="str">
        <f>IF(AND($H3129&gt;0, $H3129&lt;3500),"0-3500",0)</f>
        <v>0-3500</v>
      </c>
    </row>
    <row r="3130" spans="1:12" x14ac:dyDescent="0.3">
      <c r="A3130" s="32" t="s">
        <v>7</v>
      </c>
      <c r="B3130" s="32">
        <v>2019</v>
      </c>
      <c r="C3130" s="32" t="s">
        <v>167</v>
      </c>
      <c r="D3130" s="32" t="s">
        <v>8</v>
      </c>
      <c r="E3130" s="32" t="s">
        <v>11</v>
      </c>
      <c r="F3130" s="33" t="s">
        <v>9</v>
      </c>
      <c r="G3130" s="32" t="s">
        <v>10</v>
      </c>
      <c r="H3130" s="34">
        <v>948.91</v>
      </c>
      <c r="I3130" s="15"/>
      <c r="J3130" s="15" t="str">
        <f>IF(AND($H3130&gt;0, $H3130&lt;1700),"0-1700",0)</f>
        <v>0-1700</v>
      </c>
      <c r="K3130" s="15" t="str">
        <f>IF(AND($H3130&gt;0, $H3130&lt;2500),"0-2500",0)</f>
        <v>0-2500</v>
      </c>
      <c r="L3130" s="15" t="str">
        <f>IF(AND($H3130&gt;0, $H3130&lt;3500),"0-3500",0)</f>
        <v>0-3500</v>
      </c>
    </row>
    <row r="3131" spans="1:12" x14ac:dyDescent="0.3">
      <c r="A3131" s="32" t="s">
        <v>7</v>
      </c>
      <c r="B3131" s="32">
        <v>2019</v>
      </c>
      <c r="C3131" s="32" t="s">
        <v>167</v>
      </c>
      <c r="D3131" s="32" t="s">
        <v>8</v>
      </c>
      <c r="E3131" s="32" t="s">
        <v>188</v>
      </c>
      <c r="F3131" s="33" t="s">
        <v>521</v>
      </c>
      <c r="G3131" s="32" t="s">
        <v>10</v>
      </c>
      <c r="H3131" s="34">
        <v>950.24</v>
      </c>
      <c r="I3131" s="15"/>
      <c r="J3131" s="15" t="str">
        <f>IF(AND($H3131&gt;0, $H3131&lt;1700),"0-1700",0)</f>
        <v>0-1700</v>
      </c>
      <c r="K3131" s="15" t="str">
        <f>IF(AND($H3131&gt;0, $H3131&lt;2500),"0-2500",0)</f>
        <v>0-2500</v>
      </c>
      <c r="L3131" s="15" t="str">
        <f>IF(AND($H3131&gt;0, $H3131&lt;3500),"0-3500",0)</f>
        <v>0-3500</v>
      </c>
    </row>
    <row r="3132" spans="1:12" x14ac:dyDescent="0.3">
      <c r="A3132" s="32" t="s">
        <v>7</v>
      </c>
      <c r="B3132" s="32">
        <v>2019</v>
      </c>
      <c r="C3132" s="32" t="s">
        <v>168</v>
      </c>
      <c r="D3132" s="32" t="s">
        <v>8</v>
      </c>
      <c r="E3132" s="32" t="s">
        <v>258</v>
      </c>
      <c r="F3132" s="33" t="s">
        <v>520</v>
      </c>
      <c r="G3132" s="32" t="s">
        <v>10</v>
      </c>
      <c r="H3132" s="34">
        <v>952.17</v>
      </c>
      <c r="I3132" s="15"/>
      <c r="J3132" s="15" t="str">
        <f>IF(AND($H3132&gt;0, $H3132&lt;1700),"0-1700",0)</f>
        <v>0-1700</v>
      </c>
      <c r="K3132" s="15" t="str">
        <f>IF(AND($H3132&gt;0, $H3132&lt;2500),"0-2500",0)</f>
        <v>0-2500</v>
      </c>
      <c r="L3132" s="15" t="str">
        <f>IF(AND($H3132&gt;0, $H3132&lt;3500),"0-3500",0)</f>
        <v>0-3500</v>
      </c>
    </row>
    <row r="3133" spans="1:12" x14ac:dyDescent="0.3">
      <c r="A3133" s="32" t="s">
        <v>7</v>
      </c>
      <c r="B3133" s="32">
        <v>2019</v>
      </c>
      <c r="C3133" s="32" t="s">
        <v>168</v>
      </c>
      <c r="D3133" s="32" t="s">
        <v>8</v>
      </c>
      <c r="E3133" s="32" t="s">
        <v>422</v>
      </c>
      <c r="F3133" s="33" t="s">
        <v>529</v>
      </c>
      <c r="G3133" s="32" t="s">
        <v>10</v>
      </c>
      <c r="H3133" s="34">
        <v>954.04</v>
      </c>
      <c r="I3133" s="15"/>
      <c r="J3133" s="15" t="str">
        <f>IF(AND($H3133&gt;0, $H3133&lt;1700),"0-1700",0)</f>
        <v>0-1700</v>
      </c>
      <c r="K3133" s="15" t="str">
        <f>IF(AND($H3133&gt;0, $H3133&lt;2500),"0-2500",0)</f>
        <v>0-2500</v>
      </c>
      <c r="L3133" s="15" t="str">
        <f>IF(AND($H3133&gt;0, $H3133&lt;3500),"0-3500",0)</f>
        <v>0-3500</v>
      </c>
    </row>
    <row r="3134" spans="1:12" x14ac:dyDescent="0.3">
      <c r="A3134" s="32" t="s">
        <v>7</v>
      </c>
      <c r="B3134" s="32">
        <v>2019</v>
      </c>
      <c r="C3134" s="32" t="s">
        <v>167</v>
      </c>
      <c r="D3134" s="32" t="s">
        <v>8</v>
      </c>
      <c r="E3134" s="32" t="s">
        <v>85</v>
      </c>
      <c r="F3134" s="33" t="s">
        <v>9</v>
      </c>
      <c r="G3134" s="32" t="s">
        <v>10</v>
      </c>
      <c r="H3134" s="34">
        <v>955.69</v>
      </c>
      <c r="I3134" s="15"/>
      <c r="J3134" s="15" t="str">
        <f>IF(AND($H3134&gt;0, $H3134&lt;1700),"0-1700",0)</f>
        <v>0-1700</v>
      </c>
      <c r="K3134" s="15" t="str">
        <f>IF(AND($H3134&gt;0, $H3134&lt;2500),"0-2500",0)</f>
        <v>0-2500</v>
      </c>
      <c r="L3134" s="15" t="str">
        <f>IF(AND($H3134&gt;0, $H3134&lt;3500),"0-3500",0)</f>
        <v>0-3500</v>
      </c>
    </row>
    <row r="3135" spans="1:12" x14ac:dyDescent="0.3">
      <c r="A3135" s="32" t="s">
        <v>7</v>
      </c>
      <c r="B3135" s="32">
        <v>2019</v>
      </c>
      <c r="C3135" s="32" t="s">
        <v>168</v>
      </c>
      <c r="D3135" s="32" t="s">
        <v>8</v>
      </c>
      <c r="E3135" s="32" t="s">
        <v>300</v>
      </c>
      <c r="F3135" s="33" t="s">
        <v>525</v>
      </c>
      <c r="G3135" s="32" t="s">
        <v>10</v>
      </c>
      <c r="H3135" s="34">
        <v>956.88</v>
      </c>
      <c r="I3135" s="15"/>
      <c r="J3135" s="15" t="str">
        <f>IF(AND($H3135&gt;0, $H3135&lt;1700),"0-1700",0)</f>
        <v>0-1700</v>
      </c>
      <c r="K3135" s="15" t="str">
        <f>IF(AND($H3135&gt;0, $H3135&lt;2500),"0-2500",0)</f>
        <v>0-2500</v>
      </c>
      <c r="L3135" s="15" t="str">
        <f>IF(AND($H3135&gt;0, $H3135&lt;3500),"0-3500",0)</f>
        <v>0-3500</v>
      </c>
    </row>
    <row r="3136" spans="1:12" x14ac:dyDescent="0.3">
      <c r="A3136" s="32" t="s">
        <v>7</v>
      </c>
      <c r="B3136" s="32">
        <v>2019</v>
      </c>
      <c r="C3136" s="32" t="s">
        <v>169</v>
      </c>
      <c r="D3136" s="32" t="s">
        <v>8</v>
      </c>
      <c r="E3136" s="32" t="s">
        <v>287</v>
      </c>
      <c r="F3136" s="33" t="s">
        <v>531</v>
      </c>
      <c r="G3136" s="32" t="s">
        <v>10</v>
      </c>
      <c r="H3136" s="34">
        <v>957.73</v>
      </c>
      <c r="I3136" s="15"/>
      <c r="J3136" s="15" t="str">
        <f>IF(AND($H3136&gt;0, $H3136&lt;1700),"0-1700",0)</f>
        <v>0-1700</v>
      </c>
      <c r="K3136" s="15" t="str">
        <f>IF(AND($H3136&gt;0, $H3136&lt;2500),"0-2500",0)</f>
        <v>0-2500</v>
      </c>
      <c r="L3136" s="15" t="str">
        <f>IF(AND($H3136&gt;0, $H3136&lt;3500),"0-3500",0)</f>
        <v>0-3500</v>
      </c>
    </row>
    <row r="3137" spans="1:12" x14ac:dyDescent="0.3">
      <c r="A3137" s="32" t="s">
        <v>7</v>
      </c>
      <c r="B3137" s="32">
        <v>2019</v>
      </c>
      <c r="C3137" s="32" t="s">
        <v>168</v>
      </c>
      <c r="D3137" s="32" t="s">
        <v>8</v>
      </c>
      <c r="E3137" s="32" t="s">
        <v>392</v>
      </c>
      <c r="F3137" s="33" t="s">
        <v>516</v>
      </c>
      <c r="G3137" s="32" t="s">
        <v>10</v>
      </c>
      <c r="H3137" s="34">
        <v>960.71</v>
      </c>
      <c r="I3137" s="15"/>
      <c r="J3137" s="15" t="str">
        <f>IF(AND($H3137&gt;0, $H3137&lt;1700),"0-1700",0)</f>
        <v>0-1700</v>
      </c>
      <c r="K3137" s="15" t="str">
        <f>IF(AND($H3137&gt;0, $H3137&lt;2500),"0-2500",0)</f>
        <v>0-2500</v>
      </c>
      <c r="L3137" s="15" t="str">
        <f>IF(AND($H3137&gt;0, $H3137&lt;3500),"0-3500",0)</f>
        <v>0-3500</v>
      </c>
    </row>
    <row r="3138" spans="1:12" x14ac:dyDescent="0.3">
      <c r="A3138" s="32" t="s">
        <v>7</v>
      </c>
      <c r="B3138" s="32">
        <v>2019</v>
      </c>
      <c r="C3138" s="32" t="s">
        <v>168</v>
      </c>
      <c r="D3138" s="32" t="s">
        <v>8</v>
      </c>
      <c r="E3138" s="32" t="s">
        <v>197</v>
      </c>
      <c r="F3138" s="33" t="s">
        <v>521</v>
      </c>
      <c r="G3138" s="32" t="s">
        <v>10</v>
      </c>
      <c r="H3138" s="34">
        <v>961.93</v>
      </c>
      <c r="I3138" s="15"/>
      <c r="J3138" s="15" t="str">
        <f>IF(AND($H3138&gt;0, $H3138&lt;1700),"0-1700",0)</f>
        <v>0-1700</v>
      </c>
      <c r="K3138" s="15" t="str">
        <f>IF(AND($H3138&gt;0, $H3138&lt;2500),"0-2500",0)</f>
        <v>0-2500</v>
      </c>
      <c r="L3138" s="15" t="str">
        <f>IF(AND($H3138&gt;0, $H3138&lt;3500),"0-3500",0)</f>
        <v>0-3500</v>
      </c>
    </row>
    <row r="3139" spans="1:12" x14ac:dyDescent="0.3">
      <c r="A3139" s="32" t="s">
        <v>7</v>
      </c>
      <c r="B3139" s="32">
        <v>2019</v>
      </c>
      <c r="C3139" s="32" t="s">
        <v>169</v>
      </c>
      <c r="D3139" s="32" t="s">
        <v>8</v>
      </c>
      <c r="E3139" s="32" t="s">
        <v>245</v>
      </c>
      <c r="F3139" s="33" t="s">
        <v>520</v>
      </c>
      <c r="G3139" s="32" t="s">
        <v>10</v>
      </c>
      <c r="H3139" s="34">
        <v>962.86</v>
      </c>
      <c r="I3139" s="15"/>
      <c r="J3139" s="15" t="str">
        <f>IF(AND($H3139&gt;0, $H3139&lt;1700),"0-1700",0)</f>
        <v>0-1700</v>
      </c>
      <c r="K3139" s="15" t="str">
        <f>IF(AND($H3139&gt;0, $H3139&lt;2500),"0-2500",0)</f>
        <v>0-2500</v>
      </c>
      <c r="L3139" s="15" t="str">
        <f>IF(AND($H3139&gt;0, $H3139&lt;3500),"0-3500",0)</f>
        <v>0-3500</v>
      </c>
    </row>
    <row r="3140" spans="1:12" x14ac:dyDescent="0.3">
      <c r="A3140" s="32" t="s">
        <v>7</v>
      </c>
      <c r="B3140" s="32">
        <v>2019</v>
      </c>
      <c r="C3140" s="32" t="s">
        <v>169</v>
      </c>
      <c r="D3140" s="32" t="s">
        <v>8</v>
      </c>
      <c r="E3140" s="32" t="s">
        <v>340</v>
      </c>
      <c r="F3140" s="33" t="s">
        <v>530</v>
      </c>
      <c r="G3140" s="32" t="s">
        <v>10</v>
      </c>
      <c r="H3140" s="34">
        <v>968.01</v>
      </c>
      <c r="I3140" s="15"/>
      <c r="J3140" s="15" t="str">
        <f>IF(AND($H3140&gt;0, $H3140&lt;1700),"0-1700",0)</f>
        <v>0-1700</v>
      </c>
      <c r="K3140" s="15" t="str">
        <f>IF(AND($H3140&gt;0, $H3140&lt;2500),"0-2500",0)</f>
        <v>0-2500</v>
      </c>
      <c r="L3140" s="15" t="str">
        <f>IF(AND($H3140&gt;0, $H3140&lt;3500),"0-3500",0)</f>
        <v>0-3500</v>
      </c>
    </row>
    <row r="3141" spans="1:12" x14ac:dyDescent="0.3">
      <c r="A3141" s="32" t="s">
        <v>7</v>
      </c>
      <c r="B3141" s="32">
        <v>2019</v>
      </c>
      <c r="C3141" s="32" t="s">
        <v>167</v>
      </c>
      <c r="D3141" s="32" t="s">
        <v>8</v>
      </c>
      <c r="E3141" s="32" t="s">
        <v>285</v>
      </c>
      <c r="F3141" s="33" t="s">
        <v>527</v>
      </c>
      <c r="G3141" s="32" t="s">
        <v>10</v>
      </c>
      <c r="H3141" s="34">
        <v>969.5</v>
      </c>
      <c r="I3141" s="15"/>
      <c r="J3141" s="15" t="str">
        <f>IF(AND($H3141&gt;0, $H3141&lt;1700),"0-1700",0)</f>
        <v>0-1700</v>
      </c>
      <c r="K3141" s="15" t="str">
        <f>IF(AND($H3141&gt;0, $H3141&lt;2500),"0-2500",0)</f>
        <v>0-2500</v>
      </c>
      <c r="L3141" s="15" t="str">
        <f>IF(AND($H3141&gt;0, $H3141&lt;3500),"0-3500",0)</f>
        <v>0-3500</v>
      </c>
    </row>
    <row r="3142" spans="1:12" x14ac:dyDescent="0.3">
      <c r="A3142" s="32" t="s">
        <v>7</v>
      </c>
      <c r="B3142" s="32">
        <v>2019</v>
      </c>
      <c r="C3142" s="32" t="s">
        <v>169</v>
      </c>
      <c r="D3142" s="32" t="s">
        <v>8</v>
      </c>
      <c r="E3142" s="32" t="s">
        <v>257</v>
      </c>
      <c r="F3142" s="33" t="s">
        <v>520</v>
      </c>
      <c r="G3142" s="32" t="s">
        <v>10</v>
      </c>
      <c r="H3142" s="34">
        <v>975.15</v>
      </c>
      <c r="I3142" s="15"/>
      <c r="J3142" s="15" t="str">
        <f>IF(AND($H3142&gt;0, $H3142&lt;1700),"0-1700",0)</f>
        <v>0-1700</v>
      </c>
      <c r="K3142" s="15" t="str">
        <f>IF(AND($H3142&gt;0, $H3142&lt;2500),"0-2500",0)</f>
        <v>0-2500</v>
      </c>
      <c r="L3142" s="15" t="str">
        <f>IF(AND($H3142&gt;0, $H3142&lt;3500),"0-3500",0)</f>
        <v>0-3500</v>
      </c>
    </row>
    <row r="3143" spans="1:12" x14ac:dyDescent="0.3">
      <c r="A3143" s="32" t="s">
        <v>7</v>
      </c>
      <c r="B3143" s="32">
        <v>2019</v>
      </c>
      <c r="C3143" s="32" t="s">
        <v>168</v>
      </c>
      <c r="D3143" s="32" t="s">
        <v>8</v>
      </c>
      <c r="E3143" s="32" t="s">
        <v>307</v>
      </c>
      <c r="F3143" s="33" t="s">
        <v>525</v>
      </c>
      <c r="G3143" s="32" t="s">
        <v>10</v>
      </c>
      <c r="H3143" s="34">
        <v>977.15</v>
      </c>
      <c r="I3143" s="15"/>
      <c r="J3143" s="15" t="str">
        <f>IF(AND($H3143&gt;0, $H3143&lt;1700),"0-1700",0)</f>
        <v>0-1700</v>
      </c>
      <c r="K3143" s="15" t="str">
        <f>IF(AND($H3143&gt;0, $H3143&lt;2500),"0-2500",0)</f>
        <v>0-2500</v>
      </c>
      <c r="L3143" s="15" t="str">
        <f>IF(AND($H3143&gt;0, $H3143&lt;3500),"0-3500",0)</f>
        <v>0-3500</v>
      </c>
    </row>
    <row r="3144" spans="1:12" x14ac:dyDescent="0.3">
      <c r="A3144" s="32" t="s">
        <v>7</v>
      </c>
      <c r="B3144" s="32">
        <v>2019</v>
      </c>
      <c r="C3144" s="32" t="s">
        <v>169</v>
      </c>
      <c r="D3144" s="32" t="s">
        <v>8</v>
      </c>
      <c r="E3144" s="32" t="s">
        <v>299</v>
      </c>
      <c r="F3144" s="33" t="s">
        <v>525</v>
      </c>
      <c r="G3144" s="32" t="s">
        <v>10</v>
      </c>
      <c r="H3144" s="34">
        <v>977.15</v>
      </c>
      <c r="I3144" s="15"/>
      <c r="J3144" s="15" t="str">
        <f>IF(AND($H3144&gt;0, $H3144&lt;1700),"0-1700",0)</f>
        <v>0-1700</v>
      </c>
      <c r="K3144" s="15" t="str">
        <f>IF(AND($H3144&gt;0, $H3144&lt;2500),"0-2500",0)</f>
        <v>0-2500</v>
      </c>
      <c r="L3144" s="15" t="str">
        <f>IF(AND($H3144&gt;0, $H3144&lt;3500),"0-3500",0)</f>
        <v>0-3500</v>
      </c>
    </row>
    <row r="3145" spans="1:12" x14ac:dyDescent="0.3">
      <c r="A3145" s="32" t="s">
        <v>7</v>
      </c>
      <c r="B3145" s="32">
        <v>2019</v>
      </c>
      <c r="C3145" s="32" t="s">
        <v>169</v>
      </c>
      <c r="D3145" s="32" t="s">
        <v>8</v>
      </c>
      <c r="E3145" s="32" t="s">
        <v>272</v>
      </c>
      <c r="F3145" s="33" t="s">
        <v>527</v>
      </c>
      <c r="G3145" s="32" t="s">
        <v>10</v>
      </c>
      <c r="H3145" s="34">
        <v>977.87</v>
      </c>
      <c r="I3145" s="15"/>
      <c r="J3145" s="15" t="str">
        <f>IF(AND($H3145&gt;0, $H3145&lt;1700),"0-1700",0)</f>
        <v>0-1700</v>
      </c>
      <c r="K3145" s="15" t="str">
        <f>IF(AND($H3145&gt;0, $H3145&lt;2500),"0-2500",0)</f>
        <v>0-2500</v>
      </c>
      <c r="L3145" s="15" t="str">
        <f>IF(AND($H3145&gt;0, $H3145&lt;3500),"0-3500",0)</f>
        <v>0-3500</v>
      </c>
    </row>
    <row r="3146" spans="1:12" x14ac:dyDescent="0.3">
      <c r="A3146" s="32" t="s">
        <v>7</v>
      </c>
      <c r="B3146" s="32">
        <v>2019</v>
      </c>
      <c r="C3146" s="32" t="s">
        <v>168</v>
      </c>
      <c r="D3146" s="32" t="s">
        <v>8</v>
      </c>
      <c r="E3146" s="32" t="s">
        <v>316</v>
      </c>
      <c r="F3146" s="33" t="s">
        <v>528</v>
      </c>
      <c r="G3146" s="32" t="s">
        <v>10</v>
      </c>
      <c r="H3146" s="34">
        <v>979.5</v>
      </c>
      <c r="I3146" s="15"/>
      <c r="J3146" s="15" t="str">
        <f>IF(AND($H3146&gt;0, $H3146&lt;1700),"0-1700",0)</f>
        <v>0-1700</v>
      </c>
      <c r="K3146" s="15" t="str">
        <f>IF(AND($H3146&gt;0, $H3146&lt;2500),"0-2500",0)</f>
        <v>0-2500</v>
      </c>
      <c r="L3146" s="15" t="str">
        <f>IF(AND($H3146&gt;0, $H3146&lt;3500),"0-3500",0)</f>
        <v>0-3500</v>
      </c>
    </row>
    <row r="3147" spans="1:12" x14ac:dyDescent="0.3">
      <c r="A3147" s="32" t="s">
        <v>7</v>
      </c>
      <c r="B3147" s="32">
        <v>2019</v>
      </c>
      <c r="C3147" s="32" t="s">
        <v>168</v>
      </c>
      <c r="D3147" s="32" t="s">
        <v>8</v>
      </c>
      <c r="E3147" s="32" t="s">
        <v>253</v>
      </c>
      <c r="F3147" s="33" t="s">
        <v>520</v>
      </c>
      <c r="G3147" s="32" t="s">
        <v>10</v>
      </c>
      <c r="H3147" s="34">
        <v>980.34</v>
      </c>
      <c r="I3147" s="15"/>
      <c r="J3147" s="15" t="str">
        <f>IF(AND($H3147&gt;0, $H3147&lt;1700),"0-1700",0)</f>
        <v>0-1700</v>
      </c>
      <c r="K3147" s="15" t="str">
        <f>IF(AND($H3147&gt;0, $H3147&lt;2500),"0-2500",0)</f>
        <v>0-2500</v>
      </c>
      <c r="L3147" s="15" t="str">
        <f>IF(AND($H3147&gt;0, $H3147&lt;3500),"0-3500",0)</f>
        <v>0-3500</v>
      </c>
    </row>
    <row r="3148" spans="1:12" x14ac:dyDescent="0.3">
      <c r="A3148" s="32" t="s">
        <v>7</v>
      </c>
      <c r="B3148" s="32">
        <v>2019</v>
      </c>
      <c r="C3148" s="32" t="s">
        <v>169</v>
      </c>
      <c r="D3148" s="32" t="s">
        <v>8</v>
      </c>
      <c r="E3148" s="32" t="s">
        <v>252</v>
      </c>
      <c r="F3148" s="33" t="s">
        <v>520</v>
      </c>
      <c r="G3148" s="32" t="s">
        <v>10</v>
      </c>
      <c r="H3148" s="34">
        <v>982.31</v>
      </c>
      <c r="I3148" s="15"/>
      <c r="J3148" s="15" t="str">
        <f>IF(AND($H3148&gt;0, $H3148&lt;1700),"0-1700",0)</f>
        <v>0-1700</v>
      </c>
      <c r="K3148" s="15" t="str">
        <f>IF(AND($H3148&gt;0, $H3148&lt;2500),"0-2500",0)</f>
        <v>0-2500</v>
      </c>
      <c r="L3148" s="15" t="str">
        <f>IF(AND($H3148&gt;0, $H3148&lt;3500),"0-3500",0)</f>
        <v>0-3500</v>
      </c>
    </row>
    <row r="3149" spans="1:12" x14ac:dyDescent="0.3">
      <c r="A3149" s="32" t="s">
        <v>7</v>
      </c>
      <c r="B3149" s="32">
        <v>2019</v>
      </c>
      <c r="C3149" s="32" t="s">
        <v>167</v>
      </c>
      <c r="D3149" s="32" t="s">
        <v>8</v>
      </c>
      <c r="E3149" s="32" t="s">
        <v>275</v>
      </c>
      <c r="F3149" s="33" t="s">
        <v>527</v>
      </c>
      <c r="G3149" s="32" t="s">
        <v>10</v>
      </c>
      <c r="H3149" s="34">
        <v>982.98</v>
      </c>
      <c r="I3149" s="15"/>
      <c r="J3149" s="15" t="str">
        <f>IF(AND($H3149&gt;0, $H3149&lt;1700),"0-1700",0)</f>
        <v>0-1700</v>
      </c>
      <c r="K3149" s="15" t="str">
        <f>IF(AND($H3149&gt;0, $H3149&lt;2500),"0-2500",0)</f>
        <v>0-2500</v>
      </c>
      <c r="L3149" s="15" t="str">
        <f>IF(AND($H3149&gt;0, $H3149&lt;3500),"0-3500",0)</f>
        <v>0-3500</v>
      </c>
    </row>
    <row r="3150" spans="1:12" x14ac:dyDescent="0.3">
      <c r="A3150" s="32" t="s">
        <v>7</v>
      </c>
      <c r="B3150" s="32">
        <v>2019</v>
      </c>
      <c r="C3150" s="32" t="s">
        <v>168</v>
      </c>
      <c r="D3150" s="32" t="s">
        <v>8</v>
      </c>
      <c r="E3150" s="32" t="s">
        <v>181</v>
      </c>
      <c r="F3150" s="33" t="s">
        <v>521</v>
      </c>
      <c r="G3150" s="32" t="s">
        <v>10</v>
      </c>
      <c r="H3150" s="34">
        <v>986.89</v>
      </c>
      <c r="I3150" s="15"/>
      <c r="J3150" s="15" t="str">
        <f>IF(AND($H3150&gt;0, $H3150&lt;1700),"0-1700",0)</f>
        <v>0-1700</v>
      </c>
      <c r="K3150" s="15" t="str">
        <f>IF(AND($H3150&gt;0, $H3150&lt;2500),"0-2500",0)</f>
        <v>0-2500</v>
      </c>
      <c r="L3150" s="15" t="str">
        <f>IF(AND($H3150&gt;0, $H3150&lt;3500),"0-3500",0)</f>
        <v>0-3500</v>
      </c>
    </row>
    <row r="3151" spans="1:12" x14ac:dyDescent="0.3">
      <c r="A3151" s="32" t="s">
        <v>7</v>
      </c>
      <c r="B3151" s="32">
        <v>2019</v>
      </c>
      <c r="C3151" s="32" t="s">
        <v>168</v>
      </c>
      <c r="D3151" s="32" t="s">
        <v>8</v>
      </c>
      <c r="E3151" s="32" t="s">
        <v>254</v>
      </c>
      <c r="F3151" s="33" t="s">
        <v>520</v>
      </c>
      <c r="G3151" s="32" t="s">
        <v>10</v>
      </c>
      <c r="H3151" s="34">
        <v>989.41</v>
      </c>
      <c r="I3151" s="15"/>
      <c r="J3151" s="15" t="str">
        <f>IF(AND($H3151&gt;0, $H3151&lt;1700),"0-1700",0)</f>
        <v>0-1700</v>
      </c>
      <c r="K3151" s="15" t="str">
        <f>IF(AND($H3151&gt;0, $H3151&lt;2500),"0-2500",0)</f>
        <v>0-2500</v>
      </c>
      <c r="L3151" s="15" t="str">
        <f>IF(AND($H3151&gt;0, $H3151&lt;3500),"0-3500",0)</f>
        <v>0-3500</v>
      </c>
    </row>
    <row r="3152" spans="1:12" x14ac:dyDescent="0.3">
      <c r="A3152" s="32" t="s">
        <v>7</v>
      </c>
      <c r="B3152" s="32">
        <v>2019</v>
      </c>
      <c r="C3152" s="32" t="s">
        <v>168</v>
      </c>
      <c r="D3152" s="32" t="s">
        <v>8</v>
      </c>
      <c r="E3152" s="32" t="s">
        <v>180</v>
      </c>
      <c r="F3152" s="33" t="s">
        <v>521</v>
      </c>
      <c r="G3152" s="32" t="s">
        <v>10</v>
      </c>
      <c r="H3152" s="34">
        <v>993.76</v>
      </c>
      <c r="I3152" s="15"/>
      <c r="J3152" s="15" t="str">
        <f>IF(AND($H3152&gt;0, $H3152&lt;1700),"0-1700",0)</f>
        <v>0-1700</v>
      </c>
      <c r="K3152" s="15" t="str">
        <f>IF(AND($H3152&gt;0, $H3152&lt;2500),"0-2500",0)</f>
        <v>0-2500</v>
      </c>
      <c r="L3152" s="15" t="str">
        <f>IF(AND($H3152&gt;0, $H3152&lt;3500),"0-3500",0)</f>
        <v>0-3500</v>
      </c>
    </row>
    <row r="3153" spans="1:12" x14ac:dyDescent="0.3">
      <c r="A3153" s="32" t="s">
        <v>7</v>
      </c>
      <c r="B3153" s="32">
        <v>2019</v>
      </c>
      <c r="C3153" s="32" t="s">
        <v>168</v>
      </c>
      <c r="D3153" s="32" t="s">
        <v>8</v>
      </c>
      <c r="E3153" s="32" t="s">
        <v>304</v>
      </c>
      <c r="F3153" s="33" t="s">
        <v>525</v>
      </c>
      <c r="G3153" s="32" t="s">
        <v>10</v>
      </c>
      <c r="H3153" s="34">
        <v>994.03</v>
      </c>
      <c r="I3153" s="15"/>
      <c r="J3153" s="15" t="str">
        <f>IF(AND($H3153&gt;0, $H3153&lt;1700),"0-1700",0)</f>
        <v>0-1700</v>
      </c>
      <c r="K3153" s="15" t="str">
        <f>IF(AND($H3153&gt;0, $H3153&lt;2500),"0-2500",0)</f>
        <v>0-2500</v>
      </c>
      <c r="L3153" s="15" t="str">
        <f>IF(AND($H3153&gt;0, $H3153&lt;3500),"0-3500",0)</f>
        <v>0-3500</v>
      </c>
    </row>
    <row r="3154" spans="1:12" x14ac:dyDescent="0.3">
      <c r="A3154" s="32" t="s">
        <v>7</v>
      </c>
      <c r="B3154" s="32">
        <v>2019</v>
      </c>
      <c r="C3154" s="32" t="s">
        <v>168</v>
      </c>
      <c r="D3154" s="32" t="s">
        <v>8</v>
      </c>
      <c r="E3154" s="32" t="s">
        <v>305</v>
      </c>
      <c r="F3154" s="33" t="s">
        <v>525</v>
      </c>
      <c r="G3154" s="32" t="s">
        <v>10</v>
      </c>
      <c r="H3154" s="34">
        <v>995.75</v>
      </c>
      <c r="I3154" s="15"/>
      <c r="J3154" s="15" t="str">
        <f>IF(AND($H3154&gt;0, $H3154&lt;1700),"0-1700",0)</f>
        <v>0-1700</v>
      </c>
      <c r="K3154" s="15" t="str">
        <f>IF(AND($H3154&gt;0, $H3154&lt;2500),"0-2500",0)</f>
        <v>0-2500</v>
      </c>
      <c r="L3154" s="15" t="str">
        <f>IF(AND($H3154&gt;0, $H3154&lt;3500),"0-3500",0)</f>
        <v>0-3500</v>
      </c>
    </row>
    <row r="3155" spans="1:12" x14ac:dyDescent="0.3">
      <c r="A3155" s="32" t="s">
        <v>7</v>
      </c>
      <c r="B3155" s="32">
        <v>2019</v>
      </c>
      <c r="C3155" s="32" t="s">
        <v>169</v>
      </c>
      <c r="D3155" s="32" t="s">
        <v>8</v>
      </c>
      <c r="E3155" s="32" t="s">
        <v>239</v>
      </c>
      <c r="F3155" s="33" t="s">
        <v>520</v>
      </c>
      <c r="G3155" s="32" t="s">
        <v>10</v>
      </c>
      <c r="H3155" s="34">
        <v>995.92</v>
      </c>
      <c r="I3155" s="15"/>
      <c r="J3155" s="15" t="str">
        <f>IF(AND($H3155&gt;0, $H3155&lt;1700),"0-1700",0)</f>
        <v>0-1700</v>
      </c>
      <c r="K3155" s="15" t="str">
        <f>IF(AND($H3155&gt;0, $H3155&lt;2500),"0-2500",0)</f>
        <v>0-2500</v>
      </c>
      <c r="L3155" s="15" t="str">
        <f>IF(AND($H3155&gt;0, $H3155&lt;3500),"0-3500",0)</f>
        <v>0-3500</v>
      </c>
    </row>
    <row r="3156" spans="1:12" x14ac:dyDescent="0.3">
      <c r="A3156" s="32" t="s">
        <v>7</v>
      </c>
      <c r="B3156" s="32">
        <v>2019</v>
      </c>
      <c r="C3156" s="32" t="s">
        <v>167</v>
      </c>
      <c r="D3156" s="32" t="s">
        <v>8</v>
      </c>
      <c r="E3156" s="32" t="s">
        <v>425</v>
      </c>
      <c r="F3156" s="33" t="s">
        <v>529</v>
      </c>
      <c r="G3156" s="32" t="s">
        <v>10</v>
      </c>
      <c r="H3156" s="34">
        <v>997.42</v>
      </c>
      <c r="I3156" s="15"/>
      <c r="J3156" s="15" t="str">
        <f>IF(AND($H3156&gt;0, $H3156&lt;1700),"0-1700",0)</f>
        <v>0-1700</v>
      </c>
      <c r="K3156" s="15" t="str">
        <f>IF(AND($H3156&gt;0, $H3156&lt;2500),"0-2500",0)</f>
        <v>0-2500</v>
      </c>
      <c r="L3156" s="15" t="str">
        <f>IF(AND($H3156&gt;0, $H3156&lt;3500),"0-3500",0)</f>
        <v>0-3500</v>
      </c>
    </row>
    <row r="3157" spans="1:12" x14ac:dyDescent="0.3">
      <c r="A3157" s="32" t="s">
        <v>7</v>
      </c>
      <c r="B3157" s="32">
        <v>2019</v>
      </c>
      <c r="C3157" s="32" t="s">
        <v>169</v>
      </c>
      <c r="D3157" s="32" t="s">
        <v>8</v>
      </c>
      <c r="E3157" s="32" t="s">
        <v>202</v>
      </c>
      <c r="F3157" s="33" t="s">
        <v>521</v>
      </c>
      <c r="G3157" s="32" t="s">
        <v>10</v>
      </c>
      <c r="H3157" s="34">
        <v>1000.13</v>
      </c>
      <c r="I3157" s="15"/>
      <c r="J3157" s="15" t="str">
        <f>IF(AND($H3157&gt;0, $H3157&lt;1700),"0-1700",0)</f>
        <v>0-1700</v>
      </c>
      <c r="K3157" s="15" t="str">
        <f>IF(AND($H3157&gt;0, $H3157&lt;2500),"0-2500",0)</f>
        <v>0-2500</v>
      </c>
      <c r="L3157" s="15" t="str">
        <f>IF(AND($H3157&gt;0, $H3157&lt;3500),"0-3500",0)</f>
        <v>0-3500</v>
      </c>
    </row>
    <row r="3158" spans="1:12" x14ac:dyDescent="0.3">
      <c r="A3158" s="32" t="s">
        <v>7</v>
      </c>
      <c r="B3158" s="32">
        <v>2019</v>
      </c>
      <c r="C3158" s="32" t="s">
        <v>167</v>
      </c>
      <c r="D3158" s="32" t="s">
        <v>8</v>
      </c>
      <c r="E3158" s="32" t="s">
        <v>280</v>
      </c>
      <c r="F3158" s="33" t="s">
        <v>527</v>
      </c>
      <c r="G3158" s="32" t="s">
        <v>10</v>
      </c>
      <c r="H3158" s="34">
        <v>1000.46</v>
      </c>
      <c r="I3158" s="15"/>
      <c r="J3158" s="15" t="str">
        <f>IF(AND($H3158&gt;0, $H3158&lt;1700),"0-1700",0)</f>
        <v>0-1700</v>
      </c>
      <c r="K3158" s="15" t="str">
        <f>IF(AND($H3158&gt;0, $H3158&lt;2500),"0-2500",0)</f>
        <v>0-2500</v>
      </c>
      <c r="L3158" s="15" t="str">
        <f>IF(AND($H3158&gt;0, $H3158&lt;3500),"0-3500",0)</f>
        <v>0-3500</v>
      </c>
    </row>
    <row r="3159" spans="1:12" x14ac:dyDescent="0.3">
      <c r="A3159" s="32" t="s">
        <v>7</v>
      </c>
      <c r="B3159" s="32">
        <v>2019</v>
      </c>
      <c r="C3159" s="32" t="s">
        <v>167</v>
      </c>
      <c r="D3159" s="32" t="s">
        <v>8</v>
      </c>
      <c r="E3159" s="32" t="s">
        <v>172</v>
      </c>
      <c r="F3159" s="33" t="s">
        <v>521</v>
      </c>
      <c r="G3159" s="32" t="s">
        <v>10</v>
      </c>
      <c r="H3159" s="34">
        <v>1001.72</v>
      </c>
      <c r="I3159" s="15"/>
      <c r="J3159" s="15" t="str">
        <f>IF(AND($H3159&gt;0, $H3159&lt;1700),"0-1700",0)</f>
        <v>0-1700</v>
      </c>
      <c r="K3159" s="15" t="str">
        <f>IF(AND($H3159&gt;0, $H3159&lt;2500),"0-2500",0)</f>
        <v>0-2500</v>
      </c>
      <c r="L3159" s="15" t="str">
        <f>IF(AND($H3159&gt;0, $H3159&lt;3500),"0-3500",0)</f>
        <v>0-3500</v>
      </c>
    </row>
    <row r="3160" spans="1:12" x14ac:dyDescent="0.3">
      <c r="A3160" s="32" t="s">
        <v>7</v>
      </c>
      <c r="B3160" s="32">
        <v>2019</v>
      </c>
      <c r="C3160" s="32" t="s">
        <v>167</v>
      </c>
      <c r="D3160" s="32" t="s">
        <v>8</v>
      </c>
      <c r="E3160" s="32" t="s">
        <v>274</v>
      </c>
      <c r="F3160" s="33" t="s">
        <v>527</v>
      </c>
      <c r="G3160" s="32" t="s">
        <v>10</v>
      </c>
      <c r="H3160" s="34">
        <v>1004.59</v>
      </c>
      <c r="I3160" s="15"/>
      <c r="J3160" s="15" t="str">
        <f>IF(AND($H3160&gt;0, $H3160&lt;1700),"0-1700",0)</f>
        <v>0-1700</v>
      </c>
      <c r="K3160" s="15" t="str">
        <f>IF(AND($H3160&gt;0, $H3160&lt;2500),"0-2500",0)</f>
        <v>0-2500</v>
      </c>
      <c r="L3160" s="15" t="str">
        <f>IF(AND($H3160&gt;0, $H3160&lt;3500),"0-3500",0)</f>
        <v>0-3500</v>
      </c>
    </row>
    <row r="3161" spans="1:12" x14ac:dyDescent="0.3">
      <c r="A3161" s="32" t="s">
        <v>7</v>
      </c>
      <c r="B3161" s="32">
        <v>2019</v>
      </c>
      <c r="C3161" s="32" t="s">
        <v>167</v>
      </c>
      <c r="D3161" s="32" t="s">
        <v>8</v>
      </c>
      <c r="E3161" s="32" t="s">
        <v>331</v>
      </c>
      <c r="F3161" s="33" t="s">
        <v>530</v>
      </c>
      <c r="G3161" s="32" t="s">
        <v>10</v>
      </c>
      <c r="H3161" s="34">
        <v>1006.91</v>
      </c>
      <c r="I3161" s="15"/>
      <c r="J3161" s="15" t="str">
        <f>IF(AND($H3161&gt;0, $H3161&lt;1700),"0-1700",0)</f>
        <v>0-1700</v>
      </c>
      <c r="K3161" s="15" t="str">
        <f>IF(AND($H3161&gt;0, $H3161&lt;2500),"0-2500",0)</f>
        <v>0-2500</v>
      </c>
      <c r="L3161" s="15" t="str">
        <f>IF(AND($H3161&gt;0, $H3161&lt;3500),"0-3500",0)</f>
        <v>0-3500</v>
      </c>
    </row>
    <row r="3162" spans="1:12" x14ac:dyDescent="0.3">
      <c r="A3162" s="32" t="s">
        <v>7</v>
      </c>
      <c r="B3162" s="32">
        <v>2019</v>
      </c>
      <c r="C3162" s="32" t="s">
        <v>168</v>
      </c>
      <c r="D3162" s="32" t="s">
        <v>8</v>
      </c>
      <c r="E3162" s="32" t="s">
        <v>429</v>
      </c>
      <c r="F3162" s="33" t="s">
        <v>529</v>
      </c>
      <c r="G3162" s="32" t="s">
        <v>10</v>
      </c>
      <c r="H3162" s="34">
        <v>1009.27</v>
      </c>
      <c r="I3162" s="15"/>
      <c r="J3162" s="15" t="str">
        <f>IF(AND($H3162&gt;0, $H3162&lt;1700),"0-1700",0)</f>
        <v>0-1700</v>
      </c>
      <c r="K3162" s="15" t="str">
        <f>IF(AND($H3162&gt;0, $H3162&lt;2500),"0-2500",0)</f>
        <v>0-2500</v>
      </c>
      <c r="L3162" s="15" t="str">
        <f>IF(AND($H3162&gt;0, $H3162&lt;3500),"0-3500",0)</f>
        <v>0-3500</v>
      </c>
    </row>
    <row r="3163" spans="1:12" x14ac:dyDescent="0.3">
      <c r="A3163" s="32" t="s">
        <v>7</v>
      </c>
      <c r="B3163" s="32">
        <v>2019</v>
      </c>
      <c r="C3163" s="32" t="s">
        <v>169</v>
      </c>
      <c r="D3163" s="32" t="s">
        <v>8</v>
      </c>
      <c r="E3163" s="32" t="s">
        <v>186</v>
      </c>
      <c r="F3163" s="33" t="s">
        <v>521</v>
      </c>
      <c r="G3163" s="32" t="s">
        <v>10</v>
      </c>
      <c r="H3163" s="34">
        <v>1010.25</v>
      </c>
      <c r="I3163" s="15"/>
      <c r="J3163" s="15" t="str">
        <f>IF(AND($H3163&gt;0, $H3163&lt;1700),"0-1700",0)</f>
        <v>0-1700</v>
      </c>
      <c r="K3163" s="15" t="str">
        <f>IF(AND($H3163&gt;0, $H3163&lt;2500),"0-2500",0)</f>
        <v>0-2500</v>
      </c>
      <c r="L3163" s="15" t="str">
        <f>IF(AND($H3163&gt;0, $H3163&lt;3500),"0-3500",0)</f>
        <v>0-3500</v>
      </c>
    </row>
    <row r="3164" spans="1:12" x14ac:dyDescent="0.3">
      <c r="A3164" s="32" t="s">
        <v>7</v>
      </c>
      <c r="B3164" s="32">
        <v>2019</v>
      </c>
      <c r="C3164" s="32" t="s">
        <v>169</v>
      </c>
      <c r="D3164" s="32" t="s">
        <v>8</v>
      </c>
      <c r="E3164" s="32" t="s">
        <v>208</v>
      </c>
      <c r="F3164" s="33" t="s">
        <v>516</v>
      </c>
      <c r="G3164" s="32" t="s">
        <v>10</v>
      </c>
      <c r="H3164" s="34">
        <v>1013.69</v>
      </c>
      <c r="I3164" s="15"/>
      <c r="J3164" s="15" t="str">
        <f>IF(AND($H3164&gt;0, $H3164&lt;1700),"0-1700",0)</f>
        <v>0-1700</v>
      </c>
      <c r="K3164" s="15" t="str">
        <f>IF(AND($H3164&gt;0, $H3164&lt;2500),"0-2500",0)</f>
        <v>0-2500</v>
      </c>
      <c r="L3164" s="15" t="str">
        <f>IF(AND($H3164&gt;0, $H3164&lt;3500),"0-3500",0)</f>
        <v>0-3500</v>
      </c>
    </row>
    <row r="3165" spans="1:12" x14ac:dyDescent="0.3">
      <c r="A3165" s="32" t="s">
        <v>7</v>
      </c>
      <c r="B3165" s="32">
        <v>2019</v>
      </c>
      <c r="C3165" s="32" t="s">
        <v>167</v>
      </c>
      <c r="D3165" s="32" t="s">
        <v>8</v>
      </c>
      <c r="E3165" s="32" t="s">
        <v>21</v>
      </c>
      <c r="F3165" s="33" t="s">
        <v>9</v>
      </c>
      <c r="G3165" s="32" t="s">
        <v>10</v>
      </c>
      <c r="H3165" s="34">
        <v>1015.06</v>
      </c>
      <c r="I3165" s="15"/>
      <c r="J3165" s="15" t="str">
        <f>IF(AND($H3165&gt;0, $H3165&lt;1700),"0-1700",0)</f>
        <v>0-1700</v>
      </c>
      <c r="K3165" s="15" t="str">
        <f>IF(AND($H3165&gt;0, $H3165&lt;2500),"0-2500",0)</f>
        <v>0-2500</v>
      </c>
      <c r="L3165" s="15" t="str">
        <f>IF(AND($H3165&gt;0, $H3165&lt;3500),"0-3500",0)</f>
        <v>0-3500</v>
      </c>
    </row>
    <row r="3166" spans="1:12" x14ac:dyDescent="0.3">
      <c r="A3166" s="32" t="s">
        <v>7</v>
      </c>
      <c r="B3166" s="32">
        <v>2019</v>
      </c>
      <c r="C3166" s="32" t="s">
        <v>169</v>
      </c>
      <c r="D3166" s="32" t="s">
        <v>8</v>
      </c>
      <c r="E3166" s="32" t="s">
        <v>332</v>
      </c>
      <c r="F3166" s="33" t="s">
        <v>530</v>
      </c>
      <c r="G3166" s="32" t="s">
        <v>10</v>
      </c>
      <c r="H3166" s="34">
        <v>1023.46</v>
      </c>
      <c r="I3166" s="15"/>
      <c r="J3166" s="15" t="str">
        <f>IF(AND($H3166&gt;0, $H3166&lt;1700),"0-1700",0)</f>
        <v>0-1700</v>
      </c>
      <c r="K3166" s="15" t="str">
        <f>IF(AND($H3166&gt;0, $H3166&lt;2500),"0-2500",0)</f>
        <v>0-2500</v>
      </c>
      <c r="L3166" s="15" t="str">
        <f>IF(AND($H3166&gt;0, $H3166&lt;3500),"0-3500",0)</f>
        <v>0-3500</v>
      </c>
    </row>
    <row r="3167" spans="1:12" x14ac:dyDescent="0.3">
      <c r="A3167" s="32" t="s">
        <v>7</v>
      </c>
      <c r="B3167" s="32">
        <v>2019</v>
      </c>
      <c r="C3167" s="32" t="s">
        <v>169</v>
      </c>
      <c r="D3167" s="32" t="s">
        <v>8</v>
      </c>
      <c r="E3167" s="32" t="s">
        <v>305</v>
      </c>
      <c r="F3167" s="33" t="s">
        <v>525</v>
      </c>
      <c r="G3167" s="32" t="s">
        <v>10</v>
      </c>
      <c r="H3167" s="34">
        <v>1025.58</v>
      </c>
      <c r="I3167" s="15"/>
      <c r="J3167" s="15" t="str">
        <f>IF(AND($H3167&gt;0, $H3167&lt;1700),"0-1700",0)</f>
        <v>0-1700</v>
      </c>
      <c r="K3167" s="15" t="str">
        <f>IF(AND($H3167&gt;0, $H3167&lt;2500),"0-2500",0)</f>
        <v>0-2500</v>
      </c>
      <c r="L3167" s="15" t="str">
        <f>IF(AND($H3167&gt;0, $H3167&lt;3500),"0-3500",0)</f>
        <v>0-3500</v>
      </c>
    </row>
    <row r="3168" spans="1:12" x14ac:dyDescent="0.3">
      <c r="A3168" s="32" t="s">
        <v>7</v>
      </c>
      <c r="B3168" s="32">
        <v>2019</v>
      </c>
      <c r="C3168" s="32" t="s">
        <v>168</v>
      </c>
      <c r="D3168" s="32" t="s">
        <v>8</v>
      </c>
      <c r="E3168" s="32" t="s">
        <v>247</v>
      </c>
      <c r="F3168" s="33" t="s">
        <v>520</v>
      </c>
      <c r="G3168" s="32" t="s">
        <v>10</v>
      </c>
      <c r="H3168" s="34">
        <v>1026.95</v>
      </c>
      <c r="I3168" s="15"/>
      <c r="J3168" s="15" t="str">
        <f>IF(AND($H3168&gt;0, $H3168&lt;1700),"0-1700",0)</f>
        <v>0-1700</v>
      </c>
      <c r="K3168" s="15" t="str">
        <f>IF(AND($H3168&gt;0, $H3168&lt;2500),"0-2500",0)</f>
        <v>0-2500</v>
      </c>
      <c r="L3168" s="15" t="str">
        <f>IF(AND($H3168&gt;0, $H3168&lt;3500),"0-3500",0)</f>
        <v>0-3500</v>
      </c>
    </row>
    <row r="3169" spans="1:12" x14ac:dyDescent="0.3">
      <c r="A3169" s="32" t="s">
        <v>7</v>
      </c>
      <c r="B3169" s="32">
        <v>2019</v>
      </c>
      <c r="C3169" s="32" t="s">
        <v>168</v>
      </c>
      <c r="D3169" s="32" t="s">
        <v>8</v>
      </c>
      <c r="E3169" s="32" t="s">
        <v>283</v>
      </c>
      <c r="F3169" s="33" t="s">
        <v>527</v>
      </c>
      <c r="G3169" s="32" t="s">
        <v>10</v>
      </c>
      <c r="H3169" s="34">
        <v>1027.1400000000001</v>
      </c>
      <c r="I3169" s="15"/>
      <c r="J3169" s="15" t="str">
        <f>IF(AND($H3169&gt;0, $H3169&lt;1700),"0-1700",0)</f>
        <v>0-1700</v>
      </c>
      <c r="K3169" s="15" t="str">
        <f>IF(AND($H3169&gt;0, $H3169&lt;2500),"0-2500",0)</f>
        <v>0-2500</v>
      </c>
      <c r="L3169" s="15" t="str">
        <f>IF(AND($H3169&gt;0, $H3169&lt;3500),"0-3500",0)</f>
        <v>0-3500</v>
      </c>
    </row>
    <row r="3170" spans="1:12" x14ac:dyDescent="0.3">
      <c r="A3170" s="32" t="s">
        <v>7</v>
      </c>
      <c r="B3170" s="32">
        <v>2019</v>
      </c>
      <c r="C3170" s="32" t="s">
        <v>168</v>
      </c>
      <c r="D3170" s="32" t="s">
        <v>8</v>
      </c>
      <c r="E3170" s="32" t="s">
        <v>237</v>
      </c>
      <c r="F3170" s="33" t="s">
        <v>520</v>
      </c>
      <c r="G3170" s="32" t="s">
        <v>10</v>
      </c>
      <c r="H3170" s="34">
        <v>1027.33</v>
      </c>
      <c r="I3170" s="15"/>
      <c r="J3170" s="15" t="str">
        <f>IF(AND($H3170&gt;0, $H3170&lt;1700),"0-1700",0)</f>
        <v>0-1700</v>
      </c>
      <c r="K3170" s="15" t="str">
        <f>IF(AND($H3170&gt;0, $H3170&lt;2500),"0-2500",0)</f>
        <v>0-2500</v>
      </c>
      <c r="L3170" s="15" t="str">
        <f>IF(AND($H3170&gt;0, $H3170&lt;3500),"0-3500",0)</f>
        <v>0-3500</v>
      </c>
    </row>
    <row r="3171" spans="1:12" x14ac:dyDescent="0.3">
      <c r="A3171" s="32" t="s">
        <v>7</v>
      </c>
      <c r="B3171" s="32">
        <v>2019</v>
      </c>
      <c r="C3171" s="32" t="s">
        <v>169</v>
      </c>
      <c r="D3171" s="32" t="s">
        <v>8</v>
      </c>
      <c r="E3171" s="32" t="s">
        <v>250</v>
      </c>
      <c r="F3171" s="33" t="s">
        <v>520</v>
      </c>
      <c r="G3171" s="32" t="s">
        <v>10</v>
      </c>
      <c r="H3171" s="34">
        <v>1028.3399999999999</v>
      </c>
      <c r="I3171" s="15"/>
      <c r="J3171" s="15" t="str">
        <f>IF(AND($H3171&gt;0, $H3171&lt;1700),"0-1700",0)</f>
        <v>0-1700</v>
      </c>
      <c r="K3171" s="15" t="str">
        <f>IF(AND($H3171&gt;0, $H3171&lt;2500),"0-2500",0)</f>
        <v>0-2500</v>
      </c>
      <c r="L3171" s="15" t="str">
        <f>IF(AND($H3171&gt;0, $H3171&lt;3500),"0-3500",0)</f>
        <v>0-3500</v>
      </c>
    </row>
    <row r="3172" spans="1:12" x14ac:dyDescent="0.3">
      <c r="A3172" s="32" t="s">
        <v>7</v>
      </c>
      <c r="B3172" s="32">
        <v>2019</v>
      </c>
      <c r="C3172" s="32" t="s">
        <v>169</v>
      </c>
      <c r="D3172" s="32" t="s">
        <v>8</v>
      </c>
      <c r="E3172" s="32" t="s">
        <v>366</v>
      </c>
      <c r="F3172" s="33" t="s">
        <v>510</v>
      </c>
      <c r="G3172" s="32" t="s">
        <v>10</v>
      </c>
      <c r="H3172" s="34">
        <v>1030.0899999999999</v>
      </c>
      <c r="I3172" s="15"/>
      <c r="J3172" s="15" t="str">
        <f>IF(AND($H3172&gt;0, $H3172&lt;1700),"0-1700",0)</f>
        <v>0-1700</v>
      </c>
      <c r="K3172" s="15" t="str">
        <f>IF(AND($H3172&gt;0, $H3172&lt;2500),"0-2500",0)</f>
        <v>0-2500</v>
      </c>
      <c r="L3172" s="15" t="str">
        <f>IF(AND($H3172&gt;0, $H3172&lt;3500),"0-3500",0)</f>
        <v>0-3500</v>
      </c>
    </row>
    <row r="3173" spans="1:12" x14ac:dyDescent="0.3">
      <c r="A3173" s="32" t="s">
        <v>7</v>
      </c>
      <c r="B3173" s="32">
        <v>2019</v>
      </c>
      <c r="C3173" s="32" t="s">
        <v>167</v>
      </c>
      <c r="D3173" s="32" t="s">
        <v>8</v>
      </c>
      <c r="E3173" s="32" t="s">
        <v>178</v>
      </c>
      <c r="F3173" s="33" t="s">
        <v>521</v>
      </c>
      <c r="G3173" s="32" t="s">
        <v>10</v>
      </c>
      <c r="H3173" s="34">
        <v>1030.45</v>
      </c>
      <c r="I3173" s="15"/>
      <c r="J3173" s="15" t="str">
        <f>IF(AND($H3173&gt;0, $H3173&lt;1700),"0-1700",0)</f>
        <v>0-1700</v>
      </c>
      <c r="K3173" s="15" t="str">
        <f>IF(AND($H3173&gt;0, $H3173&lt;2500),"0-2500",0)</f>
        <v>0-2500</v>
      </c>
      <c r="L3173" s="15" t="str">
        <f>IF(AND($H3173&gt;0, $H3173&lt;3500),"0-3500",0)</f>
        <v>0-3500</v>
      </c>
    </row>
    <row r="3174" spans="1:12" x14ac:dyDescent="0.3">
      <c r="A3174" s="32" t="s">
        <v>7</v>
      </c>
      <c r="B3174" s="32">
        <v>2019</v>
      </c>
      <c r="C3174" s="32" t="s">
        <v>169</v>
      </c>
      <c r="D3174" s="32" t="s">
        <v>8</v>
      </c>
      <c r="E3174" s="32" t="s">
        <v>300</v>
      </c>
      <c r="F3174" s="33" t="s">
        <v>525</v>
      </c>
      <c r="G3174" s="32" t="s">
        <v>10</v>
      </c>
      <c r="H3174" s="34">
        <v>1030.7</v>
      </c>
      <c r="I3174" s="15"/>
      <c r="J3174" s="15" t="str">
        <f>IF(AND($H3174&gt;0, $H3174&lt;1700),"0-1700",0)</f>
        <v>0-1700</v>
      </c>
      <c r="K3174" s="15" t="str">
        <f>IF(AND($H3174&gt;0, $H3174&lt;2500),"0-2500",0)</f>
        <v>0-2500</v>
      </c>
      <c r="L3174" s="15" t="str">
        <f>IF(AND($H3174&gt;0, $H3174&lt;3500),"0-3500",0)</f>
        <v>0-3500</v>
      </c>
    </row>
    <row r="3175" spans="1:12" x14ac:dyDescent="0.3">
      <c r="A3175" s="32" t="s">
        <v>7</v>
      </c>
      <c r="B3175" s="32">
        <v>2019</v>
      </c>
      <c r="C3175" s="32" t="s">
        <v>168</v>
      </c>
      <c r="D3175" s="32" t="s">
        <v>8</v>
      </c>
      <c r="E3175" s="32" t="s">
        <v>271</v>
      </c>
      <c r="F3175" s="33" t="s">
        <v>527</v>
      </c>
      <c r="G3175" s="32" t="s">
        <v>10</v>
      </c>
      <c r="H3175" s="34">
        <v>1031.1099999999999</v>
      </c>
      <c r="I3175" s="15"/>
      <c r="J3175" s="15" t="str">
        <f>IF(AND($H3175&gt;0, $H3175&lt;1700),"0-1700",0)</f>
        <v>0-1700</v>
      </c>
      <c r="K3175" s="15" t="str">
        <f>IF(AND($H3175&gt;0, $H3175&lt;2500),"0-2500",0)</f>
        <v>0-2500</v>
      </c>
      <c r="L3175" s="15" t="str">
        <f>IF(AND($H3175&gt;0, $H3175&lt;3500),"0-3500",0)</f>
        <v>0-3500</v>
      </c>
    </row>
    <row r="3176" spans="1:12" x14ac:dyDescent="0.3">
      <c r="A3176" s="32" t="s">
        <v>7</v>
      </c>
      <c r="B3176" s="32">
        <v>2019</v>
      </c>
      <c r="C3176" s="32" t="s">
        <v>169</v>
      </c>
      <c r="D3176" s="32" t="s">
        <v>8</v>
      </c>
      <c r="E3176" s="32" t="s">
        <v>185</v>
      </c>
      <c r="F3176" s="33" t="s">
        <v>521</v>
      </c>
      <c r="G3176" s="32" t="s">
        <v>10</v>
      </c>
      <c r="H3176" s="34">
        <v>1031.25</v>
      </c>
      <c r="I3176" s="15"/>
      <c r="J3176" s="15" t="str">
        <f>IF(AND($H3176&gt;0, $H3176&lt;1700),"0-1700",0)</f>
        <v>0-1700</v>
      </c>
      <c r="K3176" s="15" t="str">
        <f>IF(AND($H3176&gt;0, $H3176&lt;2500),"0-2500",0)</f>
        <v>0-2500</v>
      </c>
      <c r="L3176" s="15" t="str">
        <f>IF(AND($H3176&gt;0, $H3176&lt;3500),"0-3500",0)</f>
        <v>0-3500</v>
      </c>
    </row>
    <row r="3177" spans="1:12" x14ac:dyDescent="0.3">
      <c r="A3177" s="32" t="s">
        <v>7</v>
      </c>
      <c r="B3177" s="32">
        <v>2019</v>
      </c>
      <c r="C3177" s="32" t="s">
        <v>167</v>
      </c>
      <c r="D3177" s="32" t="s">
        <v>8</v>
      </c>
      <c r="E3177" s="32" t="s">
        <v>65</v>
      </c>
      <c r="F3177" s="33" t="s">
        <v>9</v>
      </c>
      <c r="G3177" s="32" t="s">
        <v>10</v>
      </c>
      <c r="H3177" s="34">
        <v>1036.04</v>
      </c>
      <c r="I3177" s="15"/>
      <c r="J3177" s="15" t="str">
        <f>IF(AND($H3177&gt;0, $H3177&lt;1700),"0-1700",0)</f>
        <v>0-1700</v>
      </c>
      <c r="K3177" s="15" t="str">
        <f>IF(AND($H3177&gt;0, $H3177&lt;2500),"0-2500",0)</f>
        <v>0-2500</v>
      </c>
      <c r="L3177" s="15" t="str">
        <f>IF(AND($H3177&gt;0, $H3177&lt;3500),"0-3500",0)</f>
        <v>0-3500</v>
      </c>
    </row>
    <row r="3178" spans="1:12" x14ac:dyDescent="0.3">
      <c r="A3178" s="32" t="s">
        <v>7</v>
      </c>
      <c r="B3178" s="32">
        <v>2019</v>
      </c>
      <c r="C3178" s="32" t="s">
        <v>168</v>
      </c>
      <c r="D3178" s="32" t="s">
        <v>8</v>
      </c>
      <c r="E3178" s="32" t="s">
        <v>179</v>
      </c>
      <c r="F3178" s="33" t="s">
        <v>521</v>
      </c>
      <c r="G3178" s="32" t="s">
        <v>10</v>
      </c>
      <c r="H3178" s="34">
        <v>1036.1300000000001</v>
      </c>
      <c r="I3178" s="15"/>
      <c r="J3178" s="15" t="str">
        <f>IF(AND($H3178&gt;0, $H3178&lt;1700),"0-1700",0)</f>
        <v>0-1700</v>
      </c>
      <c r="K3178" s="15" t="str">
        <f>IF(AND($H3178&gt;0, $H3178&lt;2500),"0-2500",0)</f>
        <v>0-2500</v>
      </c>
      <c r="L3178" s="15" t="str">
        <f>IF(AND($H3178&gt;0, $H3178&lt;3500),"0-3500",0)</f>
        <v>0-3500</v>
      </c>
    </row>
    <row r="3179" spans="1:12" x14ac:dyDescent="0.3">
      <c r="A3179" s="32" t="s">
        <v>7</v>
      </c>
      <c r="B3179" s="32">
        <v>2019</v>
      </c>
      <c r="C3179" s="32" t="s">
        <v>169</v>
      </c>
      <c r="D3179" s="32" t="s">
        <v>8</v>
      </c>
      <c r="E3179" s="32" t="s">
        <v>319</v>
      </c>
      <c r="F3179" s="33" t="s">
        <v>528</v>
      </c>
      <c r="G3179" s="32" t="s">
        <v>10</v>
      </c>
      <c r="H3179" s="34">
        <v>1036.42</v>
      </c>
      <c r="I3179" s="15"/>
      <c r="J3179" s="15" t="str">
        <f>IF(AND($H3179&gt;0, $H3179&lt;1700),"0-1700",0)</f>
        <v>0-1700</v>
      </c>
      <c r="K3179" s="15" t="str">
        <f>IF(AND($H3179&gt;0, $H3179&lt;2500),"0-2500",0)</f>
        <v>0-2500</v>
      </c>
      <c r="L3179" s="15" t="str">
        <f>IF(AND($H3179&gt;0, $H3179&lt;3500),"0-3500",0)</f>
        <v>0-3500</v>
      </c>
    </row>
    <row r="3180" spans="1:12" x14ac:dyDescent="0.3">
      <c r="A3180" s="32" t="s">
        <v>7</v>
      </c>
      <c r="B3180" s="32">
        <v>2019</v>
      </c>
      <c r="C3180" s="32" t="s">
        <v>168</v>
      </c>
      <c r="D3180" s="32" t="s">
        <v>8</v>
      </c>
      <c r="E3180" s="32" t="s">
        <v>187</v>
      </c>
      <c r="F3180" s="33" t="s">
        <v>521</v>
      </c>
      <c r="G3180" s="32" t="s">
        <v>10</v>
      </c>
      <c r="H3180" s="34">
        <v>1037.55</v>
      </c>
      <c r="I3180" s="15"/>
      <c r="J3180" s="15" t="str">
        <f>IF(AND($H3180&gt;0, $H3180&lt;1700),"0-1700",0)</f>
        <v>0-1700</v>
      </c>
      <c r="K3180" s="15" t="str">
        <f>IF(AND($H3180&gt;0, $H3180&lt;2500),"0-2500",0)</f>
        <v>0-2500</v>
      </c>
      <c r="L3180" s="15" t="str">
        <f>IF(AND($H3180&gt;0, $H3180&lt;3500),"0-3500",0)</f>
        <v>0-3500</v>
      </c>
    </row>
    <row r="3181" spans="1:12" x14ac:dyDescent="0.3">
      <c r="A3181" s="32" t="s">
        <v>7</v>
      </c>
      <c r="B3181" s="32">
        <v>2019</v>
      </c>
      <c r="C3181" s="32" t="s">
        <v>169</v>
      </c>
      <c r="D3181" s="32" t="s">
        <v>8</v>
      </c>
      <c r="E3181" s="32" t="s">
        <v>403</v>
      </c>
      <c r="F3181" s="33" t="s">
        <v>516</v>
      </c>
      <c r="G3181" s="32" t="s">
        <v>10</v>
      </c>
      <c r="H3181" s="34">
        <v>1042.93</v>
      </c>
      <c r="I3181" s="15"/>
      <c r="J3181" s="15" t="str">
        <f>IF(AND($H3181&gt;0, $H3181&lt;1700),"0-1700",0)</f>
        <v>0-1700</v>
      </c>
      <c r="K3181" s="15" t="str">
        <f>IF(AND($H3181&gt;0, $H3181&lt;2500),"0-2500",0)</f>
        <v>0-2500</v>
      </c>
      <c r="L3181" s="15" t="str">
        <f>IF(AND($H3181&gt;0, $H3181&lt;3500),"0-3500",0)</f>
        <v>0-3500</v>
      </c>
    </row>
    <row r="3182" spans="1:12" x14ac:dyDescent="0.3">
      <c r="A3182" s="32" t="s">
        <v>7</v>
      </c>
      <c r="B3182" s="32">
        <v>2019</v>
      </c>
      <c r="C3182" s="32" t="s">
        <v>168</v>
      </c>
      <c r="D3182" s="32" t="s">
        <v>8</v>
      </c>
      <c r="E3182" s="32" t="s">
        <v>192</v>
      </c>
      <c r="F3182" s="33" t="s">
        <v>521</v>
      </c>
      <c r="G3182" s="32" t="s">
        <v>10</v>
      </c>
      <c r="H3182" s="34">
        <v>1044.1600000000001</v>
      </c>
      <c r="I3182" s="15"/>
      <c r="J3182" s="15" t="str">
        <f>IF(AND($H3182&gt;0, $H3182&lt;1700),"0-1700",0)</f>
        <v>0-1700</v>
      </c>
      <c r="K3182" s="15" t="str">
        <f>IF(AND($H3182&gt;0, $H3182&lt;2500),"0-2500",0)</f>
        <v>0-2500</v>
      </c>
      <c r="L3182" s="15" t="str">
        <f>IF(AND($H3182&gt;0, $H3182&lt;3500),"0-3500",0)</f>
        <v>0-3500</v>
      </c>
    </row>
    <row r="3183" spans="1:12" x14ac:dyDescent="0.3">
      <c r="A3183" s="32" t="s">
        <v>7</v>
      </c>
      <c r="B3183" s="32">
        <v>2019</v>
      </c>
      <c r="C3183" s="32" t="s">
        <v>168</v>
      </c>
      <c r="D3183" s="32" t="s">
        <v>8</v>
      </c>
      <c r="E3183" s="32" t="s">
        <v>421</v>
      </c>
      <c r="F3183" s="33" t="s">
        <v>529</v>
      </c>
      <c r="G3183" s="32" t="s">
        <v>10</v>
      </c>
      <c r="H3183" s="34">
        <v>1044.54</v>
      </c>
      <c r="I3183" s="15"/>
      <c r="J3183" s="15" t="str">
        <f>IF(AND($H3183&gt;0, $H3183&lt;1700),"0-1700",0)</f>
        <v>0-1700</v>
      </c>
      <c r="K3183" s="15" t="str">
        <f>IF(AND($H3183&gt;0, $H3183&lt;2500),"0-2500",0)</f>
        <v>0-2500</v>
      </c>
      <c r="L3183" s="15" t="str">
        <f>IF(AND($H3183&gt;0, $H3183&lt;3500),"0-3500",0)</f>
        <v>0-3500</v>
      </c>
    </row>
    <row r="3184" spans="1:12" x14ac:dyDescent="0.3">
      <c r="A3184" s="32" t="s">
        <v>7</v>
      </c>
      <c r="B3184" s="32">
        <v>2019</v>
      </c>
      <c r="C3184" s="32" t="s">
        <v>168</v>
      </c>
      <c r="D3184" s="32" t="s">
        <v>8</v>
      </c>
      <c r="E3184" s="32" t="s">
        <v>259</v>
      </c>
      <c r="F3184" s="33" t="s">
        <v>520</v>
      </c>
      <c r="G3184" s="32" t="s">
        <v>10</v>
      </c>
      <c r="H3184" s="34">
        <v>1045.3599999999999</v>
      </c>
      <c r="I3184" s="15"/>
      <c r="J3184" s="15" t="str">
        <f>IF(AND($H3184&gt;0, $H3184&lt;1700),"0-1700",0)</f>
        <v>0-1700</v>
      </c>
      <c r="K3184" s="15" t="str">
        <f>IF(AND($H3184&gt;0, $H3184&lt;2500),"0-2500",0)</f>
        <v>0-2500</v>
      </c>
      <c r="L3184" s="15" t="str">
        <f>IF(AND($H3184&gt;0, $H3184&lt;3500),"0-3500",0)</f>
        <v>0-3500</v>
      </c>
    </row>
    <row r="3185" spans="1:12" x14ac:dyDescent="0.3">
      <c r="A3185" s="32" t="s">
        <v>7</v>
      </c>
      <c r="B3185" s="32">
        <v>2019</v>
      </c>
      <c r="C3185" s="32" t="s">
        <v>167</v>
      </c>
      <c r="D3185" s="32" t="s">
        <v>8</v>
      </c>
      <c r="E3185" s="32" t="s">
        <v>15</v>
      </c>
      <c r="F3185" s="33" t="s">
        <v>9</v>
      </c>
      <c r="G3185" s="32" t="s">
        <v>10</v>
      </c>
      <c r="H3185" s="34">
        <v>1045.74</v>
      </c>
      <c r="I3185" s="15"/>
      <c r="J3185" s="15" t="str">
        <f>IF(AND($H3185&gt;0, $H3185&lt;1700),"0-1700",0)</f>
        <v>0-1700</v>
      </c>
      <c r="K3185" s="15" t="str">
        <f>IF(AND($H3185&gt;0, $H3185&lt;2500),"0-2500",0)</f>
        <v>0-2500</v>
      </c>
      <c r="L3185" s="15" t="str">
        <f>IF(AND($H3185&gt;0, $H3185&lt;3500),"0-3500",0)</f>
        <v>0-3500</v>
      </c>
    </row>
    <row r="3186" spans="1:12" x14ac:dyDescent="0.3">
      <c r="A3186" s="32" t="s">
        <v>7</v>
      </c>
      <c r="B3186" s="32">
        <v>2019</v>
      </c>
      <c r="C3186" s="32" t="s">
        <v>169</v>
      </c>
      <c r="D3186" s="32" t="s">
        <v>8</v>
      </c>
      <c r="E3186" s="32" t="s">
        <v>281</v>
      </c>
      <c r="F3186" s="33" t="s">
        <v>527</v>
      </c>
      <c r="G3186" s="32" t="s">
        <v>10</v>
      </c>
      <c r="H3186" s="34">
        <v>1048.31</v>
      </c>
      <c r="I3186" s="15"/>
      <c r="J3186" s="15" t="str">
        <f>IF(AND($H3186&gt;0, $H3186&lt;1700),"0-1700",0)</f>
        <v>0-1700</v>
      </c>
      <c r="K3186" s="15" t="str">
        <f>IF(AND($H3186&gt;0, $H3186&lt;2500),"0-2500",0)</f>
        <v>0-2500</v>
      </c>
      <c r="L3186" s="15" t="str">
        <f>IF(AND($H3186&gt;0, $H3186&lt;3500),"0-3500",0)</f>
        <v>0-3500</v>
      </c>
    </row>
    <row r="3187" spans="1:12" x14ac:dyDescent="0.3">
      <c r="A3187" s="32" t="s">
        <v>7</v>
      </c>
      <c r="B3187" s="32">
        <v>2019</v>
      </c>
      <c r="C3187" s="32" t="s">
        <v>168</v>
      </c>
      <c r="D3187" s="32" t="s">
        <v>8</v>
      </c>
      <c r="E3187" s="32" t="s">
        <v>342</v>
      </c>
      <c r="F3187" s="33" t="s">
        <v>530</v>
      </c>
      <c r="G3187" s="32" t="s">
        <v>10</v>
      </c>
      <c r="H3187" s="34">
        <v>1051.99</v>
      </c>
      <c r="I3187" s="15"/>
      <c r="J3187" s="15" t="str">
        <f>IF(AND($H3187&gt;0, $H3187&lt;1700),"0-1700",0)</f>
        <v>0-1700</v>
      </c>
      <c r="K3187" s="15" t="str">
        <f>IF(AND($H3187&gt;0, $H3187&lt;2500),"0-2500",0)</f>
        <v>0-2500</v>
      </c>
      <c r="L3187" s="15" t="str">
        <f>IF(AND($H3187&gt;0, $H3187&lt;3500),"0-3500",0)</f>
        <v>0-3500</v>
      </c>
    </row>
    <row r="3188" spans="1:12" x14ac:dyDescent="0.3">
      <c r="A3188" s="32" t="s">
        <v>7</v>
      </c>
      <c r="B3188" s="32">
        <v>2019</v>
      </c>
      <c r="C3188" s="32" t="s">
        <v>169</v>
      </c>
      <c r="D3188" s="32" t="s">
        <v>8</v>
      </c>
      <c r="E3188" s="32" t="s">
        <v>317</v>
      </c>
      <c r="F3188" s="33" t="s">
        <v>528</v>
      </c>
      <c r="G3188" s="32" t="s">
        <v>10</v>
      </c>
      <c r="H3188" s="34">
        <v>1052.9000000000001</v>
      </c>
      <c r="I3188" s="15"/>
      <c r="J3188" s="15" t="str">
        <f>IF(AND($H3188&gt;0, $H3188&lt;1700),"0-1700",0)</f>
        <v>0-1700</v>
      </c>
      <c r="K3188" s="15" t="str">
        <f>IF(AND($H3188&gt;0, $H3188&lt;2500),"0-2500",0)</f>
        <v>0-2500</v>
      </c>
      <c r="L3188" s="15" t="str">
        <f>IF(AND($H3188&gt;0, $H3188&lt;3500),"0-3500",0)</f>
        <v>0-3500</v>
      </c>
    </row>
    <row r="3189" spans="1:12" x14ac:dyDescent="0.3">
      <c r="A3189" s="32" t="s">
        <v>7</v>
      </c>
      <c r="B3189" s="32">
        <v>2019</v>
      </c>
      <c r="C3189" s="32" t="s">
        <v>168</v>
      </c>
      <c r="D3189" s="32" t="s">
        <v>8</v>
      </c>
      <c r="E3189" s="32" t="s">
        <v>302</v>
      </c>
      <c r="F3189" s="33" t="s">
        <v>525</v>
      </c>
      <c r="G3189" s="32" t="s">
        <v>10</v>
      </c>
      <c r="H3189" s="34">
        <v>1056.8</v>
      </c>
      <c r="I3189" s="15"/>
      <c r="J3189" s="15" t="str">
        <f>IF(AND($H3189&gt;0, $H3189&lt;1700),"0-1700",0)</f>
        <v>0-1700</v>
      </c>
      <c r="K3189" s="15" t="str">
        <f>IF(AND($H3189&gt;0, $H3189&lt;2500),"0-2500",0)</f>
        <v>0-2500</v>
      </c>
      <c r="L3189" s="15" t="str">
        <f>IF(AND($H3189&gt;0, $H3189&lt;3500),"0-3500",0)</f>
        <v>0-3500</v>
      </c>
    </row>
    <row r="3190" spans="1:12" x14ac:dyDescent="0.3">
      <c r="A3190" s="32" t="s">
        <v>7</v>
      </c>
      <c r="B3190" s="32">
        <v>2019</v>
      </c>
      <c r="C3190" s="32" t="s">
        <v>167</v>
      </c>
      <c r="D3190" s="32" t="s">
        <v>8</v>
      </c>
      <c r="E3190" s="32" t="s">
        <v>84</v>
      </c>
      <c r="F3190" s="33" t="s">
        <v>9</v>
      </c>
      <c r="G3190" s="32" t="s">
        <v>10</v>
      </c>
      <c r="H3190" s="34">
        <v>1063.5899999999999</v>
      </c>
      <c r="I3190" s="15"/>
      <c r="J3190" s="15" t="str">
        <f>IF(AND($H3190&gt;0, $H3190&lt;1700),"0-1700",0)</f>
        <v>0-1700</v>
      </c>
      <c r="K3190" s="15" t="str">
        <f>IF(AND($H3190&gt;0, $H3190&lt;2500),"0-2500",0)</f>
        <v>0-2500</v>
      </c>
      <c r="L3190" s="15" t="str">
        <f>IF(AND($H3190&gt;0, $H3190&lt;3500),"0-3500",0)</f>
        <v>0-3500</v>
      </c>
    </row>
    <row r="3191" spans="1:12" x14ac:dyDescent="0.3">
      <c r="A3191" s="32" t="s">
        <v>7</v>
      </c>
      <c r="B3191" s="32">
        <v>2019</v>
      </c>
      <c r="C3191" s="32" t="s">
        <v>167</v>
      </c>
      <c r="D3191" s="32" t="s">
        <v>8</v>
      </c>
      <c r="E3191" s="32" t="s">
        <v>101</v>
      </c>
      <c r="F3191" s="33" t="s">
        <v>9</v>
      </c>
      <c r="G3191" s="32" t="s">
        <v>10</v>
      </c>
      <c r="H3191" s="34">
        <v>1065.6400000000001</v>
      </c>
      <c r="I3191" s="15"/>
      <c r="J3191" s="15" t="str">
        <f>IF(AND($H3191&gt;0, $H3191&lt;1700),"0-1700",0)</f>
        <v>0-1700</v>
      </c>
      <c r="K3191" s="15" t="str">
        <f>IF(AND($H3191&gt;0, $H3191&lt;2500),"0-2500",0)</f>
        <v>0-2500</v>
      </c>
      <c r="L3191" s="15" t="str">
        <f>IF(AND($H3191&gt;0, $H3191&lt;3500),"0-3500",0)</f>
        <v>0-3500</v>
      </c>
    </row>
    <row r="3192" spans="1:12" x14ac:dyDescent="0.3">
      <c r="A3192" s="32" t="s">
        <v>7</v>
      </c>
      <c r="B3192" s="32">
        <v>2019</v>
      </c>
      <c r="C3192" s="32" t="s">
        <v>167</v>
      </c>
      <c r="D3192" s="32" t="s">
        <v>8</v>
      </c>
      <c r="E3192" s="32" t="s">
        <v>279</v>
      </c>
      <c r="F3192" s="33" t="s">
        <v>527</v>
      </c>
      <c r="G3192" s="32" t="s">
        <v>10</v>
      </c>
      <c r="H3192" s="34">
        <v>1066.43</v>
      </c>
      <c r="I3192" s="15"/>
      <c r="J3192" s="15" t="str">
        <f>IF(AND($H3192&gt;0, $H3192&lt;1700),"0-1700",0)</f>
        <v>0-1700</v>
      </c>
      <c r="K3192" s="15" t="str">
        <f>IF(AND($H3192&gt;0, $H3192&lt;2500),"0-2500",0)</f>
        <v>0-2500</v>
      </c>
      <c r="L3192" s="15" t="str">
        <f>IF(AND($H3192&gt;0, $H3192&lt;3500),"0-3500",0)</f>
        <v>0-3500</v>
      </c>
    </row>
    <row r="3193" spans="1:12" x14ac:dyDescent="0.3">
      <c r="A3193" s="32" t="s">
        <v>7</v>
      </c>
      <c r="B3193" s="32">
        <v>2019</v>
      </c>
      <c r="C3193" s="32" t="s">
        <v>168</v>
      </c>
      <c r="D3193" s="32" t="s">
        <v>8</v>
      </c>
      <c r="E3193" s="32" t="s">
        <v>277</v>
      </c>
      <c r="F3193" s="33" t="s">
        <v>527</v>
      </c>
      <c r="G3193" s="32" t="s">
        <v>10</v>
      </c>
      <c r="H3193" s="34">
        <v>1068.03</v>
      </c>
      <c r="I3193" s="15"/>
      <c r="J3193" s="15" t="str">
        <f>IF(AND($H3193&gt;0, $H3193&lt;1700),"0-1700",0)</f>
        <v>0-1700</v>
      </c>
      <c r="K3193" s="15" t="str">
        <f>IF(AND($H3193&gt;0, $H3193&lt;2500),"0-2500",0)</f>
        <v>0-2500</v>
      </c>
      <c r="L3193" s="15" t="str">
        <f>IF(AND($H3193&gt;0, $H3193&lt;3500),"0-3500",0)</f>
        <v>0-3500</v>
      </c>
    </row>
    <row r="3194" spans="1:12" x14ac:dyDescent="0.3">
      <c r="A3194" s="32" t="s">
        <v>7</v>
      </c>
      <c r="B3194" s="32">
        <v>2019</v>
      </c>
      <c r="C3194" s="32" t="s">
        <v>168</v>
      </c>
      <c r="D3194" s="32" t="s">
        <v>8</v>
      </c>
      <c r="E3194" s="32" t="s">
        <v>318</v>
      </c>
      <c r="F3194" s="33" t="s">
        <v>528</v>
      </c>
      <c r="G3194" s="32" t="s">
        <v>10</v>
      </c>
      <c r="H3194" s="34">
        <v>1069.5899999999999</v>
      </c>
      <c r="I3194" s="15"/>
      <c r="J3194" s="15" t="str">
        <f>IF(AND($H3194&gt;0, $H3194&lt;1700),"0-1700",0)</f>
        <v>0-1700</v>
      </c>
      <c r="K3194" s="15" t="str">
        <f>IF(AND($H3194&gt;0, $H3194&lt;2500),"0-2500",0)</f>
        <v>0-2500</v>
      </c>
      <c r="L3194" s="15" t="str">
        <f>IF(AND($H3194&gt;0, $H3194&lt;3500),"0-3500",0)</f>
        <v>0-3500</v>
      </c>
    </row>
    <row r="3195" spans="1:12" x14ac:dyDescent="0.3">
      <c r="A3195" s="32" t="s">
        <v>7</v>
      </c>
      <c r="B3195" s="32">
        <v>2019</v>
      </c>
      <c r="C3195" s="32" t="s">
        <v>168</v>
      </c>
      <c r="D3195" s="32" t="s">
        <v>8</v>
      </c>
      <c r="E3195" s="32" t="s">
        <v>170</v>
      </c>
      <c r="F3195" s="33" t="s">
        <v>521</v>
      </c>
      <c r="G3195" s="32" t="s">
        <v>10</v>
      </c>
      <c r="H3195" s="34">
        <v>1070.93</v>
      </c>
      <c r="I3195" s="15"/>
      <c r="J3195" s="15" t="str">
        <f>IF(AND($H3195&gt;0, $H3195&lt;1700),"0-1700",0)</f>
        <v>0-1700</v>
      </c>
      <c r="K3195" s="15" t="str">
        <f>IF(AND($H3195&gt;0, $H3195&lt;2500),"0-2500",0)</f>
        <v>0-2500</v>
      </c>
      <c r="L3195" s="15" t="str">
        <f>IF(AND($H3195&gt;0, $H3195&lt;3500),"0-3500",0)</f>
        <v>0-3500</v>
      </c>
    </row>
    <row r="3196" spans="1:12" x14ac:dyDescent="0.3">
      <c r="A3196" s="32" t="s">
        <v>7</v>
      </c>
      <c r="B3196" s="32">
        <v>2019</v>
      </c>
      <c r="C3196" s="32" t="s">
        <v>169</v>
      </c>
      <c r="D3196" s="32" t="s">
        <v>8</v>
      </c>
      <c r="E3196" s="32" t="s">
        <v>304</v>
      </c>
      <c r="F3196" s="33" t="s">
        <v>525</v>
      </c>
      <c r="G3196" s="32" t="s">
        <v>10</v>
      </c>
      <c r="H3196" s="34">
        <v>1071.99</v>
      </c>
      <c r="I3196" s="15"/>
      <c r="J3196" s="15" t="str">
        <f>IF(AND($H3196&gt;0, $H3196&lt;1700),"0-1700",0)</f>
        <v>0-1700</v>
      </c>
      <c r="K3196" s="15" t="str">
        <f>IF(AND($H3196&gt;0, $H3196&lt;2500),"0-2500",0)</f>
        <v>0-2500</v>
      </c>
      <c r="L3196" s="15" t="str">
        <f>IF(AND($H3196&gt;0, $H3196&lt;3500),"0-3500",0)</f>
        <v>0-3500</v>
      </c>
    </row>
    <row r="3197" spans="1:12" x14ac:dyDescent="0.3">
      <c r="A3197" s="32" t="s">
        <v>7</v>
      </c>
      <c r="B3197" s="32">
        <v>2019</v>
      </c>
      <c r="C3197" s="32" t="s">
        <v>169</v>
      </c>
      <c r="D3197" s="32" t="s">
        <v>8</v>
      </c>
      <c r="E3197" s="32" t="s">
        <v>237</v>
      </c>
      <c r="F3197" s="33" t="s">
        <v>520</v>
      </c>
      <c r="G3197" s="32" t="s">
        <v>10</v>
      </c>
      <c r="H3197" s="34">
        <v>1072.8599999999999</v>
      </c>
      <c r="I3197" s="15"/>
      <c r="J3197" s="15" t="str">
        <f>IF(AND($H3197&gt;0, $H3197&lt;1700),"0-1700",0)</f>
        <v>0-1700</v>
      </c>
      <c r="K3197" s="15" t="str">
        <f>IF(AND($H3197&gt;0, $H3197&lt;2500),"0-2500",0)</f>
        <v>0-2500</v>
      </c>
      <c r="L3197" s="15" t="str">
        <f>IF(AND($H3197&gt;0, $H3197&lt;3500),"0-3500",0)</f>
        <v>0-3500</v>
      </c>
    </row>
    <row r="3198" spans="1:12" x14ac:dyDescent="0.3">
      <c r="A3198" s="32" t="s">
        <v>7</v>
      </c>
      <c r="B3198" s="32">
        <v>2019</v>
      </c>
      <c r="C3198" s="32" t="s">
        <v>168</v>
      </c>
      <c r="D3198" s="32" t="s">
        <v>8</v>
      </c>
      <c r="E3198" s="32" t="s">
        <v>201</v>
      </c>
      <c r="F3198" s="33" t="s">
        <v>521</v>
      </c>
      <c r="G3198" s="32" t="s">
        <v>10</v>
      </c>
      <c r="H3198" s="34">
        <v>1073.05</v>
      </c>
      <c r="I3198" s="15"/>
      <c r="J3198" s="15" t="str">
        <f>IF(AND($H3198&gt;0, $H3198&lt;1700),"0-1700",0)</f>
        <v>0-1700</v>
      </c>
      <c r="K3198" s="15" t="str">
        <f>IF(AND($H3198&gt;0, $H3198&lt;2500),"0-2500",0)</f>
        <v>0-2500</v>
      </c>
      <c r="L3198" s="15" t="str">
        <f>IF(AND($H3198&gt;0, $H3198&lt;3500),"0-3500",0)</f>
        <v>0-3500</v>
      </c>
    </row>
    <row r="3199" spans="1:12" x14ac:dyDescent="0.3">
      <c r="A3199" s="32" t="s">
        <v>7</v>
      </c>
      <c r="B3199" s="32">
        <v>2019</v>
      </c>
      <c r="C3199" s="32" t="s">
        <v>167</v>
      </c>
      <c r="D3199" s="32" t="s">
        <v>8</v>
      </c>
      <c r="E3199" s="32" t="s">
        <v>82</v>
      </c>
      <c r="F3199" s="33" t="s">
        <v>9</v>
      </c>
      <c r="G3199" s="32" t="s">
        <v>10</v>
      </c>
      <c r="H3199" s="34">
        <v>1076.54</v>
      </c>
      <c r="I3199" s="15"/>
      <c r="J3199" s="15" t="str">
        <f>IF(AND($H3199&gt;0, $H3199&lt;1700),"0-1700",0)</f>
        <v>0-1700</v>
      </c>
      <c r="K3199" s="15" t="str">
        <f>IF(AND($H3199&gt;0, $H3199&lt;2500),"0-2500",0)</f>
        <v>0-2500</v>
      </c>
      <c r="L3199" s="15" t="str">
        <f>IF(AND($H3199&gt;0, $H3199&lt;3500),"0-3500",0)</f>
        <v>0-3500</v>
      </c>
    </row>
    <row r="3200" spans="1:12" x14ac:dyDescent="0.3">
      <c r="A3200" s="32" t="s">
        <v>7</v>
      </c>
      <c r="B3200" s="32">
        <v>2019</v>
      </c>
      <c r="C3200" s="32" t="s">
        <v>169</v>
      </c>
      <c r="D3200" s="32" t="s">
        <v>8</v>
      </c>
      <c r="E3200" s="32" t="s">
        <v>316</v>
      </c>
      <c r="F3200" s="33" t="s">
        <v>528</v>
      </c>
      <c r="G3200" s="32" t="s">
        <v>10</v>
      </c>
      <c r="H3200" s="34">
        <v>1078.78</v>
      </c>
      <c r="I3200" s="15"/>
      <c r="J3200" s="15" t="str">
        <f>IF(AND($H3200&gt;0, $H3200&lt;1700),"0-1700",0)</f>
        <v>0-1700</v>
      </c>
      <c r="K3200" s="15" t="str">
        <f>IF(AND($H3200&gt;0, $H3200&lt;2500),"0-2500",0)</f>
        <v>0-2500</v>
      </c>
      <c r="L3200" s="15" t="str">
        <f>IF(AND($H3200&gt;0, $H3200&lt;3500),"0-3500",0)</f>
        <v>0-3500</v>
      </c>
    </row>
    <row r="3201" spans="1:12" x14ac:dyDescent="0.3">
      <c r="A3201" s="32" t="s">
        <v>7</v>
      </c>
      <c r="B3201" s="32">
        <v>2019</v>
      </c>
      <c r="C3201" s="32" t="s">
        <v>169</v>
      </c>
      <c r="D3201" s="32" t="s">
        <v>8</v>
      </c>
      <c r="E3201" s="32" t="s">
        <v>197</v>
      </c>
      <c r="F3201" s="33" t="s">
        <v>521</v>
      </c>
      <c r="G3201" s="32" t="s">
        <v>10</v>
      </c>
      <c r="H3201" s="34">
        <v>1079.6099999999999</v>
      </c>
      <c r="I3201" s="15"/>
      <c r="J3201" s="15" t="str">
        <f>IF(AND($H3201&gt;0, $H3201&lt;1700),"0-1700",0)</f>
        <v>0-1700</v>
      </c>
      <c r="K3201" s="15" t="str">
        <f>IF(AND($H3201&gt;0, $H3201&lt;2500),"0-2500",0)</f>
        <v>0-2500</v>
      </c>
      <c r="L3201" s="15" t="str">
        <f>IF(AND($H3201&gt;0, $H3201&lt;3500),"0-3500",0)</f>
        <v>0-3500</v>
      </c>
    </row>
    <row r="3202" spans="1:12" x14ac:dyDescent="0.3">
      <c r="A3202" s="32" t="s">
        <v>7</v>
      </c>
      <c r="B3202" s="32">
        <v>2019</v>
      </c>
      <c r="C3202" s="32" t="s">
        <v>169</v>
      </c>
      <c r="D3202" s="32" t="s">
        <v>8</v>
      </c>
      <c r="E3202" s="32" t="s">
        <v>310</v>
      </c>
      <c r="F3202" s="33" t="s">
        <v>525</v>
      </c>
      <c r="G3202" s="32" t="s">
        <v>10</v>
      </c>
      <c r="H3202" s="34">
        <v>1082.4100000000001</v>
      </c>
      <c r="I3202" s="15"/>
      <c r="J3202" s="15" t="str">
        <f>IF(AND($H3202&gt;0, $H3202&lt;1700),"0-1700",0)</f>
        <v>0-1700</v>
      </c>
      <c r="K3202" s="15" t="str">
        <f>IF(AND($H3202&gt;0, $H3202&lt;2500),"0-2500",0)</f>
        <v>0-2500</v>
      </c>
      <c r="L3202" s="15" t="str">
        <f>IF(AND($H3202&gt;0, $H3202&lt;3500),"0-3500",0)</f>
        <v>0-3500</v>
      </c>
    </row>
    <row r="3203" spans="1:12" x14ac:dyDescent="0.3">
      <c r="A3203" s="32" t="s">
        <v>7</v>
      </c>
      <c r="B3203" s="32">
        <v>2019</v>
      </c>
      <c r="C3203" s="32" t="s">
        <v>168</v>
      </c>
      <c r="D3203" s="32" t="s">
        <v>8</v>
      </c>
      <c r="E3203" s="32" t="s">
        <v>250</v>
      </c>
      <c r="F3203" s="33" t="s">
        <v>520</v>
      </c>
      <c r="G3203" s="32" t="s">
        <v>10</v>
      </c>
      <c r="H3203" s="34">
        <v>1084.17</v>
      </c>
      <c r="I3203" s="15"/>
      <c r="J3203" s="15" t="str">
        <f>IF(AND($H3203&gt;0, $H3203&lt;1700),"0-1700",0)</f>
        <v>0-1700</v>
      </c>
      <c r="K3203" s="15" t="str">
        <f>IF(AND($H3203&gt;0, $H3203&lt;2500),"0-2500",0)</f>
        <v>0-2500</v>
      </c>
      <c r="L3203" s="15" t="str">
        <f>IF(AND($H3203&gt;0, $H3203&lt;3500),"0-3500",0)</f>
        <v>0-3500</v>
      </c>
    </row>
    <row r="3204" spans="1:12" x14ac:dyDescent="0.3">
      <c r="A3204" s="32" t="s">
        <v>7</v>
      </c>
      <c r="B3204" s="32">
        <v>2019</v>
      </c>
      <c r="C3204" s="32" t="s">
        <v>167</v>
      </c>
      <c r="D3204" s="32" t="s">
        <v>8</v>
      </c>
      <c r="E3204" s="32" t="s">
        <v>102</v>
      </c>
      <c r="F3204" s="33" t="s">
        <v>9</v>
      </c>
      <c r="G3204" s="32" t="s">
        <v>10</v>
      </c>
      <c r="H3204" s="34">
        <v>1084.95</v>
      </c>
      <c r="I3204" s="15"/>
      <c r="J3204" s="15" t="str">
        <f>IF(AND($H3204&gt;0, $H3204&lt;1700),"0-1700",0)</f>
        <v>0-1700</v>
      </c>
      <c r="K3204" s="15" t="str">
        <f>IF(AND($H3204&gt;0, $H3204&lt;2500),"0-2500",0)</f>
        <v>0-2500</v>
      </c>
      <c r="L3204" s="15" t="str">
        <f>IF(AND($H3204&gt;0, $H3204&lt;3500),"0-3500",0)</f>
        <v>0-3500</v>
      </c>
    </row>
    <row r="3205" spans="1:12" x14ac:dyDescent="0.3">
      <c r="A3205" s="32" t="s">
        <v>7</v>
      </c>
      <c r="B3205" s="32">
        <v>2019</v>
      </c>
      <c r="C3205" s="32" t="s">
        <v>168</v>
      </c>
      <c r="D3205" s="32" t="s">
        <v>8</v>
      </c>
      <c r="E3205" s="32" t="s">
        <v>345</v>
      </c>
      <c r="F3205" s="33" t="s">
        <v>530</v>
      </c>
      <c r="G3205" s="32" t="s">
        <v>10</v>
      </c>
      <c r="H3205" s="34">
        <v>1085.67</v>
      </c>
      <c r="I3205" s="15"/>
      <c r="J3205" s="15" t="str">
        <f>IF(AND($H3205&gt;0, $H3205&lt;1700),"0-1700",0)</f>
        <v>0-1700</v>
      </c>
      <c r="K3205" s="15" t="str">
        <f>IF(AND($H3205&gt;0, $H3205&lt;2500),"0-2500",0)</f>
        <v>0-2500</v>
      </c>
      <c r="L3205" s="15" t="str">
        <f>IF(AND($H3205&gt;0, $H3205&lt;3500),"0-3500",0)</f>
        <v>0-3500</v>
      </c>
    </row>
    <row r="3206" spans="1:12" x14ac:dyDescent="0.3">
      <c r="A3206" s="32" t="s">
        <v>7</v>
      </c>
      <c r="B3206" s="32">
        <v>2019</v>
      </c>
      <c r="C3206" s="32" t="s">
        <v>168</v>
      </c>
      <c r="D3206" s="32" t="s">
        <v>8</v>
      </c>
      <c r="E3206" s="32" t="s">
        <v>194</v>
      </c>
      <c r="F3206" s="33" t="s">
        <v>521</v>
      </c>
      <c r="G3206" s="32" t="s">
        <v>10</v>
      </c>
      <c r="H3206" s="34">
        <v>1086.8800000000001</v>
      </c>
      <c r="I3206" s="15"/>
      <c r="J3206" s="15" t="str">
        <f>IF(AND($H3206&gt;0, $H3206&lt;1700),"0-1700",0)</f>
        <v>0-1700</v>
      </c>
      <c r="K3206" s="15" t="str">
        <f>IF(AND($H3206&gt;0, $H3206&lt;2500),"0-2500",0)</f>
        <v>0-2500</v>
      </c>
      <c r="L3206" s="15" t="str">
        <f>IF(AND($H3206&gt;0, $H3206&lt;3500),"0-3500",0)</f>
        <v>0-3500</v>
      </c>
    </row>
    <row r="3207" spans="1:12" x14ac:dyDescent="0.3">
      <c r="A3207" s="32" t="s">
        <v>7</v>
      </c>
      <c r="B3207" s="32">
        <v>2019</v>
      </c>
      <c r="C3207" s="32" t="s">
        <v>169</v>
      </c>
      <c r="D3207" s="32" t="s">
        <v>8</v>
      </c>
      <c r="E3207" s="32" t="s">
        <v>284</v>
      </c>
      <c r="F3207" s="33" t="s">
        <v>527</v>
      </c>
      <c r="G3207" s="32" t="s">
        <v>10</v>
      </c>
      <c r="H3207" s="34">
        <v>1087.55</v>
      </c>
      <c r="I3207" s="15"/>
      <c r="J3207" s="15" t="str">
        <f>IF(AND($H3207&gt;0, $H3207&lt;1700),"0-1700",0)</f>
        <v>0-1700</v>
      </c>
      <c r="K3207" s="15" t="str">
        <f>IF(AND($H3207&gt;0, $H3207&lt;2500),"0-2500",0)</f>
        <v>0-2500</v>
      </c>
      <c r="L3207" s="15" t="str">
        <f>IF(AND($H3207&gt;0, $H3207&lt;3500),"0-3500",0)</f>
        <v>0-3500</v>
      </c>
    </row>
    <row r="3208" spans="1:12" x14ac:dyDescent="0.3">
      <c r="A3208" s="32" t="s">
        <v>7</v>
      </c>
      <c r="B3208" s="32">
        <v>2019</v>
      </c>
      <c r="C3208" s="32" t="s">
        <v>169</v>
      </c>
      <c r="D3208" s="32" t="s">
        <v>8</v>
      </c>
      <c r="E3208" s="32" t="s">
        <v>179</v>
      </c>
      <c r="F3208" s="33" t="s">
        <v>521</v>
      </c>
      <c r="G3208" s="32" t="s">
        <v>10</v>
      </c>
      <c r="H3208" s="34">
        <v>1088.1300000000001</v>
      </c>
      <c r="I3208" s="15"/>
      <c r="J3208" s="15" t="str">
        <f>IF(AND($H3208&gt;0, $H3208&lt;1700),"0-1700",0)</f>
        <v>0-1700</v>
      </c>
      <c r="K3208" s="15" t="str">
        <f>IF(AND($H3208&gt;0, $H3208&lt;2500),"0-2500",0)</f>
        <v>0-2500</v>
      </c>
      <c r="L3208" s="15" t="str">
        <f>IF(AND($H3208&gt;0, $H3208&lt;3500),"0-3500",0)</f>
        <v>0-3500</v>
      </c>
    </row>
    <row r="3209" spans="1:12" x14ac:dyDescent="0.3">
      <c r="A3209" s="32" t="s">
        <v>7</v>
      </c>
      <c r="B3209" s="32">
        <v>2019</v>
      </c>
      <c r="C3209" s="32" t="s">
        <v>169</v>
      </c>
      <c r="D3209" s="32" t="s">
        <v>8</v>
      </c>
      <c r="E3209" s="32" t="s">
        <v>302</v>
      </c>
      <c r="F3209" s="33" t="s">
        <v>525</v>
      </c>
      <c r="G3209" s="32" t="s">
        <v>10</v>
      </c>
      <c r="H3209" s="34">
        <v>1092.06</v>
      </c>
      <c r="I3209" s="15"/>
      <c r="J3209" s="15" t="str">
        <f>IF(AND($H3209&gt;0, $H3209&lt;1700),"0-1700",0)</f>
        <v>0-1700</v>
      </c>
      <c r="K3209" s="15" t="str">
        <f>IF(AND($H3209&gt;0, $H3209&lt;2500),"0-2500",0)</f>
        <v>0-2500</v>
      </c>
      <c r="L3209" s="15" t="str">
        <f>IF(AND($H3209&gt;0, $H3209&lt;3500),"0-3500",0)</f>
        <v>0-3500</v>
      </c>
    </row>
    <row r="3210" spans="1:12" x14ac:dyDescent="0.3">
      <c r="A3210" s="32" t="s">
        <v>7</v>
      </c>
      <c r="B3210" s="32">
        <v>2019</v>
      </c>
      <c r="C3210" s="32" t="s">
        <v>168</v>
      </c>
      <c r="D3210" s="32" t="s">
        <v>8</v>
      </c>
      <c r="E3210" s="32" t="s">
        <v>330</v>
      </c>
      <c r="F3210" s="33" t="s">
        <v>530</v>
      </c>
      <c r="G3210" s="32" t="s">
        <v>10</v>
      </c>
      <c r="H3210" s="34">
        <v>1095.51</v>
      </c>
      <c r="I3210" s="15"/>
      <c r="J3210" s="15" t="str">
        <f>IF(AND($H3210&gt;0, $H3210&lt;1700),"0-1700",0)</f>
        <v>0-1700</v>
      </c>
      <c r="K3210" s="15" t="str">
        <f>IF(AND($H3210&gt;0, $H3210&lt;2500),"0-2500",0)</f>
        <v>0-2500</v>
      </c>
      <c r="L3210" s="15" t="str">
        <f>IF(AND($H3210&gt;0, $H3210&lt;3500),"0-3500",0)</f>
        <v>0-3500</v>
      </c>
    </row>
    <row r="3211" spans="1:12" x14ac:dyDescent="0.3">
      <c r="A3211" s="32" t="s">
        <v>7</v>
      </c>
      <c r="B3211" s="32">
        <v>2019</v>
      </c>
      <c r="C3211" s="32" t="s">
        <v>169</v>
      </c>
      <c r="D3211" s="32" t="s">
        <v>8</v>
      </c>
      <c r="E3211" s="32" t="s">
        <v>422</v>
      </c>
      <c r="F3211" s="33" t="s">
        <v>529</v>
      </c>
      <c r="G3211" s="32" t="s">
        <v>10</v>
      </c>
      <c r="H3211" s="34">
        <v>1095.8800000000001</v>
      </c>
      <c r="I3211" s="15"/>
      <c r="J3211" s="15" t="str">
        <f>IF(AND($H3211&gt;0, $H3211&lt;1700),"0-1700",0)</f>
        <v>0-1700</v>
      </c>
      <c r="K3211" s="15" t="str">
        <f>IF(AND($H3211&gt;0, $H3211&lt;2500),"0-2500",0)</f>
        <v>0-2500</v>
      </c>
      <c r="L3211" s="15" t="str">
        <f>IF(AND($H3211&gt;0, $H3211&lt;3500),"0-3500",0)</f>
        <v>0-3500</v>
      </c>
    </row>
    <row r="3212" spans="1:12" x14ac:dyDescent="0.3">
      <c r="A3212" s="32" t="s">
        <v>7</v>
      </c>
      <c r="B3212" s="32">
        <v>2019</v>
      </c>
      <c r="C3212" s="32" t="s">
        <v>168</v>
      </c>
      <c r="D3212" s="32" t="s">
        <v>8</v>
      </c>
      <c r="E3212" s="32" t="s">
        <v>333</v>
      </c>
      <c r="F3212" s="33" t="s">
        <v>530</v>
      </c>
      <c r="G3212" s="32" t="s">
        <v>10</v>
      </c>
      <c r="H3212" s="34">
        <v>1101.98</v>
      </c>
      <c r="I3212" s="15"/>
      <c r="J3212" s="15" t="str">
        <f>IF(AND($H3212&gt;0, $H3212&lt;1700),"0-1700",0)</f>
        <v>0-1700</v>
      </c>
      <c r="K3212" s="15" t="str">
        <f>IF(AND($H3212&gt;0, $H3212&lt;2500),"0-2500",0)</f>
        <v>0-2500</v>
      </c>
      <c r="L3212" s="15" t="str">
        <f>IF(AND($H3212&gt;0, $H3212&lt;3500),"0-3500",0)</f>
        <v>0-3500</v>
      </c>
    </row>
    <row r="3213" spans="1:12" x14ac:dyDescent="0.3">
      <c r="A3213" s="32" t="s">
        <v>7</v>
      </c>
      <c r="B3213" s="32">
        <v>2019</v>
      </c>
      <c r="C3213" s="32" t="s">
        <v>167</v>
      </c>
      <c r="D3213" s="32" t="s">
        <v>8</v>
      </c>
      <c r="E3213" s="32" t="s">
        <v>53</v>
      </c>
      <c r="F3213" s="33" t="s">
        <v>9</v>
      </c>
      <c r="G3213" s="32" t="s">
        <v>10</v>
      </c>
      <c r="H3213" s="34">
        <v>1104.83</v>
      </c>
      <c r="I3213" s="15"/>
      <c r="J3213" s="15" t="str">
        <f>IF(AND($H3213&gt;0, $H3213&lt;1700),"0-1700",0)</f>
        <v>0-1700</v>
      </c>
      <c r="K3213" s="15" t="str">
        <f>IF(AND($H3213&gt;0, $H3213&lt;2500),"0-2500",0)</f>
        <v>0-2500</v>
      </c>
      <c r="L3213" s="15" t="str">
        <f>IF(AND($H3213&gt;0, $H3213&lt;3500),"0-3500",0)</f>
        <v>0-3500</v>
      </c>
    </row>
    <row r="3214" spans="1:12" x14ac:dyDescent="0.3">
      <c r="A3214" s="32" t="s">
        <v>7</v>
      </c>
      <c r="B3214" s="32">
        <v>2019</v>
      </c>
      <c r="C3214" s="32" t="s">
        <v>168</v>
      </c>
      <c r="D3214" s="32" t="s">
        <v>8</v>
      </c>
      <c r="E3214" s="32" t="s">
        <v>177</v>
      </c>
      <c r="F3214" s="33" t="s">
        <v>521</v>
      </c>
      <c r="G3214" s="32" t="s">
        <v>10</v>
      </c>
      <c r="H3214" s="34">
        <v>1106.05</v>
      </c>
      <c r="I3214" s="15"/>
      <c r="J3214" s="15" t="str">
        <f>IF(AND($H3214&gt;0, $H3214&lt;1700),"0-1700",0)</f>
        <v>0-1700</v>
      </c>
      <c r="K3214" s="15" t="str">
        <f>IF(AND($H3214&gt;0, $H3214&lt;2500),"0-2500",0)</f>
        <v>0-2500</v>
      </c>
      <c r="L3214" s="15" t="str">
        <f>IF(AND($H3214&gt;0, $H3214&lt;3500),"0-3500",0)</f>
        <v>0-3500</v>
      </c>
    </row>
    <row r="3215" spans="1:12" x14ac:dyDescent="0.3">
      <c r="A3215" s="32" t="s">
        <v>7</v>
      </c>
      <c r="B3215" s="32">
        <v>2019</v>
      </c>
      <c r="C3215" s="32" t="s">
        <v>169</v>
      </c>
      <c r="D3215" s="32" t="s">
        <v>8</v>
      </c>
      <c r="E3215" s="32" t="s">
        <v>170</v>
      </c>
      <c r="F3215" s="33" t="s">
        <v>521</v>
      </c>
      <c r="G3215" s="32" t="s">
        <v>10</v>
      </c>
      <c r="H3215" s="34">
        <v>1106.27</v>
      </c>
      <c r="I3215" s="15"/>
      <c r="J3215" s="15" t="str">
        <f>IF(AND($H3215&gt;0, $H3215&lt;1700),"0-1700",0)</f>
        <v>0-1700</v>
      </c>
      <c r="K3215" s="15" t="str">
        <f>IF(AND($H3215&gt;0, $H3215&lt;2500),"0-2500",0)</f>
        <v>0-2500</v>
      </c>
      <c r="L3215" s="15" t="str">
        <f>IF(AND($H3215&gt;0, $H3215&lt;3500),"0-3500",0)</f>
        <v>0-3500</v>
      </c>
    </row>
    <row r="3216" spans="1:12" x14ac:dyDescent="0.3">
      <c r="A3216" s="32" t="s">
        <v>7</v>
      </c>
      <c r="B3216" s="32">
        <v>2019</v>
      </c>
      <c r="C3216" s="32" t="s">
        <v>169</v>
      </c>
      <c r="D3216" s="32" t="s">
        <v>8</v>
      </c>
      <c r="E3216" s="32" t="s">
        <v>241</v>
      </c>
      <c r="F3216" s="33" t="s">
        <v>520</v>
      </c>
      <c r="G3216" s="32" t="s">
        <v>10</v>
      </c>
      <c r="H3216" s="34">
        <v>1114.55</v>
      </c>
      <c r="I3216" s="15"/>
      <c r="J3216" s="15" t="str">
        <f>IF(AND($H3216&gt;0, $H3216&lt;1700),"0-1700",0)</f>
        <v>0-1700</v>
      </c>
      <c r="K3216" s="15" t="str">
        <f>IF(AND($H3216&gt;0, $H3216&lt;2500),"0-2500",0)</f>
        <v>0-2500</v>
      </c>
      <c r="L3216" s="15" t="str">
        <f>IF(AND($H3216&gt;0, $H3216&lt;3500),"0-3500",0)</f>
        <v>0-3500</v>
      </c>
    </row>
    <row r="3217" spans="1:12" x14ac:dyDescent="0.3">
      <c r="A3217" s="32" t="s">
        <v>7</v>
      </c>
      <c r="B3217" s="32">
        <v>2019</v>
      </c>
      <c r="C3217" s="32" t="s">
        <v>167</v>
      </c>
      <c r="D3217" s="32" t="s">
        <v>8</v>
      </c>
      <c r="E3217" s="32" t="s">
        <v>427</v>
      </c>
      <c r="F3217" s="33" t="s">
        <v>529</v>
      </c>
      <c r="G3217" s="32" t="s">
        <v>10</v>
      </c>
      <c r="H3217" s="34">
        <v>1117.7</v>
      </c>
      <c r="I3217" s="15"/>
      <c r="J3217" s="15" t="str">
        <f>IF(AND($H3217&gt;0, $H3217&lt;1700),"0-1700",0)</f>
        <v>0-1700</v>
      </c>
      <c r="K3217" s="15" t="str">
        <f>IF(AND($H3217&gt;0, $H3217&lt;2500),"0-2500",0)</f>
        <v>0-2500</v>
      </c>
      <c r="L3217" s="15" t="str">
        <f>IF(AND($H3217&gt;0, $H3217&lt;3500),"0-3500",0)</f>
        <v>0-3500</v>
      </c>
    </row>
    <row r="3218" spans="1:12" x14ac:dyDescent="0.3">
      <c r="A3218" s="32" t="s">
        <v>7</v>
      </c>
      <c r="B3218" s="32">
        <v>2019</v>
      </c>
      <c r="C3218" s="32" t="s">
        <v>169</v>
      </c>
      <c r="D3218" s="32" t="s">
        <v>8</v>
      </c>
      <c r="E3218" s="32" t="s">
        <v>254</v>
      </c>
      <c r="F3218" s="33" t="s">
        <v>520</v>
      </c>
      <c r="G3218" s="32" t="s">
        <v>10</v>
      </c>
      <c r="H3218" s="34">
        <v>1119.3599999999999</v>
      </c>
      <c r="I3218" s="15"/>
      <c r="J3218" s="15" t="str">
        <f>IF(AND($H3218&gt;0, $H3218&lt;1700),"0-1700",0)</f>
        <v>0-1700</v>
      </c>
      <c r="K3218" s="15" t="str">
        <f>IF(AND($H3218&gt;0, $H3218&lt;2500),"0-2500",0)</f>
        <v>0-2500</v>
      </c>
      <c r="L3218" s="15" t="str">
        <f>IF(AND($H3218&gt;0, $H3218&lt;3500),"0-3500",0)</f>
        <v>0-3500</v>
      </c>
    </row>
    <row r="3219" spans="1:12" x14ac:dyDescent="0.3">
      <c r="A3219" s="32" t="s">
        <v>7</v>
      </c>
      <c r="B3219" s="32">
        <v>2019</v>
      </c>
      <c r="C3219" s="32" t="s">
        <v>169</v>
      </c>
      <c r="D3219" s="32" t="s">
        <v>8</v>
      </c>
      <c r="E3219" s="32" t="s">
        <v>307</v>
      </c>
      <c r="F3219" s="33" t="s">
        <v>525</v>
      </c>
      <c r="G3219" s="32" t="s">
        <v>10</v>
      </c>
      <c r="H3219" s="34">
        <v>1122.81</v>
      </c>
      <c r="I3219" s="15"/>
      <c r="J3219" s="15" t="str">
        <f>IF(AND($H3219&gt;0, $H3219&lt;1700),"0-1700",0)</f>
        <v>0-1700</v>
      </c>
      <c r="K3219" s="15" t="str">
        <f>IF(AND($H3219&gt;0, $H3219&lt;2500),"0-2500",0)</f>
        <v>0-2500</v>
      </c>
      <c r="L3219" s="15" t="str">
        <f>IF(AND($H3219&gt;0, $H3219&lt;3500),"0-3500",0)</f>
        <v>0-3500</v>
      </c>
    </row>
    <row r="3220" spans="1:12" x14ac:dyDescent="0.3">
      <c r="A3220" s="32" t="s">
        <v>7</v>
      </c>
      <c r="B3220" s="32">
        <v>2019</v>
      </c>
      <c r="C3220" s="32" t="s">
        <v>169</v>
      </c>
      <c r="D3220" s="32" t="s">
        <v>8</v>
      </c>
      <c r="E3220" s="32" t="s">
        <v>336</v>
      </c>
      <c r="F3220" s="33" t="s">
        <v>530</v>
      </c>
      <c r="G3220" s="32" t="s">
        <v>10</v>
      </c>
      <c r="H3220" s="34">
        <v>1123.53</v>
      </c>
      <c r="I3220" s="15"/>
      <c r="J3220" s="15" t="str">
        <f>IF(AND($H3220&gt;0, $H3220&lt;1700),"0-1700",0)</f>
        <v>0-1700</v>
      </c>
      <c r="K3220" s="15" t="str">
        <f>IF(AND($H3220&gt;0, $H3220&lt;2500),"0-2500",0)</f>
        <v>0-2500</v>
      </c>
      <c r="L3220" s="15" t="str">
        <f>IF(AND($H3220&gt;0, $H3220&lt;3500),"0-3500",0)</f>
        <v>0-3500</v>
      </c>
    </row>
    <row r="3221" spans="1:12" x14ac:dyDescent="0.3">
      <c r="A3221" s="32" t="s">
        <v>7</v>
      </c>
      <c r="B3221" s="32">
        <v>2019</v>
      </c>
      <c r="C3221" s="32" t="s">
        <v>167</v>
      </c>
      <c r="D3221" s="32" t="s">
        <v>8</v>
      </c>
      <c r="E3221" s="32" t="s">
        <v>49</v>
      </c>
      <c r="F3221" s="33" t="s">
        <v>9</v>
      </c>
      <c r="G3221" s="32" t="s">
        <v>10</v>
      </c>
      <c r="H3221" s="34">
        <v>1128.5999999999999</v>
      </c>
      <c r="I3221" s="15"/>
      <c r="J3221" s="15" t="str">
        <f>IF(AND($H3221&gt;0, $H3221&lt;1700),"0-1700",0)</f>
        <v>0-1700</v>
      </c>
      <c r="K3221" s="15" t="str">
        <f>IF(AND($H3221&gt;0, $H3221&lt;2500),"0-2500",0)</f>
        <v>0-2500</v>
      </c>
      <c r="L3221" s="15" t="str">
        <f>IF(AND($H3221&gt;0, $H3221&lt;3500),"0-3500",0)</f>
        <v>0-3500</v>
      </c>
    </row>
    <row r="3222" spans="1:12" x14ac:dyDescent="0.3">
      <c r="A3222" s="32" t="s">
        <v>7</v>
      </c>
      <c r="B3222" s="32">
        <v>2019</v>
      </c>
      <c r="C3222" s="32" t="s">
        <v>169</v>
      </c>
      <c r="D3222" s="32" t="s">
        <v>8</v>
      </c>
      <c r="E3222" s="32" t="s">
        <v>249</v>
      </c>
      <c r="F3222" s="33" t="s">
        <v>520</v>
      </c>
      <c r="G3222" s="32" t="s">
        <v>10</v>
      </c>
      <c r="H3222" s="34">
        <v>1128.76</v>
      </c>
      <c r="I3222" s="15"/>
      <c r="J3222" s="15" t="str">
        <f>IF(AND($H3222&gt;0, $H3222&lt;1700),"0-1700",0)</f>
        <v>0-1700</v>
      </c>
      <c r="K3222" s="15" t="str">
        <f>IF(AND($H3222&gt;0, $H3222&lt;2500),"0-2500",0)</f>
        <v>0-2500</v>
      </c>
      <c r="L3222" s="15" t="str">
        <f>IF(AND($H3222&gt;0, $H3222&lt;3500),"0-3500",0)</f>
        <v>0-3500</v>
      </c>
    </row>
    <row r="3223" spans="1:12" x14ac:dyDescent="0.3">
      <c r="A3223" s="32" t="s">
        <v>7</v>
      </c>
      <c r="B3223" s="32">
        <v>2019</v>
      </c>
      <c r="C3223" s="32" t="s">
        <v>167</v>
      </c>
      <c r="D3223" s="32" t="s">
        <v>8</v>
      </c>
      <c r="E3223" s="32" t="s">
        <v>80</v>
      </c>
      <c r="F3223" s="33" t="s">
        <v>9</v>
      </c>
      <c r="G3223" s="32" t="s">
        <v>10</v>
      </c>
      <c r="H3223" s="34">
        <v>1129.02</v>
      </c>
      <c r="I3223" s="15"/>
      <c r="J3223" s="15" t="str">
        <f>IF(AND($H3223&gt;0, $H3223&lt;1700),"0-1700",0)</f>
        <v>0-1700</v>
      </c>
      <c r="K3223" s="15" t="str">
        <f>IF(AND($H3223&gt;0, $H3223&lt;2500),"0-2500",0)</f>
        <v>0-2500</v>
      </c>
      <c r="L3223" s="15" t="str">
        <f>IF(AND($H3223&gt;0, $H3223&lt;3500),"0-3500",0)</f>
        <v>0-3500</v>
      </c>
    </row>
    <row r="3224" spans="1:12" x14ac:dyDescent="0.3">
      <c r="A3224" s="32" t="s">
        <v>7</v>
      </c>
      <c r="B3224" s="32">
        <v>2019</v>
      </c>
      <c r="C3224" s="32" t="s">
        <v>167</v>
      </c>
      <c r="D3224" s="32" t="s">
        <v>8</v>
      </c>
      <c r="E3224" s="32" t="s">
        <v>77</v>
      </c>
      <c r="F3224" s="33" t="s">
        <v>9</v>
      </c>
      <c r="G3224" s="32" t="s">
        <v>10</v>
      </c>
      <c r="H3224" s="34">
        <v>1130.28</v>
      </c>
      <c r="I3224" s="15"/>
      <c r="J3224" s="15" t="str">
        <f>IF(AND($H3224&gt;0, $H3224&lt;1700),"0-1700",0)</f>
        <v>0-1700</v>
      </c>
      <c r="K3224" s="15" t="str">
        <f>IF(AND($H3224&gt;0, $H3224&lt;2500),"0-2500",0)</f>
        <v>0-2500</v>
      </c>
      <c r="L3224" s="15" t="str">
        <f>IF(AND($H3224&gt;0, $H3224&lt;3500),"0-3500",0)</f>
        <v>0-3500</v>
      </c>
    </row>
    <row r="3225" spans="1:12" x14ac:dyDescent="0.3">
      <c r="A3225" s="32" t="s">
        <v>7</v>
      </c>
      <c r="B3225" s="32">
        <v>2019</v>
      </c>
      <c r="C3225" s="32" t="s">
        <v>168</v>
      </c>
      <c r="D3225" s="32" t="s">
        <v>8</v>
      </c>
      <c r="E3225" s="32" t="s">
        <v>238</v>
      </c>
      <c r="F3225" s="33" t="s">
        <v>520</v>
      </c>
      <c r="G3225" s="32" t="s">
        <v>10</v>
      </c>
      <c r="H3225" s="34">
        <v>1133.26</v>
      </c>
      <c r="I3225" s="15"/>
      <c r="J3225" s="15" t="str">
        <f>IF(AND($H3225&gt;0, $H3225&lt;1700),"0-1700",0)</f>
        <v>0-1700</v>
      </c>
      <c r="K3225" s="15" t="str">
        <f>IF(AND($H3225&gt;0, $H3225&lt;2500),"0-2500",0)</f>
        <v>0-2500</v>
      </c>
      <c r="L3225" s="15" t="str">
        <f>IF(AND($H3225&gt;0, $H3225&lt;3500),"0-3500",0)</f>
        <v>0-3500</v>
      </c>
    </row>
    <row r="3226" spans="1:12" x14ac:dyDescent="0.3">
      <c r="A3226" s="32" t="s">
        <v>7</v>
      </c>
      <c r="B3226" s="32">
        <v>2019</v>
      </c>
      <c r="C3226" s="32" t="s">
        <v>167</v>
      </c>
      <c r="D3226" s="32" t="s">
        <v>8</v>
      </c>
      <c r="E3226" s="32" t="s">
        <v>51</v>
      </c>
      <c r="F3226" s="33" t="s">
        <v>9</v>
      </c>
      <c r="G3226" s="32" t="s">
        <v>10</v>
      </c>
      <c r="H3226" s="34">
        <v>1136.24</v>
      </c>
      <c r="I3226" s="15"/>
      <c r="J3226" s="15" t="str">
        <f>IF(AND($H3226&gt;0, $H3226&lt;1700),"0-1700",0)</f>
        <v>0-1700</v>
      </c>
      <c r="K3226" s="15" t="str">
        <f>IF(AND($H3226&gt;0, $H3226&lt;2500),"0-2500",0)</f>
        <v>0-2500</v>
      </c>
      <c r="L3226" s="15" t="str">
        <f>IF(AND($H3226&gt;0, $H3226&lt;3500),"0-3500",0)</f>
        <v>0-3500</v>
      </c>
    </row>
    <row r="3227" spans="1:12" x14ac:dyDescent="0.3">
      <c r="A3227" s="32" t="s">
        <v>7</v>
      </c>
      <c r="B3227" s="32">
        <v>2019</v>
      </c>
      <c r="C3227" s="32" t="s">
        <v>167</v>
      </c>
      <c r="D3227" s="32" t="s">
        <v>8</v>
      </c>
      <c r="E3227" s="32" t="s">
        <v>139</v>
      </c>
      <c r="F3227" s="33" t="s">
        <v>9</v>
      </c>
      <c r="G3227" s="32" t="s">
        <v>10</v>
      </c>
      <c r="H3227" s="34">
        <v>1138.43</v>
      </c>
      <c r="I3227" s="15"/>
      <c r="J3227" s="15" t="str">
        <f>IF(AND($H3227&gt;0, $H3227&lt;1700),"0-1700",0)</f>
        <v>0-1700</v>
      </c>
      <c r="K3227" s="15" t="str">
        <f>IF(AND($H3227&gt;0, $H3227&lt;2500),"0-2500",0)</f>
        <v>0-2500</v>
      </c>
      <c r="L3227" s="15" t="str">
        <f>IF(AND($H3227&gt;0, $H3227&lt;3500),"0-3500",0)</f>
        <v>0-3500</v>
      </c>
    </row>
    <row r="3228" spans="1:12" x14ac:dyDescent="0.3">
      <c r="A3228" s="32" t="s">
        <v>7</v>
      </c>
      <c r="B3228" s="32">
        <v>2019</v>
      </c>
      <c r="C3228" s="32" t="s">
        <v>167</v>
      </c>
      <c r="D3228" s="32" t="s">
        <v>8</v>
      </c>
      <c r="E3228" s="32" t="s">
        <v>98</v>
      </c>
      <c r="F3228" s="33" t="s">
        <v>9</v>
      </c>
      <c r="G3228" s="32" t="s">
        <v>10</v>
      </c>
      <c r="H3228" s="34">
        <v>1140.98</v>
      </c>
      <c r="I3228" s="15"/>
      <c r="J3228" s="15" t="str">
        <f>IF(AND($H3228&gt;0, $H3228&lt;1700),"0-1700",0)</f>
        <v>0-1700</v>
      </c>
      <c r="K3228" s="15" t="str">
        <f>IF(AND($H3228&gt;0, $H3228&lt;2500),"0-2500",0)</f>
        <v>0-2500</v>
      </c>
      <c r="L3228" s="15" t="str">
        <f>IF(AND($H3228&gt;0, $H3228&lt;3500),"0-3500",0)</f>
        <v>0-3500</v>
      </c>
    </row>
    <row r="3229" spans="1:12" x14ac:dyDescent="0.3">
      <c r="A3229" s="32" t="s">
        <v>7</v>
      </c>
      <c r="B3229" s="32">
        <v>2019</v>
      </c>
      <c r="C3229" s="32" t="s">
        <v>168</v>
      </c>
      <c r="D3229" s="32" t="s">
        <v>8</v>
      </c>
      <c r="E3229" s="32" t="s">
        <v>270</v>
      </c>
      <c r="F3229" s="33" t="s">
        <v>527</v>
      </c>
      <c r="G3229" s="32" t="s">
        <v>10</v>
      </c>
      <c r="H3229" s="34">
        <v>1147.1400000000001</v>
      </c>
      <c r="I3229" s="15"/>
      <c r="J3229" s="15" t="str">
        <f>IF(AND($H3229&gt;0, $H3229&lt;1700),"0-1700",0)</f>
        <v>0-1700</v>
      </c>
      <c r="K3229" s="15" t="str">
        <f>IF(AND($H3229&gt;0, $H3229&lt;2500),"0-2500",0)</f>
        <v>0-2500</v>
      </c>
      <c r="L3229" s="15" t="str">
        <f>IF(AND($H3229&gt;0, $H3229&lt;3500),"0-3500",0)</f>
        <v>0-3500</v>
      </c>
    </row>
    <row r="3230" spans="1:12" x14ac:dyDescent="0.3">
      <c r="A3230" s="32" t="s">
        <v>7</v>
      </c>
      <c r="B3230" s="32">
        <v>2019</v>
      </c>
      <c r="C3230" s="32" t="s">
        <v>167</v>
      </c>
      <c r="D3230" s="32" t="s">
        <v>8</v>
      </c>
      <c r="E3230" s="32" t="s">
        <v>132</v>
      </c>
      <c r="F3230" s="33" t="s">
        <v>9</v>
      </c>
      <c r="G3230" s="32" t="s">
        <v>10</v>
      </c>
      <c r="H3230" s="34">
        <v>1149.22</v>
      </c>
      <c r="I3230" s="15"/>
      <c r="J3230" s="15" t="str">
        <f>IF(AND($H3230&gt;0, $H3230&lt;1700),"0-1700",0)</f>
        <v>0-1700</v>
      </c>
      <c r="K3230" s="15" t="str">
        <f>IF(AND($H3230&gt;0, $H3230&lt;2500),"0-2500",0)</f>
        <v>0-2500</v>
      </c>
      <c r="L3230" s="15" t="str">
        <f>IF(AND($H3230&gt;0, $H3230&lt;3500),"0-3500",0)</f>
        <v>0-3500</v>
      </c>
    </row>
    <row r="3231" spans="1:12" x14ac:dyDescent="0.3">
      <c r="A3231" s="32" t="s">
        <v>7</v>
      </c>
      <c r="B3231" s="32">
        <v>2019</v>
      </c>
      <c r="C3231" s="32" t="s">
        <v>168</v>
      </c>
      <c r="D3231" s="32" t="s">
        <v>8</v>
      </c>
      <c r="E3231" s="32" t="s">
        <v>285</v>
      </c>
      <c r="F3231" s="33" t="s">
        <v>527</v>
      </c>
      <c r="G3231" s="32" t="s">
        <v>10</v>
      </c>
      <c r="H3231" s="34">
        <v>1149.69</v>
      </c>
      <c r="I3231" s="15"/>
      <c r="J3231" s="15" t="str">
        <f>IF(AND($H3231&gt;0, $H3231&lt;1700),"0-1700",0)</f>
        <v>0-1700</v>
      </c>
      <c r="K3231" s="15" t="str">
        <f>IF(AND($H3231&gt;0, $H3231&lt;2500),"0-2500",0)</f>
        <v>0-2500</v>
      </c>
      <c r="L3231" s="15" t="str">
        <f>IF(AND($H3231&gt;0, $H3231&lt;3500),"0-3500",0)</f>
        <v>0-3500</v>
      </c>
    </row>
    <row r="3232" spans="1:12" x14ac:dyDescent="0.3">
      <c r="A3232" s="32" t="s">
        <v>7</v>
      </c>
      <c r="B3232" s="32">
        <v>2019</v>
      </c>
      <c r="C3232" s="32" t="s">
        <v>168</v>
      </c>
      <c r="D3232" s="32" t="s">
        <v>8</v>
      </c>
      <c r="E3232" s="32" t="s">
        <v>275</v>
      </c>
      <c r="F3232" s="33" t="s">
        <v>527</v>
      </c>
      <c r="G3232" s="32" t="s">
        <v>10</v>
      </c>
      <c r="H3232" s="34">
        <v>1153</v>
      </c>
      <c r="I3232" s="15"/>
      <c r="J3232" s="15" t="str">
        <f>IF(AND($H3232&gt;0, $H3232&lt;1700),"0-1700",0)</f>
        <v>0-1700</v>
      </c>
      <c r="K3232" s="15" t="str">
        <f>IF(AND($H3232&gt;0, $H3232&lt;2500),"0-2500",0)</f>
        <v>0-2500</v>
      </c>
      <c r="L3232" s="15" t="str">
        <f>IF(AND($H3232&gt;0, $H3232&lt;3500),"0-3500",0)</f>
        <v>0-3500</v>
      </c>
    </row>
    <row r="3233" spans="1:12" x14ac:dyDescent="0.3">
      <c r="A3233" s="32" t="s">
        <v>7</v>
      </c>
      <c r="B3233" s="32">
        <v>2019</v>
      </c>
      <c r="C3233" s="32" t="s">
        <v>168</v>
      </c>
      <c r="D3233" s="32" t="s">
        <v>8</v>
      </c>
      <c r="E3233" s="32" t="s">
        <v>276</v>
      </c>
      <c r="F3233" s="33" t="s">
        <v>527</v>
      </c>
      <c r="G3233" s="32" t="s">
        <v>10</v>
      </c>
      <c r="H3233" s="34">
        <v>1154.6600000000001</v>
      </c>
      <c r="I3233" s="15"/>
      <c r="J3233" s="15" t="str">
        <f>IF(AND($H3233&gt;0, $H3233&lt;1700),"0-1700",0)</f>
        <v>0-1700</v>
      </c>
      <c r="K3233" s="15" t="str">
        <f>IF(AND($H3233&gt;0, $H3233&lt;2500),"0-2500",0)</f>
        <v>0-2500</v>
      </c>
      <c r="L3233" s="15" t="str">
        <f>IF(AND($H3233&gt;0, $H3233&lt;3500),"0-3500",0)</f>
        <v>0-3500</v>
      </c>
    </row>
    <row r="3234" spans="1:12" x14ac:dyDescent="0.3">
      <c r="A3234" s="32" t="s">
        <v>7</v>
      </c>
      <c r="B3234" s="32">
        <v>2019</v>
      </c>
      <c r="C3234" s="32" t="s">
        <v>167</v>
      </c>
      <c r="D3234" s="32" t="s">
        <v>8</v>
      </c>
      <c r="E3234" s="32" t="s">
        <v>105</v>
      </c>
      <c r="F3234" s="33" t="s">
        <v>9</v>
      </c>
      <c r="G3234" s="32" t="s">
        <v>10</v>
      </c>
      <c r="H3234" s="34">
        <v>1154.83</v>
      </c>
      <c r="I3234" s="15"/>
      <c r="J3234" s="15" t="str">
        <f>IF(AND($H3234&gt;0, $H3234&lt;1700),"0-1700",0)</f>
        <v>0-1700</v>
      </c>
      <c r="K3234" s="15" t="str">
        <f>IF(AND($H3234&gt;0, $H3234&lt;2500),"0-2500",0)</f>
        <v>0-2500</v>
      </c>
      <c r="L3234" s="15" t="str">
        <f>IF(AND($H3234&gt;0, $H3234&lt;3500),"0-3500",0)</f>
        <v>0-3500</v>
      </c>
    </row>
    <row r="3235" spans="1:12" x14ac:dyDescent="0.3">
      <c r="A3235" s="32" t="s">
        <v>7</v>
      </c>
      <c r="B3235" s="32">
        <v>2019</v>
      </c>
      <c r="C3235" s="32" t="s">
        <v>169</v>
      </c>
      <c r="D3235" s="32" t="s">
        <v>8</v>
      </c>
      <c r="E3235" s="32" t="s">
        <v>318</v>
      </c>
      <c r="F3235" s="33" t="s">
        <v>528</v>
      </c>
      <c r="G3235" s="32" t="s">
        <v>10</v>
      </c>
      <c r="H3235" s="34">
        <v>1157.01</v>
      </c>
      <c r="I3235" s="15"/>
      <c r="J3235" s="15" t="str">
        <f>IF(AND($H3235&gt;0, $H3235&lt;1700),"0-1700",0)</f>
        <v>0-1700</v>
      </c>
      <c r="K3235" s="15" t="str">
        <f>IF(AND($H3235&gt;0, $H3235&lt;2500),"0-2500",0)</f>
        <v>0-2500</v>
      </c>
      <c r="L3235" s="15" t="str">
        <f>IF(AND($H3235&gt;0, $H3235&lt;3500),"0-3500",0)</f>
        <v>0-3500</v>
      </c>
    </row>
    <row r="3236" spans="1:12" x14ac:dyDescent="0.3">
      <c r="A3236" s="32" t="s">
        <v>7</v>
      </c>
      <c r="B3236" s="32">
        <v>2019</v>
      </c>
      <c r="C3236" s="32" t="s">
        <v>167</v>
      </c>
      <c r="D3236" s="32" t="s">
        <v>8</v>
      </c>
      <c r="E3236" s="32" t="s">
        <v>148</v>
      </c>
      <c r="F3236" s="33" t="s">
        <v>9</v>
      </c>
      <c r="G3236" s="32" t="s">
        <v>10</v>
      </c>
      <c r="H3236" s="34">
        <v>1157.73</v>
      </c>
      <c r="I3236" s="15"/>
      <c r="J3236" s="15" t="str">
        <f>IF(AND($H3236&gt;0, $H3236&lt;1700),"0-1700",0)</f>
        <v>0-1700</v>
      </c>
      <c r="K3236" s="15" t="str">
        <f>IF(AND($H3236&gt;0, $H3236&lt;2500),"0-2500",0)</f>
        <v>0-2500</v>
      </c>
      <c r="L3236" s="15" t="str">
        <f>IF(AND($H3236&gt;0, $H3236&lt;3500),"0-3500",0)</f>
        <v>0-3500</v>
      </c>
    </row>
    <row r="3237" spans="1:12" x14ac:dyDescent="0.3">
      <c r="A3237" s="32" t="s">
        <v>7</v>
      </c>
      <c r="B3237" s="32">
        <v>2019</v>
      </c>
      <c r="C3237" s="32" t="s">
        <v>169</v>
      </c>
      <c r="D3237" s="32" t="s">
        <v>8</v>
      </c>
      <c r="E3237" s="32" t="s">
        <v>283</v>
      </c>
      <c r="F3237" s="33" t="s">
        <v>527</v>
      </c>
      <c r="G3237" s="32" t="s">
        <v>10</v>
      </c>
      <c r="H3237" s="34">
        <v>1158.54</v>
      </c>
      <c r="I3237" s="15"/>
      <c r="J3237" s="15" t="str">
        <f>IF(AND($H3237&gt;0, $H3237&lt;1700),"0-1700",0)</f>
        <v>0-1700</v>
      </c>
      <c r="K3237" s="15" t="str">
        <f>IF(AND($H3237&gt;0, $H3237&lt;2500),"0-2500",0)</f>
        <v>0-2500</v>
      </c>
      <c r="L3237" s="15" t="str">
        <f>IF(AND($H3237&gt;0, $H3237&lt;3500),"0-3500",0)</f>
        <v>0-3500</v>
      </c>
    </row>
    <row r="3238" spans="1:12" x14ac:dyDescent="0.3">
      <c r="A3238" s="32" t="s">
        <v>7</v>
      </c>
      <c r="B3238" s="32">
        <v>2019</v>
      </c>
      <c r="C3238" s="32" t="s">
        <v>167</v>
      </c>
      <c r="D3238" s="32" t="s">
        <v>8</v>
      </c>
      <c r="E3238" s="32" t="s">
        <v>111</v>
      </c>
      <c r="F3238" s="33" t="s">
        <v>9</v>
      </c>
      <c r="G3238" s="32" t="s">
        <v>10</v>
      </c>
      <c r="H3238" s="34">
        <v>1160.02</v>
      </c>
      <c r="I3238" s="15"/>
      <c r="J3238" s="15" t="str">
        <f>IF(AND($H3238&gt;0, $H3238&lt;1700),"0-1700",0)</f>
        <v>0-1700</v>
      </c>
      <c r="K3238" s="15" t="str">
        <f>IF(AND($H3238&gt;0, $H3238&lt;2500),"0-2500",0)</f>
        <v>0-2500</v>
      </c>
      <c r="L3238" s="15" t="str">
        <f>IF(AND($H3238&gt;0, $H3238&lt;3500),"0-3500",0)</f>
        <v>0-3500</v>
      </c>
    </row>
    <row r="3239" spans="1:12" x14ac:dyDescent="0.3">
      <c r="A3239" s="32" t="s">
        <v>7</v>
      </c>
      <c r="B3239" s="32">
        <v>2019</v>
      </c>
      <c r="C3239" s="32" t="s">
        <v>167</v>
      </c>
      <c r="D3239" s="32" t="s">
        <v>8</v>
      </c>
      <c r="E3239" s="32" t="s">
        <v>113</v>
      </c>
      <c r="F3239" s="33" t="s">
        <v>9</v>
      </c>
      <c r="G3239" s="32" t="s">
        <v>10</v>
      </c>
      <c r="H3239" s="34">
        <v>1160.9100000000001</v>
      </c>
      <c r="I3239" s="15"/>
      <c r="J3239" s="15" t="str">
        <f>IF(AND($H3239&gt;0, $H3239&lt;1700),"0-1700",0)</f>
        <v>0-1700</v>
      </c>
      <c r="K3239" s="15" t="str">
        <f>IF(AND($H3239&gt;0, $H3239&lt;2500),"0-2500",0)</f>
        <v>0-2500</v>
      </c>
      <c r="L3239" s="15" t="str">
        <f>IF(AND($H3239&gt;0, $H3239&lt;3500),"0-3500",0)</f>
        <v>0-3500</v>
      </c>
    </row>
    <row r="3240" spans="1:12" x14ac:dyDescent="0.3">
      <c r="A3240" s="32" t="s">
        <v>7</v>
      </c>
      <c r="B3240" s="32">
        <v>2019</v>
      </c>
      <c r="C3240" s="32" t="s">
        <v>168</v>
      </c>
      <c r="D3240" s="32" t="s">
        <v>8</v>
      </c>
      <c r="E3240" s="32" t="s">
        <v>335</v>
      </c>
      <c r="F3240" s="33" t="s">
        <v>530</v>
      </c>
      <c r="G3240" s="32" t="s">
        <v>10</v>
      </c>
      <c r="H3240" s="34">
        <v>1160.98</v>
      </c>
      <c r="I3240" s="15"/>
      <c r="J3240" s="15" t="str">
        <f>IF(AND($H3240&gt;0, $H3240&lt;1700),"0-1700",0)</f>
        <v>0-1700</v>
      </c>
      <c r="K3240" s="15" t="str">
        <f>IF(AND($H3240&gt;0, $H3240&lt;2500),"0-2500",0)</f>
        <v>0-2500</v>
      </c>
      <c r="L3240" s="15" t="str">
        <f>IF(AND($H3240&gt;0, $H3240&lt;3500),"0-3500",0)</f>
        <v>0-3500</v>
      </c>
    </row>
    <row r="3241" spans="1:12" x14ac:dyDescent="0.3">
      <c r="A3241" s="32" t="s">
        <v>7</v>
      </c>
      <c r="B3241" s="32">
        <v>2019</v>
      </c>
      <c r="C3241" s="32" t="s">
        <v>167</v>
      </c>
      <c r="D3241" s="32" t="s">
        <v>8</v>
      </c>
      <c r="E3241" s="32" t="s">
        <v>96</v>
      </c>
      <c r="F3241" s="33" t="s">
        <v>9</v>
      </c>
      <c r="G3241" s="32" t="s">
        <v>10</v>
      </c>
      <c r="H3241" s="34">
        <v>1161.92</v>
      </c>
      <c r="I3241" s="15"/>
      <c r="J3241" s="15" t="str">
        <f>IF(AND($H3241&gt;0, $H3241&lt;1700),"0-1700",0)</f>
        <v>0-1700</v>
      </c>
      <c r="K3241" s="15" t="str">
        <f>IF(AND($H3241&gt;0, $H3241&lt;2500),"0-2500",0)</f>
        <v>0-2500</v>
      </c>
      <c r="L3241" s="15" t="str">
        <f>IF(AND($H3241&gt;0, $H3241&lt;3500),"0-3500",0)</f>
        <v>0-3500</v>
      </c>
    </row>
    <row r="3242" spans="1:12" x14ac:dyDescent="0.3">
      <c r="A3242" s="32" t="s">
        <v>7</v>
      </c>
      <c r="B3242" s="32">
        <v>2019</v>
      </c>
      <c r="C3242" s="32" t="s">
        <v>169</v>
      </c>
      <c r="D3242" s="32" t="s">
        <v>8</v>
      </c>
      <c r="E3242" s="32" t="s">
        <v>177</v>
      </c>
      <c r="F3242" s="33" t="s">
        <v>521</v>
      </c>
      <c r="G3242" s="32" t="s">
        <v>10</v>
      </c>
      <c r="H3242" s="34">
        <v>1164.95</v>
      </c>
      <c r="I3242" s="15"/>
      <c r="J3242" s="15" t="str">
        <f>IF(AND($H3242&gt;0, $H3242&lt;1700),"0-1700",0)</f>
        <v>0-1700</v>
      </c>
      <c r="K3242" s="15" t="str">
        <f>IF(AND($H3242&gt;0, $H3242&lt;2500),"0-2500",0)</f>
        <v>0-2500</v>
      </c>
      <c r="L3242" s="15" t="str">
        <f>IF(AND($H3242&gt;0, $H3242&lt;3500),"0-3500",0)</f>
        <v>0-3500</v>
      </c>
    </row>
    <row r="3243" spans="1:12" x14ac:dyDescent="0.3">
      <c r="A3243" s="32" t="s">
        <v>7</v>
      </c>
      <c r="B3243" s="32">
        <v>2019</v>
      </c>
      <c r="C3243" s="32" t="s">
        <v>168</v>
      </c>
      <c r="D3243" s="32" t="s">
        <v>8</v>
      </c>
      <c r="E3243" s="32" t="s">
        <v>206</v>
      </c>
      <c r="F3243" s="33" t="s">
        <v>521</v>
      </c>
      <c r="G3243" s="32" t="s">
        <v>10</v>
      </c>
      <c r="H3243" s="34">
        <v>1165.17</v>
      </c>
      <c r="I3243" s="15"/>
      <c r="J3243" s="15" t="str">
        <f>IF(AND($H3243&gt;0, $H3243&lt;1700),"0-1700",0)</f>
        <v>0-1700</v>
      </c>
      <c r="K3243" s="15" t="str">
        <f>IF(AND($H3243&gt;0, $H3243&lt;2500),"0-2500",0)</f>
        <v>0-2500</v>
      </c>
      <c r="L3243" s="15" t="str">
        <f>IF(AND($H3243&gt;0, $H3243&lt;3500),"0-3500",0)</f>
        <v>0-3500</v>
      </c>
    </row>
    <row r="3244" spans="1:12" x14ac:dyDescent="0.3">
      <c r="A3244" s="32" t="s">
        <v>7</v>
      </c>
      <c r="B3244" s="32">
        <v>2019</v>
      </c>
      <c r="C3244" s="32" t="s">
        <v>168</v>
      </c>
      <c r="D3244" s="32" t="s">
        <v>8</v>
      </c>
      <c r="E3244" s="32" t="s">
        <v>260</v>
      </c>
      <c r="F3244" s="33" t="s">
        <v>520</v>
      </c>
      <c r="G3244" s="32" t="s">
        <v>10</v>
      </c>
      <c r="H3244" s="34">
        <v>1165.82</v>
      </c>
      <c r="I3244" s="15"/>
      <c r="J3244" s="15" t="str">
        <f>IF(AND($H3244&gt;0, $H3244&lt;1700),"0-1700",0)</f>
        <v>0-1700</v>
      </c>
      <c r="K3244" s="15" t="str">
        <f>IF(AND($H3244&gt;0, $H3244&lt;2500),"0-2500",0)</f>
        <v>0-2500</v>
      </c>
      <c r="L3244" s="15" t="str">
        <f>IF(AND($H3244&gt;0, $H3244&lt;3500),"0-3500",0)</f>
        <v>0-3500</v>
      </c>
    </row>
    <row r="3245" spans="1:12" x14ac:dyDescent="0.3">
      <c r="A3245" s="32" t="s">
        <v>7</v>
      </c>
      <c r="B3245" s="32">
        <v>2019</v>
      </c>
      <c r="C3245" s="32" t="s">
        <v>169</v>
      </c>
      <c r="D3245" s="32" t="s">
        <v>8</v>
      </c>
      <c r="E3245" s="32" t="s">
        <v>201</v>
      </c>
      <c r="F3245" s="33" t="s">
        <v>521</v>
      </c>
      <c r="G3245" s="32" t="s">
        <v>10</v>
      </c>
      <c r="H3245" s="34">
        <v>1167.96</v>
      </c>
      <c r="I3245" s="15"/>
      <c r="J3245" s="15" t="str">
        <f>IF(AND($H3245&gt;0, $H3245&lt;1700),"0-1700",0)</f>
        <v>0-1700</v>
      </c>
      <c r="K3245" s="15" t="str">
        <f>IF(AND($H3245&gt;0, $H3245&lt;2500),"0-2500",0)</f>
        <v>0-2500</v>
      </c>
      <c r="L3245" s="15" t="str">
        <f>IF(AND($H3245&gt;0, $H3245&lt;3500),"0-3500",0)</f>
        <v>0-3500</v>
      </c>
    </row>
    <row r="3246" spans="1:12" x14ac:dyDescent="0.3">
      <c r="A3246" s="32" t="s">
        <v>7</v>
      </c>
      <c r="B3246" s="32">
        <v>2019</v>
      </c>
      <c r="C3246" s="32" t="s">
        <v>167</v>
      </c>
      <c r="D3246" s="32" t="s">
        <v>8</v>
      </c>
      <c r="E3246" s="32" t="s">
        <v>95</v>
      </c>
      <c r="F3246" s="33" t="s">
        <v>9</v>
      </c>
      <c r="G3246" s="32" t="s">
        <v>10</v>
      </c>
      <c r="H3246" s="34">
        <v>1168.72</v>
      </c>
      <c r="I3246" s="15"/>
      <c r="J3246" s="15" t="str">
        <f>IF(AND($H3246&gt;0, $H3246&lt;1700),"0-1700",0)</f>
        <v>0-1700</v>
      </c>
      <c r="K3246" s="15" t="str">
        <f>IF(AND($H3246&gt;0, $H3246&lt;2500),"0-2500",0)</f>
        <v>0-2500</v>
      </c>
      <c r="L3246" s="15" t="str">
        <f>IF(AND($H3246&gt;0, $H3246&lt;3500),"0-3500",0)</f>
        <v>0-3500</v>
      </c>
    </row>
    <row r="3247" spans="1:12" x14ac:dyDescent="0.3">
      <c r="A3247" s="32" t="s">
        <v>7</v>
      </c>
      <c r="B3247" s="32">
        <v>2019</v>
      </c>
      <c r="C3247" s="32" t="s">
        <v>169</v>
      </c>
      <c r="D3247" s="32" t="s">
        <v>8</v>
      </c>
      <c r="E3247" s="32" t="s">
        <v>271</v>
      </c>
      <c r="F3247" s="33" t="s">
        <v>527</v>
      </c>
      <c r="G3247" s="32" t="s">
        <v>10</v>
      </c>
      <c r="H3247" s="34">
        <v>1169.01</v>
      </c>
      <c r="I3247" s="15"/>
      <c r="J3247" s="15" t="str">
        <f>IF(AND($H3247&gt;0, $H3247&lt;1700),"0-1700",0)</f>
        <v>0-1700</v>
      </c>
      <c r="K3247" s="15" t="str">
        <f>IF(AND($H3247&gt;0, $H3247&lt;2500),"0-2500",0)</f>
        <v>0-2500</v>
      </c>
      <c r="L3247" s="15" t="str">
        <f>IF(AND($H3247&gt;0, $H3247&lt;3500),"0-3500",0)</f>
        <v>0-3500</v>
      </c>
    </row>
    <row r="3248" spans="1:12" x14ac:dyDescent="0.3">
      <c r="A3248" s="32" t="s">
        <v>7</v>
      </c>
      <c r="B3248" s="32">
        <v>2019</v>
      </c>
      <c r="C3248" s="32" t="s">
        <v>167</v>
      </c>
      <c r="D3248" s="32" t="s">
        <v>8</v>
      </c>
      <c r="E3248" s="32" t="s">
        <v>161</v>
      </c>
      <c r="F3248" s="33" t="s">
        <v>9</v>
      </c>
      <c r="G3248" s="32" t="s">
        <v>10</v>
      </c>
      <c r="H3248" s="34">
        <v>1169.2</v>
      </c>
      <c r="I3248" s="15"/>
      <c r="J3248" s="15" t="str">
        <f>IF(AND($H3248&gt;0, $H3248&lt;1700),"0-1700",0)</f>
        <v>0-1700</v>
      </c>
      <c r="K3248" s="15" t="str">
        <f>IF(AND($H3248&gt;0, $H3248&lt;2500),"0-2500",0)</f>
        <v>0-2500</v>
      </c>
      <c r="L3248" s="15" t="str">
        <f>IF(AND($H3248&gt;0, $H3248&lt;3500),"0-3500",0)</f>
        <v>0-3500</v>
      </c>
    </row>
    <row r="3249" spans="1:12" x14ac:dyDescent="0.3">
      <c r="A3249" s="32" t="s">
        <v>7</v>
      </c>
      <c r="B3249" s="32">
        <v>2019</v>
      </c>
      <c r="C3249" s="32" t="s">
        <v>167</v>
      </c>
      <c r="D3249" s="32" t="s">
        <v>8</v>
      </c>
      <c r="E3249" s="32" t="s">
        <v>74</v>
      </c>
      <c r="F3249" s="33" t="s">
        <v>9</v>
      </c>
      <c r="G3249" s="32" t="s">
        <v>10</v>
      </c>
      <c r="H3249" s="34">
        <v>1169.54</v>
      </c>
      <c r="I3249" s="15"/>
      <c r="J3249" s="15" t="str">
        <f>IF(AND($H3249&gt;0, $H3249&lt;1700),"0-1700",0)</f>
        <v>0-1700</v>
      </c>
      <c r="K3249" s="15" t="str">
        <f>IF(AND($H3249&gt;0, $H3249&lt;2500),"0-2500",0)</f>
        <v>0-2500</v>
      </c>
      <c r="L3249" s="15" t="str">
        <f>IF(AND($H3249&gt;0, $H3249&lt;3500),"0-3500",0)</f>
        <v>0-3500</v>
      </c>
    </row>
    <row r="3250" spans="1:12" x14ac:dyDescent="0.3">
      <c r="A3250" s="32" t="s">
        <v>7</v>
      </c>
      <c r="B3250" s="32">
        <v>2019</v>
      </c>
      <c r="C3250" s="32" t="s">
        <v>167</v>
      </c>
      <c r="D3250" s="32" t="s">
        <v>8</v>
      </c>
      <c r="E3250" s="32" t="s">
        <v>87</v>
      </c>
      <c r="F3250" s="33" t="s">
        <v>9</v>
      </c>
      <c r="G3250" s="32" t="s">
        <v>10</v>
      </c>
      <c r="H3250" s="34">
        <v>1172.0899999999999</v>
      </c>
      <c r="I3250" s="15"/>
      <c r="J3250" s="15" t="str">
        <f>IF(AND($H3250&gt;0, $H3250&lt;1700),"0-1700",0)</f>
        <v>0-1700</v>
      </c>
      <c r="K3250" s="15" t="str">
        <f>IF(AND($H3250&gt;0, $H3250&lt;2500),"0-2500",0)</f>
        <v>0-2500</v>
      </c>
      <c r="L3250" s="15" t="str">
        <f>IF(AND($H3250&gt;0, $H3250&lt;3500),"0-3500",0)</f>
        <v>0-3500</v>
      </c>
    </row>
    <row r="3251" spans="1:12" x14ac:dyDescent="0.3">
      <c r="A3251" s="32" t="s">
        <v>7</v>
      </c>
      <c r="B3251" s="32">
        <v>2019</v>
      </c>
      <c r="C3251" s="32" t="s">
        <v>167</v>
      </c>
      <c r="D3251" s="32" t="s">
        <v>8</v>
      </c>
      <c r="E3251" s="32" t="s">
        <v>94</v>
      </c>
      <c r="F3251" s="33" t="s">
        <v>9</v>
      </c>
      <c r="G3251" s="32" t="s">
        <v>10</v>
      </c>
      <c r="H3251" s="34">
        <v>1174.8900000000001</v>
      </c>
      <c r="I3251" s="15"/>
      <c r="J3251" s="15" t="str">
        <f>IF(AND($H3251&gt;0, $H3251&lt;1700),"0-1700",0)</f>
        <v>0-1700</v>
      </c>
      <c r="K3251" s="15" t="str">
        <f>IF(AND($H3251&gt;0, $H3251&lt;2500),"0-2500",0)</f>
        <v>0-2500</v>
      </c>
      <c r="L3251" s="15" t="str">
        <f>IF(AND($H3251&gt;0, $H3251&lt;3500),"0-3500",0)</f>
        <v>0-3500</v>
      </c>
    </row>
    <row r="3252" spans="1:12" x14ac:dyDescent="0.3">
      <c r="A3252" s="32" t="s">
        <v>7</v>
      </c>
      <c r="B3252" s="32">
        <v>2019</v>
      </c>
      <c r="C3252" s="32" t="s">
        <v>167</v>
      </c>
      <c r="D3252" s="32" t="s">
        <v>8</v>
      </c>
      <c r="E3252" s="32" t="s">
        <v>75</v>
      </c>
      <c r="F3252" s="33" t="s">
        <v>9</v>
      </c>
      <c r="G3252" s="32" t="s">
        <v>10</v>
      </c>
      <c r="H3252" s="34">
        <v>1176.3900000000001</v>
      </c>
      <c r="I3252" s="15"/>
      <c r="J3252" s="15" t="str">
        <f>IF(AND($H3252&gt;0, $H3252&lt;1700),"0-1700",0)</f>
        <v>0-1700</v>
      </c>
      <c r="K3252" s="15" t="str">
        <f>IF(AND($H3252&gt;0, $H3252&lt;2500),"0-2500",0)</f>
        <v>0-2500</v>
      </c>
      <c r="L3252" s="15" t="str">
        <f>IF(AND($H3252&gt;0, $H3252&lt;3500),"0-3500",0)</f>
        <v>0-3500</v>
      </c>
    </row>
    <row r="3253" spans="1:12" x14ac:dyDescent="0.3">
      <c r="A3253" s="32" t="s">
        <v>7</v>
      </c>
      <c r="B3253" s="32">
        <v>2019</v>
      </c>
      <c r="C3253" s="32" t="s">
        <v>167</v>
      </c>
      <c r="D3253" s="32" t="s">
        <v>8</v>
      </c>
      <c r="E3253" s="32" t="s">
        <v>64</v>
      </c>
      <c r="F3253" s="33" t="s">
        <v>9</v>
      </c>
      <c r="G3253" s="32" t="s">
        <v>10</v>
      </c>
      <c r="H3253" s="34">
        <v>1176.8</v>
      </c>
      <c r="I3253" s="15"/>
      <c r="J3253" s="15" t="str">
        <f>IF(AND($H3253&gt;0, $H3253&lt;1700),"0-1700",0)</f>
        <v>0-1700</v>
      </c>
      <c r="K3253" s="15" t="str">
        <f>IF(AND($H3253&gt;0, $H3253&lt;2500),"0-2500",0)</f>
        <v>0-2500</v>
      </c>
      <c r="L3253" s="15" t="str">
        <f>IF(AND($H3253&gt;0, $H3253&lt;3500),"0-3500",0)</f>
        <v>0-3500</v>
      </c>
    </row>
    <row r="3254" spans="1:12" x14ac:dyDescent="0.3">
      <c r="A3254" s="32" t="s">
        <v>7</v>
      </c>
      <c r="B3254" s="32">
        <v>2019</v>
      </c>
      <c r="C3254" s="32" t="s">
        <v>167</v>
      </c>
      <c r="D3254" s="32" t="s">
        <v>8</v>
      </c>
      <c r="E3254" s="32" t="s">
        <v>166</v>
      </c>
      <c r="F3254" s="33" t="s">
        <v>9</v>
      </c>
      <c r="G3254" s="32" t="s">
        <v>10</v>
      </c>
      <c r="H3254" s="34">
        <v>1176.92</v>
      </c>
      <c r="I3254" s="15"/>
      <c r="J3254" s="15" t="str">
        <f>IF(AND($H3254&gt;0, $H3254&lt;1700),"0-1700",0)</f>
        <v>0-1700</v>
      </c>
      <c r="K3254" s="15" t="str">
        <f>IF(AND($H3254&gt;0, $H3254&lt;2500),"0-2500",0)</f>
        <v>0-2500</v>
      </c>
      <c r="L3254" s="15" t="str">
        <f>IF(AND($H3254&gt;0, $H3254&lt;3500),"0-3500",0)</f>
        <v>0-3500</v>
      </c>
    </row>
    <row r="3255" spans="1:12" x14ac:dyDescent="0.3">
      <c r="A3255" s="32" t="s">
        <v>7</v>
      </c>
      <c r="B3255" s="32">
        <v>2019</v>
      </c>
      <c r="C3255" s="32" t="s">
        <v>169</v>
      </c>
      <c r="D3255" s="32" t="s">
        <v>8</v>
      </c>
      <c r="E3255" s="32" t="s">
        <v>181</v>
      </c>
      <c r="F3255" s="33" t="s">
        <v>521</v>
      </c>
      <c r="G3255" s="32" t="s">
        <v>10</v>
      </c>
      <c r="H3255" s="34">
        <v>1179.0999999999999</v>
      </c>
      <c r="I3255" s="15"/>
      <c r="J3255" s="15" t="str">
        <f>IF(AND($H3255&gt;0, $H3255&lt;1700),"0-1700",0)</f>
        <v>0-1700</v>
      </c>
      <c r="K3255" s="15" t="str">
        <f>IF(AND($H3255&gt;0, $H3255&lt;2500),"0-2500",0)</f>
        <v>0-2500</v>
      </c>
      <c r="L3255" s="15" t="str">
        <f>IF(AND($H3255&gt;0, $H3255&lt;3500),"0-3500",0)</f>
        <v>0-3500</v>
      </c>
    </row>
    <row r="3256" spans="1:12" x14ac:dyDescent="0.3">
      <c r="A3256" s="32" t="s">
        <v>7</v>
      </c>
      <c r="B3256" s="32">
        <v>2019</v>
      </c>
      <c r="C3256" s="32" t="s">
        <v>169</v>
      </c>
      <c r="D3256" s="32" t="s">
        <v>8</v>
      </c>
      <c r="E3256" s="32" t="s">
        <v>341</v>
      </c>
      <c r="F3256" s="33" t="s">
        <v>530</v>
      </c>
      <c r="G3256" s="32" t="s">
        <v>10</v>
      </c>
      <c r="H3256" s="34">
        <v>1179.95</v>
      </c>
      <c r="I3256" s="15"/>
      <c r="J3256" s="15" t="str">
        <f>IF(AND($H3256&gt;0, $H3256&lt;1700),"0-1700",0)</f>
        <v>0-1700</v>
      </c>
      <c r="K3256" s="15" t="str">
        <f>IF(AND($H3256&gt;0, $H3256&lt;2500),"0-2500",0)</f>
        <v>0-2500</v>
      </c>
      <c r="L3256" s="15" t="str">
        <f>IF(AND($H3256&gt;0, $H3256&lt;3500),"0-3500",0)</f>
        <v>0-3500</v>
      </c>
    </row>
    <row r="3257" spans="1:12" x14ac:dyDescent="0.3">
      <c r="A3257" s="32" t="s">
        <v>7</v>
      </c>
      <c r="B3257" s="32">
        <v>2019</v>
      </c>
      <c r="C3257" s="32" t="s">
        <v>168</v>
      </c>
      <c r="D3257" s="32" t="s">
        <v>8</v>
      </c>
      <c r="E3257" s="32" t="s">
        <v>173</v>
      </c>
      <c r="F3257" s="33" t="s">
        <v>521</v>
      </c>
      <c r="G3257" s="32" t="s">
        <v>10</v>
      </c>
      <c r="H3257" s="34">
        <v>1181.49</v>
      </c>
      <c r="I3257" s="15"/>
      <c r="J3257" s="15" t="str">
        <f>IF(AND($H3257&gt;0, $H3257&lt;1700),"0-1700",0)</f>
        <v>0-1700</v>
      </c>
      <c r="K3257" s="15" t="str">
        <f>IF(AND($H3257&gt;0, $H3257&lt;2500),"0-2500",0)</f>
        <v>0-2500</v>
      </c>
      <c r="L3257" s="15" t="str">
        <f>IF(AND($H3257&gt;0, $H3257&lt;3500),"0-3500",0)</f>
        <v>0-3500</v>
      </c>
    </row>
    <row r="3258" spans="1:12" x14ac:dyDescent="0.3">
      <c r="A3258" s="32" t="s">
        <v>7</v>
      </c>
      <c r="B3258" s="32">
        <v>2019</v>
      </c>
      <c r="C3258" s="32" t="s">
        <v>168</v>
      </c>
      <c r="D3258" s="32" t="s">
        <v>8</v>
      </c>
      <c r="E3258" s="32" t="s">
        <v>420</v>
      </c>
      <c r="F3258" s="33" t="s">
        <v>529</v>
      </c>
      <c r="G3258" s="32" t="s">
        <v>10</v>
      </c>
      <c r="H3258" s="34">
        <v>1182.02</v>
      </c>
      <c r="I3258" s="15"/>
      <c r="J3258" s="15" t="str">
        <f>IF(AND($H3258&gt;0, $H3258&lt;1700),"0-1700",0)</f>
        <v>0-1700</v>
      </c>
      <c r="K3258" s="15" t="str">
        <f>IF(AND($H3258&gt;0, $H3258&lt;2500),"0-2500",0)</f>
        <v>0-2500</v>
      </c>
      <c r="L3258" s="15" t="str">
        <f>IF(AND($H3258&gt;0, $H3258&lt;3500),"0-3500",0)</f>
        <v>0-3500</v>
      </c>
    </row>
    <row r="3259" spans="1:12" x14ac:dyDescent="0.3">
      <c r="A3259" s="32" t="s">
        <v>7</v>
      </c>
      <c r="B3259" s="32">
        <v>2019</v>
      </c>
      <c r="C3259" s="32" t="s">
        <v>167</v>
      </c>
      <c r="D3259" s="32" t="s">
        <v>8</v>
      </c>
      <c r="E3259" s="32" t="s">
        <v>114</v>
      </c>
      <c r="F3259" s="33" t="s">
        <v>9</v>
      </c>
      <c r="G3259" s="32" t="s">
        <v>10</v>
      </c>
      <c r="H3259" s="34">
        <v>1182.1300000000001</v>
      </c>
      <c r="I3259" s="15"/>
      <c r="J3259" s="15" t="str">
        <f>IF(AND($H3259&gt;0, $H3259&lt;1700),"0-1700",0)</f>
        <v>0-1700</v>
      </c>
      <c r="K3259" s="15" t="str">
        <f>IF(AND($H3259&gt;0, $H3259&lt;2500),"0-2500",0)</f>
        <v>0-2500</v>
      </c>
      <c r="L3259" s="15" t="str">
        <f>IF(AND($H3259&gt;0, $H3259&lt;3500),"0-3500",0)</f>
        <v>0-3500</v>
      </c>
    </row>
    <row r="3260" spans="1:12" x14ac:dyDescent="0.3">
      <c r="A3260" s="32" t="s">
        <v>7</v>
      </c>
      <c r="B3260" s="32">
        <v>2019</v>
      </c>
      <c r="C3260" s="32" t="s">
        <v>169</v>
      </c>
      <c r="D3260" s="32" t="s">
        <v>8</v>
      </c>
      <c r="E3260" s="32" t="s">
        <v>345</v>
      </c>
      <c r="F3260" s="33" t="s">
        <v>530</v>
      </c>
      <c r="G3260" s="32" t="s">
        <v>10</v>
      </c>
      <c r="H3260" s="34">
        <v>1182.81</v>
      </c>
      <c r="I3260" s="15"/>
      <c r="J3260" s="15" t="str">
        <f>IF(AND($H3260&gt;0, $H3260&lt;1700),"0-1700",0)</f>
        <v>0-1700</v>
      </c>
      <c r="K3260" s="15" t="str">
        <f>IF(AND($H3260&gt;0, $H3260&lt;2500),"0-2500",0)</f>
        <v>0-2500</v>
      </c>
      <c r="L3260" s="15" t="str">
        <f>IF(AND($H3260&gt;0, $H3260&lt;3500),"0-3500",0)</f>
        <v>0-3500</v>
      </c>
    </row>
    <row r="3261" spans="1:12" x14ac:dyDescent="0.3">
      <c r="A3261" s="32" t="s">
        <v>7</v>
      </c>
      <c r="B3261" s="32">
        <v>2019</v>
      </c>
      <c r="C3261" s="32" t="s">
        <v>169</v>
      </c>
      <c r="D3261" s="32" t="s">
        <v>8</v>
      </c>
      <c r="E3261" s="32" t="s">
        <v>277</v>
      </c>
      <c r="F3261" s="33" t="s">
        <v>527</v>
      </c>
      <c r="G3261" s="32" t="s">
        <v>10</v>
      </c>
      <c r="H3261" s="34">
        <v>1183.4000000000001</v>
      </c>
      <c r="I3261" s="15"/>
      <c r="J3261" s="15" t="str">
        <f>IF(AND($H3261&gt;0, $H3261&lt;1700),"0-1700",0)</f>
        <v>0-1700</v>
      </c>
      <c r="K3261" s="15" t="str">
        <f>IF(AND($H3261&gt;0, $H3261&lt;2500),"0-2500",0)</f>
        <v>0-2500</v>
      </c>
      <c r="L3261" s="15" t="str">
        <f>IF(AND($H3261&gt;0, $H3261&lt;3500),"0-3500",0)</f>
        <v>0-3500</v>
      </c>
    </row>
    <row r="3262" spans="1:12" x14ac:dyDescent="0.3">
      <c r="A3262" s="32" t="s">
        <v>7</v>
      </c>
      <c r="B3262" s="32">
        <v>2019</v>
      </c>
      <c r="C3262" s="32" t="s">
        <v>169</v>
      </c>
      <c r="D3262" s="32" t="s">
        <v>8</v>
      </c>
      <c r="E3262" s="32" t="s">
        <v>421</v>
      </c>
      <c r="F3262" s="33" t="s">
        <v>529</v>
      </c>
      <c r="G3262" s="32" t="s">
        <v>10</v>
      </c>
      <c r="H3262" s="34">
        <v>1186.04</v>
      </c>
      <c r="I3262" s="15"/>
      <c r="J3262" s="15" t="str">
        <f>IF(AND($H3262&gt;0, $H3262&lt;1700),"0-1700",0)</f>
        <v>0-1700</v>
      </c>
      <c r="K3262" s="15" t="str">
        <f>IF(AND($H3262&gt;0, $H3262&lt;2500),"0-2500",0)</f>
        <v>0-2500</v>
      </c>
      <c r="L3262" s="15" t="str">
        <f>IF(AND($H3262&gt;0, $H3262&lt;3500),"0-3500",0)</f>
        <v>0-3500</v>
      </c>
    </row>
    <row r="3263" spans="1:12" x14ac:dyDescent="0.3">
      <c r="A3263" s="32" t="s">
        <v>7</v>
      </c>
      <c r="B3263" s="32">
        <v>2019</v>
      </c>
      <c r="C3263" s="32" t="s">
        <v>169</v>
      </c>
      <c r="D3263" s="32" t="s">
        <v>8</v>
      </c>
      <c r="E3263" s="32" t="s">
        <v>333</v>
      </c>
      <c r="F3263" s="33" t="s">
        <v>530</v>
      </c>
      <c r="G3263" s="32" t="s">
        <v>10</v>
      </c>
      <c r="H3263" s="34">
        <v>1187.17</v>
      </c>
      <c r="I3263" s="15"/>
      <c r="J3263" s="15" t="str">
        <f>IF(AND($H3263&gt;0, $H3263&lt;1700),"0-1700",0)</f>
        <v>0-1700</v>
      </c>
      <c r="K3263" s="15" t="str">
        <f>IF(AND($H3263&gt;0, $H3263&lt;2500),"0-2500",0)</f>
        <v>0-2500</v>
      </c>
      <c r="L3263" s="15" t="str">
        <f>IF(AND($H3263&gt;0, $H3263&lt;3500),"0-3500",0)</f>
        <v>0-3500</v>
      </c>
    </row>
    <row r="3264" spans="1:12" x14ac:dyDescent="0.3">
      <c r="A3264" s="32" t="s">
        <v>7</v>
      </c>
      <c r="B3264" s="32">
        <v>2019</v>
      </c>
      <c r="C3264" s="32" t="s">
        <v>167</v>
      </c>
      <c r="D3264" s="32" t="s">
        <v>8</v>
      </c>
      <c r="E3264" s="32" t="s">
        <v>149</v>
      </c>
      <c r="F3264" s="33" t="s">
        <v>9</v>
      </c>
      <c r="G3264" s="32" t="s">
        <v>10</v>
      </c>
      <c r="H3264" s="34">
        <v>1188.29</v>
      </c>
      <c r="I3264" s="15"/>
      <c r="J3264" s="15" t="str">
        <f>IF(AND($H3264&gt;0, $H3264&lt;1700),"0-1700",0)</f>
        <v>0-1700</v>
      </c>
      <c r="K3264" s="15" t="str">
        <f>IF(AND($H3264&gt;0, $H3264&lt;2500),"0-2500",0)</f>
        <v>0-2500</v>
      </c>
      <c r="L3264" s="15" t="str">
        <f>IF(AND($H3264&gt;0, $H3264&lt;3500),"0-3500",0)</f>
        <v>0-3500</v>
      </c>
    </row>
    <row r="3265" spans="1:12" x14ac:dyDescent="0.3">
      <c r="A3265" s="32" t="s">
        <v>7</v>
      </c>
      <c r="B3265" s="32">
        <v>2019</v>
      </c>
      <c r="C3265" s="32" t="s">
        <v>167</v>
      </c>
      <c r="D3265" s="32" t="s">
        <v>8</v>
      </c>
      <c r="E3265" s="32" t="s">
        <v>33</v>
      </c>
      <c r="F3265" s="33" t="s">
        <v>9</v>
      </c>
      <c r="G3265" s="32" t="s">
        <v>10</v>
      </c>
      <c r="H3265" s="34">
        <v>1189.47</v>
      </c>
      <c r="I3265" s="15"/>
      <c r="J3265" s="15" t="str">
        <f>IF(AND($H3265&gt;0, $H3265&lt;1700),"0-1700",0)</f>
        <v>0-1700</v>
      </c>
      <c r="K3265" s="15" t="str">
        <f>IF(AND($H3265&gt;0, $H3265&lt;2500),"0-2500",0)</f>
        <v>0-2500</v>
      </c>
      <c r="L3265" s="15" t="str">
        <f>IF(AND($H3265&gt;0, $H3265&lt;3500),"0-3500",0)</f>
        <v>0-3500</v>
      </c>
    </row>
    <row r="3266" spans="1:12" x14ac:dyDescent="0.3">
      <c r="A3266" s="32" t="s">
        <v>7</v>
      </c>
      <c r="B3266" s="32">
        <v>2019</v>
      </c>
      <c r="C3266" s="32" t="s">
        <v>167</v>
      </c>
      <c r="D3266" s="32" t="s">
        <v>8</v>
      </c>
      <c r="E3266" s="32" t="s">
        <v>76</v>
      </c>
      <c r="F3266" s="33" t="s">
        <v>9</v>
      </c>
      <c r="G3266" s="32" t="s">
        <v>10</v>
      </c>
      <c r="H3266" s="34">
        <v>1189.57</v>
      </c>
      <c r="I3266" s="15"/>
      <c r="J3266" s="15" t="str">
        <f>IF(AND($H3266&gt;0, $H3266&lt;1700),"0-1700",0)</f>
        <v>0-1700</v>
      </c>
      <c r="K3266" s="15" t="str">
        <f>IF(AND($H3266&gt;0, $H3266&lt;2500),"0-2500",0)</f>
        <v>0-2500</v>
      </c>
      <c r="L3266" s="15" t="str">
        <f>IF(AND($H3266&gt;0, $H3266&lt;3500),"0-3500",0)</f>
        <v>0-3500</v>
      </c>
    </row>
    <row r="3267" spans="1:12" x14ac:dyDescent="0.3">
      <c r="A3267" s="32" t="s">
        <v>7</v>
      </c>
      <c r="B3267" s="32">
        <v>2019</v>
      </c>
      <c r="C3267" s="32" t="s">
        <v>168</v>
      </c>
      <c r="D3267" s="32" t="s">
        <v>8</v>
      </c>
      <c r="E3267" s="32" t="s">
        <v>172</v>
      </c>
      <c r="F3267" s="33" t="s">
        <v>521</v>
      </c>
      <c r="G3267" s="32" t="s">
        <v>10</v>
      </c>
      <c r="H3267" s="34">
        <v>1190</v>
      </c>
      <c r="I3267" s="15"/>
      <c r="J3267" s="15" t="str">
        <f>IF(AND($H3267&gt;0, $H3267&lt;1700),"0-1700",0)</f>
        <v>0-1700</v>
      </c>
      <c r="K3267" s="15" t="str">
        <f>IF(AND($H3267&gt;0, $H3267&lt;2500),"0-2500",0)</f>
        <v>0-2500</v>
      </c>
      <c r="L3267" s="15" t="str">
        <f>IF(AND($H3267&gt;0, $H3267&lt;3500),"0-3500",0)</f>
        <v>0-3500</v>
      </c>
    </row>
    <row r="3268" spans="1:12" x14ac:dyDescent="0.3">
      <c r="A3268" s="32" t="s">
        <v>7</v>
      </c>
      <c r="B3268" s="32">
        <v>2019</v>
      </c>
      <c r="C3268" s="32" t="s">
        <v>169</v>
      </c>
      <c r="D3268" s="32" t="s">
        <v>8</v>
      </c>
      <c r="E3268" s="32" t="s">
        <v>172</v>
      </c>
      <c r="F3268" s="33" t="s">
        <v>521</v>
      </c>
      <c r="G3268" s="32" t="s">
        <v>10</v>
      </c>
      <c r="H3268" s="34">
        <v>1190.25</v>
      </c>
      <c r="I3268" s="15"/>
      <c r="J3268" s="15" t="str">
        <f>IF(AND($H3268&gt;0, $H3268&lt;1700),"0-1700",0)</f>
        <v>0-1700</v>
      </c>
      <c r="K3268" s="15" t="str">
        <f>IF(AND($H3268&gt;0, $H3268&lt;2500),"0-2500",0)</f>
        <v>0-2500</v>
      </c>
      <c r="L3268" s="15" t="str">
        <f>IF(AND($H3268&gt;0, $H3268&lt;3500),"0-3500",0)</f>
        <v>0-3500</v>
      </c>
    </row>
    <row r="3269" spans="1:12" x14ac:dyDescent="0.3">
      <c r="A3269" s="32" t="s">
        <v>7</v>
      </c>
      <c r="B3269" s="32">
        <v>2019</v>
      </c>
      <c r="C3269" s="32" t="s">
        <v>167</v>
      </c>
      <c r="D3269" s="32" t="s">
        <v>8</v>
      </c>
      <c r="E3269" s="32" t="s">
        <v>162</v>
      </c>
      <c r="F3269" s="33" t="s">
        <v>9</v>
      </c>
      <c r="G3269" s="32" t="s">
        <v>10</v>
      </c>
      <c r="H3269" s="34">
        <v>1190.3900000000001</v>
      </c>
      <c r="I3269" s="15"/>
      <c r="J3269" s="15" t="str">
        <f>IF(AND($H3269&gt;0, $H3269&lt;1700),"0-1700",0)</f>
        <v>0-1700</v>
      </c>
      <c r="K3269" s="15" t="str">
        <f>IF(AND($H3269&gt;0, $H3269&lt;2500),"0-2500",0)</f>
        <v>0-2500</v>
      </c>
      <c r="L3269" s="15" t="str">
        <f>IF(AND($H3269&gt;0, $H3269&lt;3500),"0-3500",0)</f>
        <v>0-3500</v>
      </c>
    </row>
    <row r="3270" spans="1:12" x14ac:dyDescent="0.3">
      <c r="A3270" s="32" t="s">
        <v>7</v>
      </c>
      <c r="B3270" s="32">
        <v>2019</v>
      </c>
      <c r="C3270" s="32" t="s">
        <v>167</v>
      </c>
      <c r="D3270" s="32" t="s">
        <v>8</v>
      </c>
      <c r="E3270" s="32" t="s">
        <v>426</v>
      </c>
      <c r="F3270" s="33" t="s">
        <v>529</v>
      </c>
      <c r="G3270" s="32" t="s">
        <v>10</v>
      </c>
      <c r="H3270" s="34">
        <v>1192.8</v>
      </c>
      <c r="I3270" s="15"/>
      <c r="J3270" s="15" t="str">
        <f>IF(AND($H3270&gt;0, $H3270&lt;1700),"0-1700",0)</f>
        <v>0-1700</v>
      </c>
      <c r="K3270" s="15" t="str">
        <f>IF(AND($H3270&gt;0, $H3270&lt;2500),"0-2500",0)</f>
        <v>0-2500</v>
      </c>
      <c r="L3270" s="15" t="str">
        <f>IF(AND($H3270&gt;0, $H3270&lt;3500),"0-3500",0)</f>
        <v>0-3500</v>
      </c>
    </row>
    <row r="3271" spans="1:12" x14ac:dyDescent="0.3">
      <c r="A3271" s="32" t="s">
        <v>7</v>
      </c>
      <c r="B3271" s="32">
        <v>2019</v>
      </c>
      <c r="C3271" s="32" t="s">
        <v>169</v>
      </c>
      <c r="D3271" s="32" t="s">
        <v>8</v>
      </c>
      <c r="E3271" s="32" t="s">
        <v>180</v>
      </c>
      <c r="F3271" s="33" t="s">
        <v>521</v>
      </c>
      <c r="G3271" s="32" t="s">
        <v>10</v>
      </c>
      <c r="H3271" s="34">
        <v>1194.4000000000001</v>
      </c>
      <c r="I3271" s="15"/>
      <c r="J3271" s="15" t="str">
        <f>IF(AND($H3271&gt;0, $H3271&lt;1700),"0-1700",0)</f>
        <v>0-1700</v>
      </c>
      <c r="K3271" s="15" t="str">
        <f>IF(AND($H3271&gt;0, $H3271&lt;2500),"0-2500",0)</f>
        <v>0-2500</v>
      </c>
      <c r="L3271" s="15" t="str">
        <f>IF(AND($H3271&gt;0, $H3271&lt;3500),"0-3500",0)</f>
        <v>0-3500</v>
      </c>
    </row>
    <row r="3272" spans="1:12" x14ac:dyDescent="0.3">
      <c r="A3272" s="32" t="s">
        <v>7</v>
      </c>
      <c r="B3272" s="32">
        <v>2019</v>
      </c>
      <c r="C3272" s="32" t="s">
        <v>169</v>
      </c>
      <c r="D3272" s="32" t="s">
        <v>8</v>
      </c>
      <c r="E3272" s="32" t="s">
        <v>243</v>
      </c>
      <c r="F3272" s="33" t="s">
        <v>520</v>
      </c>
      <c r="G3272" s="32" t="s">
        <v>10</v>
      </c>
      <c r="H3272" s="34">
        <v>1195.08</v>
      </c>
      <c r="I3272" s="15"/>
      <c r="J3272" s="15" t="str">
        <f>IF(AND($H3272&gt;0, $H3272&lt;1700),"0-1700",0)</f>
        <v>0-1700</v>
      </c>
      <c r="K3272" s="15" t="str">
        <f>IF(AND($H3272&gt;0, $H3272&lt;2500),"0-2500",0)</f>
        <v>0-2500</v>
      </c>
      <c r="L3272" s="15" t="str">
        <f>IF(AND($H3272&gt;0, $H3272&lt;3500),"0-3500",0)</f>
        <v>0-3500</v>
      </c>
    </row>
    <row r="3273" spans="1:12" x14ac:dyDescent="0.3">
      <c r="A3273" s="32" t="s">
        <v>7</v>
      </c>
      <c r="B3273" s="32">
        <v>2019</v>
      </c>
      <c r="C3273" s="32" t="s">
        <v>167</v>
      </c>
      <c r="D3273" s="32" t="s">
        <v>8</v>
      </c>
      <c r="E3273" s="32" t="s">
        <v>55</v>
      </c>
      <c r="F3273" s="33" t="s">
        <v>9</v>
      </c>
      <c r="G3273" s="32" t="s">
        <v>10</v>
      </c>
      <c r="H3273" s="34">
        <v>1197.05</v>
      </c>
      <c r="I3273" s="15"/>
      <c r="J3273" s="15" t="str">
        <f>IF(AND($H3273&gt;0, $H3273&lt;1700),"0-1700",0)</f>
        <v>0-1700</v>
      </c>
      <c r="K3273" s="15" t="str">
        <f>IF(AND($H3273&gt;0, $H3273&lt;2500),"0-2500",0)</f>
        <v>0-2500</v>
      </c>
      <c r="L3273" s="15" t="str">
        <f>IF(AND($H3273&gt;0, $H3273&lt;3500),"0-3500",0)</f>
        <v>0-3500</v>
      </c>
    </row>
    <row r="3274" spans="1:12" x14ac:dyDescent="0.3">
      <c r="A3274" s="32" t="s">
        <v>7</v>
      </c>
      <c r="B3274" s="32">
        <v>2019</v>
      </c>
      <c r="C3274" s="32" t="s">
        <v>169</v>
      </c>
      <c r="D3274" s="32" t="s">
        <v>8</v>
      </c>
      <c r="E3274" s="32" t="s">
        <v>429</v>
      </c>
      <c r="F3274" s="33" t="s">
        <v>529</v>
      </c>
      <c r="G3274" s="32" t="s">
        <v>10</v>
      </c>
      <c r="H3274" s="34">
        <v>1197.18</v>
      </c>
      <c r="I3274" s="15"/>
      <c r="J3274" s="15" t="str">
        <f>IF(AND($H3274&gt;0, $H3274&lt;1700),"0-1700",0)</f>
        <v>0-1700</v>
      </c>
      <c r="K3274" s="15" t="str">
        <f>IF(AND($H3274&gt;0, $H3274&lt;2500),"0-2500",0)</f>
        <v>0-2500</v>
      </c>
      <c r="L3274" s="15" t="str">
        <f>IF(AND($H3274&gt;0, $H3274&lt;3500),"0-3500",0)</f>
        <v>0-3500</v>
      </c>
    </row>
    <row r="3275" spans="1:12" x14ac:dyDescent="0.3">
      <c r="A3275" s="32" t="s">
        <v>7</v>
      </c>
      <c r="B3275" s="32">
        <v>2019</v>
      </c>
      <c r="C3275" s="32" t="s">
        <v>168</v>
      </c>
      <c r="D3275" s="32" t="s">
        <v>8</v>
      </c>
      <c r="E3275" s="32" t="s">
        <v>244</v>
      </c>
      <c r="F3275" s="33" t="s">
        <v>520</v>
      </c>
      <c r="G3275" s="32" t="s">
        <v>10</v>
      </c>
      <c r="H3275" s="34">
        <v>1199.54</v>
      </c>
      <c r="I3275" s="15"/>
      <c r="J3275" s="15" t="str">
        <f>IF(AND($H3275&gt;0, $H3275&lt;1700),"0-1700",0)</f>
        <v>0-1700</v>
      </c>
      <c r="K3275" s="15" t="str">
        <f>IF(AND($H3275&gt;0, $H3275&lt;2500),"0-2500",0)</f>
        <v>0-2500</v>
      </c>
      <c r="L3275" s="15" t="str">
        <f>IF(AND($H3275&gt;0, $H3275&lt;3500),"0-3500",0)</f>
        <v>0-3500</v>
      </c>
    </row>
    <row r="3276" spans="1:12" x14ac:dyDescent="0.3">
      <c r="A3276" s="32" t="s">
        <v>7</v>
      </c>
      <c r="B3276" s="32">
        <v>2019</v>
      </c>
      <c r="C3276" s="32" t="s">
        <v>168</v>
      </c>
      <c r="D3276" s="32" t="s">
        <v>8</v>
      </c>
      <c r="E3276" s="32" t="s">
        <v>171</v>
      </c>
      <c r="F3276" s="33" t="s">
        <v>521</v>
      </c>
      <c r="G3276" s="32" t="s">
        <v>10</v>
      </c>
      <c r="H3276" s="34">
        <v>1200.27</v>
      </c>
      <c r="I3276" s="15"/>
      <c r="J3276" s="15" t="str">
        <f>IF(AND($H3276&gt;0, $H3276&lt;1700),"0-1700",0)</f>
        <v>0-1700</v>
      </c>
      <c r="K3276" s="15" t="str">
        <f>IF(AND($H3276&gt;0, $H3276&lt;2500),"0-2500",0)</f>
        <v>0-2500</v>
      </c>
      <c r="L3276" s="15" t="str">
        <f>IF(AND($H3276&gt;0, $H3276&lt;3500),"0-3500",0)</f>
        <v>0-3500</v>
      </c>
    </row>
    <row r="3277" spans="1:12" x14ac:dyDescent="0.3">
      <c r="A3277" s="32" t="s">
        <v>7</v>
      </c>
      <c r="B3277" s="32">
        <v>2019</v>
      </c>
      <c r="C3277" s="32" t="s">
        <v>167</v>
      </c>
      <c r="D3277" s="32" t="s">
        <v>8</v>
      </c>
      <c r="E3277" s="32" t="s">
        <v>116</v>
      </c>
      <c r="F3277" s="33" t="s">
        <v>9</v>
      </c>
      <c r="G3277" s="32" t="s">
        <v>10</v>
      </c>
      <c r="H3277" s="34">
        <v>1200.5899999999999</v>
      </c>
      <c r="I3277" s="15"/>
      <c r="J3277" s="15" t="str">
        <f>IF(AND($H3277&gt;0, $H3277&lt;1700),"0-1700",0)</f>
        <v>0-1700</v>
      </c>
      <c r="K3277" s="15" t="str">
        <f>IF(AND($H3277&gt;0, $H3277&lt;2500),"0-2500",0)</f>
        <v>0-2500</v>
      </c>
      <c r="L3277" s="15" t="str">
        <f>IF(AND($H3277&gt;0, $H3277&lt;3500),"0-3500",0)</f>
        <v>0-3500</v>
      </c>
    </row>
    <row r="3278" spans="1:12" x14ac:dyDescent="0.3">
      <c r="A3278" s="32" t="s">
        <v>7</v>
      </c>
      <c r="B3278" s="32">
        <v>2019</v>
      </c>
      <c r="C3278" s="32" t="s">
        <v>169</v>
      </c>
      <c r="D3278" s="32" t="s">
        <v>8</v>
      </c>
      <c r="E3278" s="32" t="s">
        <v>258</v>
      </c>
      <c r="F3278" s="33" t="s">
        <v>520</v>
      </c>
      <c r="G3278" s="32" t="s">
        <v>10</v>
      </c>
      <c r="H3278" s="34">
        <v>1201.6099999999999</v>
      </c>
      <c r="I3278" s="15"/>
      <c r="J3278" s="15" t="str">
        <f>IF(AND($H3278&gt;0, $H3278&lt;1700),"0-1700",0)</f>
        <v>0-1700</v>
      </c>
      <c r="K3278" s="15" t="str">
        <f>IF(AND($H3278&gt;0, $H3278&lt;2500),"0-2500",0)</f>
        <v>0-2500</v>
      </c>
      <c r="L3278" s="15" t="str">
        <f>IF(AND($H3278&gt;0, $H3278&lt;3500),"0-3500",0)</f>
        <v>0-3500</v>
      </c>
    </row>
    <row r="3279" spans="1:12" x14ac:dyDescent="0.3">
      <c r="A3279" s="32" t="s">
        <v>7</v>
      </c>
      <c r="B3279" s="32">
        <v>2019</v>
      </c>
      <c r="C3279" s="32" t="s">
        <v>169</v>
      </c>
      <c r="D3279" s="32" t="s">
        <v>8</v>
      </c>
      <c r="E3279" s="32" t="s">
        <v>247</v>
      </c>
      <c r="F3279" s="33" t="s">
        <v>520</v>
      </c>
      <c r="G3279" s="32" t="s">
        <v>10</v>
      </c>
      <c r="H3279" s="34">
        <v>1205.33</v>
      </c>
      <c r="I3279" s="15"/>
      <c r="J3279" s="15" t="str">
        <f>IF(AND($H3279&gt;0, $H3279&lt;1700),"0-1700",0)</f>
        <v>0-1700</v>
      </c>
      <c r="K3279" s="15" t="str">
        <f>IF(AND($H3279&gt;0, $H3279&lt;2500),"0-2500",0)</f>
        <v>0-2500</v>
      </c>
      <c r="L3279" s="15" t="str">
        <f>IF(AND($H3279&gt;0, $H3279&lt;3500),"0-3500",0)</f>
        <v>0-3500</v>
      </c>
    </row>
    <row r="3280" spans="1:12" x14ac:dyDescent="0.3">
      <c r="A3280" s="32" t="s">
        <v>7</v>
      </c>
      <c r="B3280" s="32">
        <v>2019</v>
      </c>
      <c r="C3280" s="32" t="s">
        <v>168</v>
      </c>
      <c r="D3280" s="32" t="s">
        <v>8</v>
      </c>
      <c r="E3280" s="32" t="s">
        <v>282</v>
      </c>
      <c r="F3280" s="33" t="s">
        <v>527</v>
      </c>
      <c r="G3280" s="32" t="s">
        <v>10</v>
      </c>
      <c r="H3280" s="34">
        <v>1205.3900000000001</v>
      </c>
      <c r="I3280" s="15"/>
      <c r="J3280" s="15" t="str">
        <f>IF(AND($H3280&gt;0, $H3280&lt;1700),"0-1700",0)</f>
        <v>0-1700</v>
      </c>
      <c r="K3280" s="15" t="str">
        <f>IF(AND($H3280&gt;0, $H3280&lt;2500),"0-2500",0)</f>
        <v>0-2500</v>
      </c>
      <c r="L3280" s="15" t="str">
        <f>IF(AND($H3280&gt;0, $H3280&lt;3500),"0-3500",0)</f>
        <v>0-3500</v>
      </c>
    </row>
    <row r="3281" spans="1:12" x14ac:dyDescent="0.3">
      <c r="A3281" s="32" t="s">
        <v>7</v>
      </c>
      <c r="B3281" s="32">
        <v>2019</v>
      </c>
      <c r="C3281" s="32" t="s">
        <v>167</v>
      </c>
      <c r="D3281" s="32" t="s">
        <v>8</v>
      </c>
      <c r="E3281" s="32" t="s">
        <v>91</v>
      </c>
      <c r="F3281" s="33" t="s">
        <v>9</v>
      </c>
      <c r="G3281" s="32" t="s">
        <v>10</v>
      </c>
      <c r="H3281" s="34">
        <v>1207.8</v>
      </c>
      <c r="I3281" s="15"/>
      <c r="J3281" s="15" t="str">
        <f>IF(AND($H3281&gt;0, $H3281&lt;1700),"0-1700",0)</f>
        <v>0-1700</v>
      </c>
      <c r="K3281" s="15" t="str">
        <f>IF(AND($H3281&gt;0, $H3281&lt;2500),"0-2500",0)</f>
        <v>0-2500</v>
      </c>
      <c r="L3281" s="15" t="str">
        <f>IF(AND($H3281&gt;0, $H3281&lt;3500),"0-3500",0)</f>
        <v>0-3500</v>
      </c>
    </row>
    <row r="3282" spans="1:12" x14ac:dyDescent="0.3">
      <c r="A3282" s="32" t="s">
        <v>7</v>
      </c>
      <c r="B3282" s="32">
        <v>2019</v>
      </c>
      <c r="C3282" s="32" t="s">
        <v>169</v>
      </c>
      <c r="D3282" s="32" t="s">
        <v>8</v>
      </c>
      <c r="E3282" s="32" t="s">
        <v>330</v>
      </c>
      <c r="F3282" s="33" t="s">
        <v>530</v>
      </c>
      <c r="G3282" s="32" t="s">
        <v>10</v>
      </c>
      <c r="H3282" s="34">
        <v>1207.8699999999999</v>
      </c>
      <c r="I3282" s="15"/>
      <c r="J3282" s="15" t="str">
        <f>IF(AND($H3282&gt;0, $H3282&lt;1700),"0-1700",0)</f>
        <v>0-1700</v>
      </c>
      <c r="K3282" s="15" t="str">
        <f>IF(AND($H3282&gt;0, $H3282&lt;2500),"0-2500",0)</f>
        <v>0-2500</v>
      </c>
      <c r="L3282" s="15" t="str">
        <f>IF(AND($H3282&gt;0, $H3282&lt;3500),"0-3500",0)</f>
        <v>0-3500</v>
      </c>
    </row>
    <row r="3283" spans="1:12" x14ac:dyDescent="0.3">
      <c r="A3283" s="32" t="s">
        <v>7</v>
      </c>
      <c r="B3283" s="32">
        <v>2019</v>
      </c>
      <c r="C3283" s="32" t="s">
        <v>169</v>
      </c>
      <c r="D3283" s="32" t="s">
        <v>8</v>
      </c>
      <c r="E3283" s="32" t="s">
        <v>206</v>
      </c>
      <c r="F3283" s="33" t="s">
        <v>521</v>
      </c>
      <c r="G3283" s="32" t="s">
        <v>10</v>
      </c>
      <c r="H3283" s="34">
        <v>1212.55</v>
      </c>
      <c r="I3283" s="15"/>
      <c r="J3283" s="15" t="str">
        <f>IF(AND($H3283&gt;0, $H3283&lt;1700),"0-1700",0)</f>
        <v>0-1700</v>
      </c>
      <c r="K3283" s="15" t="str">
        <f>IF(AND($H3283&gt;0, $H3283&lt;2500),"0-2500",0)</f>
        <v>0-2500</v>
      </c>
      <c r="L3283" s="15" t="str">
        <f>IF(AND($H3283&gt;0, $H3283&lt;3500),"0-3500",0)</f>
        <v>0-3500</v>
      </c>
    </row>
    <row r="3284" spans="1:12" x14ac:dyDescent="0.3">
      <c r="A3284" s="32" t="s">
        <v>7</v>
      </c>
      <c r="B3284" s="32">
        <v>2019</v>
      </c>
      <c r="C3284" s="32" t="s">
        <v>169</v>
      </c>
      <c r="D3284" s="32" t="s">
        <v>8</v>
      </c>
      <c r="E3284" s="32" t="s">
        <v>192</v>
      </c>
      <c r="F3284" s="33" t="s">
        <v>521</v>
      </c>
      <c r="G3284" s="32" t="s">
        <v>10</v>
      </c>
      <c r="H3284" s="34">
        <v>1215.18</v>
      </c>
      <c r="I3284" s="15"/>
      <c r="J3284" s="15" t="str">
        <f>IF(AND($H3284&gt;0, $H3284&lt;1700),"0-1700",0)</f>
        <v>0-1700</v>
      </c>
      <c r="K3284" s="15" t="str">
        <f>IF(AND($H3284&gt;0, $H3284&lt;2500),"0-2500",0)</f>
        <v>0-2500</v>
      </c>
      <c r="L3284" s="15" t="str">
        <f>IF(AND($H3284&gt;0, $H3284&lt;3500),"0-3500",0)</f>
        <v>0-3500</v>
      </c>
    </row>
    <row r="3285" spans="1:12" x14ac:dyDescent="0.3">
      <c r="A3285" s="32" t="s">
        <v>7</v>
      </c>
      <c r="B3285" s="32">
        <v>2019</v>
      </c>
      <c r="C3285" s="32" t="s">
        <v>167</v>
      </c>
      <c r="D3285" s="32" t="s">
        <v>8</v>
      </c>
      <c r="E3285" s="32" t="s">
        <v>108</v>
      </c>
      <c r="F3285" s="33" t="s">
        <v>9</v>
      </c>
      <c r="G3285" s="32" t="s">
        <v>10</v>
      </c>
      <c r="H3285" s="34">
        <v>1217.03</v>
      </c>
      <c r="I3285" s="15"/>
      <c r="J3285" s="15" t="str">
        <f>IF(AND($H3285&gt;0, $H3285&lt;1700),"0-1700",0)</f>
        <v>0-1700</v>
      </c>
      <c r="K3285" s="15" t="str">
        <f>IF(AND($H3285&gt;0, $H3285&lt;2500),"0-2500",0)</f>
        <v>0-2500</v>
      </c>
      <c r="L3285" s="15" t="str">
        <f>IF(AND($H3285&gt;0, $H3285&lt;3500),"0-3500",0)</f>
        <v>0-3500</v>
      </c>
    </row>
    <row r="3286" spans="1:12" x14ac:dyDescent="0.3">
      <c r="A3286" s="32" t="s">
        <v>7</v>
      </c>
      <c r="B3286" s="32">
        <v>2019</v>
      </c>
      <c r="C3286" s="32" t="s">
        <v>169</v>
      </c>
      <c r="D3286" s="32" t="s">
        <v>8</v>
      </c>
      <c r="E3286" s="32" t="s">
        <v>342</v>
      </c>
      <c r="F3286" s="33" t="s">
        <v>530</v>
      </c>
      <c r="G3286" s="32" t="s">
        <v>10</v>
      </c>
      <c r="H3286" s="34">
        <v>1217.17</v>
      </c>
      <c r="I3286" s="15"/>
      <c r="J3286" s="15" t="str">
        <f>IF(AND($H3286&gt;0, $H3286&lt;1700),"0-1700",0)</f>
        <v>0-1700</v>
      </c>
      <c r="K3286" s="15" t="str">
        <f>IF(AND($H3286&gt;0, $H3286&lt;2500),"0-2500",0)</f>
        <v>0-2500</v>
      </c>
      <c r="L3286" s="15" t="str">
        <f>IF(AND($H3286&gt;0, $H3286&lt;3500),"0-3500",0)</f>
        <v>0-3500</v>
      </c>
    </row>
    <row r="3287" spans="1:12" x14ac:dyDescent="0.3">
      <c r="A3287" s="32" t="s">
        <v>7</v>
      </c>
      <c r="B3287" s="32">
        <v>2019</v>
      </c>
      <c r="C3287" s="32" t="s">
        <v>168</v>
      </c>
      <c r="D3287" s="32" t="s">
        <v>8</v>
      </c>
      <c r="E3287" s="32" t="s">
        <v>338</v>
      </c>
      <c r="F3287" s="33" t="s">
        <v>530</v>
      </c>
      <c r="G3287" s="32" t="s">
        <v>10</v>
      </c>
      <c r="H3287" s="34">
        <v>1218.98</v>
      </c>
      <c r="I3287" s="15"/>
      <c r="J3287" s="15" t="str">
        <f>IF(AND($H3287&gt;0, $H3287&lt;1700),"0-1700",0)</f>
        <v>0-1700</v>
      </c>
      <c r="K3287" s="15" t="str">
        <f>IF(AND($H3287&gt;0, $H3287&lt;2500),"0-2500",0)</f>
        <v>0-2500</v>
      </c>
      <c r="L3287" s="15" t="str">
        <f>IF(AND($H3287&gt;0, $H3287&lt;3500),"0-3500",0)</f>
        <v>0-3500</v>
      </c>
    </row>
    <row r="3288" spans="1:12" x14ac:dyDescent="0.3">
      <c r="A3288" s="32" t="s">
        <v>7</v>
      </c>
      <c r="B3288" s="32">
        <v>2019</v>
      </c>
      <c r="C3288" s="32" t="s">
        <v>169</v>
      </c>
      <c r="D3288" s="32" t="s">
        <v>8</v>
      </c>
      <c r="E3288" s="32" t="s">
        <v>238</v>
      </c>
      <c r="F3288" s="33" t="s">
        <v>520</v>
      </c>
      <c r="G3288" s="32" t="s">
        <v>10</v>
      </c>
      <c r="H3288" s="34">
        <v>1219.31</v>
      </c>
      <c r="I3288" s="15"/>
      <c r="J3288" s="15" t="str">
        <f>IF(AND($H3288&gt;0, $H3288&lt;1700),"0-1700",0)</f>
        <v>0-1700</v>
      </c>
      <c r="K3288" s="15" t="str">
        <f>IF(AND($H3288&gt;0, $H3288&lt;2500),"0-2500",0)</f>
        <v>0-2500</v>
      </c>
      <c r="L3288" s="15" t="str">
        <f>IF(AND($H3288&gt;0, $H3288&lt;3500),"0-3500",0)</f>
        <v>0-3500</v>
      </c>
    </row>
    <row r="3289" spans="1:12" x14ac:dyDescent="0.3">
      <c r="A3289" s="32" t="s">
        <v>7</v>
      </c>
      <c r="B3289" s="32">
        <v>2019</v>
      </c>
      <c r="C3289" s="32" t="s">
        <v>167</v>
      </c>
      <c r="D3289" s="32" t="s">
        <v>8</v>
      </c>
      <c r="E3289" s="32" t="s">
        <v>110</v>
      </c>
      <c r="F3289" s="33" t="s">
        <v>9</v>
      </c>
      <c r="G3289" s="32" t="s">
        <v>10</v>
      </c>
      <c r="H3289" s="34">
        <v>1221.05</v>
      </c>
      <c r="I3289" s="15"/>
      <c r="J3289" s="15" t="str">
        <f>IF(AND($H3289&gt;0, $H3289&lt;1700),"0-1700",0)</f>
        <v>0-1700</v>
      </c>
      <c r="K3289" s="15" t="str">
        <f>IF(AND($H3289&gt;0, $H3289&lt;2500),"0-2500",0)</f>
        <v>0-2500</v>
      </c>
      <c r="L3289" s="15" t="str">
        <f>IF(AND($H3289&gt;0, $H3289&lt;3500),"0-3500",0)</f>
        <v>0-3500</v>
      </c>
    </row>
    <row r="3290" spans="1:12" x14ac:dyDescent="0.3">
      <c r="A3290" s="32" t="s">
        <v>7</v>
      </c>
      <c r="B3290" s="32">
        <v>2019</v>
      </c>
      <c r="C3290" s="32" t="s">
        <v>167</v>
      </c>
      <c r="D3290" s="32" t="s">
        <v>8</v>
      </c>
      <c r="E3290" s="32" t="s">
        <v>48</v>
      </c>
      <c r="F3290" s="33" t="s">
        <v>9</v>
      </c>
      <c r="G3290" s="32" t="s">
        <v>10</v>
      </c>
      <c r="H3290" s="34">
        <v>1225.25</v>
      </c>
      <c r="I3290" s="15"/>
      <c r="J3290" s="15" t="str">
        <f>IF(AND($H3290&gt;0, $H3290&lt;1700),"0-1700",0)</f>
        <v>0-1700</v>
      </c>
      <c r="K3290" s="15" t="str">
        <f>IF(AND($H3290&gt;0, $H3290&lt;2500),"0-2500",0)</f>
        <v>0-2500</v>
      </c>
      <c r="L3290" s="15" t="str">
        <f>IF(AND($H3290&gt;0, $H3290&lt;3500),"0-3500",0)</f>
        <v>0-3500</v>
      </c>
    </row>
    <row r="3291" spans="1:12" x14ac:dyDescent="0.3">
      <c r="A3291" s="32" t="s">
        <v>7</v>
      </c>
      <c r="B3291" s="32">
        <v>2019</v>
      </c>
      <c r="C3291" s="32" t="s">
        <v>167</v>
      </c>
      <c r="D3291" s="32" t="s">
        <v>8</v>
      </c>
      <c r="E3291" s="32" t="s">
        <v>90</v>
      </c>
      <c r="F3291" s="33" t="s">
        <v>9</v>
      </c>
      <c r="G3291" s="32" t="s">
        <v>10</v>
      </c>
      <c r="H3291" s="34">
        <v>1226.98</v>
      </c>
      <c r="I3291" s="15"/>
      <c r="J3291" s="15" t="str">
        <f>IF(AND($H3291&gt;0, $H3291&lt;1700),"0-1700",0)</f>
        <v>0-1700</v>
      </c>
      <c r="K3291" s="15" t="str">
        <f>IF(AND($H3291&gt;0, $H3291&lt;2500),"0-2500",0)</f>
        <v>0-2500</v>
      </c>
      <c r="L3291" s="15" t="str">
        <f>IF(AND($H3291&gt;0, $H3291&lt;3500),"0-3500",0)</f>
        <v>0-3500</v>
      </c>
    </row>
    <row r="3292" spans="1:12" x14ac:dyDescent="0.3">
      <c r="A3292" s="32" t="s">
        <v>7</v>
      </c>
      <c r="B3292" s="32">
        <v>2019</v>
      </c>
      <c r="C3292" s="32" t="s">
        <v>167</v>
      </c>
      <c r="D3292" s="32" t="s">
        <v>8</v>
      </c>
      <c r="E3292" s="32" t="s">
        <v>68</v>
      </c>
      <c r="F3292" s="33" t="s">
        <v>9</v>
      </c>
      <c r="G3292" s="32" t="s">
        <v>10</v>
      </c>
      <c r="H3292" s="34">
        <v>1230.92</v>
      </c>
      <c r="I3292" s="15"/>
      <c r="J3292" s="15" t="str">
        <f>IF(AND($H3292&gt;0, $H3292&lt;1700),"0-1700",0)</f>
        <v>0-1700</v>
      </c>
      <c r="K3292" s="15" t="str">
        <f>IF(AND($H3292&gt;0, $H3292&lt;2500),"0-2500",0)</f>
        <v>0-2500</v>
      </c>
      <c r="L3292" s="15" t="str">
        <f>IF(AND($H3292&gt;0, $H3292&lt;3500),"0-3500",0)</f>
        <v>0-3500</v>
      </c>
    </row>
    <row r="3293" spans="1:12" x14ac:dyDescent="0.3">
      <c r="A3293" s="32" t="s">
        <v>7</v>
      </c>
      <c r="B3293" s="32">
        <v>2019</v>
      </c>
      <c r="C3293" s="32" t="s">
        <v>167</v>
      </c>
      <c r="D3293" s="32" t="s">
        <v>8</v>
      </c>
      <c r="E3293" s="32" t="s">
        <v>73</v>
      </c>
      <c r="F3293" s="33" t="s">
        <v>9</v>
      </c>
      <c r="G3293" s="32" t="s">
        <v>10</v>
      </c>
      <c r="H3293" s="34">
        <v>1231.32</v>
      </c>
      <c r="I3293" s="15"/>
      <c r="J3293" s="15" t="str">
        <f>IF(AND($H3293&gt;0, $H3293&lt;1700),"0-1700",0)</f>
        <v>0-1700</v>
      </c>
      <c r="K3293" s="15" t="str">
        <f>IF(AND($H3293&gt;0, $H3293&lt;2500),"0-2500",0)</f>
        <v>0-2500</v>
      </c>
      <c r="L3293" s="15" t="str">
        <f>IF(AND($H3293&gt;0, $H3293&lt;3500),"0-3500",0)</f>
        <v>0-3500</v>
      </c>
    </row>
    <row r="3294" spans="1:12" x14ac:dyDescent="0.3">
      <c r="A3294" s="32" t="s">
        <v>7</v>
      </c>
      <c r="B3294" s="32">
        <v>2019</v>
      </c>
      <c r="C3294" s="32" t="s">
        <v>169</v>
      </c>
      <c r="D3294" s="32" t="s">
        <v>8</v>
      </c>
      <c r="E3294" s="32" t="s">
        <v>253</v>
      </c>
      <c r="F3294" s="33" t="s">
        <v>520</v>
      </c>
      <c r="G3294" s="32" t="s">
        <v>10</v>
      </c>
      <c r="H3294" s="34">
        <v>1232.95</v>
      </c>
      <c r="I3294" s="15"/>
      <c r="J3294" s="15" t="str">
        <f>IF(AND($H3294&gt;0, $H3294&lt;1700),"0-1700",0)</f>
        <v>0-1700</v>
      </c>
      <c r="K3294" s="15" t="str">
        <f>IF(AND($H3294&gt;0, $H3294&lt;2500),"0-2500",0)</f>
        <v>0-2500</v>
      </c>
      <c r="L3294" s="15" t="str">
        <f>IF(AND($H3294&gt;0, $H3294&lt;3500),"0-3500",0)</f>
        <v>0-3500</v>
      </c>
    </row>
    <row r="3295" spans="1:12" x14ac:dyDescent="0.3">
      <c r="A3295" s="32" t="s">
        <v>7</v>
      </c>
      <c r="B3295" s="32">
        <v>2019</v>
      </c>
      <c r="C3295" s="32" t="s">
        <v>168</v>
      </c>
      <c r="D3295" s="32" t="s">
        <v>8</v>
      </c>
      <c r="E3295" s="32" t="s">
        <v>278</v>
      </c>
      <c r="F3295" s="33" t="s">
        <v>527</v>
      </c>
      <c r="G3295" s="32" t="s">
        <v>10</v>
      </c>
      <c r="H3295" s="34">
        <v>1236</v>
      </c>
      <c r="I3295" s="15"/>
      <c r="J3295" s="15" t="str">
        <f>IF(AND($H3295&gt;0, $H3295&lt;1700),"0-1700",0)</f>
        <v>0-1700</v>
      </c>
      <c r="K3295" s="15" t="str">
        <f>IF(AND($H3295&gt;0, $H3295&lt;2500),"0-2500",0)</f>
        <v>0-2500</v>
      </c>
      <c r="L3295" s="15" t="str">
        <f>IF(AND($H3295&gt;0, $H3295&lt;3500),"0-3500",0)</f>
        <v>0-3500</v>
      </c>
    </row>
    <row r="3296" spans="1:12" x14ac:dyDescent="0.3">
      <c r="A3296" s="32" t="s">
        <v>7</v>
      </c>
      <c r="B3296" s="32">
        <v>2019</v>
      </c>
      <c r="C3296" s="32" t="s">
        <v>167</v>
      </c>
      <c r="D3296" s="32" t="s">
        <v>8</v>
      </c>
      <c r="E3296" s="32" t="s">
        <v>100</v>
      </c>
      <c r="F3296" s="33" t="s">
        <v>9</v>
      </c>
      <c r="G3296" s="32" t="s">
        <v>10</v>
      </c>
      <c r="H3296" s="34">
        <v>1236.22</v>
      </c>
      <c r="I3296" s="15"/>
      <c r="J3296" s="15" t="str">
        <f>IF(AND($H3296&gt;0, $H3296&lt;1700),"0-1700",0)</f>
        <v>0-1700</v>
      </c>
      <c r="K3296" s="15" t="str">
        <f>IF(AND($H3296&gt;0, $H3296&lt;2500),"0-2500",0)</f>
        <v>0-2500</v>
      </c>
      <c r="L3296" s="15" t="str">
        <f>IF(AND($H3296&gt;0, $H3296&lt;3500),"0-3500",0)</f>
        <v>0-3500</v>
      </c>
    </row>
    <row r="3297" spans="1:12" x14ac:dyDescent="0.3">
      <c r="A3297" s="32" t="s">
        <v>7</v>
      </c>
      <c r="B3297" s="32">
        <v>2019</v>
      </c>
      <c r="C3297" s="32" t="s">
        <v>168</v>
      </c>
      <c r="D3297" s="32" t="s">
        <v>8</v>
      </c>
      <c r="E3297" s="32" t="s">
        <v>343</v>
      </c>
      <c r="F3297" s="33" t="s">
        <v>530</v>
      </c>
      <c r="G3297" s="32" t="s">
        <v>10</v>
      </c>
      <c r="H3297" s="34">
        <v>1239.24</v>
      </c>
      <c r="I3297" s="15"/>
      <c r="J3297" s="15" t="str">
        <f>IF(AND($H3297&gt;0, $H3297&lt;1700),"0-1700",0)</f>
        <v>0-1700</v>
      </c>
      <c r="K3297" s="15" t="str">
        <f>IF(AND($H3297&gt;0, $H3297&lt;2500),"0-2500",0)</f>
        <v>0-2500</v>
      </c>
      <c r="L3297" s="15" t="str">
        <f>IF(AND($H3297&gt;0, $H3297&lt;3500),"0-3500",0)</f>
        <v>0-3500</v>
      </c>
    </row>
    <row r="3298" spans="1:12" x14ac:dyDescent="0.3">
      <c r="A3298" s="32" t="s">
        <v>7</v>
      </c>
      <c r="B3298" s="32">
        <v>2019</v>
      </c>
      <c r="C3298" s="32" t="s">
        <v>168</v>
      </c>
      <c r="D3298" s="32" t="s">
        <v>8</v>
      </c>
      <c r="E3298" s="32" t="s">
        <v>331</v>
      </c>
      <c r="F3298" s="33" t="s">
        <v>530</v>
      </c>
      <c r="G3298" s="32" t="s">
        <v>10</v>
      </c>
      <c r="H3298" s="34">
        <v>1242.3800000000001</v>
      </c>
      <c r="I3298" s="15"/>
      <c r="J3298" s="15" t="str">
        <f>IF(AND($H3298&gt;0, $H3298&lt;1700),"0-1700",0)</f>
        <v>0-1700</v>
      </c>
      <c r="K3298" s="15" t="str">
        <f>IF(AND($H3298&gt;0, $H3298&lt;2500),"0-2500",0)</f>
        <v>0-2500</v>
      </c>
      <c r="L3298" s="15" t="str">
        <f>IF(AND($H3298&gt;0, $H3298&lt;3500),"0-3500",0)</f>
        <v>0-3500</v>
      </c>
    </row>
    <row r="3299" spans="1:12" x14ac:dyDescent="0.3">
      <c r="A3299" s="32" t="s">
        <v>7</v>
      </c>
      <c r="B3299" s="32">
        <v>2019</v>
      </c>
      <c r="C3299" s="32" t="s">
        <v>169</v>
      </c>
      <c r="D3299" s="32" t="s">
        <v>8</v>
      </c>
      <c r="E3299" s="32" t="s">
        <v>339</v>
      </c>
      <c r="F3299" s="33" t="s">
        <v>530</v>
      </c>
      <c r="G3299" s="32" t="s">
        <v>10</v>
      </c>
      <c r="H3299" s="34">
        <v>1243.8499999999999</v>
      </c>
      <c r="I3299" s="15"/>
      <c r="J3299" s="15" t="str">
        <f>IF(AND($H3299&gt;0, $H3299&lt;1700),"0-1700",0)</f>
        <v>0-1700</v>
      </c>
      <c r="K3299" s="15" t="str">
        <f>IF(AND($H3299&gt;0, $H3299&lt;2500),"0-2500",0)</f>
        <v>0-2500</v>
      </c>
      <c r="L3299" s="15" t="str">
        <f>IF(AND($H3299&gt;0, $H3299&lt;3500),"0-3500",0)</f>
        <v>0-3500</v>
      </c>
    </row>
    <row r="3300" spans="1:12" x14ac:dyDescent="0.3">
      <c r="A3300" s="32" t="s">
        <v>7</v>
      </c>
      <c r="B3300" s="32">
        <v>2019</v>
      </c>
      <c r="C3300" s="32" t="s">
        <v>168</v>
      </c>
      <c r="D3300" s="32" t="s">
        <v>8</v>
      </c>
      <c r="E3300" s="32" t="s">
        <v>424</v>
      </c>
      <c r="F3300" s="33" t="s">
        <v>529</v>
      </c>
      <c r="G3300" s="32" t="s">
        <v>10</v>
      </c>
      <c r="H3300" s="34">
        <v>1244.67</v>
      </c>
      <c r="I3300" s="15"/>
      <c r="J3300" s="15" t="str">
        <f>IF(AND($H3300&gt;0, $H3300&lt;1700),"0-1700",0)</f>
        <v>0-1700</v>
      </c>
      <c r="K3300" s="15" t="str">
        <f>IF(AND($H3300&gt;0, $H3300&lt;2500),"0-2500",0)</f>
        <v>0-2500</v>
      </c>
      <c r="L3300" s="15" t="str">
        <f>IF(AND($H3300&gt;0, $H3300&lt;3500),"0-3500",0)</f>
        <v>0-3500</v>
      </c>
    </row>
    <row r="3301" spans="1:12" x14ac:dyDescent="0.3">
      <c r="A3301" s="32" t="s">
        <v>7</v>
      </c>
      <c r="B3301" s="32">
        <v>2019</v>
      </c>
      <c r="C3301" s="32" t="s">
        <v>167</v>
      </c>
      <c r="D3301" s="32" t="s">
        <v>8</v>
      </c>
      <c r="E3301" s="32" t="s">
        <v>130</v>
      </c>
      <c r="F3301" s="33" t="s">
        <v>9</v>
      </c>
      <c r="G3301" s="32" t="s">
        <v>10</v>
      </c>
      <c r="H3301" s="34">
        <v>1245.02</v>
      </c>
      <c r="I3301" s="15"/>
      <c r="J3301" s="15" t="str">
        <f>IF(AND($H3301&gt;0, $H3301&lt;1700),"0-1700",0)</f>
        <v>0-1700</v>
      </c>
      <c r="K3301" s="15" t="str">
        <f>IF(AND($H3301&gt;0, $H3301&lt;2500),"0-2500",0)</f>
        <v>0-2500</v>
      </c>
      <c r="L3301" s="15" t="str">
        <f>IF(AND($H3301&gt;0, $H3301&lt;3500),"0-3500",0)</f>
        <v>0-3500</v>
      </c>
    </row>
    <row r="3302" spans="1:12" x14ac:dyDescent="0.3">
      <c r="A3302" s="32" t="s">
        <v>7</v>
      </c>
      <c r="B3302" s="32">
        <v>2019</v>
      </c>
      <c r="C3302" s="32" t="s">
        <v>168</v>
      </c>
      <c r="D3302" s="32" t="s">
        <v>8</v>
      </c>
      <c r="E3302" s="32" t="s">
        <v>27</v>
      </c>
      <c r="F3302" s="33" t="s">
        <v>9</v>
      </c>
      <c r="G3302" s="32" t="s">
        <v>10</v>
      </c>
      <c r="H3302" s="34">
        <v>1247.1099999999999</v>
      </c>
      <c r="I3302" s="15"/>
      <c r="J3302" s="15" t="str">
        <f>IF(AND($H3302&gt;0, $H3302&lt;1700),"0-1700",0)</f>
        <v>0-1700</v>
      </c>
      <c r="K3302" s="15" t="str">
        <f>IF(AND($H3302&gt;0, $H3302&lt;2500),"0-2500",0)</f>
        <v>0-2500</v>
      </c>
      <c r="L3302" s="15" t="str">
        <f>IF(AND($H3302&gt;0, $H3302&lt;3500),"0-3500",0)</f>
        <v>0-3500</v>
      </c>
    </row>
    <row r="3303" spans="1:12" x14ac:dyDescent="0.3">
      <c r="A3303" s="32" t="s">
        <v>7</v>
      </c>
      <c r="B3303" s="32">
        <v>2019</v>
      </c>
      <c r="C3303" s="32" t="s">
        <v>168</v>
      </c>
      <c r="D3303" s="32" t="s">
        <v>8</v>
      </c>
      <c r="E3303" s="32" t="s">
        <v>274</v>
      </c>
      <c r="F3303" s="33" t="s">
        <v>527</v>
      </c>
      <c r="G3303" s="32" t="s">
        <v>10</v>
      </c>
      <c r="H3303" s="34">
        <v>1253.27</v>
      </c>
      <c r="I3303" s="15"/>
      <c r="J3303" s="15" t="str">
        <f>IF(AND($H3303&gt;0, $H3303&lt;1700),"0-1700",0)</f>
        <v>0-1700</v>
      </c>
      <c r="K3303" s="15" t="str">
        <f>IF(AND($H3303&gt;0, $H3303&lt;2500),"0-2500",0)</f>
        <v>0-2500</v>
      </c>
      <c r="L3303" s="15" t="str">
        <f>IF(AND($H3303&gt;0, $H3303&lt;3500),"0-3500",0)</f>
        <v>0-3500</v>
      </c>
    </row>
    <row r="3304" spans="1:12" x14ac:dyDescent="0.3">
      <c r="A3304" s="32" t="s">
        <v>7</v>
      </c>
      <c r="B3304" s="32">
        <v>2019</v>
      </c>
      <c r="C3304" s="32" t="s">
        <v>167</v>
      </c>
      <c r="D3304" s="32" t="s">
        <v>8</v>
      </c>
      <c r="E3304" s="32" t="s">
        <v>70</v>
      </c>
      <c r="F3304" s="33" t="s">
        <v>9</v>
      </c>
      <c r="G3304" s="32" t="s">
        <v>10</v>
      </c>
      <c r="H3304" s="34">
        <v>1253.8399999999999</v>
      </c>
      <c r="I3304" s="15"/>
      <c r="J3304" s="15" t="str">
        <f>IF(AND($H3304&gt;0, $H3304&lt;1700),"0-1700",0)</f>
        <v>0-1700</v>
      </c>
      <c r="K3304" s="15" t="str">
        <f>IF(AND($H3304&gt;0, $H3304&lt;2500),"0-2500",0)</f>
        <v>0-2500</v>
      </c>
      <c r="L3304" s="15" t="str">
        <f>IF(AND($H3304&gt;0, $H3304&lt;3500),"0-3500",0)</f>
        <v>0-3500</v>
      </c>
    </row>
    <row r="3305" spans="1:12" x14ac:dyDescent="0.3">
      <c r="A3305" s="32" t="s">
        <v>7</v>
      </c>
      <c r="B3305" s="32">
        <v>2019</v>
      </c>
      <c r="C3305" s="32" t="s">
        <v>167</v>
      </c>
      <c r="D3305" s="32" t="s">
        <v>8</v>
      </c>
      <c r="E3305" s="32" t="s">
        <v>67</v>
      </c>
      <c r="F3305" s="33" t="s">
        <v>9</v>
      </c>
      <c r="G3305" s="32" t="s">
        <v>10</v>
      </c>
      <c r="H3305" s="34">
        <v>1255.17</v>
      </c>
      <c r="I3305" s="15"/>
      <c r="J3305" s="15" t="str">
        <f>IF(AND($H3305&gt;0, $H3305&lt;1700),"0-1700",0)</f>
        <v>0-1700</v>
      </c>
      <c r="K3305" s="15" t="str">
        <f>IF(AND($H3305&gt;0, $H3305&lt;2500),"0-2500",0)</f>
        <v>0-2500</v>
      </c>
      <c r="L3305" s="15" t="str">
        <f>IF(AND($H3305&gt;0, $H3305&lt;3500),"0-3500",0)</f>
        <v>0-3500</v>
      </c>
    </row>
    <row r="3306" spans="1:12" x14ac:dyDescent="0.3">
      <c r="A3306" s="32" t="s">
        <v>7</v>
      </c>
      <c r="B3306" s="32">
        <v>2019</v>
      </c>
      <c r="C3306" s="32" t="s">
        <v>169</v>
      </c>
      <c r="D3306" s="32" t="s">
        <v>8</v>
      </c>
      <c r="E3306" s="32" t="s">
        <v>242</v>
      </c>
      <c r="F3306" s="33" t="s">
        <v>520</v>
      </c>
      <c r="G3306" s="32" t="s">
        <v>10</v>
      </c>
      <c r="H3306" s="34">
        <v>1255.2</v>
      </c>
      <c r="I3306" s="15"/>
      <c r="J3306" s="15" t="str">
        <f>IF(AND($H3306&gt;0, $H3306&lt;1700),"0-1700",0)</f>
        <v>0-1700</v>
      </c>
      <c r="K3306" s="15" t="str">
        <f>IF(AND($H3306&gt;0, $H3306&lt;2500),"0-2500",0)</f>
        <v>0-2500</v>
      </c>
      <c r="L3306" s="15" t="str">
        <f>IF(AND($H3306&gt;0, $H3306&lt;3500),"0-3500",0)</f>
        <v>0-3500</v>
      </c>
    </row>
    <row r="3307" spans="1:12" x14ac:dyDescent="0.3">
      <c r="A3307" s="32" t="s">
        <v>7</v>
      </c>
      <c r="B3307" s="32">
        <v>2019</v>
      </c>
      <c r="C3307" s="32" t="s">
        <v>169</v>
      </c>
      <c r="D3307" s="32" t="s">
        <v>8</v>
      </c>
      <c r="E3307" s="32" t="s">
        <v>344</v>
      </c>
      <c r="F3307" s="33" t="s">
        <v>530</v>
      </c>
      <c r="G3307" s="32" t="s">
        <v>10</v>
      </c>
      <c r="H3307" s="34">
        <v>1255.56</v>
      </c>
      <c r="I3307" s="15"/>
      <c r="J3307" s="15" t="str">
        <f>IF(AND($H3307&gt;0, $H3307&lt;1700),"0-1700",0)</f>
        <v>0-1700</v>
      </c>
      <c r="K3307" s="15" t="str">
        <f>IF(AND($H3307&gt;0, $H3307&lt;2500),"0-2500",0)</f>
        <v>0-2500</v>
      </c>
      <c r="L3307" s="15" t="str">
        <f>IF(AND($H3307&gt;0, $H3307&lt;3500),"0-3500",0)</f>
        <v>0-3500</v>
      </c>
    </row>
    <row r="3308" spans="1:12" x14ac:dyDescent="0.3">
      <c r="A3308" s="32" t="s">
        <v>7</v>
      </c>
      <c r="B3308" s="32">
        <v>2019</v>
      </c>
      <c r="C3308" s="32" t="s">
        <v>167</v>
      </c>
      <c r="D3308" s="32" t="s">
        <v>8</v>
      </c>
      <c r="E3308" s="32" t="s">
        <v>14</v>
      </c>
      <c r="F3308" s="33" t="s">
        <v>9</v>
      </c>
      <c r="G3308" s="32" t="s">
        <v>10</v>
      </c>
      <c r="H3308" s="34">
        <v>1255.77</v>
      </c>
      <c r="I3308" s="15"/>
      <c r="J3308" s="15" t="str">
        <f>IF(AND($H3308&gt;0, $H3308&lt;1700),"0-1700",0)</f>
        <v>0-1700</v>
      </c>
      <c r="K3308" s="15" t="str">
        <f>IF(AND($H3308&gt;0, $H3308&lt;2500),"0-2500",0)</f>
        <v>0-2500</v>
      </c>
      <c r="L3308" s="15" t="str">
        <f>IF(AND($H3308&gt;0, $H3308&lt;3500),"0-3500",0)</f>
        <v>0-3500</v>
      </c>
    </row>
    <row r="3309" spans="1:12" x14ac:dyDescent="0.3">
      <c r="A3309" s="32" t="s">
        <v>7</v>
      </c>
      <c r="B3309" s="32">
        <v>2019</v>
      </c>
      <c r="C3309" s="32" t="s">
        <v>167</v>
      </c>
      <c r="D3309" s="32" t="s">
        <v>8</v>
      </c>
      <c r="E3309" s="32" t="s">
        <v>158</v>
      </c>
      <c r="F3309" s="33" t="s">
        <v>9</v>
      </c>
      <c r="G3309" s="32" t="s">
        <v>10</v>
      </c>
      <c r="H3309" s="34">
        <v>1258.69</v>
      </c>
      <c r="I3309" s="15"/>
      <c r="J3309" s="15" t="str">
        <f>IF(AND($H3309&gt;0, $H3309&lt;1700),"0-1700",0)</f>
        <v>0-1700</v>
      </c>
      <c r="K3309" s="15" t="str">
        <f>IF(AND($H3309&gt;0, $H3309&lt;2500),"0-2500",0)</f>
        <v>0-2500</v>
      </c>
      <c r="L3309" s="15" t="str">
        <f>IF(AND($H3309&gt;0, $H3309&lt;3500),"0-3500",0)</f>
        <v>0-3500</v>
      </c>
    </row>
    <row r="3310" spans="1:12" x14ac:dyDescent="0.3">
      <c r="A3310" s="32" t="s">
        <v>7</v>
      </c>
      <c r="B3310" s="32">
        <v>2019</v>
      </c>
      <c r="C3310" s="32" t="s">
        <v>167</v>
      </c>
      <c r="D3310" s="32" t="s">
        <v>8</v>
      </c>
      <c r="E3310" s="32" t="s">
        <v>118</v>
      </c>
      <c r="F3310" s="33" t="s">
        <v>9</v>
      </c>
      <c r="G3310" s="32" t="s">
        <v>10</v>
      </c>
      <c r="H3310" s="34">
        <v>1259.97</v>
      </c>
      <c r="I3310" s="15"/>
      <c r="J3310" s="15" t="str">
        <f>IF(AND($H3310&gt;0, $H3310&lt;1700),"0-1700",0)</f>
        <v>0-1700</v>
      </c>
      <c r="K3310" s="15" t="str">
        <f>IF(AND($H3310&gt;0, $H3310&lt;2500),"0-2500",0)</f>
        <v>0-2500</v>
      </c>
      <c r="L3310" s="15" t="str">
        <f>IF(AND($H3310&gt;0, $H3310&lt;3500),"0-3500",0)</f>
        <v>0-3500</v>
      </c>
    </row>
    <row r="3311" spans="1:12" x14ac:dyDescent="0.3">
      <c r="A3311" s="32" t="s">
        <v>7</v>
      </c>
      <c r="B3311" s="32">
        <v>2019</v>
      </c>
      <c r="C3311" s="32" t="s">
        <v>167</v>
      </c>
      <c r="D3311" s="32" t="s">
        <v>8</v>
      </c>
      <c r="E3311" s="32" t="s">
        <v>121</v>
      </c>
      <c r="F3311" s="33" t="s">
        <v>9</v>
      </c>
      <c r="G3311" s="32" t="s">
        <v>10</v>
      </c>
      <c r="H3311" s="34">
        <v>1260.54</v>
      </c>
      <c r="I3311" s="15"/>
      <c r="J3311" s="15" t="str">
        <f>IF(AND($H3311&gt;0, $H3311&lt;1700),"0-1700",0)</f>
        <v>0-1700</v>
      </c>
      <c r="K3311" s="15" t="str">
        <f>IF(AND($H3311&gt;0, $H3311&lt;2500),"0-2500",0)</f>
        <v>0-2500</v>
      </c>
      <c r="L3311" s="15" t="str">
        <f>IF(AND($H3311&gt;0, $H3311&lt;3500),"0-3500",0)</f>
        <v>0-3500</v>
      </c>
    </row>
    <row r="3312" spans="1:12" x14ac:dyDescent="0.3">
      <c r="A3312" s="32" t="s">
        <v>7</v>
      </c>
      <c r="B3312" s="32">
        <v>2019</v>
      </c>
      <c r="C3312" s="32" t="s">
        <v>168</v>
      </c>
      <c r="D3312" s="32" t="s">
        <v>8</v>
      </c>
      <c r="E3312" s="32" t="s">
        <v>176</v>
      </c>
      <c r="F3312" s="33" t="s">
        <v>521</v>
      </c>
      <c r="G3312" s="32" t="s">
        <v>10</v>
      </c>
      <c r="H3312" s="34">
        <v>1260.77</v>
      </c>
      <c r="I3312" s="15"/>
      <c r="J3312" s="15" t="str">
        <f>IF(AND($H3312&gt;0, $H3312&lt;1700),"0-1700",0)</f>
        <v>0-1700</v>
      </c>
      <c r="K3312" s="15" t="str">
        <f>IF(AND($H3312&gt;0, $H3312&lt;2500),"0-2500",0)</f>
        <v>0-2500</v>
      </c>
      <c r="L3312" s="15" t="str">
        <f>IF(AND($H3312&gt;0, $H3312&lt;3500),"0-3500",0)</f>
        <v>0-3500</v>
      </c>
    </row>
    <row r="3313" spans="1:12" x14ac:dyDescent="0.3">
      <c r="A3313" s="32" t="s">
        <v>7</v>
      </c>
      <c r="B3313" s="32">
        <v>2019</v>
      </c>
      <c r="C3313" s="32" t="s">
        <v>167</v>
      </c>
      <c r="D3313" s="32" t="s">
        <v>8</v>
      </c>
      <c r="E3313" s="32" t="s">
        <v>24</v>
      </c>
      <c r="F3313" s="33" t="s">
        <v>9</v>
      </c>
      <c r="G3313" s="32" t="s">
        <v>10</v>
      </c>
      <c r="H3313" s="34">
        <v>1260.95</v>
      </c>
      <c r="I3313" s="15"/>
      <c r="J3313" s="15" t="str">
        <f>IF(AND($H3313&gt;0, $H3313&lt;1700),"0-1700",0)</f>
        <v>0-1700</v>
      </c>
      <c r="K3313" s="15" t="str">
        <f>IF(AND($H3313&gt;0, $H3313&lt;2500),"0-2500",0)</f>
        <v>0-2500</v>
      </c>
      <c r="L3313" s="15" t="str">
        <f>IF(AND($H3313&gt;0, $H3313&lt;3500),"0-3500",0)</f>
        <v>0-3500</v>
      </c>
    </row>
    <row r="3314" spans="1:12" x14ac:dyDescent="0.3">
      <c r="A3314" s="32" t="s">
        <v>7</v>
      </c>
      <c r="B3314" s="32">
        <v>2019</v>
      </c>
      <c r="C3314" s="32" t="s">
        <v>168</v>
      </c>
      <c r="D3314" s="32" t="s">
        <v>8</v>
      </c>
      <c r="E3314" s="32" t="s">
        <v>188</v>
      </c>
      <c r="F3314" s="33" t="s">
        <v>521</v>
      </c>
      <c r="G3314" s="32" t="s">
        <v>10</v>
      </c>
      <c r="H3314" s="34">
        <v>1261.02</v>
      </c>
      <c r="I3314" s="15"/>
      <c r="J3314" s="15" t="str">
        <f>IF(AND($H3314&gt;0, $H3314&lt;1700),"0-1700",0)</f>
        <v>0-1700</v>
      </c>
      <c r="K3314" s="15" t="str">
        <f>IF(AND($H3314&gt;0, $H3314&lt;2500),"0-2500",0)</f>
        <v>0-2500</v>
      </c>
      <c r="L3314" s="15" t="str">
        <f>IF(AND($H3314&gt;0, $H3314&lt;3500),"0-3500",0)</f>
        <v>0-3500</v>
      </c>
    </row>
    <row r="3315" spans="1:12" x14ac:dyDescent="0.3">
      <c r="A3315" s="32" t="s">
        <v>7</v>
      </c>
      <c r="B3315" s="32">
        <v>2019</v>
      </c>
      <c r="C3315" s="32" t="s">
        <v>168</v>
      </c>
      <c r="D3315" s="32" t="s">
        <v>8</v>
      </c>
      <c r="E3315" s="32" t="s">
        <v>11</v>
      </c>
      <c r="F3315" s="33" t="s">
        <v>9</v>
      </c>
      <c r="G3315" s="32" t="s">
        <v>10</v>
      </c>
      <c r="H3315" s="34">
        <v>1267.5899999999999</v>
      </c>
      <c r="I3315" s="15"/>
      <c r="J3315" s="15" t="str">
        <f>IF(AND($H3315&gt;0, $H3315&lt;1700),"0-1700",0)</f>
        <v>0-1700</v>
      </c>
      <c r="K3315" s="15" t="str">
        <f>IF(AND($H3315&gt;0, $H3315&lt;2500),"0-2500",0)</f>
        <v>0-2500</v>
      </c>
      <c r="L3315" s="15" t="str">
        <f>IF(AND($H3315&gt;0, $H3315&lt;3500),"0-3500",0)</f>
        <v>0-3500</v>
      </c>
    </row>
    <row r="3316" spans="1:12" x14ac:dyDescent="0.3">
      <c r="A3316" s="32" t="s">
        <v>7</v>
      </c>
      <c r="B3316" s="32">
        <v>2019</v>
      </c>
      <c r="C3316" s="32" t="s">
        <v>169</v>
      </c>
      <c r="D3316" s="32" t="s">
        <v>8</v>
      </c>
      <c r="E3316" s="32" t="s">
        <v>338</v>
      </c>
      <c r="F3316" s="33" t="s">
        <v>530</v>
      </c>
      <c r="G3316" s="32" t="s">
        <v>10</v>
      </c>
      <c r="H3316" s="34">
        <v>1271.76</v>
      </c>
      <c r="I3316" s="15"/>
      <c r="J3316" s="15" t="str">
        <f>IF(AND($H3316&gt;0, $H3316&lt;1700),"0-1700",0)</f>
        <v>0-1700</v>
      </c>
      <c r="K3316" s="15" t="str">
        <f>IF(AND($H3316&gt;0, $H3316&lt;2500),"0-2500",0)</f>
        <v>0-2500</v>
      </c>
      <c r="L3316" s="15" t="str">
        <f>IF(AND($H3316&gt;0, $H3316&lt;3500),"0-3500",0)</f>
        <v>0-3500</v>
      </c>
    </row>
    <row r="3317" spans="1:12" x14ac:dyDescent="0.3">
      <c r="A3317" s="32" t="s">
        <v>7</v>
      </c>
      <c r="B3317" s="32">
        <v>2019</v>
      </c>
      <c r="C3317" s="32" t="s">
        <v>168</v>
      </c>
      <c r="D3317" s="32" t="s">
        <v>8</v>
      </c>
      <c r="E3317" s="32" t="s">
        <v>203</v>
      </c>
      <c r="F3317" s="33" t="s">
        <v>521</v>
      </c>
      <c r="G3317" s="32" t="s">
        <v>10</v>
      </c>
      <c r="H3317" s="34">
        <v>1273.0999999999999</v>
      </c>
      <c r="I3317" s="15"/>
      <c r="J3317" s="15" t="str">
        <f>IF(AND($H3317&gt;0, $H3317&lt;1700),"0-1700",0)</f>
        <v>0-1700</v>
      </c>
      <c r="K3317" s="15" t="str">
        <f>IF(AND($H3317&gt;0, $H3317&lt;2500),"0-2500",0)</f>
        <v>0-2500</v>
      </c>
      <c r="L3317" s="15" t="str">
        <f>IF(AND($H3317&gt;0, $H3317&lt;3500),"0-3500",0)</f>
        <v>0-3500</v>
      </c>
    </row>
    <row r="3318" spans="1:12" x14ac:dyDescent="0.3">
      <c r="A3318" s="32" t="s">
        <v>7</v>
      </c>
      <c r="B3318" s="32">
        <v>2019</v>
      </c>
      <c r="C3318" s="32" t="s">
        <v>169</v>
      </c>
      <c r="D3318" s="32" t="s">
        <v>8</v>
      </c>
      <c r="E3318" s="32" t="s">
        <v>171</v>
      </c>
      <c r="F3318" s="33" t="s">
        <v>521</v>
      </c>
      <c r="G3318" s="32" t="s">
        <v>10</v>
      </c>
      <c r="H3318" s="34">
        <v>1275.78</v>
      </c>
      <c r="I3318" s="15"/>
      <c r="J3318" s="15" t="str">
        <f>IF(AND($H3318&gt;0, $H3318&lt;1700),"0-1700",0)</f>
        <v>0-1700</v>
      </c>
      <c r="K3318" s="15" t="str">
        <f>IF(AND($H3318&gt;0, $H3318&lt;2500),"0-2500",0)</f>
        <v>0-2500</v>
      </c>
      <c r="L3318" s="15" t="str">
        <f>IF(AND($H3318&gt;0, $H3318&lt;3500),"0-3500",0)</f>
        <v>0-3500</v>
      </c>
    </row>
    <row r="3319" spans="1:12" x14ac:dyDescent="0.3">
      <c r="A3319" s="32" t="s">
        <v>7</v>
      </c>
      <c r="B3319" s="32">
        <v>2019</v>
      </c>
      <c r="C3319" s="32" t="s">
        <v>167</v>
      </c>
      <c r="D3319" s="32" t="s">
        <v>8</v>
      </c>
      <c r="E3319" s="32" t="s">
        <v>103</v>
      </c>
      <c r="F3319" s="33" t="s">
        <v>9</v>
      </c>
      <c r="G3319" s="32" t="s">
        <v>10</v>
      </c>
      <c r="H3319" s="34">
        <v>1276.97</v>
      </c>
      <c r="I3319" s="15"/>
      <c r="J3319" s="15" t="str">
        <f>IF(AND($H3319&gt;0, $H3319&lt;1700),"0-1700",0)</f>
        <v>0-1700</v>
      </c>
      <c r="K3319" s="15" t="str">
        <f>IF(AND($H3319&gt;0, $H3319&lt;2500),"0-2500",0)</f>
        <v>0-2500</v>
      </c>
      <c r="L3319" s="15" t="str">
        <f>IF(AND($H3319&gt;0, $H3319&lt;3500),"0-3500",0)</f>
        <v>0-3500</v>
      </c>
    </row>
    <row r="3320" spans="1:12" x14ac:dyDescent="0.3">
      <c r="A3320" s="32" t="s">
        <v>7</v>
      </c>
      <c r="B3320" s="32">
        <v>2019</v>
      </c>
      <c r="C3320" s="32" t="s">
        <v>167</v>
      </c>
      <c r="D3320" s="32" t="s">
        <v>8</v>
      </c>
      <c r="E3320" s="32" t="s">
        <v>18</v>
      </c>
      <c r="F3320" s="33" t="s">
        <v>9</v>
      </c>
      <c r="G3320" s="32" t="s">
        <v>10</v>
      </c>
      <c r="H3320" s="34">
        <v>1277.22</v>
      </c>
      <c r="I3320" s="15"/>
      <c r="J3320" s="15" t="str">
        <f>IF(AND($H3320&gt;0, $H3320&lt;1700),"0-1700",0)</f>
        <v>0-1700</v>
      </c>
      <c r="K3320" s="15" t="str">
        <f>IF(AND($H3320&gt;0, $H3320&lt;2500),"0-2500",0)</f>
        <v>0-2500</v>
      </c>
      <c r="L3320" s="15" t="str">
        <f>IF(AND($H3320&gt;0, $H3320&lt;3500),"0-3500",0)</f>
        <v>0-3500</v>
      </c>
    </row>
    <row r="3321" spans="1:12" x14ac:dyDescent="0.3">
      <c r="A3321" s="32" t="s">
        <v>7</v>
      </c>
      <c r="B3321" s="32">
        <v>2019</v>
      </c>
      <c r="C3321" s="32" t="s">
        <v>169</v>
      </c>
      <c r="D3321" s="32" t="s">
        <v>8</v>
      </c>
      <c r="E3321" s="32" t="s">
        <v>335</v>
      </c>
      <c r="F3321" s="33" t="s">
        <v>530</v>
      </c>
      <c r="G3321" s="32" t="s">
        <v>10</v>
      </c>
      <c r="H3321" s="34">
        <v>1279.51</v>
      </c>
      <c r="I3321" s="15"/>
      <c r="J3321" s="15" t="str">
        <f>IF(AND($H3321&gt;0, $H3321&lt;1700),"0-1700",0)</f>
        <v>0-1700</v>
      </c>
      <c r="K3321" s="15" t="str">
        <f>IF(AND($H3321&gt;0, $H3321&lt;2500),"0-2500",0)</f>
        <v>0-2500</v>
      </c>
      <c r="L3321" s="15" t="str">
        <f>IF(AND($H3321&gt;0, $H3321&lt;3500),"0-3500",0)</f>
        <v>0-3500</v>
      </c>
    </row>
    <row r="3322" spans="1:12" x14ac:dyDescent="0.3">
      <c r="A3322" s="32" t="s">
        <v>7</v>
      </c>
      <c r="B3322" s="32">
        <v>2019</v>
      </c>
      <c r="C3322" s="32" t="s">
        <v>168</v>
      </c>
      <c r="D3322" s="32" t="s">
        <v>8</v>
      </c>
      <c r="E3322" s="32" t="s">
        <v>178</v>
      </c>
      <c r="F3322" s="33" t="s">
        <v>521</v>
      </c>
      <c r="G3322" s="32" t="s">
        <v>10</v>
      </c>
      <c r="H3322" s="34">
        <v>1279.93</v>
      </c>
      <c r="I3322" s="15"/>
      <c r="J3322" s="15" t="str">
        <f>IF(AND($H3322&gt;0, $H3322&lt;1700),"0-1700",0)</f>
        <v>0-1700</v>
      </c>
      <c r="K3322" s="15" t="str">
        <f>IF(AND($H3322&gt;0, $H3322&lt;2500),"0-2500",0)</f>
        <v>0-2500</v>
      </c>
      <c r="L3322" s="15" t="str">
        <f>IF(AND($H3322&gt;0, $H3322&lt;3500),"0-3500",0)</f>
        <v>0-3500</v>
      </c>
    </row>
    <row r="3323" spans="1:12" x14ac:dyDescent="0.3">
      <c r="A3323" s="32" t="s">
        <v>7</v>
      </c>
      <c r="B3323" s="32">
        <v>2019</v>
      </c>
      <c r="C3323" s="32" t="s">
        <v>167</v>
      </c>
      <c r="D3323" s="32" t="s">
        <v>8</v>
      </c>
      <c r="E3323" s="32" t="s">
        <v>141</v>
      </c>
      <c r="F3323" s="33" t="s">
        <v>9</v>
      </c>
      <c r="G3323" s="32" t="s">
        <v>10</v>
      </c>
      <c r="H3323" s="34">
        <v>1280.4000000000001</v>
      </c>
      <c r="I3323" s="15"/>
      <c r="J3323" s="15" t="str">
        <f>IF(AND($H3323&gt;0, $H3323&lt;1700),"0-1700",0)</f>
        <v>0-1700</v>
      </c>
      <c r="K3323" s="15" t="str">
        <f>IF(AND($H3323&gt;0, $H3323&lt;2500),"0-2500",0)</f>
        <v>0-2500</v>
      </c>
      <c r="L3323" s="15" t="str">
        <f>IF(AND($H3323&gt;0, $H3323&lt;3500),"0-3500",0)</f>
        <v>0-3500</v>
      </c>
    </row>
    <row r="3324" spans="1:12" x14ac:dyDescent="0.3">
      <c r="A3324" s="32" t="s">
        <v>7</v>
      </c>
      <c r="B3324" s="32">
        <v>2019</v>
      </c>
      <c r="C3324" s="32" t="s">
        <v>167</v>
      </c>
      <c r="D3324" s="32" t="s">
        <v>8</v>
      </c>
      <c r="E3324" s="32" t="s">
        <v>72</v>
      </c>
      <c r="F3324" s="33" t="s">
        <v>9</v>
      </c>
      <c r="G3324" s="32" t="s">
        <v>10</v>
      </c>
      <c r="H3324" s="34">
        <v>1281.1500000000001</v>
      </c>
      <c r="I3324" s="15"/>
      <c r="J3324" s="15" t="str">
        <f>IF(AND($H3324&gt;0, $H3324&lt;1700),"0-1700",0)</f>
        <v>0-1700</v>
      </c>
      <c r="K3324" s="15" t="str">
        <f>IF(AND($H3324&gt;0, $H3324&lt;2500),"0-2500",0)</f>
        <v>0-2500</v>
      </c>
      <c r="L3324" s="15" t="str">
        <f>IF(AND($H3324&gt;0, $H3324&lt;3500),"0-3500",0)</f>
        <v>0-3500</v>
      </c>
    </row>
    <row r="3325" spans="1:12" x14ac:dyDescent="0.3">
      <c r="A3325" s="32" t="s">
        <v>7</v>
      </c>
      <c r="B3325" s="32">
        <v>2019</v>
      </c>
      <c r="C3325" s="32" t="s">
        <v>169</v>
      </c>
      <c r="D3325" s="32" t="s">
        <v>8</v>
      </c>
      <c r="E3325" s="32" t="s">
        <v>259</v>
      </c>
      <c r="F3325" s="33" t="s">
        <v>520</v>
      </c>
      <c r="G3325" s="32" t="s">
        <v>10</v>
      </c>
      <c r="H3325" s="34">
        <v>1281.93</v>
      </c>
      <c r="I3325" s="15"/>
      <c r="J3325" s="15" t="str">
        <f>IF(AND($H3325&gt;0, $H3325&lt;1700),"0-1700",0)</f>
        <v>0-1700</v>
      </c>
      <c r="K3325" s="15" t="str">
        <f>IF(AND($H3325&gt;0, $H3325&lt;2500),"0-2500",0)</f>
        <v>0-2500</v>
      </c>
      <c r="L3325" s="15" t="str">
        <f>IF(AND($H3325&gt;0, $H3325&lt;3500),"0-3500",0)</f>
        <v>0-3500</v>
      </c>
    </row>
    <row r="3326" spans="1:12" x14ac:dyDescent="0.3">
      <c r="A3326" s="32" t="s">
        <v>7</v>
      </c>
      <c r="B3326" s="32">
        <v>2019</v>
      </c>
      <c r="C3326" s="32" t="s">
        <v>167</v>
      </c>
      <c r="D3326" s="32" t="s">
        <v>8</v>
      </c>
      <c r="E3326" s="32" t="s">
        <v>93</v>
      </c>
      <c r="F3326" s="33" t="s">
        <v>9</v>
      </c>
      <c r="G3326" s="32" t="s">
        <v>10</v>
      </c>
      <c r="H3326" s="34">
        <v>1287.48</v>
      </c>
      <c r="I3326" s="15"/>
      <c r="J3326" s="15" t="str">
        <f>IF(AND($H3326&gt;0, $H3326&lt;1700),"0-1700",0)</f>
        <v>0-1700</v>
      </c>
      <c r="K3326" s="15" t="str">
        <f>IF(AND($H3326&gt;0, $H3326&lt;2500),"0-2500",0)</f>
        <v>0-2500</v>
      </c>
      <c r="L3326" s="15" t="str">
        <f>IF(AND($H3326&gt;0, $H3326&lt;3500),"0-3500",0)</f>
        <v>0-3500</v>
      </c>
    </row>
    <row r="3327" spans="1:12" x14ac:dyDescent="0.3">
      <c r="A3327" s="32" t="s">
        <v>7</v>
      </c>
      <c r="B3327" s="32">
        <v>2019</v>
      </c>
      <c r="C3327" s="32" t="s">
        <v>169</v>
      </c>
      <c r="D3327" s="32" t="s">
        <v>8</v>
      </c>
      <c r="E3327" s="32" t="s">
        <v>270</v>
      </c>
      <c r="F3327" s="33" t="s">
        <v>527</v>
      </c>
      <c r="G3327" s="32" t="s">
        <v>10</v>
      </c>
      <c r="H3327" s="34">
        <v>1290.01</v>
      </c>
      <c r="I3327" s="15"/>
      <c r="J3327" s="15" t="str">
        <f>IF(AND($H3327&gt;0, $H3327&lt;1700),"0-1700",0)</f>
        <v>0-1700</v>
      </c>
      <c r="K3327" s="15" t="str">
        <f>IF(AND($H3327&gt;0, $H3327&lt;2500),"0-2500",0)</f>
        <v>0-2500</v>
      </c>
      <c r="L3327" s="15" t="str">
        <f>IF(AND($H3327&gt;0, $H3327&lt;3500),"0-3500",0)</f>
        <v>0-3500</v>
      </c>
    </row>
    <row r="3328" spans="1:12" x14ac:dyDescent="0.3">
      <c r="A3328" s="32" t="s">
        <v>7</v>
      </c>
      <c r="B3328" s="32">
        <v>2019</v>
      </c>
      <c r="C3328" s="32" t="s">
        <v>167</v>
      </c>
      <c r="D3328" s="32" t="s">
        <v>8</v>
      </c>
      <c r="E3328" s="32" t="s">
        <v>159</v>
      </c>
      <c r="F3328" s="33" t="s">
        <v>9</v>
      </c>
      <c r="G3328" s="32" t="s">
        <v>10</v>
      </c>
      <c r="H3328" s="34">
        <v>1290.18</v>
      </c>
      <c r="I3328" s="15"/>
      <c r="J3328" s="15" t="str">
        <f>IF(AND($H3328&gt;0, $H3328&lt;1700),"0-1700",0)</f>
        <v>0-1700</v>
      </c>
      <c r="K3328" s="15" t="str">
        <f>IF(AND($H3328&gt;0, $H3328&lt;2500),"0-2500",0)</f>
        <v>0-2500</v>
      </c>
      <c r="L3328" s="15" t="str">
        <f>IF(AND($H3328&gt;0, $H3328&lt;3500),"0-3500",0)</f>
        <v>0-3500</v>
      </c>
    </row>
    <row r="3329" spans="1:12" x14ac:dyDescent="0.3">
      <c r="A3329" s="32" t="s">
        <v>7</v>
      </c>
      <c r="B3329" s="32">
        <v>2019</v>
      </c>
      <c r="C3329" s="32" t="s">
        <v>167</v>
      </c>
      <c r="D3329" s="32" t="s">
        <v>8</v>
      </c>
      <c r="E3329" s="32" t="s">
        <v>50</v>
      </c>
      <c r="F3329" s="33" t="s">
        <v>9</v>
      </c>
      <c r="G3329" s="32" t="s">
        <v>10</v>
      </c>
      <c r="H3329" s="34">
        <v>1295.4100000000001</v>
      </c>
      <c r="I3329" s="15"/>
      <c r="J3329" s="15" t="str">
        <f>IF(AND($H3329&gt;0, $H3329&lt;1700),"0-1700",0)</f>
        <v>0-1700</v>
      </c>
      <c r="K3329" s="15" t="str">
        <f>IF(AND($H3329&gt;0, $H3329&lt;2500),"0-2500",0)</f>
        <v>0-2500</v>
      </c>
      <c r="L3329" s="15" t="str">
        <f>IF(AND($H3329&gt;0, $H3329&lt;3500),"0-3500",0)</f>
        <v>0-3500</v>
      </c>
    </row>
    <row r="3330" spans="1:12" x14ac:dyDescent="0.3">
      <c r="A3330" s="32" t="s">
        <v>7</v>
      </c>
      <c r="B3330" s="32">
        <v>2019</v>
      </c>
      <c r="C3330" s="32" t="s">
        <v>169</v>
      </c>
      <c r="D3330" s="32" t="s">
        <v>8</v>
      </c>
      <c r="E3330" s="32" t="s">
        <v>176</v>
      </c>
      <c r="F3330" s="33" t="s">
        <v>521</v>
      </c>
      <c r="G3330" s="32" t="s">
        <v>10</v>
      </c>
      <c r="H3330" s="34">
        <v>1296.77</v>
      </c>
      <c r="I3330" s="15"/>
      <c r="J3330" s="15" t="str">
        <f>IF(AND($H3330&gt;0, $H3330&lt;1700),"0-1700",0)</f>
        <v>0-1700</v>
      </c>
      <c r="K3330" s="15" t="str">
        <f>IF(AND($H3330&gt;0, $H3330&lt;2500),"0-2500",0)</f>
        <v>0-2500</v>
      </c>
      <c r="L3330" s="15" t="str">
        <f>IF(AND($H3330&gt;0, $H3330&lt;3500),"0-3500",0)</f>
        <v>0-3500</v>
      </c>
    </row>
    <row r="3331" spans="1:12" x14ac:dyDescent="0.3">
      <c r="A3331" s="32" t="s">
        <v>7</v>
      </c>
      <c r="B3331" s="32">
        <v>2019</v>
      </c>
      <c r="C3331" s="32" t="s">
        <v>167</v>
      </c>
      <c r="D3331" s="32" t="s">
        <v>8</v>
      </c>
      <c r="E3331" s="32" t="s">
        <v>119</v>
      </c>
      <c r="F3331" s="33" t="s">
        <v>9</v>
      </c>
      <c r="G3331" s="32" t="s">
        <v>10</v>
      </c>
      <c r="H3331" s="34">
        <v>1298.95</v>
      </c>
      <c r="I3331" s="15"/>
      <c r="J3331" s="15" t="str">
        <f>IF(AND($H3331&gt;0, $H3331&lt;1700),"0-1700",0)</f>
        <v>0-1700</v>
      </c>
      <c r="K3331" s="15" t="str">
        <f>IF(AND($H3331&gt;0, $H3331&lt;2500),"0-2500",0)</f>
        <v>0-2500</v>
      </c>
      <c r="L3331" s="15" t="str">
        <f>IF(AND($H3331&gt;0, $H3331&lt;3500),"0-3500",0)</f>
        <v>0-3500</v>
      </c>
    </row>
    <row r="3332" spans="1:12" x14ac:dyDescent="0.3">
      <c r="A3332" s="32" t="s">
        <v>7</v>
      </c>
      <c r="B3332" s="32">
        <v>2019</v>
      </c>
      <c r="C3332" s="32" t="s">
        <v>168</v>
      </c>
      <c r="D3332" s="32" t="s">
        <v>8</v>
      </c>
      <c r="E3332" s="32" t="s">
        <v>428</v>
      </c>
      <c r="F3332" s="33" t="s">
        <v>529</v>
      </c>
      <c r="G3332" s="32" t="s">
        <v>10</v>
      </c>
      <c r="H3332" s="34">
        <v>1299.75</v>
      </c>
      <c r="I3332" s="15"/>
      <c r="J3332" s="15" t="str">
        <f>IF(AND($H3332&gt;0, $H3332&lt;1700),"0-1700",0)</f>
        <v>0-1700</v>
      </c>
      <c r="K3332" s="15" t="str">
        <f>IF(AND($H3332&gt;0, $H3332&lt;2500),"0-2500",0)</f>
        <v>0-2500</v>
      </c>
      <c r="L3332" s="15" t="str">
        <f>IF(AND($H3332&gt;0, $H3332&lt;3500),"0-3500",0)</f>
        <v>0-3500</v>
      </c>
    </row>
    <row r="3333" spans="1:12" x14ac:dyDescent="0.3">
      <c r="A3333" s="32" t="s">
        <v>7</v>
      </c>
      <c r="B3333" s="32">
        <v>2019</v>
      </c>
      <c r="C3333" s="32" t="s">
        <v>167</v>
      </c>
      <c r="D3333" s="32" t="s">
        <v>8</v>
      </c>
      <c r="E3333" s="32" t="s">
        <v>34</v>
      </c>
      <c r="F3333" s="33" t="s">
        <v>9</v>
      </c>
      <c r="G3333" s="32" t="s">
        <v>10</v>
      </c>
      <c r="H3333" s="34">
        <v>1302.48</v>
      </c>
      <c r="I3333" s="15"/>
      <c r="J3333" s="15" t="str">
        <f>IF(AND($H3333&gt;0, $H3333&lt;1700),"0-1700",0)</f>
        <v>0-1700</v>
      </c>
      <c r="K3333" s="15" t="str">
        <f>IF(AND($H3333&gt;0, $H3333&lt;2500),"0-2500",0)</f>
        <v>0-2500</v>
      </c>
      <c r="L3333" s="15" t="str">
        <f>IF(AND($H3333&gt;0, $H3333&lt;3500),"0-3500",0)</f>
        <v>0-3500</v>
      </c>
    </row>
    <row r="3334" spans="1:12" x14ac:dyDescent="0.3">
      <c r="A3334" s="32" t="s">
        <v>7</v>
      </c>
      <c r="B3334" s="32">
        <v>2019</v>
      </c>
      <c r="C3334" s="32" t="s">
        <v>167</v>
      </c>
      <c r="D3334" s="32" t="s">
        <v>8</v>
      </c>
      <c r="E3334" s="32" t="s">
        <v>88</v>
      </c>
      <c r="F3334" s="33" t="s">
        <v>9</v>
      </c>
      <c r="G3334" s="32" t="s">
        <v>10</v>
      </c>
      <c r="H3334" s="34">
        <v>1309.26</v>
      </c>
      <c r="I3334" s="15"/>
      <c r="J3334" s="15" t="str">
        <f>IF(AND($H3334&gt;0, $H3334&lt;1700),"0-1700",0)</f>
        <v>0-1700</v>
      </c>
      <c r="K3334" s="15" t="str">
        <f>IF(AND($H3334&gt;0, $H3334&lt;2500),"0-2500",0)</f>
        <v>0-2500</v>
      </c>
      <c r="L3334" s="15" t="str">
        <f>IF(AND($H3334&gt;0, $H3334&lt;3500),"0-3500",0)</f>
        <v>0-3500</v>
      </c>
    </row>
    <row r="3335" spans="1:12" x14ac:dyDescent="0.3">
      <c r="A3335" s="32" t="s">
        <v>7</v>
      </c>
      <c r="B3335" s="32">
        <v>2019</v>
      </c>
      <c r="C3335" s="32" t="s">
        <v>167</v>
      </c>
      <c r="D3335" s="32" t="s">
        <v>8</v>
      </c>
      <c r="E3335" s="32" t="s">
        <v>9</v>
      </c>
      <c r="F3335" s="33" t="s">
        <v>9</v>
      </c>
      <c r="G3335" s="32" t="s">
        <v>10</v>
      </c>
      <c r="H3335" s="34">
        <v>1309.3</v>
      </c>
      <c r="I3335" s="15"/>
      <c r="J3335" s="15" t="str">
        <f>IF(AND($H3335&gt;0, $H3335&lt;1700),"0-1700",0)</f>
        <v>0-1700</v>
      </c>
      <c r="K3335" s="15" t="str">
        <f>IF(AND($H3335&gt;0, $H3335&lt;2500),"0-2500",0)</f>
        <v>0-2500</v>
      </c>
      <c r="L3335" s="15" t="str">
        <f>IF(AND($H3335&gt;0, $H3335&lt;3500),"0-3500",0)</f>
        <v>0-3500</v>
      </c>
    </row>
    <row r="3336" spans="1:12" x14ac:dyDescent="0.3">
      <c r="A3336" s="32" t="s">
        <v>7</v>
      </c>
      <c r="B3336" s="32">
        <v>2019</v>
      </c>
      <c r="C3336" s="32" t="s">
        <v>169</v>
      </c>
      <c r="D3336" s="32" t="s">
        <v>8</v>
      </c>
      <c r="E3336" s="32" t="s">
        <v>420</v>
      </c>
      <c r="F3336" s="33" t="s">
        <v>529</v>
      </c>
      <c r="G3336" s="32" t="s">
        <v>10</v>
      </c>
      <c r="H3336" s="34">
        <v>1317.17</v>
      </c>
      <c r="I3336" s="15"/>
      <c r="J3336" s="15" t="str">
        <f>IF(AND($H3336&gt;0, $H3336&lt;1700),"0-1700",0)</f>
        <v>0-1700</v>
      </c>
      <c r="K3336" s="15" t="str">
        <f>IF(AND($H3336&gt;0, $H3336&lt;2500),"0-2500",0)</f>
        <v>0-2500</v>
      </c>
      <c r="L3336" s="15" t="str">
        <f>IF(AND($H3336&gt;0, $H3336&lt;3500),"0-3500",0)</f>
        <v>0-3500</v>
      </c>
    </row>
    <row r="3337" spans="1:12" x14ac:dyDescent="0.3">
      <c r="A3337" s="32" t="s">
        <v>7</v>
      </c>
      <c r="B3337" s="32">
        <v>2019</v>
      </c>
      <c r="C3337" s="32" t="s">
        <v>169</v>
      </c>
      <c r="D3337" s="32" t="s">
        <v>8</v>
      </c>
      <c r="E3337" s="32" t="s">
        <v>424</v>
      </c>
      <c r="F3337" s="33" t="s">
        <v>529</v>
      </c>
      <c r="G3337" s="32" t="s">
        <v>10</v>
      </c>
      <c r="H3337" s="34">
        <v>1317.97</v>
      </c>
      <c r="I3337" s="15"/>
      <c r="J3337" s="15" t="str">
        <f>IF(AND($H3337&gt;0, $H3337&lt;1700),"0-1700",0)</f>
        <v>0-1700</v>
      </c>
      <c r="K3337" s="15" t="str">
        <f>IF(AND($H3337&gt;0, $H3337&lt;2500),"0-2500",0)</f>
        <v>0-2500</v>
      </c>
      <c r="L3337" s="15" t="str">
        <f>IF(AND($H3337&gt;0, $H3337&lt;3500),"0-3500",0)</f>
        <v>0-3500</v>
      </c>
    </row>
    <row r="3338" spans="1:12" x14ac:dyDescent="0.3">
      <c r="A3338" s="32" t="s">
        <v>7</v>
      </c>
      <c r="B3338" s="32">
        <v>2019</v>
      </c>
      <c r="C3338" s="32" t="s">
        <v>168</v>
      </c>
      <c r="D3338" s="32" t="s">
        <v>8</v>
      </c>
      <c r="E3338" s="32" t="s">
        <v>31</v>
      </c>
      <c r="F3338" s="33" t="s">
        <v>9</v>
      </c>
      <c r="G3338" s="32" t="s">
        <v>10</v>
      </c>
      <c r="H3338" s="34">
        <v>1318.97</v>
      </c>
      <c r="I3338" s="15"/>
      <c r="J3338" s="15" t="str">
        <f>IF(AND($H3338&gt;0, $H3338&lt;1700),"0-1700",0)</f>
        <v>0-1700</v>
      </c>
      <c r="K3338" s="15" t="str">
        <f>IF(AND($H3338&gt;0, $H3338&lt;2500),"0-2500",0)</f>
        <v>0-2500</v>
      </c>
      <c r="L3338" s="15" t="str">
        <f>IF(AND($H3338&gt;0, $H3338&lt;3500),"0-3500",0)</f>
        <v>0-3500</v>
      </c>
    </row>
    <row r="3339" spans="1:12" x14ac:dyDescent="0.3">
      <c r="A3339" s="32" t="s">
        <v>7</v>
      </c>
      <c r="B3339" s="32">
        <v>2019</v>
      </c>
      <c r="C3339" s="32" t="s">
        <v>169</v>
      </c>
      <c r="D3339" s="32" t="s">
        <v>8</v>
      </c>
      <c r="E3339" s="32" t="s">
        <v>275</v>
      </c>
      <c r="F3339" s="33" t="s">
        <v>527</v>
      </c>
      <c r="G3339" s="32" t="s">
        <v>10</v>
      </c>
      <c r="H3339" s="34">
        <v>1321.76</v>
      </c>
      <c r="I3339" s="15"/>
      <c r="J3339" s="15" t="str">
        <f>IF(AND($H3339&gt;0, $H3339&lt;1700),"0-1700",0)</f>
        <v>0-1700</v>
      </c>
      <c r="K3339" s="15" t="str">
        <f>IF(AND($H3339&gt;0, $H3339&lt;2500),"0-2500",0)</f>
        <v>0-2500</v>
      </c>
      <c r="L3339" s="15" t="str">
        <f>IF(AND($H3339&gt;0, $H3339&lt;3500),"0-3500",0)</f>
        <v>0-3500</v>
      </c>
    </row>
    <row r="3340" spans="1:12" x14ac:dyDescent="0.3">
      <c r="A3340" s="32" t="s">
        <v>7</v>
      </c>
      <c r="B3340" s="32">
        <v>2019</v>
      </c>
      <c r="C3340" s="32" t="s">
        <v>168</v>
      </c>
      <c r="D3340" s="32" t="s">
        <v>8</v>
      </c>
      <c r="E3340" s="32" t="s">
        <v>22</v>
      </c>
      <c r="F3340" s="33" t="s">
        <v>9</v>
      </c>
      <c r="G3340" s="32" t="s">
        <v>10</v>
      </c>
      <c r="H3340" s="34">
        <v>1322.24</v>
      </c>
      <c r="I3340" s="15"/>
      <c r="J3340" s="15" t="str">
        <f>IF(AND($H3340&gt;0, $H3340&lt;1700),"0-1700",0)</f>
        <v>0-1700</v>
      </c>
      <c r="K3340" s="15" t="str">
        <f>IF(AND($H3340&gt;0, $H3340&lt;2500),"0-2500",0)</f>
        <v>0-2500</v>
      </c>
      <c r="L3340" s="15" t="str">
        <f>IF(AND($H3340&gt;0, $H3340&lt;3500),"0-3500",0)</f>
        <v>0-3500</v>
      </c>
    </row>
    <row r="3341" spans="1:12" x14ac:dyDescent="0.3">
      <c r="A3341" s="32" t="s">
        <v>7</v>
      </c>
      <c r="B3341" s="32">
        <v>2019</v>
      </c>
      <c r="C3341" s="32" t="s">
        <v>169</v>
      </c>
      <c r="D3341" s="32" t="s">
        <v>8</v>
      </c>
      <c r="E3341" s="32" t="s">
        <v>276</v>
      </c>
      <c r="F3341" s="33" t="s">
        <v>527</v>
      </c>
      <c r="G3341" s="32" t="s">
        <v>10</v>
      </c>
      <c r="H3341" s="34">
        <v>1325.33</v>
      </c>
      <c r="I3341" s="15"/>
      <c r="J3341" s="15" t="str">
        <f>IF(AND($H3341&gt;0, $H3341&lt;1700),"0-1700",0)</f>
        <v>0-1700</v>
      </c>
      <c r="K3341" s="15" t="str">
        <f>IF(AND($H3341&gt;0, $H3341&lt;2500),"0-2500",0)</f>
        <v>0-2500</v>
      </c>
      <c r="L3341" s="15" t="str">
        <f>IF(AND($H3341&gt;0, $H3341&lt;3500),"0-3500",0)</f>
        <v>0-3500</v>
      </c>
    </row>
    <row r="3342" spans="1:12" x14ac:dyDescent="0.3">
      <c r="A3342" s="32" t="s">
        <v>7</v>
      </c>
      <c r="B3342" s="32">
        <v>2019</v>
      </c>
      <c r="C3342" s="32" t="s">
        <v>168</v>
      </c>
      <c r="D3342" s="32" t="s">
        <v>8</v>
      </c>
      <c r="E3342" s="32" t="s">
        <v>84</v>
      </c>
      <c r="F3342" s="33" t="s">
        <v>9</v>
      </c>
      <c r="G3342" s="32" t="s">
        <v>10</v>
      </c>
      <c r="H3342" s="34">
        <v>1329.57</v>
      </c>
      <c r="I3342" s="15"/>
      <c r="J3342" s="15" t="str">
        <f>IF(AND($H3342&gt;0, $H3342&lt;1700),"0-1700",0)</f>
        <v>0-1700</v>
      </c>
      <c r="K3342" s="15" t="str">
        <f>IF(AND($H3342&gt;0, $H3342&lt;2500),"0-2500",0)</f>
        <v>0-2500</v>
      </c>
      <c r="L3342" s="15" t="str">
        <f>IF(AND($H3342&gt;0, $H3342&lt;3500),"0-3500",0)</f>
        <v>0-3500</v>
      </c>
    </row>
    <row r="3343" spans="1:12" x14ac:dyDescent="0.3">
      <c r="A3343" s="32" t="s">
        <v>7</v>
      </c>
      <c r="B3343" s="32">
        <v>2019</v>
      </c>
      <c r="C3343" s="32" t="s">
        <v>167</v>
      </c>
      <c r="D3343" s="32" t="s">
        <v>8</v>
      </c>
      <c r="E3343" s="32" t="s">
        <v>115</v>
      </c>
      <c r="F3343" s="33" t="s">
        <v>9</v>
      </c>
      <c r="G3343" s="32" t="s">
        <v>10</v>
      </c>
      <c r="H3343" s="34">
        <v>1335.32</v>
      </c>
      <c r="I3343" s="15"/>
      <c r="J3343" s="15" t="str">
        <f>IF(AND($H3343&gt;0, $H3343&lt;1700),"0-1700",0)</f>
        <v>0-1700</v>
      </c>
      <c r="K3343" s="15" t="str">
        <f>IF(AND($H3343&gt;0, $H3343&lt;2500),"0-2500",0)</f>
        <v>0-2500</v>
      </c>
      <c r="L3343" s="15" t="str">
        <f>IF(AND($H3343&gt;0, $H3343&lt;3500),"0-3500",0)</f>
        <v>0-3500</v>
      </c>
    </row>
    <row r="3344" spans="1:12" x14ac:dyDescent="0.3">
      <c r="A3344" s="32" t="s">
        <v>7</v>
      </c>
      <c r="B3344" s="32">
        <v>2019</v>
      </c>
      <c r="C3344" s="32" t="s">
        <v>168</v>
      </c>
      <c r="D3344" s="32" t="s">
        <v>8</v>
      </c>
      <c r="E3344" s="32" t="s">
        <v>122</v>
      </c>
      <c r="F3344" s="33" t="s">
        <v>9</v>
      </c>
      <c r="G3344" s="32" t="s">
        <v>10</v>
      </c>
      <c r="H3344" s="34">
        <v>1342.03</v>
      </c>
      <c r="I3344" s="15"/>
      <c r="J3344" s="15" t="str">
        <f>IF(AND($H3344&gt;0, $H3344&lt;1700),"0-1700",0)</f>
        <v>0-1700</v>
      </c>
      <c r="K3344" s="15" t="str">
        <f>IF(AND($H3344&gt;0, $H3344&lt;2500),"0-2500",0)</f>
        <v>0-2500</v>
      </c>
      <c r="L3344" s="15" t="str">
        <f>IF(AND($H3344&gt;0, $H3344&lt;3500),"0-3500",0)</f>
        <v>0-3500</v>
      </c>
    </row>
    <row r="3345" spans="1:12" x14ac:dyDescent="0.3">
      <c r="A3345" s="32" t="s">
        <v>7</v>
      </c>
      <c r="B3345" s="32">
        <v>2019</v>
      </c>
      <c r="C3345" s="32" t="s">
        <v>167</v>
      </c>
      <c r="D3345" s="32" t="s">
        <v>8</v>
      </c>
      <c r="E3345" s="32" t="s">
        <v>61</v>
      </c>
      <c r="F3345" s="33" t="s">
        <v>9</v>
      </c>
      <c r="G3345" s="32" t="s">
        <v>10</v>
      </c>
      <c r="H3345" s="34">
        <v>1343.44</v>
      </c>
      <c r="I3345" s="15"/>
      <c r="J3345" s="15" t="str">
        <f>IF(AND($H3345&gt;0, $H3345&lt;1700),"0-1700",0)</f>
        <v>0-1700</v>
      </c>
      <c r="K3345" s="15" t="str">
        <f>IF(AND($H3345&gt;0, $H3345&lt;2500),"0-2500",0)</f>
        <v>0-2500</v>
      </c>
      <c r="L3345" s="15" t="str">
        <f>IF(AND($H3345&gt;0, $H3345&lt;3500),"0-3500",0)</f>
        <v>0-3500</v>
      </c>
    </row>
    <row r="3346" spans="1:12" x14ac:dyDescent="0.3">
      <c r="A3346" s="32" t="s">
        <v>7</v>
      </c>
      <c r="B3346" s="32">
        <v>2019</v>
      </c>
      <c r="C3346" s="32" t="s">
        <v>168</v>
      </c>
      <c r="D3346" s="32" t="s">
        <v>8</v>
      </c>
      <c r="E3346" s="32" t="s">
        <v>279</v>
      </c>
      <c r="F3346" s="33" t="s">
        <v>527</v>
      </c>
      <c r="G3346" s="32" t="s">
        <v>10</v>
      </c>
      <c r="H3346" s="34">
        <v>1344.7</v>
      </c>
      <c r="I3346" s="15"/>
      <c r="J3346" s="15" t="str">
        <f>IF(AND($H3346&gt;0, $H3346&lt;1700),"0-1700",0)</f>
        <v>0-1700</v>
      </c>
      <c r="K3346" s="15" t="str">
        <f>IF(AND($H3346&gt;0, $H3346&lt;2500),"0-2500",0)</f>
        <v>0-2500</v>
      </c>
      <c r="L3346" s="15" t="str">
        <f>IF(AND($H3346&gt;0, $H3346&lt;3500),"0-3500",0)</f>
        <v>0-3500</v>
      </c>
    </row>
    <row r="3347" spans="1:12" x14ac:dyDescent="0.3">
      <c r="A3347" s="32" t="s">
        <v>7</v>
      </c>
      <c r="B3347" s="32">
        <v>2019</v>
      </c>
      <c r="C3347" s="32" t="s">
        <v>167</v>
      </c>
      <c r="D3347" s="32" t="s">
        <v>8</v>
      </c>
      <c r="E3347" s="32" t="s">
        <v>79</v>
      </c>
      <c r="F3347" s="33" t="s">
        <v>9</v>
      </c>
      <c r="G3347" s="32" t="s">
        <v>10</v>
      </c>
      <c r="H3347" s="34">
        <v>1346.54</v>
      </c>
      <c r="I3347" s="15"/>
      <c r="J3347" s="15" t="str">
        <f>IF(AND($H3347&gt;0, $H3347&lt;1700),"0-1700",0)</f>
        <v>0-1700</v>
      </c>
      <c r="K3347" s="15" t="str">
        <f>IF(AND($H3347&gt;0, $H3347&lt;2500),"0-2500",0)</f>
        <v>0-2500</v>
      </c>
      <c r="L3347" s="15" t="str">
        <f>IF(AND($H3347&gt;0, $H3347&lt;3500),"0-3500",0)</f>
        <v>0-3500</v>
      </c>
    </row>
    <row r="3348" spans="1:12" x14ac:dyDescent="0.3">
      <c r="A3348" s="32" t="s">
        <v>7</v>
      </c>
      <c r="B3348" s="32">
        <v>2019</v>
      </c>
      <c r="C3348" s="32" t="s">
        <v>167</v>
      </c>
      <c r="D3348" s="32" t="s">
        <v>8</v>
      </c>
      <c r="E3348" s="32" t="s">
        <v>153</v>
      </c>
      <c r="F3348" s="33" t="s">
        <v>9</v>
      </c>
      <c r="G3348" s="32" t="s">
        <v>10</v>
      </c>
      <c r="H3348" s="34">
        <v>1347.81</v>
      </c>
      <c r="I3348" s="15"/>
      <c r="J3348" s="15" t="str">
        <f>IF(AND($H3348&gt;0, $H3348&lt;1700),"0-1700",0)</f>
        <v>0-1700</v>
      </c>
      <c r="K3348" s="15" t="str">
        <f>IF(AND($H3348&gt;0, $H3348&lt;2500),"0-2500",0)</f>
        <v>0-2500</v>
      </c>
      <c r="L3348" s="15" t="str">
        <f>IF(AND($H3348&gt;0, $H3348&lt;3500),"0-3500",0)</f>
        <v>0-3500</v>
      </c>
    </row>
    <row r="3349" spans="1:12" x14ac:dyDescent="0.3">
      <c r="A3349" s="32" t="s">
        <v>7</v>
      </c>
      <c r="B3349" s="32">
        <v>2019</v>
      </c>
      <c r="C3349" s="32" t="s">
        <v>168</v>
      </c>
      <c r="D3349" s="32" t="s">
        <v>8</v>
      </c>
      <c r="E3349" s="32" t="s">
        <v>112</v>
      </c>
      <c r="F3349" s="33" t="s">
        <v>9</v>
      </c>
      <c r="G3349" s="32" t="s">
        <v>10</v>
      </c>
      <c r="H3349" s="34">
        <v>1353.95</v>
      </c>
      <c r="I3349" s="15"/>
      <c r="J3349" s="15" t="str">
        <f>IF(AND($H3349&gt;0, $H3349&lt;1700),"0-1700",0)</f>
        <v>0-1700</v>
      </c>
      <c r="K3349" s="15" t="str">
        <f>IF(AND($H3349&gt;0, $H3349&lt;2500),"0-2500",0)</f>
        <v>0-2500</v>
      </c>
      <c r="L3349" s="15" t="str">
        <f>IF(AND($H3349&gt;0, $H3349&lt;3500),"0-3500",0)</f>
        <v>0-3500</v>
      </c>
    </row>
    <row r="3350" spans="1:12" x14ac:dyDescent="0.3">
      <c r="A3350" s="32" t="s">
        <v>7</v>
      </c>
      <c r="B3350" s="32">
        <v>2019</v>
      </c>
      <c r="C3350" s="32" t="s">
        <v>168</v>
      </c>
      <c r="D3350" s="32" t="s">
        <v>8</v>
      </c>
      <c r="E3350" s="32" t="s">
        <v>425</v>
      </c>
      <c r="F3350" s="33" t="s">
        <v>529</v>
      </c>
      <c r="G3350" s="32" t="s">
        <v>10</v>
      </c>
      <c r="H3350" s="34">
        <v>1357.54</v>
      </c>
      <c r="I3350" s="15"/>
      <c r="J3350" s="15" t="str">
        <f>IF(AND($H3350&gt;0, $H3350&lt;1700),"0-1700",0)</f>
        <v>0-1700</v>
      </c>
      <c r="K3350" s="15" t="str">
        <f>IF(AND($H3350&gt;0, $H3350&lt;2500),"0-2500",0)</f>
        <v>0-2500</v>
      </c>
      <c r="L3350" s="15" t="str">
        <f>IF(AND($H3350&gt;0, $H3350&lt;3500),"0-3500",0)</f>
        <v>0-3500</v>
      </c>
    </row>
    <row r="3351" spans="1:12" x14ac:dyDescent="0.3">
      <c r="A3351" s="32" t="s">
        <v>7</v>
      </c>
      <c r="B3351" s="32">
        <v>2019</v>
      </c>
      <c r="C3351" s="32" t="s">
        <v>167</v>
      </c>
      <c r="D3351" s="32" t="s">
        <v>8</v>
      </c>
      <c r="E3351" s="32" t="s">
        <v>129</v>
      </c>
      <c r="F3351" s="33" t="s">
        <v>9</v>
      </c>
      <c r="G3351" s="32" t="s">
        <v>10</v>
      </c>
      <c r="H3351" s="34">
        <v>1359.16</v>
      </c>
      <c r="I3351" s="15"/>
      <c r="J3351" s="15" t="str">
        <f>IF(AND($H3351&gt;0, $H3351&lt;1700),"0-1700",0)</f>
        <v>0-1700</v>
      </c>
      <c r="K3351" s="15" t="str">
        <f>IF(AND($H3351&gt;0, $H3351&lt;2500),"0-2500",0)</f>
        <v>0-2500</v>
      </c>
      <c r="L3351" s="15" t="str">
        <f>IF(AND($H3351&gt;0, $H3351&lt;3500),"0-3500",0)</f>
        <v>0-3500</v>
      </c>
    </row>
    <row r="3352" spans="1:12" x14ac:dyDescent="0.3">
      <c r="A3352" s="32" t="s">
        <v>7</v>
      </c>
      <c r="B3352" s="32">
        <v>2019</v>
      </c>
      <c r="C3352" s="32" t="s">
        <v>169</v>
      </c>
      <c r="D3352" s="32" t="s">
        <v>8</v>
      </c>
      <c r="E3352" s="32" t="s">
        <v>188</v>
      </c>
      <c r="F3352" s="33" t="s">
        <v>521</v>
      </c>
      <c r="G3352" s="32" t="s">
        <v>10</v>
      </c>
      <c r="H3352" s="34">
        <v>1361.82</v>
      </c>
      <c r="I3352" s="15"/>
      <c r="J3352" s="15" t="str">
        <f>IF(AND($H3352&gt;0, $H3352&lt;1700),"0-1700",0)</f>
        <v>0-1700</v>
      </c>
      <c r="K3352" s="15" t="str">
        <f>IF(AND($H3352&gt;0, $H3352&lt;2500),"0-2500",0)</f>
        <v>0-2500</v>
      </c>
      <c r="L3352" s="15" t="str">
        <f>IF(AND($H3352&gt;0, $H3352&lt;3500),"0-3500",0)</f>
        <v>0-3500</v>
      </c>
    </row>
    <row r="3353" spans="1:12" x14ac:dyDescent="0.3">
      <c r="A3353" s="32" t="s">
        <v>7</v>
      </c>
      <c r="B3353" s="32">
        <v>2019</v>
      </c>
      <c r="C3353" s="32" t="s">
        <v>168</v>
      </c>
      <c r="D3353" s="32" t="s">
        <v>8</v>
      </c>
      <c r="E3353" s="32" t="s">
        <v>138</v>
      </c>
      <c r="F3353" s="33" t="s">
        <v>9</v>
      </c>
      <c r="G3353" s="32" t="s">
        <v>10</v>
      </c>
      <c r="H3353" s="34">
        <v>1364.06</v>
      </c>
      <c r="I3353" s="15"/>
      <c r="J3353" s="15" t="str">
        <f>IF(AND($H3353&gt;0, $H3353&lt;1700),"0-1700",0)</f>
        <v>0-1700</v>
      </c>
      <c r="K3353" s="15" t="str">
        <f>IF(AND($H3353&gt;0, $H3353&lt;2500),"0-2500",0)</f>
        <v>0-2500</v>
      </c>
      <c r="L3353" s="15" t="str">
        <f>IF(AND($H3353&gt;0, $H3353&lt;3500),"0-3500",0)</f>
        <v>0-3500</v>
      </c>
    </row>
    <row r="3354" spans="1:12" x14ac:dyDescent="0.3">
      <c r="A3354" s="32" t="s">
        <v>7</v>
      </c>
      <c r="B3354" s="32">
        <v>2019</v>
      </c>
      <c r="C3354" s="32" t="s">
        <v>169</v>
      </c>
      <c r="D3354" s="32" t="s">
        <v>8</v>
      </c>
      <c r="E3354" s="32" t="s">
        <v>285</v>
      </c>
      <c r="F3354" s="33" t="s">
        <v>527</v>
      </c>
      <c r="G3354" s="32" t="s">
        <v>10</v>
      </c>
      <c r="H3354" s="34">
        <v>1365.84</v>
      </c>
      <c r="I3354" s="15"/>
      <c r="J3354" s="15" t="str">
        <f>IF(AND($H3354&gt;0, $H3354&lt;1700),"0-1700",0)</f>
        <v>0-1700</v>
      </c>
      <c r="K3354" s="15" t="str">
        <f>IF(AND($H3354&gt;0, $H3354&lt;2500),"0-2500",0)</f>
        <v>0-2500</v>
      </c>
      <c r="L3354" s="15" t="str">
        <f>IF(AND($H3354&gt;0, $H3354&lt;3500),"0-3500",0)</f>
        <v>0-3500</v>
      </c>
    </row>
    <row r="3355" spans="1:12" x14ac:dyDescent="0.3">
      <c r="A3355" s="32" t="s">
        <v>7</v>
      </c>
      <c r="B3355" s="32">
        <v>2019</v>
      </c>
      <c r="C3355" s="32" t="s">
        <v>167</v>
      </c>
      <c r="D3355" s="32" t="s">
        <v>8</v>
      </c>
      <c r="E3355" s="32" t="s">
        <v>25</v>
      </c>
      <c r="F3355" s="33" t="s">
        <v>9</v>
      </c>
      <c r="G3355" s="32" t="s">
        <v>10</v>
      </c>
      <c r="H3355" s="34">
        <v>1366.98</v>
      </c>
      <c r="I3355" s="15"/>
      <c r="J3355" s="15" t="str">
        <f>IF(AND($H3355&gt;0, $H3355&lt;1700),"0-1700",0)</f>
        <v>0-1700</v>
      </c>
      <c r="K3355" s="15" t="str">
        <f>IF(AND($H3355&gt;0, $H3355&lt;2500),"0-2500",0)</f>
        <v>0-2500</v>
      </c>
      <c r="L3355" s="15" t="str">
        <f>IF(AND($H3355&gt;0, $H3355&lt;3500),"0-3500",0)</f>
        <v>0-3500</v>
      </c>
    </row>
    <row r="3356" spans="1:12" x14ac:dyDescent="0.3">
      <c r="A3356" s="32" t="s">
        <v>7</v>
      </c>
      <c r="B3356" s="32">
        <v>2019</v>
      </c>
      <c r="C3356" s="32" t="s">
        <v>169</v>
      </c>
      <c r="D3356" s="32" t="s">
        <v>8</v>
      </c>
      <c r="E3356" s="32" t="s">
        <v>194</v>
      </c>
      <c r="F3356" s="33" t="s">
        <v>521</v>
      </c>
      <c r="G3356" s="32" t="s">
        <v>10</v>
      </c>
      <c r="H3356" s="34">
        <v>1367.2</v>
      </c>
      <c r="I3356" s="15"/>
      <c r="J3356" s="15" t="str">
        <f>IF(AND($H3356&gt;0, $H3356&lt;1700),"0-1700",0)</f>
        <v>0-1700</v>
      </c>
      <c r="K3356" s="15" t="str">
        <f>IF(AND($H3356&gt;0, $H3356&lt;2500),"0-2500",0)</f>
        <v>0-2500</v>
      </c>
      <c r="L3356" s="15" t="str">
        <f>IF(AND($H3356&gt;0, $H3356&lt;3500),"0-3500",0)</f>
        <v>0-3500</v>
      </c>
    </row>
    <row r="3357" spans="1:12" x14ac:dyDescent="0.3">
      <c r="A3357" s="32" t="s">
        <v>7</v>
      </c>
      <c r="B3357" s="32">
        <v>2019</v>
      </c>
      <c r="C3357" s="32" t="s">
        <v>167</v>
      </c>
      <c r="D3357" s="32" t="s">
        <v>8</v>
      </c>
      <c r="E3357" s="32" t="s">
        <v>83</v>
      </c>
      <c r="F3357" s="33" t="s">
        <v>9</v>
      </c>
      <c r="G3357" s="32" t="s">
        <v>10</v>
      </c>
      <c r="H3357" s="34">
        <v>1369.48</v>
      </c>
      <c r="I3357" s="15"/>
      <c r="J3357" s="15" t="str">
        <f>IF(AND($H3357&gt;0, $H3357&lt;1700),"0-1700",0)</f>
        <v>0-1700</v>
      </c>
      <c r="K3357" s="15" t="str">
        <f>IF(AND($H3357&gt;0, $H3357&lt;2500),"0-2500",0)</f>
        <v>0-2500</v>
      </c>
      <c r="L3357" s="15" t="str">
        <f>IF(AND($H3357&gt;0, $H3357&lt;3500),"0-3500",0)</f>
        <v>0-3500</v>
      </c>
    </row>
    <row r="3358" spans="1:12" x14ac:dyDescent="0.3">
      <c r="A3358" s="32" t="s">
        <v>7</v>
      </c>
      <c r="B3358" s="32">
        <v>2019</v>
      </c>
      <c r="C3358" s="32" t="s">
        <v>169</v>
      </c>
      <c r="D3358" s="32" t="s">
        <v>8</v>
      </c>
      <c r="E3358" s="32" t="s">
        <v>282</v>
      </c>
      <c r="F3358" s="33" t="s">
        <v>527</v>
      </c>
      <c r="G3358" s="32" t="s">
        <v>10</v>
      </c>
      <c r="H3358" s="34">
        <v>1371.83</v>
      </c>
      <c r="I3358" s="15"/>
      <c r="J3358" s="15" t="str">
        <f>IF(AND($H3358&gt;0, $H3358&lt;1700),"0-1700",0)</f>
        <v>0-1700</v>
      </c>
      <c r="K3358" s="15" t="str">
        <f>IF(AND($H3358&gt;0, $H3358&lt;2500),"0-2500",0)</f>
        <v>0-2500</v>
      </c>
      <c r="L3358" s="15" t="str">
        <f>IF(AND($H3358&gt;0, $H3358&lt;3500),"0-3500",0)</f>
        <v>0-3500</v>
      </c>
    </row>
    <row r="3359" spans="1:12" x14ac:dyDescent="0.3">
      <c r="A3359" s="32" t="s">
        <v>7</v>
      </c>
      <c r="B3359" s="32">
        <v>2019</v>
      </c>
      <c r="C3359" s="32" t="s">
        <v>168</v>
      </c>
      <c r="D3359" s="32" t="s">
        <v>8</v>
      </c>
      <c r="E3359" s="32" t="s">
        <v>337</v>
      </c>
      <c r="F3359" s="33" t="s">
        <v>530</v>
      </c>
      <c r="G3359" s="32" t="s">
        <v>10</v>
      </c>
      <c r="H3359" s="34">
        <v>1372.17</v>
      </c>
      <c r="I3359" s="15"/>
      <c r="J3359" s="15" t="str">
        <f>IF(AND($H3359&gt;0, $H3359&lt;1700),"0-1700",0)</f>
        <v>0-1700</v>
      </c>
      <c r="K3359" s="15" t="str">
        <f>IF(AND($H3359&gt;0, $H3359&lt;2500),"0-2500",0)</f>
        <v>0-2500</v>
      </c>
      <c r="L3359" s="15" t="str">
        <f>IF(AND($H3359&gt;0, $H3359&lt;3500),"0-3500",0)</f>
        <v>0-3500</v>
      </c>
    </row>
    <row r="3360" spans="1:12" x14ac:dyDescent="0.3">
      <c r="A3360" s="32" t="s">
        <v>7</v>
      </c>
      <c r="B3360" s="32">
        <v>2019</v>
      </c>
      <c r="C3360" s="32" t="s">
        <v>168</v>
      </c>
      <c r="D3360" s="32" t="s">
        <v>8</v>
      </c>
      <c r="E3360" s="32" t="s">
        <v>15</v>
      </c>
      <c r="F3360" s="33" t="s">
        <v>9</v>
      </c>
      <c r="G3360" s="32" t="s">
        <v>10</v>
      </c>
      <c r="H3360" s="34">
        <v>1375.94</v>
      </c>
      <c r="I3360" s="15"/>
      <c r="J3360" s="15" t="str">
        <f>IF(AND($H3360&gt;0, $H3360&lt;1700),"0-1700",0)</f>
        <v>0-1700</v>
      </c>
      <c r="K3360" s="15" t="str">
        <f>IF(AND($H3360&gt;0, $H3360&lt;2500),"0-2500",0)</f>
        <v>0-2500</v>
      </c>
      <c r="L3360" s="15" t="str">
        <f>IF(AND($H3360&gt;0, $H3360&lt;3500),"0-3500",0)</f>
        <v>0-3500</v>
      </c>
    </row>
    <row r="3361" spans="1:12" x14ac:dyDescent="0.3">
      <c r="A3361" s="32" t="s">
        <v>7</v>
      </c>
      <c r="B3361" s="32">
        <v>2019</v>
      </c>
      <c r="C3361" s="32" t="s">
        <v>167</v>
      </c>
      <c r="D3361" s="32" t="s">
        <v>8</v>
      </c>
      <c r="E3361" s="32" t="s">
        <v>152</v>
      </c>
      <c r="F3361" s="33" t="s">
        <v>9</v>
      </c>
      <c r="G3361" s="32" t="s">
        <v>10</v>
      </c>
      <c r="H3361" s="34">
        <v>1376.87</v>
      </c>
      <c r="I3361" s="15"/>
      <c r="J3361" s="15" t="str">
        <f>IF(AND($H3361&gt;0, $H3361&lt;1700),"0-1700",0)</f>
        <v>0-1700</v>
      </c>
      <c r="K3361" s="15" t="str">
        <f>IF(AND($H3361&gt;0, $H3361&lt;2500),"0-2500",0)</f>
        <v>0-2500</v>
      </c>
      <c r="L3361" s="15" t="str">
        <f>IF(AND($H3361&gt;0, $H3361&lt;3500),"0-3500",0)</f>
        <v>0-3500</v>
      </c>
    </row>
    <row r="3362" spans="1:12" x14ac:dyDescent="0.3">
      <c r="A3362" s="32" t="s">
        <v>7</v>
      </c>
      <c r="B3362" s="32">
        <v>2019</v>
      </c>
      <c r="C3362" s="32" t="s">
        <v>168</v>
      </c>
      <c r="D3362" s="32" t="s">
        <v>8</v>
      </c>
      <c r="E3362" s="32" t="s">
        <v>280</v>
      </c>
      <c r="F3362" s="33" t="s">
        <v>527</v>
      </c>
      <c r="G3362" s="32" t="s">
        <v>10</v>
      </c>
      <c r="H3362" s="34">
        <v>1377.67</v>
      </c>
      <c r="I3362" s="15"/>
      <c r="J3362" s="15" t="str">
        <f>IF(AND($H3362&gt;0, $H3362&lt;1700),"0-1700",0)</f>
        <v>0-1700</v>
      </c>
      <c r="K3362" s="15" t="str">
        <f>IF(AND($H3362&gt;0, $H3362&lt;2500),"0-2500",0)</f>
        <v>0-2500</v>
      </c>
      <c r="L3362" s="15" t="str">
        <f>IF(AND($H3362&gt;0, $H3362&lt;3500),"0-3500",0)</f>
        <v>0-3500</v>
      </c>
    </row>
    <row r="3363" spans="1:12" x14ac:dyDescent="0.3">
      <c r="A3363" s="32" t="s">
        <v>7</v>
      </c>
      <c r="B3363" s="32">
        <v>2019</v>
      </c>
      <c r="C3363" s="32" t="s">
        <v>168</v>
      </c>
      <c r="D3363" s="32" t="s">
        <v>8</v>
      </c>
      <c r="E3363" s="32" t="s">
        <v>135</v>
      </c>
      <c r="F3363" s="33" t="s">
        <v>9</v>
      </c>
      <c r="G3363" s="32" t="s">
        <v>10</v>
      </c>
      <c r="H3363" s="34">
        <v>1378.63</v>
      </c>
      <c r="I3363" s="15"/>
      <c r="J3363" s="15" t="str">
        <f>IF(AND($H3363&gt;0, $H3363&lt;1700),"0-1700",0)</f>
        <v>0-1700</v>
      </c>
      <c r="K3363" s="15" t="str">
        <f>IF(AND($H3363&gt;0, $H3363&lt;2500),"0-2500",0)</f>
        <v>0-2500</v>
      </c>
      <c r="L3363" s="15" t="str">
        <f>IF(AND($H3363&gt;0, $H3363&lt;3500),"0-3500",0)</f>
        <v>0-3500</v>
      </c>
    </row>
    <row r="3364" spans="1:12" x14ac:dyDescent="0.3">
      <c r="A3364" s="32" t="s">
        <v>7</v>
      </c>
      <c r="B3364" s="32">
        <v>2019</v>
      </c>
      <c r="C3364" s="32" t="s">
        <v>167</v>
      </c>
      <c r="D3364" s="32" t="s">
        <v>8</v>
      </c>
      <c r="E3364" s="32" t="s">
        <v>52</v>
      </c>
      <c r="F3364" s="33" t="s">
        <v>9</v>
      </c>
      <c r="G3364" s="32" t="s">
        <v>10</v>
      </c>
      <c r="H3364" s="34">
        <v>1381.38</v>
      </c>
      <c r="I3364" s="15"/>
      <c r="J3364" s="15" t="str">
        <f>IF(AND($H3364&gt;0, $H3364&lt;1700),"0-1700",0)</f>
        <v>0-1700</v>
      </c>
      <c r="K3364" s="15" t="str">
        <f>IF(AND($H3364&gt;0, $H3364&lt;2500),"0-2500",0)</f>
        <v>0-2500</v>
      </c>
      <c r="L3364" s="15" t="str">
        <f>IF(AND($H3364&gt;0, $H3364&lt;3500),"0-3500",0)</f>
        <v>0-3500</v>
      </c>
    </row>
    <row r="3365" spans="1:12" x14ac:dyDescent="0.3">
      <c r="A3365" s="32" t="s">
        <v>7</v>
      </c>
      <c r="B3365" s="32">
        <v>2019</v>
      </c>
      <c r="C3365" s="32" t="s">
        <v>168</v>
      </c>
      <c r="D3365" s="32" t="s">
        <v>8</v>
      </c>
      <c r="E3365" s="32" t="s">
        <v>142</v>
      </c>
      <c r="F3365" s="33" t="s">
        <v>9</v>
      </c>
      <c r="G3365" s="32" t="s">
        <v>10</v>
      </c>
      <c r="H3365" s="34">
        <v>1382.43</v>
      </c>
      <c r="I3365" s="15"/>
      <c r="J3365" s="15" t="str">
        <f>IF(AND($H3365&gt;0, $H3365&lt;1700),"0-1700",0)</f>
        <v>0-1700</v>
      </c>
      <c r="K3365" s="15" t="str">
        <f>IF(AND($H3365&gt;0, $H3365&lt;2500),"0-2500",0)</f>
        <v>0-2500</v>
      </c>
      <c r="L3365" s="15" t="str">
        <f>IF(AND($H3365&gt;0, $H3365&lt;3500),"0-3500",0)</f>
        <v>0-3500</v>
      </c>
    </row>
    <row r="3366" spans="1:12" x14ac:dyDescent="0.3">
      <c r="A3366" s="32" t="s">
        <v>7</v>
      </c>
      <c r="B3366" s="32">
        <v>2019</v>
      </c>
      <c r="C3366" s="32" t="s">
        <v>168</v>
      </c>
      <c r="D3366" s="32" t="s">
        <v>8</v>
      </c>
      <c r="E3366" s="32" t="s">
        <v>26</v>
      </c>
      <c r="F3366" s="33" t="s">
        <v>9</v>
      </c>
      <c r="G3366" s="32" t="s">
        <v>10</v>
      </c>
      <c r="H3366" s="34">
        <v>1382.68</v>
      </c>
      <c r="I3366" s="15"/>
      <c r="J3366" s="15" t="str">
        <f>IF(AND($H3366&gt;0, $H3366&lt;1700),"0-1700",0)</f>
        <v>0-1700</v>
      </c>
      <c r="K3366" s="15" t="str">
        <f>IF(AND($H3366&gt;0, $H3366&lt;2500),"0-2500",0)</f>
        <v>0-2500</v>
      </c>
      <c r="L3366" s="15" t="str">
        <f>IF(AND($H3366&gt;0, $H3366&lt;3500),"0-3500",0)</f>
        <v>0-3500</v>
      </c>
    </row>
    <row r="3367" spans="1:12" x14ac:dyDescent="0.3">
      <c r="A3367" s="32" t="s">
        <v>7</v>
      </c>
      <c r="B3367" s="32">
        <v>2019</v>
      </c>
      <c r="C3367" s="32" t="s">
        <v>168</v>
      </c>
      <c r="D3367" s="32" t="s">
        <v>8</v>
      </c>
      <c r="E3367" s="32" t="s">
        <v>139</v>
      </c>
      <c r="F3367" s="33" t="s">
        <v>9</v>
      </c>
      <c r="G3367" s="32" t="s">
        <v>10</v>
      </c>
      <c r="H3367" s="34">
        <v>1386.51</v>
      </c>
      <c r="I3367" s="15"/>
      <c r="J3367" s="15" t="str">
        <f>IF(AND($H3367&gt;0, $H3367&lt;1700),"0-1700",0)</f>
        <v>0-1700</v>
      </c>
      <c r="K3367" s="15" t="str">
        <f>IF(AND($H3367&gt;0, $H3367&lt;2500),"0-2500",0)</f>
        <v>0-2500</v>
      </c>
      <c r="L3367" s="15" t="str">
        <f>IF(AND($H3367&gt;0, $H3367&lt;3500),"0-3500",0)</f>
        <v>0-3500</v>
      </c>
    </row>
    <row r="3368" spans="1:12" x14ac:dyDescent="0.3">
      <c r="A3368" s="32" t="s">
        <v>7</v>
      </c>
      <c r="B3368" s="32">
        <v>2019</v>
      </c>
      <c r="C3368" s="32" t="s">
        <v>169</v>
      </c>
      <c r="D3368" s="32" t="s">
        <v>8</v>
      </c>
      <c r="E3368" s="32" t="s">
        <v>122</v>
      </c>
      <c r="F3368" s="33" t="s">
        <v>9</v>
      </c>
      <c r="G3368" s="32" t="s">
        <v>10</v>
      </c>
      <c r="H3368" s="34">
        <v>1396.75</v>
      </c>
      <c r="I3368" s="15"/>
      <c r="J3368" s="15" t="str">
        <f>IF(AND($H3368&gt;0, $H3368&lt;1700),"0-1700",0)</f>
        <v>0-1700</v>
      </c>
      <c r="K3368" s="15" t="str">
        <f>IF(AND($H3368&gt;0, $H3368&lt;2500),"0-2500",0)</f>
        <v>0-2500</v>
      </c>
      <c r="L3368" s="15" t="str">
        <f>IF(AND($H3368&gt;0, $H3368&lt;3500),"0-3500",0)</f>
        <v>0-3500</v>
      </c>
    </row>
    <row r="3369" spans="1:12" x14ac:dyDescent="0.3">
      <c r="A3369" s="32" t="s">
        <v>7</v>
      </c>
      <c r="B3369" s="32">
        <v>2019</v>
      </c>
      <c r="C3369" s="32" t="s">
        <v>168</v>
      </c>
      <c r="D3369" s="32" t="s">
        <v>8</v>
      </c>
      <c r="E3369" s="32" t="s">
        <v>334</v>
      </c>
      <c r="F3369" s="33" t="s">
        <v>530</v>
      </c>
      <c r="G3369" s="32" t="s">
        <v>10</v>
      </c>
      <c r="H3369" s="34">
        <v>1397.39</v>
      </c>
      <c r="I3369" s="15"/>
      <c r="J3369" s="15" t="str">
        <f>IF(AND($H3369&gt;0, $H3369&lt;1700),"0-1700",0)</f>
        <v>0-1700</v>
      </c>
      <c r="K3369" s="15" t="str">
        <f>IF(AND($H3369&gt;0, $H3369&lt;2500),"0-2500",0)</f>
        <v>0-2500</v>
      </c>
      <c r="L3369" s="15" t="str">
        <f>IF(AND($H3369&gt;0, $H3369&lt;3500),"0-3500",0)</f>
        <v>0-3500</v>
      </c>
    </row>
    <row r="3370" spans="1:12" x14ac:dyDescent="0.3">
      <c r="A3370" s="32" t="s">
        <v>7</v>
      </c>
      <c r="B3370" s="32">
        <v>2019</v>
      </c>
      <c r="C3370" s="32" t="s">
        <v>167</v>
      </c>
      <c r="D3370" s="32" t="s">
        <v>8</v>
      </c>
      <c r="E3370" s="32" t="s">
        <v>157</v>
      </c>
      <c r="F3370" s="33" t="s">
        <v>9</v>
      </c>
      <c r="G3370" s="32" t="s">
        <v>10</v>
      </c>
      <c r="H3370" s="34">
        <v>1401.81</v>
      </c>
      <c r="I3370" s="15"/>
      <c r="J3370" s="15" t="str">
        <f>IF(AND($H3370&gt;0, $H3370&lt;1700),"0-1700",0)</f>
        <v>0-1700</v>
      </c>
      <c r="K3370" s="15" t="str">
        <f>IF(AND($H3370&gt;0, $H3370&lt;2500),"0-2500",0)</f>
        <v>0-2500</v>
      </c>
      <c r="L3370" s="15" t="str">
        <f>IF(AND($H3370&gt;0, $H3370&lt;3500),"0-3500",0)</f>
        <v>0-3500</v>
      </c>
    </row>
    <row r="3371" spans="1:12" x14ac:dyDescent="0.3">
      <c r="A3371" s="32" t="s">
        <v>7</v>
      </c>
      <c r="B3371" s="32">
        <v>2019</v>
      </c>
      <c r="C3371" s="32" t="s">
        <v>168</v>
      </c>
      <c r="D3371" s="32" t="s">
        <v>8</v>
      </c>
      <c r="E3371" s="32" t="s">
        <v>107</v>
      </c>
      <c r="F3371" s="33" t="s">
        <v>9</v>
      </c>
      <c r="G3371" s="32" t="s">
        <v>10</v>
      </c>
      <c r="H3371" s="34">
        <v>1402.07</v>
      </c>
      <c r="I3371" s="15"/>
      <c r="J3371" s="15" t="str">
        <f>IF(AND($H3371&gt;0, $H3371&lt;1700),"0-1700",0)</f>
        <v>0-1700</v>
      </c>
      <c r="K3371" s="15" t="str">
        <f>IF(AND($H3371&gt;0, $H3371&lt;2500),"0-2500",0)</f>
        <v>0-2500</v>
      </c>
      <c r="L3371" s="15" t="str">
        <f>IF(AND($H3371&gt;0, $H3371&lt;3500),"0-3500",0)</f>
        <v>0-3500</v>
      </c>
    </row>
    <row r="3372" spans="1:12" x14ac:dyDescent="0.3">
      <c r="A3372" s="32" t="s">
        <v>7</v>
      </c>
      <c r="B3372" s="32">
        <v>2019</v>
      </c>
      <c r="C3372" s="32" t="s">
        <v>169</v>
      </c>
      <c r="D3372" s="32" t="s">
        <v>8</v>
      </c>
      <c r="E3372" s="32" t="s">
        <v>274</v>
      </c>
      <c r="F3372" s="33" t="s">
        <v>527</v>
      </c>
      <c r="G3372" s="32" t="s">
        <v>10</v>
      </c>
      <c r="H3372" s="34">
        <v>1402.53</v>
      </c>
      <c r="I3372" s="15"/>
      <c r="J3372" s="15" t="str">
        <f>IF(AND($H3372&gt;0, $H3372&lt;1700),"0-1700",0)</f>
        <v>0-1700</v>
      </c>
      <c r="K3372" s="15" t="str">
        <f>IF(AND($H3372&gt;0, $H3372&lt;2500),"0-2500",0)</f>
        <v>0-2500</v>
      </c>
      <c r="L3372" s="15" t="str">
        <f>IF(AND($H3372&gt;0, $H3372&lt;3500),"0-3500",0)</f>
        <v>0-3500</v>
      </c>
    </row>
    <row r="3373" spans="1:12" x14ac:dyDescent="0.3">
      <c r="A3373" s="32" t="s">
        <v>7</v>
      </c>
      <c r="B3373" s="32">
        <v>2019</v>
      </c>
      <c r="C3373" s="32" t="s">
        <v>167</v>
      </c>
      <c r="D3373" s="32" t="s">
        <v>8</v>
      </c>
      <c r="E3373" s="32" t="s">
        <v>143</v>
      </c>
      <c r="F3373" s="33" t="s">
        <v>9</v>
      </c>
      <c r="G3373" s="32" t="s">
        <v>10</v>
      </c>
      <c r="H3373" s="34">
        <v>1407.74</v>
      </c>
      <c r="I3373" s="15"/>
      <c r="J3373" s="15" t="str">
        <f>IF(AND($H3373&gt;0, $H3373&lt;1700),"0-1700",0)</f>
        <v>0-1700</v>
      </c>
      <c r="K3373" s="15" t="str">
        <f>IF(AND($H3373&gt;0, $H3373&lt;2500),"0-2500",0)</f>
        <v>0-2500</v>
      </c>
      <c r="L3373" s="15" t="str">
        <f>IF(AND($H3373&gt;0, $H3373&lt;3500),"0-3500",0)</f>
        <v>0-3500</v>
      </c>
    </row>
    <row r="3374" spans="1:12" x14ac:dyDescent="0.3">
      <c r="A3374" s="32" t="s">
        <v>7</v>
      </c>
      <c r="B3374" s="32">
        <v>2019</v>
      </c>
      <c r="C3374" s="32" t="s">
        <v>168</v>
      </c>
      <c r="D3374" s="32" t="s">
        <v>8</v>
      </c>
      <c r="E3374" s="32" t="s">
        <v>426</v>
      </c>
      <c r="F3374" s="33" t="s">
        <v>529</v>
      </c>
      <c r="G3374" s="32" t="s">
        <v>10</v>
      </c>
      <c r="H3374" s="34">
        <v>1407.85</v>
      </c>
      <c r="I3374" s="15"/>
      <c r="J3374" s="15" t="str">
        <f>IF(AND($H3374&gt;0, $H3374&lt;1700),"0-1700",0)</f>
        <v>0-1700</v>
      </c>
      <c r="K3374" s="15" t="str">
        <f>IF(AND($H3374&gt;0, $H3374&lt;2500),"0-2500",0)</f>
        <v>0-2500</v>
      </c>
      <c r="L3374" s="15" t="str">
        <f>IF(AND($H3374&gt;0, $H3374&lt;3500),"0-3500",0)</f>
        <v>0-3500</v>
      </c>
    </row>
    <row r="3375" spans="1:12" x14ac:dyDescent="0.3">
      <c r="A3375" s="32" t="s">
        <v>7</v>
      </c>
      <c r="B3375" s="32">
        <v>2019</v>
      </c>
      <c r="C3375" s="32" t="s">
        <v>168</v>
      </c>
      <c r="D3375" s="32" t="s">
        <v>8</v>
      </c>
      <c r="E3375" s="32" t="s">
        <v>109</v>
      </c>
      <c r="F3375" s="33" t="s">
        <v>9</v>
      </c>
      <c r="G3375" s="32" t="s">
        <v>10</v>
      </c>
      <c r="H3375" s="34">
        <v>1407.91</v>
      </c>
      <c r="I3375" s="15"/>
      <c r="J3375" s="15" t="str">
        <f>IF(AND($H3375&gt;0, $H3375&lt;1700),"0-1700",0)</f>
        <v>0-1700</v>
      </c>
      <c r="K3375" s="15" t="str">
        <f>IF(AND($H3375&gt;0, $H3375&lt;2500),"0-2500",0)</f>
        <v>0-2500</v>
      </c>
      <c r="L3375" s="15" t="str">
        <f>IF(AND($H3375&gt;0, $H3375&lt;3500),"0-3500",0)</f>
        <v>0-3500</v>
      </c>
    </row>
    <row r="3376" spans="1:12" x14ac:dyDescent="0.3">
      <c r="A3376" s="32" t="s">
        <v>7</v>
      </c>
      <c r="B3376" s="32">
        <v>2019</v>
      </c>
      <c r="C3376" s="32" t="s">
        <v>167</v>
      </c>
      <c r="D3376" s="32" t="s">
        <v>8</v>
      </c>
      <c r="E3376" s="32" t="s">
        <v>134</v>
      </c>
      <c r="F3376" s="33" t="s">
        <v>9</v>
      </c>
      <c r="G3376" s="32" t="s">
        <v>10</v>
      </c>
      <c r="H3376" s="34">
        <v>1410.25</v>
      </c>
      <c r="I3376" s="15"/>
      <c r="J3376" s="15" t="str">
        <f>IF(AND($H3376&gt;0, $H3376&lt;1700),"0-1700",0)</f>
        <v>0-1700</v>
      </c>
      <c r="K3376" s="15" t="str">
        <f>IF(AND($H3376&gt;0, $H3376&lt;2500),"0-2500",0)</f>
        <v>0-2500</v>
      </c>
      <c r="L3376" s="15" t="str">
        <f>IF(AND($H3376&gt;0, $H3376&lt;3500),"0-3500",0)</f>
        <v>0-3500</v>
      </c>
    </row>
    <row r="3377" spans="1:12" x14ac:dyDescent="0.3">
      <c r="A3377" s="32" t="s">
        <v>7</v>
      </c>
      <c r="B3377" s="32">
        <v>2019</v>
      </c>
      <c r="C3377" s="32" t="s">
        <v>167</v>
      </c>
      <c r="D3377" s="32" t="s">
        <v>8</v>
      </c>
      <c r="E3377" s="32" t="s">
        <v>58</v>
      </c>
      <c r="F3377" s="33" t="s">
        <v>9</v>
      </c>
      <c r="G3377" s="32" t="s">
        <v>10</v>
      </c>
      <c r="H3377" s="34">
        <v>1417.89</v>
      </c>
      <c r="I3377" s="15"/>
      <c r="J3377" s="15" t="str">
        <f>IF(AND($H3377&gt;0, $H3377&lt;1700),"0-1700",0)</f>
        <v>0-1700</v>
      </c>
      <c r="K3377" s="15" t="str">
        <f>IF(AND($H3377&gt;0, $H3377&lt;2500),"0-2500",0)</f>
        <v>0-2500</v>
      </c>
      <c r="L3377" s="15" t="str">
        <f>IF(AND($H3377&gt;0, $H3377&lt;3500),"0-3500",0)</f>
        <v>0-3500</v>
      </c>
    </row>
    <row r="3378" spans="1:12" x14ac:dyDescent="0.3">
      <c r="A3378" s="32" t="s">
        <v>7</v>
      </c>
      <c r="B3378" s="32">
        <v>2019</v>
      </c>
      <c r="C3378" s="32" t="s">
        <v>167</v>
      </c>
      <c r="D3378" s="32" t="s">
        <v>8</v>
      </c>
      <c r="E3378" s="32" t="s">
        <v>126</v>
      </c>
      <c r="F3378" s="33" t="s">
        <v>9</v>
      </c>
      <c r="G3378" s="32" t="s">
        <v>10</v>
      </c>
      <c r="H3378" s="34">
        <v>1418.02</v>
      </c>
      <c r="I3378" s="15"/>
      <c r="J3378" s="15" t="str">
        <f>IF(AND($H3378&gt;0, $H3378&lt;1700),"0-1700",0)</f>
        <v>0-1700</v>
      </c>
      <c r="K3378" s="15" t="str">
        <f>IF(AND($H3378&gt;0, $H3378&lt;2500),"0-2500",0)</f>
        <v>0-2500</v>
      </c>
      <c r="L3378" s="15" t="str">
        <f>IF(AND($H3378&gt;0, $H3378&lt;3500),"0-3500",0)</f>
        <v>0-3500</v>
      </c>
    </row>
    <row r="3379" spans="1:12" x14ac:dyDescent="0.3">
      <c r="A3379" s="32" t="s">
        <v>7</v>
      </c>
      <c r="B3379" s="32">
        <v>2019</v>
      </c>
      <c r="C3379" s="32" t="s">
        <v>169</v>
      </c>
      <c r="D3379" s="32" t="s">
        <v>8</v>
      </c>
      <c r="E3379" s="32" t="s">
        <v>27</v>
      </c>
      <c r="F3379" s="33" t="s">
        <v>9</v>
      </c>
      <c r="G3379" s="32" t="s">
        <v>10</v>
      </c>
      <c r="H3379" s="34">
        <v>1418.81</v>
      </c>
      <c r="I3379" s="15"/>
      <c r="J3379" s="15" t="str">
        <f>IF(AND($H3379&gt;0, $H3379&lt;1700),"0-1700",0)</f>
        <v>0-1700</v>
      </c>
      <c r="K3379" s="15" t="str">
        <f>IF(AND($H3379&gt;0, $H3379&lt;2500),"0-2500",0)</f>
        <v>0-2500</v>
      </c>
      <c r="L3379" s="15" t="str">
        <f>IF(AND($H3379&gt;0, $H3379&lt;3500),"0-3500",0)</f>
        <v>0-3500</v>
      </c>
    </row>
    <row r="3380" spans="1:12" x14ac:dyDescent="0.3">
      <c r="A3380" s="32" t="s">
        <v>7</v>
      </c>
      <c r="B3380" s="32">
        <v>2019</v>
      </c>
      <c r="C3380" s="32" t="s">
        <v>167</v>
      </c>
      <c r="D3380" s="32" t="s">
        <v>8</v>
      </c>
      <c r="E3380" s="32" t="s">
        <v>131</v>
      </c>
      <c r="F3380" s="33" t="s">
        <v>9</v>
      </c>
      <c r="G3380" s="32" t="s">
        <v>10</v>
      </c>
      <c r="H3380" s="34">
        <v>1419.18</v>
      </c>
      <c r="I3380" s="15"/>
      <c r="J3380" s="15" t="str">
        <f>IF(AND($H3380&gt;0, $H3380&lt;1700),"0-1700",0)</f>
        <v>0-1700</v>
      </c>
      <c r="K3380" s="15" t="str">
        <f>IF(AND($H3380&gt;0, $H3380&lt;2500),"0-2500",0)</f>
        <v>0-2500</v>
      </c>
      <c r="L3380" s="15" t="str">
        <f>IF(AND($H3380&gt;0, $H3380&lt;3500),"0-3500",0)</f>
        <v>0-3500</v>
      </c>
    </row>
    <row r="3381" spans="1:12" x14ac:dyDescent="0.3">
      <c r="A3381" s="32" t="s">
        <v>7</v>
      </c>
      <c r="B3381" s="32">
        <v>2019</v>
      </c>
      <c r="C3381" s="32" t="s">
        <v>168</v>
      </c>
      <c r="D3381" s="32" t="s">
        <v>8</v>
      </c>
      <c r="E3381" s="32" t="s">
        <v>427</v>
      </c>
      <c r="F3381" s="33" t="s">
        <v>529</v>
      </c>
      <c r="G3381" s="32" t="s">
        <v>10</v>
      </c>
      <c r="H3381" s="34">
        <v>1420.03</v>
      </c>
      <c r="I3381" s="15"/>
      <c r="J3381" s="15" t="str">
        <f>IF(AND($H3381&gt;0, $H3381&lt;1700),"0-1700",0)</f>
        <v>0-1700</v>
      </c>
      <c r="K3381" s="15" t="str">
        <f>IF(AND($H3381&gt;0, $H3381&lt;2500),"0-2500",0)</f>
        <v>0-2500</v>
      </c>
      <c r="L3381" s="15" t="str">
        <f>IF(AND($H3381&gt;0, $H3381&lt;3500),"0-3500",0)</f>
        <v>0-3500</v>
      </c>
    </row>
    <row r="3382" spans="1:12" x14ac:dyDescent="0.3">
      <c r="A3382" s="32" t="s">
        <v>7</v>
      </c>
      <c r="B3382" s="32">
        <v>2019</v>
      </c>
      <c r="C3382" s="32" t="s">
        <v>167</v>
      </c>
      <c r="D3382" s="32" t="s">
        <v>8</v>
      </c>
      <c r="E3382" s="32" t="s">
        <v>36</v>
      </c>
      <c r="F3382" s="33" t="s">
        <v>9</v>
      </c>
      <c r="G3382" s="32" t="s">
        <v>10</v>
      </c>
      <c r="H3382" s="34">
        <v>1420.96</v>
      </c>
      <c r="I3382" s="15"/>
      <c r="J3382" s="15" t="str">
        <f>IF(AND($H3382&gt;0, $H3382&lt;1700),"0-1700",0)</f>
        <v>0-1700</v>
      </c>
      <c r="K3382" s="15" t="str">
        <f>IF(AND($H3382&gt;0, $H3382&lt;2500),"0-2500",0)</f>
        <v>0-2500</v>
      </c>
      <c r="L3382" s="15" t="str">
        <f>IF(AND($H3382&gt;0, $H3382&lt;3500),"0-3500",0)</f>
        <v>0-3500</v>
      </c>
    </row>
    <row r="3383" spans="1:12" x14ac:dyDescent="0.3">
      <c r="A3383" s="32" t="s">
        <v>7</v>
      </c>
      <c r="B3383" s="32">
        <v>2019</v>
      </c>
      <c r="C3383" s="32" t="s">
        <v>169</v>
      </c>
      <c r="D3383" s="32" t="s">
        <v>8</v>
      </c>
      <c r="E3383" s="32" t="s">
        <v>331</v>
      </c>
      <c r="F3383" s="33" t="s">
        <v>530</v>
      </c>
      <c r="G3383" s="32" t="s">
        <v>10</v>
      </c>
      <c r="H3383" s="34">
        <v>1424.44</v>
      </c>
      <c r="I3383" s="15"/>
      <c r="J3383" s="15" t="str">
        <f>IF(AND($H3383&gt;0, $H3383&lt;1700),"0-1700",0)</f>
        <v>0-1700</v>
      </c>
      <c r="K3383" s="15" t="str">
        <f>IF(AND($H3383&gt;0, $H3383&lt;2500),"0-2500",0)</f>
        <v>0-2500</v>
      </c>
      <c r="L3383" s="15" t="str">
        <f>IF(AND($H3383&gt;0, $H3383&lt;3500),"0-3500",0)</f>
        <v>0-3500</v>
      </c>
    </row>
    <row r="3384" spans="1:12" x14ac:dyDescent="0.3">
      <c r="A3384" s="32" t="s">
        <v>7</v>
      </c>
      <c r="B3384" s="32">
        <v>2019</v>
      </c>
      <c r="C3384" s="32" t="s">
        <v>168</v>
      </c>
      <c r="D3384" s="32" t="s">
        <v>8</v>
      </c>
      <c r="E3384" s="32" t="s">
        <v>106</v>
      </c>
      <c r="F3384" s="33" t="s">
        <v>9</v>
      </c>
      <c r="G3384" s="32" t="s">
        <v>10</v>
      </c>
      <c r="H3384" s="34">
        <v>1426.32</v>
      </c>
      <c r="I3384" s="15"/>
      <c r="J3384" s="15" t="str">
        <f>IF(AND($H3384&gt;0, $H3384&lt;1700),"0-1700",0)</f>
        <v>0-1700</v>
      </c>
      <c r="K3384" s="15" t="str">
        <f>IF(AND($H3384&gt;0, $H3384&lt;2500),"0-2500",0)</f>
        <v>0-2500</v>
      </c>
      <c r="L3384" s="15" t="str">
        <f>IF(AND($H3384&gt;0, $H3384&lt;3500),"0-3500",0)</f>
        <v>0-3500</v>
      </c>
    </row>
    <row r="3385" spans="1:12" x14ac:dyDescent="0.3">
      <c r="A3385" s="32" t="s">
        <v>7</v>
      </c>
      <c r="B3385" s="32">
        <v>2019</v>
      </c>
      <c r="C3385" s="32" t="s">
        <v>168</v>
      </c>
      <c r="D3385" s="32" t="s">
        <v>8</v>
      </c>
      <c r="E3385" s="32" t="s">
        <v>105</v>
      </c>
      <c r="F3385" s="33" t="s">
        <v>9</v>
      </c>
      <c r="G3385" s="32" t="s">
        <v>10</v>
      </c>
      <c r="H3385" s="34">
        <v>1430.51</v>
      </c>
      <c r="I3385" s="15"/>
      <c r="J3385" s="15" t="str">
        <f>IF(AND($H3385&gt;0, $H3385&lt;1700),"0-1700",0)</f>
        <v>0-1700</v>
      </c>
      <c r="K3385" s="15" t="str">
        <f>IF(AND($H3385&gt;0, $H3385&lt;2500),"0-2500",0)</f>
        <v>0-2500</v>
      </c>
      <c r="L3385" s="15" t="str">
        <f>IF(AND($H3385&gt;0, $H3385&lt;3500),"0-3500",0)</f>
        <v>0-3500</v>
      </c>
    </row>
    <row r="3386" spans="1:12" x14ac:dyDescent="0.3">
      <c r="A3386" s="32" t="s">
        <v>7</v>
      </c>
      <c r="B3386" s="32">
        <v>2019</v>
      </c>
      <c r="C3386" s="32" t="s">
        <v>169</v>
      </c>
      <c r="D3386" s="32" t="s">
        <v>8</v>
      </c>
      <c r="E3386" s="32" t="s">
        <v>203</v>
      </c>
      <c r="F3386" s="33" t="s">
        <v>521</v>
      </c>
      <c r="G3386" s="32" t="s">
        <v>10</v>
      </c>
      <c r="H3386" s="34">
        <v>1435.41</v>
      </c>
      <c r="I3386" s="15"/>
      <c r="J3386" s="15" t="str">
        <f>IF(AND($H3386&gt;0, $H3386&lt;1700),"0-1700",0)</f>
        <v>0-1700</v>
      </c>
      <c r="K3386" s="15" t="str">
        <f>IF(AND($H3386&gt;0, $H3386&lt;2500),"0-2500",0)</f>
        <v>0-2500</v>
      </c>
      <c r="L3386" s="15" t="str">
        <f>IF(AND($H3386&gt;0, $H3386&lt;3500),"0-3500",0)</f>
        <v>0-3500</v>
      </c>
    </row>
    <row r="3387" spans="1:12" x14ac:dyDescent="0.3">
      <c r="A3387" s="32" t="s">
        <v>7</v>
      </c>
      <c r="B3387" s="32">
        <v>2019</v>
      </c>
      <c r="C3387" s="32" t="s">
        <v>168</v>
      </c>
      <c r="D3387" s="32" t="s">
        <v>8</v>
      </c>
      <c r="E3387" s="32" t="s">
        <v>166</v>
      </c>
      <c r="F3387" s="33" t="s">
        <v>9</v>
      </c>
      <c r="G3387" s="32" t="s">
        <v>10</v>
      </c>
      <c r="H3387" s="34">
        <v>1439.67</v>
      </c>
      <c r="I3387" s="15"/>
      <c r="J3387" s="15" t="str">
        <f>IF(AND($H3387&gt;0, $H3387&lt;1700),"0-1700",0)</f>
        <v>0-1700</v>
      </c>
      <c r="K3387" s="15" t="str">
        <f>IF(AND($H3387&gt;0, $H3387&lt;2500),"0-2500",0)</f>
        <v>0-2500</v>
      </c>
      <c r="L3387" s="15" t="str">
        <f>IF(AND($H3387&gt;0, $H3387&lt;3500),"0-3500",0)</f>
        <v>0-3500</v>
      </c>
    </row>
    <row r="3388" spans="1:12" x14ac:dyDescent="0.3">
      <c r="A3388" s="32" t="s">
        <v>7</v>
      </c>
      <c r="B3388" s="32">
        <v>2019</v>
      </c>
      <c r="C3388" s="32" t="s">
        <v>167</v>
      </c>
      <c r="D3388" s="32" t="s">
        <v>8</v>
      </c>
      <c r="E3388" s="32" t="s">
        <v>16</v>
      </c>
      <c r="F3388" s="33" t="s">
        <v>9</v>
      </c>
      <c r="G3388" s="32" t="s">
        <v>10</v>
      </c>
      <c r="H3388" s="34">
        <v>1441.84</v>
      </c>
      <c r="I3388" s="15"/>
      <c r="J3388" s="15" t="str">
        <f>IF(AND($H3388&gt;0, $H3388&lt;1700),"0-1700",0)</f>
        <v>0-1700</v>
      </c>
      <c r="K3388" s="15" t="str">
        <f>IF(AND($H3388&gt;0, $H3388&lt;2500),"0-2500",0)</f>
        <v>0-2500</v>
      </c>
      <c r="L3388" s="15" t="str">
        <f>IF(AND($H3388&gt;0, $H3388&lt;3500),"0-3500",0)</f>
        <v>0-3500</v>
      </c>
    </row>
    <row r="3389" spans="1:12" x14ac:dyDescent="0.3">
      <c r="A3389" s="32" t="s">
        <v>7</v>
      </c>
      <c r="B3389" s="32">
        <v>2019</v>
      </c>
      <c r="C3389" s="32" t="s">
        <v>167</v>
      </c>
      <c r="D3389" s="32" t="s">
        <v>8</v>
      </c>
      <c r="E3389" s="32" t="s">
        <v>86</v>
      </c>
      <c r="F3389" s="33" t="s">
        <v>9</v>
      </c>
      <c r="G3389" s="32" t="s">
        <v>10</v>
      </c>
      <c r="H3389" s="34">
        <v>1446.64</v>
      </c>
      <c r="I3389" s="15"/>
      <c r="J3389" s="15" t="str">
        <f>IF(AND($H3389&gt;0, $H3389&lt;1700),"0-1700",0)</f>
        <v>0-1700</v>
      </c>
      <c r="K3389" s="15" t="str">
        <f>IF(AND($H3389&gt;0, $H3389&lt;2500),"0-2500",0)</f>
        <v>0-2500</v>
      </c>
      <c r="L3389" s="15" t="str">
        <f>IF(AND($H3389&gt;0, $H3389&lt;3500),"0-3500",0)</f>
        <v>0-3500</v>
      </c>
    </row>
    <row r="3390" spans="1:12" x14ac:dyDescent="0.3">
      <c r="A3390" s="32" t="s">
        <v>7</v>
      </c>
      <c r="B3390" s="32">
        <v>2019</v>
      </c>
      <c r="C3390" s="32" t="s">
        <v>169</v>
      </c>
      <c r="D3390" s="32" t="s">
        <v>8</v>
      </c>
      <c r="E3390" s="32" t="s">
        <v>138</v>
      </c>
      <c r="F3390" s="33" t="s">
        <v>9</v>
      </c>
      <c r="G3390" s="32" t="s">
        <v>10</v>
      </c>
      <c r="H3390" s="34">
        <v>1447.45</v>
      </c>
      <c r="I3390" s="15"/>
      <c r="J3390" s="15" t="str">
        <f>IF(AND($H3390&gt;0, $H3390&lt;1700),"0-1700",0)</f>
        <v>0-1700</v>
      </c>
      <c r="K3390" s="15" t="str">
        <f>IF(AND($H3390&gt;0, $H3390&lt;2500),"0-2500",0)</f>
        <v>0-2500</v>
      </c>
      <c r="L3390" s="15" t="str">
        <f>IF(AND($H3390&gt;0, $H3390&lt;3500),"0-3500",0)</f>
        <v>0-3500</v>
      </c>
    </row>
    <row r="3391" spans="1:12" x14ac:dyDescent="0.3">
      <c r="A3391" s="32" t="s">
        <v>7</v>
      </c>
      <c r="B3391" s="32">
        <v>2019</v>
      </c>
      <c r="C3391" s="32" t="s">
        <v>169</v>
      </c>
      <c r="D3391" s="32" t="s">
        <v>8</v>
      </c>
      <c r="E3391" s="32" t="s">
        <v>260</v>
      </c>
      <c r="F3391" s="33" t="s">
        <v>520</v>
      </c>
      <c r="G3391" s="32" t="s">
        <v>10</v>
      </c>
      <c r="H3391" s="34">
        <v>1447.81</v>
      </c>
      <c r="I3391" s="15"/>
      <c r="J3391" s="15" t="str">
        <f>IF(AND($H3391&gt;0, $H3391&lt;1700),"0-1700",0)</f>
        <v>0-1700</v>
      </c>
      <c r="K3391" s="15" t="str">
        <f>IF(AND($H3391&gt;0, $H3391&lt;2500),"0-2500",0)</f>
        <v>0-2500</v>
      </c>
      <c r="L3391" s="15" t="str">
        <f>IF(AND($H3391&gt;0, $H3391&lt;3500),"0-3500",0)</f>
        <v>0-3500</v>
      </c>
    </row>
    <row r="3392" spans="1:12" x14ac:dyDescent="0.3">
      <c r="A3392" s="32" t="s">
        <v>7</v>
      </c>
      <c r="B3392" s="32">
        <v>2019</v>
      </c>
      <c r="C3392" s="32" t="s">
        <v>167</v>
      </c>
      <c r="D3392" s="32" t="s">
        <v>8</v>
      </c>
      <c r="E3392" s="32" t="s">
        <v>124</v>
      </c>
      <c r="F3392" s="33" t="s">
        <v>9</v>
      </c>
      <c r="G3392" s="32" t="s">
        <v>10</v>
      </c>
      <c r="H3392" s="34">
        <v>1448.25</v>
      </c>
      <c r="I3392" s="15"/>
      <c r="J3392" s="15" t="str">
        <f>IF(AND($H3392&gt;0, $H3392&lt;1700),"0-1700",0)</f>
        <v>0-1700</v>
      </c>
      <c r="K3392" s="15" t="str">
        <f>IF(AND($H3392&gt;0, $H3392&lt;2500),"0-2500",0)</f>
        <v>0-2500</v>
      </c>
      <c r="L3392" s="15" t="str">
        <f>IF(AND($H3392&gt;0, $H3392&lt;3500),"0-3500",0)</f>
        <v>0-3500</v>
      </c>
    </row>
    <row r="3393" spans="1:12" x14ac:dyDescent="0.3">
      <c r="A3393" s="32" t="s">
        <v>7</v>
      </c>
      <c r="B3393" s="32">
        <v>2019</v>
      </c>
      <c r="C3393" s="32" t="s">
        <v>168</v>
      </c>
      <c r="D3393" s="32" t="s">
        <v>8</v>
      </c>
      <c r="E3393" s="32" t="s">
        <v>99</v>
      </c>
      <c r="F3393" s="33" t="s">
        <v>9</v>
      </c>
      <c r="G3393" s="32" t="s">
        <v>10</v>
      </c>
      <c r="H3393" s="34">
        <v>1448.5</v>
      </c>
      <c r="I3393" s="15"/>
      <c r="J3393" s="15" t="str">
        <f>IF(AND($H3393&gt;0, $H3393&lt;1700),"0-1700",0)</f>
        <v>0-1700</v>
      </c>
      <c r="K3393" s="15" t="str">
        <f>IF(AND($H3393&gt;0, $H3393&lt;2500),"0-2500",0)</f>
        <v>0-2500</v>
      </c>
      <c r="L3393" s="15" t="str">
        <f>IF(AND($H3393&gt;0, $H3393&lt;3500),"0-3500",0)</f>
        <v>0-3500</v>
      </c>
    </row>
    <row r="3394" spans="1:12" x14ac:dyDescent="0.3">
      <c r="A3394" s="32" t="s">
        <v>7</v>
      </c>
      <c r="B3394" s="32">
        <v>2019</v>
      </c>
      <c r="C3394" s="32" t="s">
        <v>168</v>
      </c>
      <c r="D3394" s="32" t="s">
        <v>8</v>
      </c>
      <c r="E3394" s="32" t="s">
        <v>33</v>
      </c>
      <c r="F3394" s="33" t="s">
        <v>9</v>
      </c>
      <c r="G3394" s="32" t="s">
        <v>10</v>
      </c>
      <c r="H3394" s="34">
        <v>1450.25</v>
      </c>
      <c r="I3394" s="15"/>
      <c r="J3394" s="15" t="str">
        <f>IF(AND($H3394&gt;0, $H3394&lt;1700),"0-1700",0)</f>
        <v>0-1700</v>
      </c>
      <c r="K3394" s="15" t="str">
        <f>IF(AND($H3394&gt;0, $H3394&lt;2500),"0-2500",0)</f>
        <v>0-2500</v>
      </c>
      <c r="L3394" s="15" t="str">
        <f>IF(AND($H3394&gt;0, $H3394&lt;3500),"0-3500",0)</f>
        <v>0-3500</v>
      </c>
    </row>
    <row r="3395" spans="1:12" x14ac:dyDescent="0.3">
      <c r="A3395" s="32" t="s">
        <v>7</v>
      </c>
      <c r="B3395" s="32">
        <v>2019</v>
      </c>
      <c r="C3395" s="32" t="s">
        <v>168</v>
      </c>
      <c r="D3395" s="32" t="s">
        <v>8</v>
      </c>
      <c r="E3395" s="32" t="s">
        <v>161</v>
      </c>
      <c r="F3395" s="33" t="s">
        <v>9</v>
      </c>
      <c r="G3395" s="32" t="s">
        <v>10</v>
      </c>
      <c r="H3395" s="34">
        <v>1451.11</v>
      </c>
      <c r="I3395" s="15"/>
      <c r="J3395" s="15" t="str">
        <f>IF(AND($H3395&gt;0, $H3395&lt;1700),"0-1700",0)</f>
        <v>0-1700</v>
      </c>
      <c r="K3395" s="15" t="str">
        <f>IF(AND($H3395&gt;0, $H3395&lt;2500),"0-2500",0)</f>
        <v>0-2500</v>
      </c>
      <c r="L3395" s="15" t="str">
        <f>IF(AND($H3395&gt;0, $H3395&lt;3500),"0-3500",0)</f>
        <v>0-3500</v>
      </c>
    </row>
    <row r="3396" spans="1:12" x14ac:dyDescent="0.3">
      <c r="A3396" s="32" t="s">
        <v>7</v>
      </c>
      <c r="B3396" s="32">
        <v>2019</v>
      </c>
      <c r="C3396" s="32" t="s">
        <v>168</v>
      </c>
      <c r="D3396" s="32" t="s">
        <v>8</v>
      </c>
      <c r="E3396" s="32" t="s">
        <v>159</v>
      </c>
      <c r="F3396" s="33" t="s">
        <v>9</v>
      </c>
      <c r="G3396" s="32" t="s">
        <v>10</v>
      </c>
      <c r="H3396" s="34">
        <v>1451.38</v>
      </c>
      <c r="I3396" s="15"/>
      <c r="J3396" s="15" t="str">
        <f>IF(AND($H3396&gt;0, $H3396&lt;1700),"0-1700",0)</f>
        <v>0-1700</v>
      </c>
      <c r="K3396" s="15" t="str">
        <f>IF(AND($H3396&gt;0, $H3396&lt;2500),"0-2500",0)</f>
        <v>0-2500</v>
      </c>
      <c r="L3396" s="15" t="str">
        <f>IF(AND($H3396&gt;0, $H3396&lt;3500),"0-3500",0)</f>
        <v>0-3500</v>
      </c>
    </row>
    <row r="3397" spans="1:12" x14ac:dyDescent="0.3">
      <c r="A3397" s="32" t="s">
        <v>7</v>
      </c>
      <c r="B3397" s="32">
        <v>2019</v>
      </c>
      <c r="C3397" s="32" t="s">
        <v>169</v>
      </c>
      <c r="D3397" s="32" t="s">
        <v>8</v>
      </c>
      <c r="E3397" s="32" t="s">
        <v>178</v>
      </c>
      <c r="F3397" s="33" t="s">
        <v>521</v>
      </c>
      <c r="G3397" s="32" t="s">
        <v>10</v>
      </c>
      <c r="H3397" s="34">
        <v>1457.29</v>
      </c>
      <c r="I3397" s="15"/>
      <c r="J3397" s="15" t="str">
        <f>IF(AND($H3397&gt;0, $H3397&lt;1700),"0-1700",0)</f>
        <v>0-1700</v>
      </c>
      <c r="K3397" s="15" t="str">
        <f>IF(AND($H3397&gt;0, $H3397&lt;2500),"0-2500",0)</f>
        <v>0-2500</v>
      </c>
      <c r="L3397" s="15" t="str">
        <f>IF(AND($H3397&gt;0, $H3397&lt;3500),"0-3500",0)</f>
        <v>0-3500</v>
      </c>
    </row>
    <row r="3398" spans="1:12" x14ac:dyDescent="0.3">
      <c r="A3398" s="32" t="s">
        <v>7</v>
      </c>
      <c r="B3398" s="32">
        <v>2019</v>
      </c>
      <c r="C3398" s="32" t="s">
        <v>169</v>
      </c>
      <c r="D3398" s="32" t="s">
        <v>8</v>
      </c>
      <c r="E3398" s="32" t="s">
        <v>11</v>
      </c>
      <c r="F3398" s="33" t="s">
        <v>9</v>
      </c>
      <c r="G3398" s="32" t="s">
        <v>10</v>
      </c>
      <c r="H3398" s="34">
        <v>1458.85</v>
      </c>
      <c r="I3398" s="15"/>
      <c r="J3398" s="15" t="str">
        <f>IF(AND($H3398&gt;0, $H3398&lt;1700),"0-1700",0)</f>
        <v>0-1700</v>
      </c>
      <c r="K3398" s="15" t="str">
        <f>IF(AND($H3398&gt;0, $H3398&lt;2500),"0-2500",0)</f>
        <v>0-2500</v>
      </c>
      <c r="L3398" s="15" t="str">
        <f>IF(AND($H3398&gt;0, $H3398&lt;3500),"0-3500",0)</f>
        <v>0-3500</v>
      </c>
    </row>
    <row r="3399" spans="1:12" x14ac:dyDescent="0.3">
      <c r="A3399" s="32" t="s">
        <v>7</v>
      </c>
      <c r="B3399" s="32">
        <v>2019</v>
      </c>
      <c r="C3399" s="32" t="s">
        <v>169</v>
      </c>
      <c r="D3399" s="32" t="s">
        <v>8</v>
      </c>
      <c r="E3399" s="32" t="s">
        <v>106</v>
      </c>
      <c r="F3399" s="33" t="s">
        <v>9</v>
      </c>
      <c r="G3399" s="32" t="s">
        <v>10</v>
      </c>
      <c r="H3399" s="34">
        <v>1459.21</v>
      </c>
      <c r="I3399" s="15"/>
      <c r="J3399" s="15" t="str">
        <f>IF(AND($H3399&gt;0, $H3399&lt;1700),"0-1700",0)</f>
        <v>0-1700</v>
      </c>
      <c r="K3399" s="15" t="str">
        <f>IF(AND($H3399&gt;0, $H3399&lt;2500),"0-2500",0)</f>
        <v>0-2500</v>
      </c>
      <c r="L3399" s="15" t="str">
        <f>IF(AND($H3399&gt;0, $H3399&lt;3500),"0-3500",0)</f>
        <v>0-3500</v>
      </c>
    </row>
    <row r="3400" spans="1:12" x14ac:dyDescent="0.3">
      <c r="A3400" s="32" t="s">
        <v>7</v>
      </c>
      <c r="B3400" s="32">
        <v>2019</v>
      </c>
      <c r="C3400" s="32" t="s">
        <v>169</v>
      </c>
      <c r="D3400" s="32" t="s">
        <v>8</v>
      </c>
      <c r="E3400" s="32" t="s">
        <v>343</v>
      </c>
      <c r="F3400" s="33" t="s">
        <v>530</v>
      </c>
      <c r="G3400" s="32" t="s">
        <v>10</v>
      </c>
      <c r="H3400" s="34">
        <v>1459.69</v>
      </c>
      <c r="I3400" s="15"/>
      <c r="J3400" s="15" t="str">
        <f>IF(AND($H3400&gt;0, $H3400&lt;1700),"0-1700",0)</f>
        <v>0-1700</v>
      </c>
      <c r="K3400" s="15" t="str">
        <f>IF(AND($H3400&gt;0, $H3400&lt;2500),"0-2500",0)</f>
        <v>0-2500</v>
      </c>
      <c r="L3400" s="15" t="str">
        <f>IF(AND($H3400&gt;0, $H3400&lt;3500),"0-3500",0)</f>
        <v>0-3500</v>
      </c>
    </row>
    <row r="3401" spans="1:12" x14ac:dyDescent="0.3">
      <c r="A3401" s="32" t="s">
        <v>7</v>
      </c>
      <c r="B3401" s="32">
        <v>2019</v>
      </c>
      <c r="C3401" s="32" t="s">
        <v>168</v>
      </c>
      <c r="D3401" s="32" t="s">
        <v>8</v>
      </c>
      <c r="E3401" s="32" t="s">
        <v>164</v>
      </c>
      <c r="F3401" s="33" t="s">
        <v>9</v>
      </c>
      <c r="G3401" s="32" t="s">
        <v>10</v>
      </c>
      <c r="H3401" s="34">
        <v>1460.1</v>
      </c>
      <c r="I3401" s="15"/>
      <c r="J3401" s="15" t="str">
        <f>IF(AND($H3401&gt;0, $H3401&lt;1700),"0-1700",0)</f>
        <v>0-1700</v>
      </c>
      <c r="K3401" s="15" t="str">
        <f>IF(AND($H3401&gt;0, $H3401&lt;2500),"0-2500",0)</f>
        <v>0-2500</v>
      </c>
      <c r="L3401" s="15" t="str">
        <f>IF(AND($H3401&gt;0, $H3401&lt;3500),"0-3500",0)</f>
        <v>0-3500</v>
      </c>
    </row>
    <row r="3402" spans="1:12" x14ac:dyDescent="0.3">
      <c r="A3402" s="32" t="s">
        <v>7</v>
      </c>
      <c r="B3402" s="32">
        <v>2019</v>
      </c>
      <c r="C3402" s="32" t="s">
        <v>169</v>
      </c>
      <c r="D3402" s="32" t="s">
        <v>8</v>
      </c>
      <c r="E3402" s="32" t="s">
        <v>279</v>
      </c>
      <c r="F3402" s="33" t="s">
        <v>527</v>
      </c>
      <c r="G3402" s="32" t="s">
        <v>10</v>
      </c>
      <c r="H3402" s="34">
        <v>1460.26</v>
      </c>
      <c r="I3402" s="15"/>
      <c r="J3402" s="15" t="str">
        <f>IF(AND($H3402&gt;0, $H3402&lt;1700),"0-1700",0)</f>
        <v>0-1700</v>
      </c>
      <c r="K3402" s="15" t="str">
        <f>IF(AND($H3402&gt;0, $H3402&lt;2500),"0-2500",0)</f>
        <v>0-2500</v>
      </c>
      <c r="L3402" s="15" t="str">
        <f>IF(AND($H3402&gt;0, $H3402&lt;3500),"0-3500",0)</f>
        <v>0-3500</v>
      </c>
    </row>
    <row r="3403" spans="1:12" x14ac:dyDescent="0.3">
      <c r="A3403" s="32" t="s">
        <v>7</v>
      </c>
      <c r="B3403" s="32">
        <v>2019</v>
      </c>
      <c r="C3403" s="32" t="s">
        <v>168</v>
      </c>
      <c r="D3403" s="32" t="s">
        <v>8</v>
      </c>
      <c r="E3403" s="32" t="s">
        <v>136</v>
      </c>
      <c r="F3403" s="33" t="s">
        <v>9</v>
      </c>
      <c r="G3403" s="32" t="s">
        <v>10</v>
      </c>
      <c r="H3403" s="34">
        <v>1460.44</v>
      </c>
      <c r="I3403" s="15"/>
      <c r="J3403" s="15" t="str">
        <f>IF(AND($H3403&gt;0, $H3403&lt;1700),"0-1700",0)</f>
        <v>0-1700</v>
      </c>
      <c r="K3403" s="15" t="str">
        <f>IF(AND($H3403&gt;0, $H3403&lt;2500),"0-2500",0)</f>
        <v>0-2500</v>
      </c>
      <c r="L3403" s="15" t="str">
        <f>IF(AND($H3403&gt;0, $H3403&lt;3500),"0-3500",0)</f>
        <v>0-3500</v>
      </c>
    </row>
    <row r="3404" spans="1:12" x14ac:dyDescent="0.3">
      <c r="A3404" s="32" t="s">
        <v>7</v>
      </c>
      <c r="B3404" s="32">
        <v>2019</v>
      </c>
      <c r="C3404" s="32" t="s">
        <v>168</v>
      </c>
      <c r="D3404" s="32" t="s">
        <v>8</v>
      </c>
      <c r="E3404" s="32" t="s">
        <v>114</v>
      </c>
      <c r="F3404" s="33" t="s">
        <v>9</v>
      </c>
      <c r="G3404" s="32" t="s">
        <v>10</v>
      </c>
      <c r="H3404" s="34">
        <v>1460.56</v>
      </c>
      <c r="I3404" s="15"/>
      <c r="J3404" s="15" t="str">
        <f>IF(AND($H3404&gt;0, $H3404&lt;1700),"0-1700",0)</f>
        <v>0-1700</v>
      </c>
      <c r="K3404" s="15" t="str">
        <f>IF(AND($H3404&gt;0, $H3404&lt;2500),"0-2500",0)</f>
        <v>0-2500</v>
      </c>
      <c r="L3404" s="15" t="str">
        <f>IF(AND($H3404&gt;0, $H3404&lt;3500),"0-3500",0)</f>
        <v>0-3500</v>
      </c>
    </row>
    <row r="3405" spans="1:12" x14ac:dyDescent="0.3">
      <c r="A3405" s="32" t="s">
        <v>7</v>
      </c>
      <c r="B3405" s="32">
        <v>2019</v>
      </c>
      <c r="C3405" s="32" t="s">
        <v>169</v>
      </c>
      <c r="D3405" s="32" t="s">
        <v>8</v>
      </c>
      <c r="E3405" s="32" t="s">
        <v>22</v>
      </c>
      <c r="F3405" s="33" t="s">
        <v>9</v>
      </c>
      <c r="G3405" s="32" t="s">
        <v>10</v>
      </c>
      <c r="H3405" s="34">
        <v>1463.28</v>
      </c>
      <c r="I3405" s="15"/>
      <c r="J3405" s="15" t="str">
        <f>IF(AND($H3405&gt;0, $H3405&lt;1700),"0-1700",0)</f>
        <v>0-1700</v>
      </c>
      <c r="K3405" s="15" t="str">
        <f>IF(AND($H3405&gt;0, $H3405&lt;2500),"0-2500",0)</f>
        <v>0-2500</v>
      </c>
      <c r="L3405" s="15" t="str">
        <f>IF(AND($H3405&gt;0, $H3405&lt;3500),"0-3500",0)</f>
        <v>0-3500</v>
      </c>
    </row>
    <row r="3406" spans="1:12" x14ac:dyDescent="0.3">
      <c r="A3406" s="32" t="s">
        <v>7</v>
      </c>
      <c r="B3406" s="32">
        <v>2019</v>
      </c>
      <c r="C3406" s="32" t="s">
        <v>168</v>
      </c>
      <c r="D3406" s="32" t="s">
        <v>8</v>
      </c>
      <c r="E3406" s="32" t="s">
        <v>162</v>
      </c>
      <c r="F3406" s="33" t="s">
        <v>9</v>
      </c>
      <c r="G3406" s="32" t="s">
        <v>10</v>
      </c>
      <c r="H3406" s="34">
        <v>1466.28</v>
      </c>
      <c r="I3406" s="15"/>
      <c r="J3406" s="15" t="str">
        <f>IF(AND($H3406&gt;0, $H3406&lt;1700),"0-1700",0)</f>
        <v>0-1700</v>
      </c>
      <c r="K3406" s="15" t="str">
        <f>IF(AND($H3406&gt;0, $H3406&lt;2500),"0-2500",0)</f>
        <v>0-2500</v>
      </c>
      <c r="L3406" s="15" t="str">
        <f>IF(AND($H3406&gt;0, $H3406&lt;3500),"0-3500",0)</f>
        <v>0-3500</v>
      </c>
    </row>
    <row r="3407" spans="1:12" x14ac:dyDescent="0.3">
      <c r="A3407" s="32" t="s">
        <v>7</v>
      </c>
      <c r="B3407" s="32">
        <v>2019</v>
      </c>
      <c r="C3407" s="32" t="s">
        <v>167</v>
      </c>
      <c r="D3407" s="32" t="s">
        <v>8</v>
      </c>
      <c r="E3407" s="32" t="s">
        <v>23</v>
      </c>
      <c r="F3407" s="33" t="s">
        <v>9</v>
      </c>
      <c r="G3407" s="32" t="s">
        <v>10</v>
      </c>
      <c r="H3407" s="34">
        <v>1466.35</v>
      </c>
      <c r="I3407" s="15"/>
      <c r="J3407" s="15" t="str">
        <f>IF(AND($H3407&gt;0, $H3407&lt;1700),"0-1700",0)</f>
        <v>0-1700</v>
      </c>
      <c r="K3407" s="15" t="str">
        <f>IF(AND($H3407&gt;0, $H3407&lt;2500),"0-2500",0)</f>
        <v>0-2500</v>
      </c>
      <c r="L3407" s="15" t="str">
        <f>IF(AND($H3407&gt;0, $H3407&lt;3500),"0-3500",0)</f>
        <v>0-3500</v>
      </c>
    </row>
    <row r="3408" spans="1:12" x14ac:dyDescent="0.3">
      <c r="A3408" s="32" t="s">
        <v>7</v>
      </c>
      <c r="B3408" s="32">
        <v>2019</v>
      </c>
      <c r="C3408" s="32" t="s">
        <v>168</v>
      </c>
      <c r="D3408" s="32" t="s">
        <v>8</v>
      </c>
      <c r="E3408" s="32" t="s">
        <v>20</v>
      </c>
      <c r="F3408" s="33" t="s">
        <v>9</v>
      </c>
      <c r="G3408" s="32" t="s">
        <v>10</v>
      </c>
      <c r="H3408" s="34">
        <v>1466.62</v>
      </c>
      <c r="I3408" s="15"/>
      <c r="J3408" s="15" t="str">
        <f>IF(AND($H3408&gt;0, $H3408&lt;1700),"0-1700",0)</f>
        <v>0-1700</v>
      </c>
      <c r="K3408" s="15" t="str">
        <f>IF(AND($H3408&gt;0, $H3408&lt;2500),"0-2500",0)</f>
        <v>0-2500</v>
      </c>
      <c r="L3408" s="15" t="str">
        <f>IF(AND($H3408&gt;0, $H3408&lt;3500),"0-3500",0)</f>
        <v>0-3500</v>
      </c>
    </row>
    <row r="3409" spans="1:12" x14ac:dyDescent="0.3">
      <c r="A3409" s="32" t="s">
        <v>7</v>
      </c>
      <c r="B3409" s="32">
        <v>2019</v>
      </c>
      <c r="C3409" s="32" t="s">
        <v>169</v>
      </c>
      <c r="D3409" s="32" t="s">
        <v>8</v>
      </c>
      <c r="E3409" s="32" t="s">
        <v>337</v>
      </c>
      <c r="F3409" s="33" t="s">
        <v>530</v>
      </c>
      <c r="G3409" s="32" t="s">
        <v>10</v>
      </c>
      <c r="H3409" s="34">
        <v>1467.24</v>
      </c>
      <c r="I3409" s="15"/>
      <c r="J3409" s="15" t="str">
        <f>IF(AND($H3409&gt;0, $H3409&lt;1700),"0-1700",0)</f>
        <v>0-1700</v>
      </c>
      <c r="K3409" s="15" t="str">
        <f>IF(AND($H3409&gt;0, $H3409&lt;2500),"0-2500",0)</f>
        <v>0-2500</v>
      </c>
      <c r="L3409" s="15" t="str">
        <f>IF(AND($H3409&gt;0, $H3409&lt;3500),"0-3500",0)</f>
        <v>0-3500</v>
      </c>
    </row>
    <row r="3410" spans="1:12" x14ac:dyDescent="0.3">
      <c r="A3410" s="32" t="s">
        <v>7</v>
      </c>
      <c r="B3410" s="32">
        <v>2019</v>
      </c>
      <c r="C3410" s="32" t="s">
        <v>168</v>
      </c>
      <c r="D3410" s="32" t="s">
        <v>8</v>
      </c>
      <c r="E3410" s="32" t="s">
        <v>110</v>
      </c>
      <c r="F3410" s="33" t="s">
        <v>9</v>
      </c>
      <c r="G3410" s="32" t="s">
        <v>10</v>
      </c>
      <c r="H3410" s="34">
        <v>1467.37</v>
      </c>
      <c r="I3410" s="15"/>
      <c r="J3410" s="15" t="str">
        <f>IF(AND($H3410&gt;0, $H3410&lt;1700),"0-1700",0)</f>
        <v>0-1700</v>
      </c>
      <c r="K3410" s="15" t="str">
        <f>IF(AND($H3410&gt;0, $H3410&lt;2500),"0-2500",0)</f>
        <v>0-2500</v>
      </c>
      <c r="L3410" s="15" t="str">
        <f>IF(AND($H3410&gt;0, $H3410&lt;3500),"0-3500",0)</f>
        <v>0-3500</v>
      </c>
    </row>
    <row r="3411" spans="1:12" x14ac:dyDescent="0.3">
      <c r="A3411" s="32" t="s">
        <v>7</v>
      </c>
      <c r="B3411" s="32">
        <v>2019</v>
      </c>
      <c r="C3411" s="32" t="s">
        <v>168</v>
      </c>
      <c r="D3411" s="32" t="s">
        <v>8</v>
      </c>
      <c r="E3411" s="32" t="s">
        <v>96</v>
      </c>
      <c r="F3411" s="33" t="s">
        <v>9</v>
      </c>
      <c r="G3411" s="32" t="s">
        <v>10</v>
      </c>
      <c r="H3411" s="34">
        <v>1469.95</v>
      </c>
      <c r="I3411" s="15"/>
      <c r="J3411" s="15" t="str">
        <f>IF(AND($H3411&gt;0, $H3411&lt;1700),"0-1700",0)</f>
        <v>0-1700</v>
      </c>
      <c r="K3411" s="15" t="str">
        <f>IF(AND($H3411&gt;0, $H3411&lt;2500),"0-2500",0)</f>
        <v>0-2500</v>
      </c>
      <c r="L3411" s="15" t="str">
        <f>IF(AND($H3411&gt;0, $H3411&lt;3500),"0-3500",0)</f>
        <v>0-3500</v>
      </c>
    </row>
    <row r="3412" spans="1:12" x14ac:dyDescent="0.3">
      <c r="A3412" s="32" t="s">
        <v>7</v>
      </c>
      <c r="B3412" s="32">
        <v>2019</v>
      </c>
      <c r="C3412" s="32" t="s">
        <v>168</v>
      </c>
      <c r="D3412" s="32" t="s">
        <v>8</v>
      </c>
      <c r="E3412" s="32" t="s">
        <v>158</v>
      </c>
      <c r="F3412" s="33" t="s">
        <v>9</v>
      </c>
      <c r="G3412" s="32" t="s">
        <v>10</v>
      </c>
      <c r="H3412" s="34">
        <v>1470.67</v>
      </c>
      <c r="I3412" s="15"/>
      <c r="J3412" s="15" t="str">
        <f>IF(AND($H3412&gt;0, $H3412&lt;1700),"0-1700",0)</f>
        <v>0-1700</v>
      </c>
      <c r="K3412" s="15" t="str">
        <f>IF(AND($H3412&gt;0, $H3412&lt;2500),"0-2500",0)</f>
        <v>0-2500</v>
      </c>
      <c r="L3412" s="15" t="str">
        <f>IF(AND($H3412&gt;0, $H3412&lt;3500),"0-3500",0)</f>
        <v>0-3500</v>
      </c>
    </row>
    <row r="3413" spans="1:12" x14ac:dyDescent="0.3">
      <c r="A3413" s="32" t="s">
        <v>7</v>
      </c>
      <c r="B3413" s="32">
        <v>2019</v>
      </c>
      <c r="C3413" s="32" t="s">
        <v>169</v>
      </c>
      <c r="D3413" s="32" t="s">
        <v>8</v>
      </c>
      <c r="E3413" s="32" t="s">
        <v>173</v>
      </c>
      <c r="F3413" s="33" t="s">
        <v>521</v>
      </c>
      <c r="G3413" s="32" t="s">
        <v>10</v>
      </c>
      <c r="H3413" s="34">
        <v>1472.53</v>
      </c>
      <c r="I3413" s="15"/>
      <c r="J3413" s="15" t="str">
        <f>IF(AND($H3413&gt;0, $H3413&lt;1700),"0-1700",0)</f>
        <v>0-1700</v>
      </c>
      <c r="K3413" s="15" t="str">
        <f>IF(AND($H3413&gt;0, $H3413&lt;2500),"0-2500",0)</f>
        <v>0-2500</v>
      </c>
      <c r="L3413" s="15" t="str">
        <f>IF(AND($H3413&gt;0, $H3413&lt;3500),"0-3500",0)</f>
        <v>0-3500</v>
      </c>
    </row>
    <row r="3414" spans="1:12" x14ac:dyDescent="0.3">
      <c r="A3414" s="32" t="s">
        <v>7</v>
      </c>
      <c r="B3414" s="32">
        <v>2019</v>
      </c>
      <c r="C3414" s="32" t="s">
        <v>168</v>
      </c>
      <c r="D3414" s="32" t="s">
        <v>8</v>
      </c>
      <c r="E3414" s="32" t="s">
        <v>108</v>
      </c>
      <c r="F3414" s="33" t="s">
        <v>9</v>
      </c>
      <c r="G3414" s="32" t="s">
        <v>10</v>
      </c>
      <c r="H3414" s="34">
        <v>1476.74</v>
      </c>
      <c r="I3414" s="15"/>
      <c r="J3414" s="15" t="str">
        <f>IF(AND($H3414&gt;0, $H3414&lt;1700),"0-1700",0)</f>
        <v>0-1700</v>
      </c>
      <c r="K3414" s="15" t="str">
        <f>IF(AND($H3414&gt;0, $H3414&lt;2500),"0-2500",0)</f>
        <v>0-2500</v>
      </c>
      <c r="L3414" s="15" t="str">
        <f>IF(AND($H3414&gt;0, $H3414&lt;3500),"0-3500",0)</f>
        <v>0-3500</v>
      </c>
    </row>
    <row r="3415" spans="1:12" x14ac:dyDescent="0.3">
      <c r="A3415" s="32" t="s">
        <v>7</v>
      </c>
      <c r="B3415" s="32">
        <v>2019</v>
      </c>
      <c r="C3415" s="32" t="s">
        <v>167</v>
      </c>
      <c r="D3415" s="32" t="s">
        <v>8</v>
      </c>
      <c r="E3415" s="32" t="s">
        <v>89</v>
      </c>
      <c r="F3415" s="33" t="s">
        <v>9</v>
      </c>
      <c r="G3415" s="32" t="s">
        <v>10</v>
      </c>
      <c r="H3415" s="34">
        <v>1480.58</v>
      </c>
      <c r="I3415" s="15"/>
      <c r="J3415" s="15" t="str">
        <f>IF(AND($H3415&gt;0, $H3415&lt;1700),"0-1700",0)</f>
        <v>0-1700</v>
      </c>
      <c r="K3415" s="15" t="str">
        <f>IF(AND($H3415&gt;0, $H3415&lt;2500),"0-2500",0)</f>
        <v>0-2500</v>
      </c>
      <c r="L3415" s="15" t="str">
        <f>IF(AND($H3415&gt;0, $H3415&lt;3500),"0-3500",0)</f>
        <v>0-3500</v>
      </c>
    </row>
    <row r="3416" spans="1:12" x14ac:dyDescent="0.3">
      <c r="A3416" s="32" t="s">
        <v>7</v>
      </c>
      <c r="B3416" s="32">
        <v>2019</v>
      </c>
      <c r="C3416" s="32" t="s">
        <v>168</v>
      </c>
      <c r="D3416" s="32" t="s">
        <v>8</v>
      </c>
      <c r="E3416" s="32" t="s">
        <v>141</v>
      </c>
      <c r="F3416" s="33" t="s">
        <v>9</v>
      </c>
      <c r="G3416" s="32" t="s">
        <v>10</v>
      </c>
      <c r="H3416" s="34">
        <v>1480.94</v>
      </c>
      <c r="I3416" s="15"/>
      <c r="J3416" s="15" t="str">
        <f>IF(AND($H3416&gt;0, $H3416&lt;1700),"0-1700",0)</f>
        <v>0-1700</v>
      </c>
      <c r="K3416" s="15" t="str">
        <f>IF(AND($H3416&gt;0, $H3416&lt;2500),"0-2500",0)</f>
        <v>0-2500</v>
      </c>
      <c r="L3416" s="15" t="str">
        <f>IF(AND($H3416&gt;0, $H3416&lt;3500),"0-3500",0)</f>
        <v>0-3500</v>
      </c>
    </row>
    <row r="3417" spans="1:12" x14ac:dyDescent="0.3">
      <c r="A3417" s="32" t="s">
        <v>7</v>
      </c>
      <c r="B3417" s="32">
        <v>2019</v>
      </c>
      <c r="C3417" s="32" t="s">
        <v>168</v>
      </c>
      <c r="D3417" s="32" t="s">
        <v>8</v>
      </c>
      <c r="E3417" s="32" t="s">
        <v>30</v>
      </c>
      <c r="F3417" s="33" t="s">
        <v>9</v>
      </c>
      <c r="G3417" s="32" t="s">
        <v>10</v>
      </c>
      <c r="H3417" s="34">
        <v>1481.24</v>
      </c>
      <c r="I3417" s="15"/>
      <c r="J3417" s="15" t="str">
        <f>IF(AND($H3417&gt;0, $H3417&lt;1700),"0-1700",0)</f>
        <v>0-1700</v>
      </c>
      <c r="K3417" s="15" t="str">
        <f>IF(AND($H3417&gt;0, $H3417&lt;2500),"0-2500",0)</f>
        <v>0-2500</v>
      </c>
      <c r="L3417" s="15" t="str">
        <f>IF(AND($H3417&gt;0, $H3417&lt;3500),"0-3500",0)</f>
        <v>0-3500</v>
      </c>
    </row>
    <row r="3418" spans="1:12" x14ac:dyDescent="0.3">
      <c r="A3418" s="32" t="s">
        <v>7</v>
      </c>
      <c r="B3418" s="32">
        <v>2019</v>
      </c>
      <c r="C3418" s="32" t="s">
        <v>167</v>
      </c>
      <c r="D3418" s="32" t="s">
        <v>8</v>
      </c>
      <c r="E3418" s="32" t="s">
        <v>12</v>
      </c>
      <c r="F3418" s="33" t="s">
        <v>9</v>
      </c>
      <c r="G3418" s="32" t="s">
        <v>10</v>
      </c>
      <c r="H3418" s="34">
        <v>1483.26</v>
      </c>
      <c r="I3418" s="15"/>
      <c r="J3418" s="15" t="str">
        <f>IF(AND($H3418&gt;0, $H3418&lt;1700),"0-1700",0)</f>
        <v>0-1700</v>
      </c>
      <c r="K3418" s="15" t="str">
        <f>IF(AND($H3418&gt;0, $H3418&lt;2500),"0-2500",0)</f>
        <v>0-2500</v>
      </c>
      <c r="L3418" s="15" t="str">
        <f>IF(AND($H3418&gt;0, $H3418&lt;3500),"0-3500",0)</f>
        <v>0-3500</v>
      </c>
    </row>
    <row r="3419" spans="1:12" x14ac:dyDescent="0.3">
      <c r="A3419" s="32" t="s">
        <v>7</v>
      </c>
      <c r="B3419" s="32">
        <v>2019</v>
      </c>
      <c r="C3419" s="32" t="s">
        <v>167</v>
      </c>
      <c r="D3419" s="32" t="s">
        <v>8</v>
      </c>
      <c r="E3419" s="32" t="s">
        <v>156</v>
      </c>
      <c r="F3419" s="33" t="s">
        <v>9</v>
      </c>
      <c r="G3419" s="32" t="s">
        <v>10</v>
      </c>
      <c r="H3419" s="34">
        <v>1487.26</v>
      </c>
      <c r="I3419" s="15"/>
      <c r="J3419" s="15" t="str">
        <f>IF(AND($H3419&gt;0, $H3419&lt;1700),"0-1700",0)</f>
        <v>0-1700</v>
      </c>
      <c r="K3419" s="15" t="str">
        <f>IF(AND($H3419&gt;0, $H3419&lt;2500),"0-2500",0)</f>
        <v>0-2500</v>
      </c>
      <c r="L3419" s="15" t="str">
        <f>IF(AND($H3419&gt;0, $H3419&lt;3500),"0-3500",0)</f>
        <v>0-3500</v>
      </c>
    </row>
    <row r="3420" spans="1:12" x14ac:dyDescent="0.3">
      <c r="A3420" s="32" t="s">
        <v>7</v>
      </c>
      <c r="B3420" s="32">
        <v>2019</v>
      </c>
      <c r="C3420" s="32" t="s">
        <v>167</v>
      </c>
      <c r="D3420" s="32" t="s">
        <v>8</v>
      </c>
      <c r="E3420" s="32" t="s">
        <v>60</v>
      </c>
      <c r="F3420" s="33" t="s">
        <v>9</v>
      </c>
      <c r="G3420" s="32" t="s">
        <v>10</v>
      </c>
      <c r="H3420" s="34">
        <v>1488.9</v>
      </c>
      <c r="I3420" s="15"/>
      <c r="J3420" s="15" t="str">
        <f>IF(AND($H3420&gt;0, $H3420&lt;1700),"0-1700",0)</f>
        <v>0-1700</v>
      </c>
      <c r="K3420" s="15" t="str">
        <f>IF(AND($H3420&gt;0, $H3420&lt;2500),"0-2500",0)</f>
        <v>0-2500</v>
      </c>
      <c r="L3420" s="15" t="str">
        <f>IF(AND($H3420&gt;0, $H3420&lt;3500),"0-3500",0)</f>
        <v>0-3500</v>
      </c>
    </row>
    <row r="3421" spans="1:12" x14ac:dyDescent="0.3">
      <c r="A3421" s="32" t="s">
        <v>7</v>
      </c>
      <c r="B3421" s="32">
        <v>2019</v>
      </c>
      <c r="C3421" s="32" t="s">
        <v>168</v>
      </c>
      <c r="D3421" s="32" t="s">
        <v>8</v>
      </c>
      <c r="E3421" s="32" t="s">
        <v>132</v>
      </c>
      <c r="F3421" s="33" t="s">
        <v>9</v>
      </c>
      <c r="G3421" s="32" t="s">
        <v>10</v>
      </c>
      <c r="H3421" s="34">
        <v>1492.69</v>
      </c>
      <c r="I3421" s="15"/>
      <c r="J3421" s="15" t="str">
        <f>IF(AND($H3421&gt;0, $H3421&lt;1700),"0-1700",0)</f>
        <v>0-1700</v>
      </c>
      <c r="K3421" s="15" t="str">
        <f>IF(AND($H3421&gt;0, $H3421&lt;2500),"0-2500",0)</f>
        <v>0-2500</v>
      </c>
      <c r="L3421" s="15" t="str">
        <f>IF(AND($H3421&gt;0, $H3421&lt;3500),"0-3500",0)</f>
        <v>0-3500</v>
      </c>
    </row>
    <row r="3422" spans="1:12" x14ac:dyDescent="0.3">
      <c r="A3422" s="32" t="s">
        <v>7</v>
      </c>
      <c r="B3422" s="32">
        <v>2019</v>
      </c>
      <c r="C3422" s="32" t="s">
        <v>167</v>
      </c>
      <c r="D3422" s="32" t="s">
        <v>8</v>
      </c>
      <c r="E3422" s="32" t="s">
        <v>32</v>
      </c>
      <c r="F3422" s="33" t="s">
        <v>9</v>
      </c>
      <c r="G3422" s="32" t="s">
        <v>10</v>
      </c>
      <c r="H3422" s="34">
        <v>1494.75</v>
      </c>
      <c r="I3422" s="15"/>
      <c r="J3422" s="15" t="str">
        <f>IF(AND($H3422&gt;0, $H3422&lt;1700),"0-1700",0)</f>
        <v>0-1700</v>
      </c>
      <c r="K3422" s="15" t="str">
        <f>IF(AND($H3422&gt;0, $H3422&lt;2500),"0-2500",0)</f>
        <v>0-2500</v>
      </c>
      <c r="L3422" s="15" t="str">
        <f>IF(AND($H3422&gt;0, $H3422&lt;3500),"0-3500",0)</f>
        <v>0-3500</v>
      </c>
    </row>
    <row r="3423" spans="1:12" x14ac:dyDescent="0.3">
      <c r="A3423" s="32" t="s">
        <v>7</v>
      </c>
      <c r="B3423" s="32">
        <v>2019</v>
      </c>
      <c r="C3423" s="32" t="s">
        <v>167</v>
      </c>
      <c r="D3423" s="32" t="s">
        <v>8</v>
      </c>
      <c r="E3423" s="32" t="s">
        <v>127</v>
      </c>
      <c r="F3423" s="33" t="s">
        <v>9</v>
      </c>
      <c r="G3423" s="32" t="s">
        <v>10</v>
      </c>
      <c r="H3423" s="34">
        <v>1496.32</v>
      </c>
      <c r="I3423" s="15"/>
      <c r="J3423" s="15" t="str">
        <f>IF(AND($H3423&gt;0, $H3423&lt;1700),"0-1700",0)</f>
        <v>0-1700</v>
      </c>
      <c r="K3423" s="15" t="str">
        <f>IF(AND($H3423&gt;0, $H3423&lt;2500),"0-2500",0)</f>
        <v>0-2500</v>
      </c>
      <c r="L3423" s="15" t="str">
        <f>IF(AND($H3423&gt;0, $H3423&lt;3500),"0-3500",0)</f>
        <v>0-3500</v>
      </c>
    </row>
    <row r="3424" spans="1:12" x14ac:dyDescent="0.3">
      <c r="A3424" s="32" t="s">
        <v>7</v>
      </c>
      <c r="B3424" s="32">
        <v>2019</v>
      </c>
      <c r="C3424" s="32" t="s">
        <v>168</v>
      </c>
      <c r="D3424" s="32" t="s">
        <v>8</v>
      </c>
      <c r="E3424" s="32" t="s">
        <v>21</v>
      </c>
      <c r="F3424" s="33" t="s">
        <v>9</v>
      </c>
      <c r="G3424" s="32" t="s">
        <v>10</v>
      </c>
      <c r="H3424" s="34">
        <v>1497.81</v>
      </c>
      <c r="I3424" s="15"/>
      <c r="J3424" s="15" t="str">
        <f>IF(AND($H3424&gt;0, $H3424&lt;1700),"0-1700",0)</f>
        <v>0-1700</v>
      </c>
      <c r="K3424" s="15" t="str">
        <f>IF(AND($H3424&gt;0, $H3424&lt;2500),"0-2500",0)</f>
        <v>0-2500</v>
      </c>
      <c r="L3424" s="15" t="str">
        <f>IF(AND($H3424&gt;0, $H3424&lt;3500),"0-3500",0)</f>
        <v>0-3500</v>
      </c>
    </row>
    <row r="3425" spans="1:12" x14ac:dyDescent="0.3">
      <c r="A3425" s="32" t="s">
        <v>7</v>
      </c>
      <c r="B3425" s="32">
        <v>2019</v>
      </c>
      <c r="C3425" s="32" t="s">
        <v>167</v>
      </c>
      <c r="D3425" s="32" t="s">
        <v>8</v>
      </c>
      <c r="E3425" s="32" t="s">
        <v>63</v>
      </c>
      <c r="F3425" s="33" t="s">
        <v>9</v>
      </c>
      <c r="G3425" s="32" t="s">
        <v>10</v>
      </c>
      <c r="H3425" s="34">
        <v>1497.87</v>
      </c>
      <c r="I3425" s="15"/>
      <c r="J3425" s="15" t="str">
        <f>IF(AND($H3425&gt;0, $H3425&lt;1700),"0-1700",0)</f>
        <v>0-1700</v>
      </c>
      <c r="K3425" s="15" t="str">
        <f>IF(AND($H3425&gt;0, $H3425&lt;2500),"0-2500",0)</f>
        <v>0-2500</v>
      </c>
      <c r="L3425" s="15" t="str">
        <f>IF(AND($H3425&gt;0, $H3425&lt;3500),"0-3500",0)</f>
        <v>0-3500</v>
      </c>
    </row>
    <row r="3426" spans="1:12" x14ac:dyDescent="0.3">
      <c r="A3426" s="32" t="s">
        <v>7</v>
      </c>
      <c r="B3426" s="32">
        <v>2019</v>
      </c>
      <c r="C3426" s="32" t="s">
        <v>169</v>
      </c>
      <c r="D3426" s="32" t="s">
        <v>8</v>
      </c>
      <c r="E3426" s="32" t="s">
        <v>133</v>
      </c>
      <c r="F3426" s="33" t="s">
        <v>9</v>
      </c>
      <c r="G3426" s="32" t="s">
        <v>10</v>
      </c>
      <c r="H3426" s="34">
        <v>1498.02</v>
      </c>
      <c r="I3426" s="15"/>
      <c r="J3426" s="15" t="str">
        <f>IF(AND($H3426&gt;0, $H3426&lt;1700),"0-1700",0)</f>
        <v>0-1700</v>
      </c>
      <c r="K3426" s="15" t="str">
        <f>IF(AND($H3426&gt;0, $H3426&lt;2500),"0-2500",0)</f>
        <v>0-2500</v>
      </c>
      <c r="L3426" s="15" t="str">
        <f>IF(AND($H3426&gt;0, $H3426&lt;3500),"0-3500",0)</f>
        <v>0-3500</v>
      </c>
    </row>
    <row r="3427" spans="1:12" x14ac:dyDescent="0.3">
      <c r="A3427" s="32" t="s">
        <v>7</v>
      </c>
      <c r="B3427" s="32">
        <v>2019</v>
      </c>
      <c r="C3427" s="32" t="s">
        <v>168</v>
      </c>
      <c r="D3427" s="32" t="s">
        <v>8</v>
      </c>
      <c r="E3427" s="32" t="s">
        <v>148</v>
      </c>
      <c r="F3427" s="33" t="s">
        <v>9</v>
      </c>
      <c r="G3427" s="32" t="s">
        <v>10</v>
      </c>
      <c r="H3427" s="34">
        <v>1498.74</v>
      </c>
      <c r="I3427" s="15"/>
      <c r="J3427" s="15" t="str">
        <f>IF(AND($H3427&gt;0, $H3427&lt;1700),"0-1700",0)</f>
        <v>0-1700</v>
      </c>
      <c r="K3427" s="15" t="str">
        <f>IF(AND($H3427&gt;0, $H3427&lt;2500),"0-2500",0)</f>
        <v>0-2500</v>
      </c>
      <c r="L3427" s="15" t="str">
        <f>IF(AND($H3427&gt;0, $H3427&lt;3500),"0-3500",0)</f>
        <v>0-3500</v>
      </c>
    </row>
    <row r="3428" spans="1:12" x14ac:dyDescent="0.3">
      <c r="A3428" s="32" t="s">
        <v>7</v>
      </c>
      <c r="B3428" s="32">
        <v>2019</v>
      </c>
      <c r="C3428" s="32" t="s">
        <v>168</v>
      </c>
      <c r="D3428" s="32" t="s">
        <v>8</v>
      </c>
      <c r="E3428" s="32" t="s">
        <v>91</v>
      </c>
      <c r="F3428" s="33" t="s">
        <v>9</v>
      </c>
      <c r="G3428" s="32" t="s">
        <v>10</v>
      </c>
      <c r="H3428" s="34">
        <v>1506.2</v>
      </c>
      <c r="I3428" s="15"/>
      <c r="J3428" s="15" t="str">
        <f>IF(AND($H3428&gt;0, $H3428&lt;1700),"0-1700",0)</f>
        <v>0-1700</v>
      </c>
      <c r="K3428" s="15" t="str">
        <f>IF(AND($H3428&gt;0, $H3428&lt;2500),"0-2500",0)</f>
        <v>0-2500</v>
      </c>
      <c r="L3428" s="15" t="str">
        <f>IF(AND($H3428&gt;0, $H3428&lt;3500),"0-3500",0)</f>
        <v>0-3500</v>
      </c>
    </row>
    <row r="3429" spans="1:12" x14ac:dyDescent="0.3">
      <c r="A3429" s="32" t="s">
        <v>7</v>
      </c>
      <c r="B3429" s="32">
        <v>2019</v>
      </c>
      <c r="C3429" s="32" t="s">
        <v>167</v>
      </c>
      <c r="D3429" s="32" t="s">
        <v>8</v>
      </c>
      <c r="E3429" s="32" t="s">
        <v>151</v>
      </c>
      <c r="F3429" s="33" t="s">
        <v>9</v>
      </c>
      <c r="G3429" s="32" t="s">
        <v>10</v>
      </c>
      <c r="H3429" s="34">
        <v>1507.39</v>
      </c>
      <c r="I3429" s="15"/>
      <c r="J3429" s="15" t="str">
        <f>IF(AND($H3429&gt;0, $H3429&lt;1700),"0-1700",0)</f>
        <v>0-1700</v>
      </c>
      <c r="K3429" s="15" t="str">
        <f>IF(AND($H3429&gt;0, $H3429&lt;2500),"0-2500",0)</f>
        <v>0-2500</v>
      </c>
      <c r="L3429" s="15" t="str">
        <f>IF(AND($H3429&gt;0, $H3429&lt;3500),"0-3500",0)</f>
        <v>0-3500</v>
      </c>
    </row>
    <row r="3430" spans="1:12" x14ac:dyDescent="0.3">
      <c r="A3430" s="32" t="s">
        <v>7</v>
      </c>
      <c r="B3430" s="32">
        <v>2019</v>
      </c>
      <c r="C3430" s="32" t="s">
        <v>168</v>
      </c>
      <c r="D3430" s="32" t="s">
        <v>8</v>
      </c>
      <c r="E3430" s="32" t="s">
        <v>65</v>
      </c>
      <c r="F3430" s="33" t="s">
        <v>9</v>
      </c>
      <c r="G3430" s="32" t="s">
        <v>10</v>
      </c>
      <c r="H3430" s="34">
        <v>1510.51</v>
      </c>
      <c r="I3430" s="15"/>
      <c r="J3430" s="15" t="str">
        <f>IF(AND($H3430&gt;0, $H3430&lt;1700),"0-1700",0)</f>
        <v>0-1700</v>
      </c>
      <c r="K3430" s="15" t="str">
        <f>IF(AND($H3430&gt;0, $H3430&lt;2500),"0-2500",0)</f>
        <v>0-2500</v>
      </c>
      <c r="L3430" s="15" t="str">
        <f>IF(AND($H3430&gt;0, $H3430&lt;3500),"0-3500",0)</f>
        <v>0-3500</v>
      </c>
    </row>
    <row r="3431" spans="1:12" x14ac:dyDescent="0.3">
      <c r="A3431" s="32" t="s">
        <v>7</v>
      </c>
      <c r="B3431" s="32">
        <v>2019</v>
      </c>
      <c r="C3431" s="32" t="s">
        <v>169</v>
      </c>
      <c r="D3431" s="32" t="s">
        <v>8</v>
      </c>
      <c r="E3431" s="32" t="s">
        <v>85</v>
      </c>
      <c r="F3431" s="33" t="s">
        <v>9</v>
      </c>
      <c r="G3431" s="32" t="s">
        <v>10</v>
      </c>
      <c r="H3431" s="34">
        <v>1510.61</v>
      </c>
      <c r="I3431" s="15"/>
      <c r="J3431" s="15" t="str">
        <f>IF(AND($H3431&gt;0, $H3431&lt;1700),"0-1700",0)</f>
        <v>0-1700</v>
      </c>
      <c r="K3431" s="15" t="str">
        <f>IF(AND($H3431&gt;0, $H3431&lt;2500),"0-2500",0)</f>
        <v>0-2500</v>
      </c>
      <c r="L3431" s="15" t="str">
        <f>IF(AND($H3431&gt;0, $H3431&lt;3500),"0-3500",0)</f>
        <v>0-3500</v>
      </c>
    </row>
    <row r="3432" spans="1:12" x14ac:dyDescent="0.3">
      <c r="A3432" s="32" t="s">
        <v>7</v>
      </c>
      <c r="B3432" s="32">
        <v>2019</v>
      </c>
      <c r="C3432" s="32" t="s">
        <v>168</v>
      </c>
      <c r="D3432" s="32" t="s">
        <v>8</v>
      </c>
      <c r="E3432" s="32" t="s">
        <v>111</v>
      </c>
      <c r="F3432" s="33" t="s">
        <v>9</v>
      </c>
      <c r="G3432" s="32" t="s">
        <v>10</v>
      </c>
      <c r="H3432" s="34">
        <v>1510.75</v>
      </c>
      <c r="I3432" s="15"/>
      <c r="J3432" s="15" t="str">
        <f>IF(AND($H3432&gt;0, $H3432&lt;1700),"0-1700",0)</f>
        <v>0-1700</v>
      </c>
      <c r="K3432" s="15" t="str">
        <f>IF(AND($H3432&gt;0, $H3432&lt;2500),"0-2500",0)</f>
        <v>0-2500</v>
      </c>
      <c r="L3432" s="15" t="str">
        <f>IF(AND($H3432&gt;0, $H3432&lt;3500),"0-3500",0)</f>
        <v>0-3500</v>
      </c>
    </row>
    <row r="3433" spans="1:12" x14ac:dyDescent="0.3">
      <c r="A3433" s="32" t="s">
        <v>7</v>
      </c>
      <c r="B3433" s="32">
        <v>2019</v>
      </c>
      <c r="C3433" s="32" t="s">
        <v>169</v>
      </c>
      <c r="D3433" s="32" t="s">
        <v>8</v>
      </c>
      <c r="E3433" s="32" t="s">
        <v>132</v>
      </c>
      <c r="F3433" s="33" t="s">
        <v>9</v>
      </c>
      <c r="G3433" s="32" t="s">
        <v>10</v>
      </c>
      <c r="H3433" s="34">
        <v>1515.14</v>
      </c>
      <c r="I3433" s="15"/>
      <c r="J3433" s="15" t="str">
        <f>IF(AND($H3433&gt;0, $H3433&lt;1700),"0-1700",0)</f>
        <v>0-1700</v>
      </c>
      <c r="K3433" s="15" t="str">
        <f>IF(AND($H3433&gt;0, $H3433&lt;2500),"0-2500",0)</f>
        <v>0-2500</v>
      </c>
      <c r="L3433" s="15" t="str">
        <f>IF(AND($H3433&gt;0, $H3433&lt;3500),"0-3500",0)</f>
        <v>0-3500</v>
      </c>
    </row>
    <row r="3434" spans="1:12" x14ac:dyDescent="0.3">
      <c r="A3434" s="32" t="s">
        <v>7</v>
      </c>
      <c r="B3434" s="32">
        <v>2019</v>
      </c>
      <c r="C3434" s="32" t="s">
        <v>169</v>
      </c>
      <c r="D3434" s="32" t="s">
        <v>8</v>
      </c>
      <c r="E3434" s="32" t="s">
        <v>105</v>
      </c>
      <c r="F3434" s="33" t="s">
        <v>9</v>
      </c>
      <c r="G3434" s="32" t="s">
        <v>10</v>
      </c>
      <c r="H3434" s="34">
        <v>1515.3</v>
      </c>
      <c r="I3434" s="15"/>
      <c r="J3434" s="15" t="str">
        <f>IF(AND($H3434&gt;0, $H3434&lt;1700),"0-1700",0)</f>
        <v>0-1700</v>
      </c>
      <c r="K3434" s="15" t="str">
        <f>IF(AND($H3434&gt;0, $H3434&lt;2500),"0-2500",0)</f>
        <v>0-2500</v>
      </c>
      <c r="L3434" s="15" t="str">
        <f>IF(AND($H3434&gt;0, $H3434&lt;3500),"0-3500",0)</f>
        <v>0-3500</v>
      </c>
    </row>
    <row r="3435" spans="1:12" x14ac:dyDescent="0.3">
      <c r="A3435" s="32" t="s">
        <v>7</v>
      </c>
      <c r="B3435" s="32">
        <v>2019</v>
      </c>
      <c r="C3435" s="32" t="s">
        <v>169</v>
      </c>
      <c r="D3435" s="32" t="s">
        <v>8</v>
      </c>
      <c r="E3435" s="32" t="s">
        <v>135</v>
      </c>
      <c r="F3435" s="33" t="s">
        <v>9</v>
      </c>
      <c r="G3435" s="32" t="s">
        <v>10</v>
      </c>
      <c r="H3435" s="34">
        <v>1515.86</v>
      </c>
      <c r="I3435" s="15"/>
      <c r="J3435" s="15" t="str">
        <f>IF(AND($H3435&gt;0, $H3435&lt;1700),"0-1700",0)</f>
        <v>0-1700</v>
      </c>
      <c r="K3435" s="15" t="str">
        <f>IF(AND($H3435&gt;0, $H3435&lt;2500),"0-2500",0)</f>
        <v>0-2500</v>
      </c>
      <c r="L3435" s="15" t="str">
        <f>IF(AND($H3435&gt;0, $H3435&lt;3500),"0-3500",0)</f>
        <v>0-3500</v>
      </c>
    </row>
    <row r="3436" spans="1:12" x14ac:dyDescent="0.3">
      <c r="A3436" s="32" t="s">
        <v>7</v>
      </c>
      <c r="B3436" s="32">
        <v>2019</v>
      </c>
      <c r="C3436" s="32" t="s">
        <v>167</v>
      </c>
      <c r="D3436" s="32" t="s">
        <v>8</v>
      </c>
      <c r="E3436" s="32" t="s">
        <v>56</v>
      </c>
      <c r="F3436" s="33" t="s">
        <v>9</v>
      </c>
      <c r="G3436" s="32" t="s">
        <v>10</v>
      </c>
      <c r="H3436" s="34">
        <v>1520.06</v>
      </c>
      <c r="I3436" s="15"/>
      <c r="J3436" s="15" t="str">
        <f>IF(AND($H3436&gt;0, $H3436&lt;1700),"0-1700",0)</f>
        <v>0-1700</v>
      </c>
      <c r="K3436" s="15" t="str">
        <f>IF(AND($H3436&gt;0, $H3436&lt;2500),"0-2500",0)</f>
        <v>0-2500</v>
      </c>
      <c r="L3436" s="15" t="str">
        <f>IF(AND($H3436&gt;0, $H3436&lt;3500),"0-3500",0)</f>
        <v>0-3500</v>
      </c>
    </row>
    <row r="3437" spans="1:12" x14ac:dyDescent="0.3">
      <c r="A3437" s="32" t="s">
        <v>7</v>
      </c>
      <c r="B3437" s="32">
        <v>2019</v>
      </c>
      <c r="C3437" s="32" t="s">
        <v>167</v>
      </c>
      <c r="D3437" s="32" t="s">
        <v>8</v>
      </c>
      <c r="E3437" s="32" t="s">
        <v>13</v>
      </c>
      <c r="F3437" s="33" t="s">
        <v>9</v>
      </c>
      <c r="G3437" s="32" t="s">
        <v>10</v>
      </c>
      <c r="H3437" s="34">
        <v>1520.19</v>
      </c>
      <c r="I3437" s="15"/>
      <c r="J3437" s="15" t="str">
        <f>IF(AND($H3437&gt;0, $H3437&lt;1700),"0-1700",0)</f>
        <v>0-1700</v>
      </c>
      <c r="K3437" s="15" t="str">
        <f>IF(AND($H3437&gt;0, $H3437&lt;2500),"0-2500",0)</f>
        <v>0-2500</v>
      </c>
      <c r="L3437" s="15" t="str">
        <f>IF(AND($H3437&gt;0, $H3437&lt;3500),"0-3500",0)</f>
        <v>0-3500</v>
      </c>
    </row>
    <row r="3438" spans="1:12" x14ac:dyDescent="0.3">
      <c r="A3438" s="32" t="s">
        <v>7</v>
      </c>
      <c r="B3438" s="32">
        <v>2019</v>
      </c>
      <c r="C3438" s="32" t="s">
        <v>168</v>
      </c>
      <c r="D3438" s="32" t="s">
        <v>8</v>
      </c>
      <c r="E3438" s="32" t="s">
        <v>113</v>
      </c>
      <c r="F3438" s="33" t="s">
        <v>9</v>
      </c>
      <c r="G3438" s="32" t="s">
        <v>10</v>
      </c>
      <c r="H3438" s="34">
        <v>1523.65</v>
      </c>
      <c r="I3438" s="15"/>
      <c r="J3438" s="15" t="str">
        <f>IF(AND($H3438&gt;0, $H3438&lt;1700),"0-1700",0)</f>
        <v>0-1700</v>
      </c>
      <c r="K3438" s="15" t="str">
        <f>IF(AND($H3438&gt;0, $H3438&lt;2500),"0-2500",0)</f>
        <v>0-2500</v>
      </c>
      <c r="L3438" s="15" t="str">
        <f>IF(AND($H3438&gt;0, $H3438&lt;3500),"0-3500",0)</f>
        <v>0-3500</v>
      </c>
    </row>
    <row r="3439" spans="1:12" x14ac:dyDescent="0.3">
      <c r="A3439" s="32" t="s">
        <v>7</v>
      </c>
      <c r="B3439" s="32">
        <v>2019</v>
      </c>
      <c r="C3439" s="32" t="s">
        <v>169</v>
      </c>
      <c r="D3439" s="32" t="s">
        <v>8</v>
      </c>
      <c r="E3439" s="32" t="s">
        <v>161</v>
      </c>
      <c r="F3439" s="33" t="s">
        <v>9</v>
      </c>
      <c r="G3439" s="32" t="s">
        <v>10</v>
      </c>
      <c r="H3439" s="34">
        <v>1527.43</v>
      </c>
      <c r="I3439" s="15"/>
      <c r="J3439" s="15" t="str">
        <f>IF(AND($H3439&gt;0, $H3439&lt;1700),"0-1700",0)</f>
        <v>0-1700</v>
      </c>
      <c r="K3439" s="15" t="str">
        <f>IF(AND($H3439&gt;0, $H3439&lt;2500),"0-2500",0)</f>
        <v>0-2500</v>
      </c>
      <c r="L3439" s="15" t="str">
        <f>IF(AND($H3439&gt;0, $H3439&lt;3500),"0-3500",0)</f>
        <v>0-3500</v>
      </c>
    </row>
    <row r="3440" spans="1:12" x14ac:dyDescent="0.3">
      <c r="A3440" s="32" t="s">
        <v>7</v>
      </c>
      <c r="B3440" s="32">
        <v>2019</v>
      </c>
      <c r="C3440" s="32" t="s">
        <v>168</v>
      </c>
      <c r="D3440" s="32" t="s">
        <v>8</v>
      </c>
      <c r="E3440" s="32" t="s">
        <v>130</v>
      </c>
      <c r="F3440" s="33" t="s">
        <v>9</v>
      </c>
      <c r="G3440" s="32" t="s">
        <v>10</v>
      </c>
      <c r="H3440" s="34">
        <v>1529.12</v>
      </c>
      <c r="I3440" s="15"/>
      <c r="J3440" s="15" t="str">
        <f>IF(AND($H3440&gt;0, $H3440&lt;1700),"0-1700",0)</f>
        <v>0-1700</v>
      </c>
      <c r="K3440" s="15" t="str">
        <f>IF(AND($H3440&gt;0, $H3440&lt;2500),"0-2500",0)</f>
        <v>0-2500</v>
      </c>
      <c r="L3440" s="15" t="str">
        <f>IF(AND($H3440&gt;0, $H3440&lt;3500),"0-3500",0)</f>
        <v>0-3500</v>
      </c>
    </row>
    <row r="3441" spans="1:12" x14ac:dyDescent="0.3">
      <c r="A3441" s="32" t="s">
        <v>7</v>
      </c>
      <c r="B3441" s="32">
        <v>2019</v>
      </c>
      <c r="C3441" s="32" t="s">
        <v>168</v>
      </c>
      <c r="D3441" s="32" t="s">
        <v>8</v>
      </c>
      <c r="E3441" s="32" t="s">
        <v>28</v>
      </c>
      <c r="F3441" s="33" t="s">
        <v>9</v>
      </c>
      <c r="G3441" s="32" t="s">
        <v>10</v>
      </c>
      <c r="H3441" s="34">
        <v>1534.19</v>
      </c>
      <c r="I3441" s="15"/>
      <c r="J3441" s="15" t="str">
        <f>IF(AND($H3441&gt;0, $H3441&lt;1700),"0-1700",0)</f>
        <v>0-1700</v>
      </c>
      <c r="K3441" s="15" t="str">
        <f>IF(AND($H3441&gt;0, $H3441&lt;2500),"0-2500",0)</f>
        <v>0-2500</v>
      </c>
      <c r="L3441" s="15" t="str">
        <f>IF(AND($H3441&gt;0, $H3441&lt;3500),"0-3500",0)</f>
        <v>0-3500</v>
      </c>
    </row>
    <row r="3442" spans="1:12" x14ac:dyDescent="0.3">
      <c r="A3442" s="32" t="s">
        <v>7</v>
      </c>
      <c r="B3442" s="32">
        <v>2019</v>
      </c>
      <c r="C3442" s="32" t="s">
        <v>169</v>
      </c>
      <c r="D3442" s="32" t="s">
        <v>8</v>
      </c>
      <c r="E3442" s="32" t="s">
        <v>110</v>
      </c>
      <c r="F3442" s="33" t="s">
        <v>9</v>
      </c>
      <c r="G3442" s="32" t="s">
        <v>10</v>
      </c>
      <c r="H3442" s="34">
        <v>1539.63</v>
      </c>
      <c r="I3442" s="15"/>
      <c r="J3442" s="15" t="str">
        <f>IF(AND($H3442&gt;0, $H3442&lt;1700),"0-1700",0)</f>
        <v>0-1700</v>
      </c>
      <c r="K3442" s="15" t="str">
        <f>IF(AND($H3442&gt;0, $H3442&lt;2500),"0-2500",0)</f>
        <v>0-2500</v>
      </c>
      <c r="L3442" s="15" t="str">
        <f>IF(AND($H3442&gt;0, $H3442&lt;3500),"0-3500",0)</f>
        <v>0-3500</v>
      </c>
    </row>
    <row r="3443" spans="1:12" x14ac:dyDescent="0.3">
      <c r="A3443" s="32" t="s">
        <v>7</v>
      </c>
      <c r="B3443" s="32">
        <v>2019</v>
      </c>
      <c r="C3443" s="32" t="s">
        <v>169</v>
      </c>
      <c r="D3443" s="32" t="s">
        <v>8</v>
      </c>
      <c r="E3443" s="32" t="s">
        <v>31</v>
      </c>
      <c r="F3443" s="33" t="s">
        <v>9</v>
      </c>
      <c r="G3443" s="32" t="s">
        <v>10</v>
      </c>
      <c r="H3443" s="34">
        <v>1542.68</v>
      </c>
      <c r="I3443" s="15"/>
      <c r="J3443" s="15" t="str">
        <f>IF(AND($H3443&gt;0, $H3443&lt;1700),"0-1700",0)</f>
        <v>0-1700</v>
      </c>
      <c r="K3443" s="15" t="str">
        <f>IF(AND($H3443&gt;0, $H3443&lt;2500),"0-2500",0)</f>
        <v>0-2500</v>
      </c>
      <c r="L3443" s="15" t="str">
        <f>IF(AND($H3443&gt;0, $H3443&lt;3500),"0-3500",0)</f>
        <v>0-3500</v>
      </c>
    </row>
    <row r="3444" spans="1:12" x14ac:dyDescent="0.3">
      <c r="A3444" s="32" t="s">
        <v>7</v>
      </c>
      <c r="B3444" s="32">
        <v>2019</v>
      </c>
      <c r="C3444" s="32" t="s">
        <v>168</v>
      </c>
      <c r="D3444" s="32" t="s">
        <v>8</v>
      </c>
      <c r="E3444" s="32" t="s">
        <v>140</v>
      </c>
      <c r="F3444" s="33" t="s">
        <v>9</v>
      </c>
      <c r="G3444" s="32" t="s">
        <v>10</v>
      </c>
      <c r="H3444" s="34">
        <v>1547.29</v>
      </c>
      <c r="I3444" s="15"/>
      <c r="J3444" s="15" t="str">
        <f>IF(AND($H3444&gt;0, $H3444&lt;1700),"0-1700",0)</f>
        <v>0-1700</v>
      </c>
      <c r="K3444" s="15" t="str">
        <f>IF(AND($H3444&gt;0, $H3444&lt;2500),"0-2500",0)</f>
        <v>0-2500</v>
      </c>
      <c r="L3444" s="15" t="str">
        <f>IF(AND($H3444&gt;0, $H3444&lt;3500),"0-3500",0)</f>
        <v>0-3500</v>
      </c>
    </row>
    <row r="3445" spans="1:12" x14ac:dyDescent="0.3">
      <c r="A3445" s="32" t="s">
        <v>7</v>
      </c>
      <c r="B3445" s="32">
        <v>2019</v>
      </c>
      <c r="C3445" s="32" t="s">
        <v>168</v>
      </c>
      <c r="D3445" s="32" t="s">
        <v>8</v>
      </c>
      <c r="E3445" s="32" t="s">
        <v>120</v>
      </c>
      <c r="F3445" s="33" t="s">
        <v>9</v>
      </c>
      <c r="G3445" s="32" t="s">
        <v>10</v>
      </c>
      <c r="H3445" s="34">
        <v>1547.92</v>
      </c>
      <c r="I3445" s="15"/>
      <c r="J3445" s="15" t="str">
        <f>IF(AND($H3445&gt;0, $H3445&lt;1700),"0-1700",0)</f>
        <v>0-1700</v>
      </c>
      <c r="K3445" s="15" t="str">
        <f>IF(AND($H3445&gt;0, $H3445&lt;2500),"0-2500",0)</f>
        <v>0-2500</v>
      </c>
      <c r="L3445" s="15" t="str">
        <f>IF(AND($H3445&gt;0, $H3445&lt;3500),"0-3500",0)</f>
        <v>0-3500</v>
      </c>
    </row>
    <row r="3446" spans="1:12" x14ac:dyDescent="0.3">
      <c r="A3446" s="32" t="s">
        <v>7</v>
      </c>
      <c r="B3446" s="32">
        <v>2019</v>
      </c>
      <c r="C3446" s="32" t="s">
        <v>168</v>
      </c>
      <c r="D3446" s="32" t="s">
        <v>8</v>
      </c>
      <c r="E3446" s="32" t="s">
        <v>82</v>
      </c>
      <c r="F3446" s="33" t="s">
        <v>9</v>
      </c>
      <c r="G3446" s="32" t="s">
        <v>10</v>
      </c>
      <c r="H3446" s="34">
        <v>1549.47</v>
      </c>
      <c r="I3446" s="15"/>
      <c r="J3446" s="15" t="str">
        <f>IF(AND($H3446&gt;0, $H3446&lt;1700),"0-1700",0)</f>
        <v>0-1700</v>
      </c>
      <c r="K3446" s="15" t="str">
        <f>IF(AND($H3446&gt;0, $H3446&lt;2500),"0-2500",0)</f>
        <v>0-2500</v>
      </c>
      <c r="L3446" s="15" t="str">
        <f>IF(AND($H3446&gt;0, $H3446&lt;3500),"0-3500",0)</f>
        <v>0-3500</v>
      </c>
    </row>
    <row r="3447" spans="1:12" x14ac:dyDescent="0.3">
      <c r="A3447" s="32" t="s">
        <v>7</v>
      </c>
      <c r="B3447" s="32">
        <v>2019</v>
      </c>
      <c r="C3447" s="32" t="s">
        <v>167</v>
      </c>
      <c r="D3447" s="32" t="s">
        <v>8</v>
      </c>
      <c r="E3447" s="32" t="s">
        <v>145</v>
      </c>
      <c r="F3447" s="33" t="s">
        <v>9</v>
      </c>
      <c r="G3447" s="32" t="s">
        <v>10</v>
      </c>
      <c r="H3447" s="34">
        <v>1549.92</v>
      </c>
      <c r="I3447" s="15"/>
      <c r="J3447" s="15" t="str">
        <f>IF(AND($H3447&gt;0, $H3447&lt;1700),"0-1700",0)</f>
        <v>0-1700</v>
      </c>
      <c r="K3447" s="15" t="str">
        <f>IF(AND($H3447&gt;0, $H3447&lt;2500),"0-2500",0)</f>
        <v>0-2500</v>
      </c>
      <c r="L3447" s="15" t="str">
        <f>IF(AND($H3447&gt;0, $H3447&lt;3500),"0-3500",0)</f>
        <v>0-3500</v>
      </c>
    </row>
    <row r="3448" spans="1:12" x14ac:dyDescent="0.3">
      <c r="A3448" s="32" t="s">
        <v>7</v>
      </c>
      <c r="B3448" s="32">
        <v>2019</v>
      </c>
      <c r="C3448" s="32" t="s">
        <v>168</v>
      </c>
      <c r="D3448" s="32" t="s">
        <v>8</v>
      </c>
      <c r="E3448" s="32" t="s">
        <v>95</v>
      </c>
      <c r="F3448" s="33" t="s">
        <v>9</v>
      </c>
      <c r="G3448" s="32" t="s">
        <v>10</v>
      </c>
      <c r="H3448" s="34">
        <v>1553.21</v>
      </c>
      <c r="I3448" s="15"/>
      <c r="J3448" s="15" t="str">
        <f>IF(AND($H3448&gt;0, $H3448&lt;1700),"0-1700",0)</f>
        <v>0-1700</v>
      </c>
      <c r="K3448" s="15" t="str">
        <f>IF(AND($H3448&gt;0, $H3448&lt;2500),"0-2500",0)</f>
        <v>0-2500</v>
      </c>
      <c r="L3448" s="15" t="str">
        <f>IF(AND($H3448&gt;0, $H3448&lt;3500),"0-3500",0)</f>
        <v>0-3500</v>
      </c>
    </row>
    <row r="3449" spans="1:12" x14ac:dyDescent="0.3">
      <c r="A3449" s="32" t="s">
        <v>7</v>
      </c>
      <c r="B3449" s="32">
        <v>2019</v>
      </c>
      <c r="C3449" s="32" t="s">
        <v>168</v>
      </c>
      <c r="D3449" s="32" t="s">
        <v>8</v>
      </c>
      <c r="E3449" s="32" t="s">
        <v>102</v>
      </c>
      <c r="F3449" s="33" t="s">
        <v>9</v>
      </c>
      <c r="G3449" s="32" t="s">
        <v>10</v>
      </c>
      <c r="H3449" s="34">
        <v>1553.22</v>
      </c>
      <c r="I3449" s="15"/>
      <c r="J3449" s="15" t="str">
        <f>IF(AND($H3449&gt;0, $H3449&lt;1700),"0-1700",0)</f>
        <v>0-1700</v>
      </c>
      <c r="K3449" s="15" t="str">
        <f>IF(AND($H3449&gt;0, $H3449&lt;2500),"0-2500",0)</f>
        <v>0-2500</v>
      </c>
      <c r="L3449" s="15" t="str">
        <f>IF(AND($H3449&gt;0, $H3449&lt;3500),"0-3500",0)</f>
        <v>0-3500</v>
      </c>
    </row>
    <row r="3450" spans="1:12" x14ac:dyDescent="0.3">
      <c r="A3450" s="32" t="s">
        <v>7</v>
      </c>
      <c r="B3450" s="32">
        <v>2019</v>
      </c>
      <c r="C3450" s="32" t="s">
        <v>167</v>
      </c>
      <c r="D3450" s="32" t="s">
        <v>8</v>
      </c>
      <c r="E3450" s="32" t="s">
        <v>57</v>
      </c>
      <c r="F3450" s="33" t="s">
        <v>9</v>
      </c>
      <c r="G3450" s="32" t="s">
        <v>10</v>
      </c>
      <c r="H3450" s="34">
        <v>1553.32</v>
      </c>
      <c r="I3450" s="15"/>
      <c r="J3450" s="15" t="str">
        <f>IF(AND($H3450&gt;0, $H3450&lt;1700),"0-1700",0)</f>
        <v>0-1700</v>
      </c>
      <c r="K3450" s="15" t="str">
        <f>IF(AND($H3450&gt;0, $H3450&lt;2500),"0-2500",0)</f>
        <v>0-2500</v>
      </c>
      <c r="L3450" s="15" t="str">
        <f>IF(AND($H3450&gt;0, $H3450&lt;3500),"0-3500",0)</f>
        <v>0-3500</v>
      </c>
    </row>
    <row r="3451" spans="1:12" x14ac:dyDescent="0.3">
      <c r="A3451" s="32" t="s">
        <v>7</v>
      </c>
      <c r="B3451" s="32">
        <v>2019</v>
      </c>
      <c r="C3451" s="32" t="s">
        <v>168</v>
      </c>
      <c r="D3451" s="32" t="s">
        <v>8</v>
      </c>
      <c r="E3451" s="32" t="s">
        <v>115</v>
      </c>
      <c r="F3451" s="33" t="s">
        <v>9</v>
      </c>
      <c r="G3451" s="32" t="s">
        <v>10</v>
      </c>
      <c r="H3451" s="34">
        <v>1557.39</v>
      </c>
      <c r="I3451" s="15"/>
      <c r="J3451" s="15" t="str">
        <f>IF(AND($H3451&gt;0, $H3451&lt;1700),"0-1700",0)</f>
        <v>0-1700</v>
      </c>
      <c r="K3451" s="15" t="str">
        <f>IF(AND($H3451&gt;0, $H3451&lt;2500),"0-2500",0)</f>
        <v>0-2500</v>
      </c>
      <c r="L3451" s="15" t="str">
        <f>IF(AND($H3451&gt;0, $H3451&lt;3500),"0-3500",0)</f>
        <v>0-3500</v>
      </c>
    </row>
    <row r="3452" spans="1:12" x14ac:dyDescent="0.3">
      <c r="A3452" s="32" t="s">
        <v>7</v>
      </c>
      <c r="B3452" s="32">
        <v>2019</v>
      </c>
      <c r="C3452" s="32" t="s">
        <v>168</v>
      </c>
      <c r="D3452" s="32" t="s">
        <v>8</v>
      </c>
      <c r="E3452" s="32" t="s">
        <v>85</v>
      </c>
      <c r="F3452" s="33" t="s">
        <v>9</v>
      </c>
      <c r="G3452" s="32" t="s">
        <v>10</v>
      </c>
      <c r="H3452" s="34">
        <v>1557.74</v>
      </c>
      <c r="I3452" s="15"/>
      <c r="J3452" s="15" t="str">
        <f>IF(AND($H3452&gt;0, $H3452&lt;1700),"0-1700",0)</f>
        <v>0-1700</v>
      </c>
      <c r="K3452" s="15" t="str">
        <f>IF(AND($H3452&gt;0, $H3452&lt;2500),"0-2500",0)</f>
        <v>0-2500</v>
      </c>
      <c r="L3452" s="15" t="str">
        <f>IF(AND($H3452&gt;0, $H3452&lt;3500),"0-3500",0)</f>
        <v>0-3500</v>
      </c>
    </row>
    <row r="3453" spans="1:12" x14ac:dyDescent="0.3">
      <c r="A3453" s="32" t="s">
        <v>7</v>
      </c>
      <c r="B3453" s="32">
        <v>2019</v>
      </c>
      <c r="C3453" s="32" t="s">
        <v>169</v>
      </c>
      <c r="D3453" s="32" t="s">
        <v>8</v>
      </c>
      <c r="E3453" s="32" t="s">
        <v>108</v>
      </c>
      <c r="F3453" s="33" t="s">
        <v>9</v>
      </c>
      <c r="G3453" s="32" t="s">
        <v>10</v>
      </c>
      <c r="H3453" s="34">
        <v>1561</v>
      </c>
      <c r="I3453" s="15"/>
      <c r="J3453" s="15" t="str">
        <f>IF(AND($H3453&gt;0, $H3453&lt;1700),"0-1700",0)</f>
        <v>0-1700</v>
      </c>
      <c r="K3453" s="15" t="str">
        <f>IF(AND($H3453&gt;0, $H3453&lt;2500),"0-2500",0)</f>
        <v>0-2500</v>
      </c>
      <c r="L3453" s="15" t="str">
        <f>IF(AND($H3453&gt;0, $H3453&lt;3500),"0-3500",0)</f>
        <v>0-3500</v>
      </c>
    </row>
    <row r="3454" spans="1:12" x14ac:dyDescent="0.3">
      <c r="A3454" s="32" t="s">
        <v>7</v>
      </c>
      <c r="B3454" s="32">
        <v>2019</v>
      </c>
      <c r="C3454" s="32" t="s">
        <v>168</v>
      </c>
      <c r="D3454" s="32" t="s">
        <v>8</v>
      </c>
      <c r="E3454" s="32" t="s">
        <v>100</v>
      </c>
      <c r="F3454" s="33" t="s">
        <v>9</v>
      </c>
      <c r="G3454" s="32" t="s">
        <v>10</v>
      </c>
      <c r="H3454" s="34">
        <v>1562.84</v>
      </c>
      <c r="I3454" s="15"/>
      <c r="J3454" s="15" t="str">
        <f>IF(AND($H3454&gt;0, $H3454&lt;1700),"0-1700",0)</f>
        <v>0-1700</v>
      </c>
      <c r="K3454" s="15" t="str">
        <f>IF(AND($H3454&gt;0, $H3454&lt;2500),"0-2500",0)</f>
        <v>0-2500</v>
      </c>
      <c r="L3454" s="15" t="str">
        <f>IF(AND($H3454&gt;0, $H3454&lt;3500),"0-3500",0)</f>
        <v>0-3500</v>
      </c>
    </row>
    <row r="3455" spans="1:12" x14ac:dyDescent="0.3">
      <c r="A3455" s="32" t="s">
        <v>7</v>
      </c>
      <c r="B3455" s="32">
        <v>2019</v>
      </c>
      <c r="C3455" s="32" t="s">
        <v>168</v>
      </c>
      <c r="D3455" s="32" t="s">
        <v>8</v>
      </c>
      <c r="E3455" s="32" t="s">
        <v>163</v>
      </c>
      <c r="F3455" s="33" t="s">
        <v>9</v>
      </c>
      <c r="G3455" s="32" t="s">
        <v>10</v>
      </c>
      <c r="H3455" s="34">
        <v>1566.2</v>
      </c>
      <c r="I3455" s="15"/>
      <c r="J3455" s="15" t="str">
        <f>IF(AND($H3455&gt;0, $H3455&lt;1700),"0-1700",0)</f>
        <v>0-1700</v>
      </c>
      <c r="K3455" s="15" t="str">
        <f>IF(AND($H3455&gt;0, $H3455&lt;2500),"0-2500",0)</f>
        <v>0-2500</v>
      </c>
      <c r="L3455" s="15" t="str">
        <f>IF(AND($H3455&gt;0, $H3455&lt;3500),"0-3500",0)</f>
        <v>0-3500</v>
      </c>
    </row>
    <row r="3456" spans="1:12" x14ac:dyDescent="0.3">
      <c r="A3456" s="32" t="s">
        <v>7</v>
      </c>
      <c r="B3456" s="32">
        <v>2019</v>
      </c>
      <c r="C3456" s="32" t="s">
        <v>169</v>
      </c>
      <c r="D3456" s="32" t="s">
        <v>8</v>
      </c>
      <c r="E3456" s="32" t="s">
        <v>115</v>
      </c>
      <c r="F3456" s="33" t="s">
        <v>9</v>
      </c>
      <c r="G3456" s="32" t="s">
        <v>10</v>
      </c>
      <c r="H3456" s="34">
        <v>1567.17</v>
      </c>
      <c r="I3456" s="15"/>
      <c r="J3456" s="15" t="str">
        <f>IF(AND($H3456&gt;0, $H3456&lt;1700),"0-1700",0)</f>
        <v>0-1700</v>
      </c>
      <c r="K3456" s="15" t="str">
        <f>IF(AND($H3456&gt;0, $H3456&lt;2500),"0-2500",0)</f>
        <v>0-2500</v>
      </c>
      <c r="L3456" s="15" t="str">
        <f>IF(AND($H3456&gt;0, $H3456&lt;3500),"0-3500",0)</f>
        <v>0-3500</v>
      </c>
    </row>
    <row r="3457" spans="1:12" x14ac:dyDescent="0.3">
      <c r="A3457" s="32" t="s">
        <v>7</v>
      </c>
      <c r="B3457" s="32">
        <v>2019</v>
      </c>
      <c r="C3457" s="32" t="s">
        <v>169</v>
      </c>
      <c r="D3457" s="32" t="s">
        <v>8</v>
      </c>
      <c r="E3457" s="32" t="s">
        <v>142</v>
      </c>
      <c r="F3457" s="33" t="s">
        <v>9</v>
      </c>
      <c r="G3457" s="32" t="s">
        <v>10</v>
      </c>
      <c r="H3457" s="34">
        <v>1567.32</v>
      </c>
      <c r="I3457" s="15"/>
      <c r="J3457" s="15" t="str">
        <f>IF(AND($H3457&gt;0, $H3457&lt;1700),"0-1700",0)</f>
        <v>0-1700</v>
      </c>
      <c r="K3457" s="15" t="str">
        <f>IF(AND($H3457&gt;0, $H3457&lt;2500),"0-2500",0)</f>
        <v>0-2500</v>
      </c>
      <c r="L3457" s="15" t="str">
        <f>IF(AND($H3457&gt;0, $H3457&lt;3500),"0-3500",0)</f>
        <v>0-3500</v>
      </c>
    </row>
    <row r="3458" spans="1:12" x14ac:dyDescent="0.3">
      <c r="A3458" s="32" t="s">
        <v>7</v>
      </c>
      <c r="B3458" s="32">
        <v>2019</v>
      </c>
      <c r="C3458" s="32" t="s">
        <v>168</v>
      </c>
      <c r="D3458" s="32" t="s">
        <v>8</v>
      </c>
      <c r="E3458" s="32" t="s">
        <v>53</v>
      </c>
      <c r="F3458" s="33" t="s">
        <v>9</v>
      </c>
      <c r="G3458" s="32" t="s">
        <v>10</v>
      </c>
      <c r="H3458" s="34">
        <v>1569.49</v>
      </c>
      <c r="I3458" s="15"/>
      <c r="J3458" s="15" t="str">
        <f>IF(AND($H3458&gt;0, $H3458&lt;1700),"0-1700",0)</f>
        <v>0-1700</v>
      </c>
      <c r="K3458" s="15" t="str">
        <f>IF(AND($H3458&gt;0, $H3458&lt;2500),"0-2500",0)</f>
        <v>0-2500</v>
      </c>
      <c r="L3458" s="15" t="str">
        <f>IF(AND($H3458&gt;0, $H3458&lt;3500),"0-3500",0)</f>
        <v>0-3500</v>
      </c>
    </row>
    <row r="3459" spans="1:12" x14ac:dyDescent="0.3">
      <c r="A3459" s="32" t="s">
        <v>7</v>
      </c>
      <c r="B3459" s="32">
        <v>2019</v>
      </c>
      <c r="C3459" s="32" t="s">
        <v>168</v>
      </c>
      <c r="D3459" s="32" t="s">
        <v>8</v>
      </c>
      <c r="E3459" s="32" t="s">
        <v>103</v>
      </c>
      <c r="F3459" s="33" t="s">
        <v>9</v>
      </c>
      <c r="G3459" s="32" t="s">
        <v>10</v>
      </c>
      <c r="H3459" s="34">
        <v>1571.09</v>
      </c>
      <c r="I3459" s="15"/>
      <c r="J3459" s="15" t="str">
        <f>IF(AND($H3459&gt;0, $H3459&lt;1700),"0-1700",0)</f>
        <v>0-1700</v>
      </c>
      <c r="K3459" s="15" t="str">
        <f>IF(AND($H3459&gt;0, $H3459&lt;2500),"0-2500",0)</f>
        <v>0-2500</v>
      </c>
      <c r="L3459" s="15" t="str">
        <f>IF(AND($H3459&gt;0, $H3459&lt;3500),"0-3500",0)</f>
        <v>0-3500</v>
      </c>
    </row>
    <row r="3460" spans="1:12" x14ac:dyDescent="0.3">
      <c r="A3460" s="32" t="s">
        <v>7</v>
      </c>
      <c r="B3460" s="32">
        <v>2019</v>
      </c>
      <c r="C3460" s="32" t="s">
        <v>167</v>
      </c>
      <c r="D3460" s="32" t="s">
        <v>8</v>
      </c>
      <c r="E3460" s="32" t="s">
        <v>35</v>
      </c>
      <c r="F3460" s="33" t="s">
        <v>9</v>
      </c>
      <c r="G3460" s="32" t="s">
        <v>10</v>
      </c>
      <c r="H3460" s="34">
        <v>1572.4</v>
      </c>
      <c r="I3460" s="15"/>
      <c r="J3460" s="15" t="str">
        <f>IF(AND($H3460&gt;0, $H3460&lt;1700),"0-1700",0)</f>
        <v>0-1700</v>
      </c>
      <c r="K3460" s="15" t="str">
        <f>IF(AND($H3460&gt;0, $H3460&lt;2500),"0-2500",0)</f>
        <v>0-2500</v>
      </c>
      <c r="L3460" s="15" t="str">
        <f>IF(AND($H3460&gt;0, $H3460&lt;3500),"0-3500",0)</f>
        <v>0-3500</v>
      </c>
    </row>
    <row r="3461" spans="1:12" x14ac:dyDescent="0.3">
      <c r="A3461" s="32" t="s">
        <v>7</v>
      </c>
      <c r="B3461" s="32">
        <v>2019</v>
      </c>
      <c r="C3461" s="32" t="s">
        <v>169</v>
      </c>
      <c r="D3461" s="32" t="s">
        <v>8</v>
      </c>
      <c r="E3461" s="32" t="s">
        <v>117</v>
      </c>
      <c r="F3461" s="33" t="s">
        <v>9</v>
      </c>
      <c r="G3461" s="32" t="s">
        <v>10</v>
      </c>
      <c r="H3461" s="34">
        <v>1575.63</v>
      </c>
      <c r="I3461" s="15"/>
      <c r="J3461" s="15" t="str">
        <f>IF(AND($H3461&gt;0, $H3461&lt;1700),"0-1700",0)</f>
        <v>0-1700</v>
      </c>
      <c r="K3461" s="15" t="str">
        <f>IF(AND($H3461&gt;0, $H3461&lt;2500),"0-2500",0)</f>
        <v>0-2500</v>
      </c>
      <c r="L3461" s="15" t="str">
        <f>IF(AND($H3461&gt;0, $H3461&lt;3500),"0-3500",0)</f>
        <v>0-3500</v>
      </c>
    </row>
    <row r="3462" spans="1:12" x14ac:dyDescent="0.3">
      <c r="A3462" s="32" t="s">
        <v>7</v>
      </c>
      <c r="B3462" s="32">
        <v>2019</v>
      </c>
      <c r="C3462" s="32" t="s">
        <v>168</v>
      </c>
      <c r="D3462" s="32" t="s">
        <v>8</v>
      </c>
      <c r="E3462" s="32" t="s">
        <v>121</v>
      </c>
      <c r="F3462" s="33" t="s">
        <v>9</v>
      </c>
      <c r="G3462" s="32" t="s">
        <v>10</v>
      </c>
      <c r="H3462" s="34">
        <v>1576.27</v>
      </c>
      <c r="I3462" s="15"/>
      <c r="J3462" s="15" t="str">
        <f>IF(AND($H3462&gt;0, $H3462&lt;1700),"0-1700",0)</f>
        <v>0-1700</v>
      </c>
      <c r="K3462" s="15" t="str">
        <f>IF(AND($H3462&gt;0, $H3462&lt;2500),"0-2500",0)</f>
        <v>0-2500</v>
      </c>
      <c r="L3462" s="15" t="str">
        <f>IF(AND($H3462&gt;0, $H3462&lt;3500),"0-3500",0)</f>
        <v>0-3500</v>
      </c>
    </row>
    <row r="3463" spans="1:12" x14ac:dyDescent="0.3">
      <c r="A3463" s="32" t="s">
        <v>7</v>
      </c>
      <c r="B3463" s="32">
        <v>2019</v>
      </c>
      <c r="C3463" s="32" t="s">
        <v>167</v>
      </c>
      <c r="D3463" s="32" t="s">
        <v>8</v>
      </c>
      <c r="E3463" s="32" t="s">
        <v>62</v>
      </c>
      <c r="F3463" s="33" t="s">
        <v>9</v>
      </c>
      <c r="G3463" s="32" t="s">
        <v>10</v>
      </c>
      <c r="H3463" s="34">
        <v>1577.73</v>
      </c>
      <c r="I3463" s="15"/>
      <c r="J3463" s="15" t="str">
        <f>IF(AND($H3463&gt;0, $H3463&lt;1700),"0-1700",0)</f>
        <v>0-1700</v>
      </c>
      <c r="K3463" s="15" t="str">
        <f>IF(AND($H3463&gt;0, $H3463&lt;2500),"0-2500",0)</f>
        <v>0-2500</v>
      </c>
      <c r="L3463" s="15" t="str">
        <f>IF(AND($H3463&gt;0, $H3463&lt;3500),"0-3500",0)</f>
        <v>0-3500</v>
      </c>
    </row>
    <row r="3464" spans="1:12" x14ac:dyDescent="0.3">
      <c r="A3464" s="32" t="s">
        <v>7</v>
      </c>
      <c r="B3464" s="32">
        <v>2019</v>
      </c>
      <c r="C3464" s="32" t="s">
        <v>168</v>
      </c>
      <c r="D3464" s="32" t="s">
        <v>8</v>
      </c>
      <c r="E3464" s="32" t="s">
        <v>98</v>
      </c>
      <c r="F3464" s="33" t="s">
        <v>9</v>
      </c>
      <c r="G3464" s="32" t="s">
        <v>10</v>
      </c>
      <c r="H3464" s="34">
        <v>1580.63</v>
      </c>
      <c r="I3464" s="15"/>
      <c r="J3464" s="15" t="str">
        <f>IF(AND($H3464&gt;0, $H3464&lt;1700),"0-1700",0)</f>
        <v>0-1700</v>
      </c>
      <c r="K3464" s="15" t="str">
        <f>IF(AND($H3464&gt;0, $H3464&lt;2500),"0-2500",0)</f>
        <v>0-2500</v>
      </c>
      <c r="L3464" s="15" t="str">
        <f>IF(AND($H3464&gt;0, $H3464&lt;3500),"0-3500",0)</f>
        <v>0-3500</v>
      </c>
    </row>
    <row r="3465" spans="1:12" x14ac:dyDescent="0.3">
      <c r="A3465" s="32" t="s">
        <v>7</v>
      </c>
      <c r="B3465" s="32">
        <v>2019</v>
      </c>
      <c r="C3465" s="32" t="s">
        <v>168</v>
      </c>
      <c r="D3465" s="32" t="s">
        <v>8</v>
      </c>
      <c r="E3465" s="32" t="s">
        <v>83</v>
      </c>
      <c r="F3465" s="33" t="s">
        <v>9</v>
      </c>
      <c r="G3465" s="32" t="s">
        <v>10</v>
      </c>
      <c r="H3465" s="34">
        <v>1583.27</v>
      </c>
      <c r="I3465" s="15"/>
      <c r="J3465" s="15" t="str">
        <f>IF(AND($H3465&gt;0, $H3465&lt;1700),"0-1700",0)</f>
        <v>0-1700</v>
      </c>
      <c r="K3465" s="15" t="str">
        <f>IF(AND($H3465&gt;0, $H3465&lt;2500),"0-2500",0)</f>
        <v>0-2500</v>
      </c>
      <c r="L3465" s="15" t="str">
        <f>IF(AND($H3465&gt;0, $H3465&lt;3500),"0-3500",0)</f>
        <v>0-3500</v>
      </c>
    </row>
    <row r="3466" spans="1:12" x14ac:dyDescent="0.3">
      <c r="A3466" s="32" t="s">
        <v>7</v>
      </c>
      <c r="B3466" s="32">
        <v>2019</v>
      </c>
      <c r="C3466" s="32" t="s">
        <v>167</v>
      </c>
      <c r="D3466" s="32" t="s">
        <v>8</v>
      </c>
      <c r="E3466" s="32" t="s">
        <v>92</v>
      </c>
      <c r="F3466" s="33" t="s">
        <v>9</v>
      </c>
      <c r="G3466" s="32" t="s">
        <v>10</v>
      </c>
      <c r="H3466" s="34">
        <v>1583.87</v>
      </c>
      <c r="I3466" s="15"/>
      <c r="J3466" s="15" t="str">
        <f>IF(AND($H3466&gt;0, $H3466&lt;1700),"0-1700",0)</f>
        <v>0-1700</v>
      </c>
      <c r="K3466" s="15" t="str">
        <f>IF(AND($H3466&gt;0, $H3466&lt;2500),"0-2500",0)</f>
        <v>0-2500</v>
      </c>
      <c r="L3466" s="15" t="str">
        <f>IF(AND($H3466&gt;0, $H3466&lt;3500),"0-3500",0)</f>
        <v>0-3500</v>
      </c>
    </row>
    <row r="3467" spans="1:12" x14ac:dyDescent="0.3">
      <c r="A3467" s="32" t="s">
        <v>7</v>
      </c>
      <c r="B3467" s="32">
        <v>2019</v>
      </c>
      <c r="C3467" s="32" t="s">
        <v>168</v>
      </c>
      <c r="D3467" s="32" t="s">
        <v>8</v>
      </c>
      <c r="E3467" s="32" t="s">
        <v>51</v>
      </c>
      <c r="F3467" s="33" t="s">
        <v>9</v>
      </c>
      <c r="G3467" s="32" t="s">
        <v>10</v>
      </c>
      <c r="H3467" s="34">
        <v>1585.4</v>
      </c>
      <c r="I3467" s="15"/>
      <c r="J3467" s="15" t="str">
        <f>IF(AND($H3467&gt;0, $H3467&lt;1700),"0-1700",0)</f>
        <v>0-1700</v>
      </c>
      <c r="K3467" s="15" t="str">
        <f>IF(AND($H3467&gt;0, $H3467&lt;2500),"0-2500",0)</f>
        <v>0-2500</v>
      </c>
      <c r="L3467" s="15" t="str">
        <f>IF(AND($H3467&gt;0, $H3467&lt;3500),"0-3500",0)</f>
        <v>0-3500</v>
      </c>
    </row>
    <row r="3468" spans="1:12" x14ac:dyDescent="0.3">
      <c r="A3468" s="32" t="s">
        <v>7</v>
      </c>
      <c r="B3468" s="32">
        <v>2019</v>
      </c>
      <c r="C3468" s="32" t="s">
        <v>169</v>
      </c>
      <c r="D3468" s="32" t="s">
        <v>8</v>
      </c>
      <c r="E3468" s="32" t="s">
        <v>139</v>
      </c>
      <c r="F3468" s="33" t="s">
        <v>9</v>
      </c>
      <c r="G3468" s="32" t="s">
        <v>10</v>
      </c>
      <c r="H3468" s="34">
        <v>1587</v>
      </c>
      <c r="I3468" s="15"/>
      <c r="J3468" s="15" t="str">
        <f>IF(AND($H3468&gt;0, $H3468&lt;1700),"0-1700",0)</f>
        <v>0-1700</v>
      </c>
      <c r="K3468" s="15" t="str">
        <f>IF(AND($H3468&gt;0, $H3468&lt;2500),"0-2500",0)</f>
        <v>0-2500</v>
      </c>
      <c r="L3468" s="15" t="str">
        <f>IF(AND($H3468&gt;0, $H3468&lt;3500),"0-3500",0)</f>
        <v>0-3500</v>
      </c>
    </row>
    <row r="3469" spans="1:12" x14ac:dyDescent="0.3">
      <c r="A3469" s="32" t="s">
        <v>7</v>
      </c>
      <c r="B3469" s="32">
        <v>2019</v>
      </c>
      <c r="C3469" s="32" t="s">
        <v>169</v>
      </c>
      <c r="D3469" s="32" t="s">
        <v>8</v>
      </c>
      <c r="E3469" s="32" t="s">
        <v>33</v>
      </c>
      <c r="F3469" s="33" t="s">
        <v>9</v>
      </c>
      <c r="G3469" s="32" t="s">
        <v>10</v>
      </c>
      <c r="H3469" s="34">
        <v>1589.32</v>
      </c>
      <c r="I3469" s="15"/>
      <c r="J3469" s="15" t="str">
        <f>IF(AND($H3469&gt;0, $H3469&lt;1700),"0-1700",0)</f>
        <v>0-1700</v>
      </c>
      <c r="K3469" s="15" t="str">
        <f>IF(AND($H3469&gt;0, $H3469&lt;2500),"0-2500",0)</f>
        <v>0-2500</v>
      </c>
      <c r="L3469" s="15" t="str">
        <f>IF(AND($H3469&gt;0, $H3469&lt;3500),"0-3500",0)</f>
        <v>0-3500</v>
      </c>
    </row>
    <row r="3470" spans="1:12" x14ac:dyDescent="0.3">
      <c r="A3470" s="32" t="s">
        <v>7</v>
      </c>
      <c r="B3470" s="32">
        <v>2019</v>
      </c>
      <c r="C3470" s="32" t="s">
        <v>168</v>
      </c>
      <c r="D3470" s="32" t="s">
        <v>8</v>
      </c>
      <c r="E3470" s="32" t="s">
        <v>25</v>
      </c>
      <c r="F3470" s="33" t="s">
        <v>9</v>
      </c>
      <c r="G3470" s="32" t="s">
        <v>10</v>
      </c>
      <c r="H3470" s="34">
        <v>1589.48</v>
      </c>
      <c r="I3470" s="15"/>
      <c r="J3470" s="15" t="str">
        <f>IF(AND($H3470&gt;0, $H3470&lt;1700),"0-1700",0)</f>
        <v>0-1700</v>
      </c>
      <c r="K3470" s="15" t="str">
        <f>IF(AND($H3470&gt;0, $H3470&lt;2500),"0-2500",0)</f>
        <v>0-2500</v>
      </c>
      <c r="L3470" s="15" t="str">
        <f>IF(AND($H3470&gt;0, $H3470&lt;3500),"0-3500",0)</f>
        <v>0-3500</v>
      </c>
    </row>
    <row r="3471" spans="1:12" x14ac:dyDescent="0.3">
      <c r="A3471" s="32" t="s">
        <v>7</v>
      </c>
      <c r="B3471" s="32">
        <v>2019</v>
      </c>
      <c r="C3471" s="32" t="s">
        <v>168</v>
      </c>
      <c r="D3471" s="32" t="s">
        <v>8</v>
      </c>
      <c r="E3471" s="32" t="s">
        <v>152</v>
      </c>
      <c r="F3471" s="33" t="s">
        <v>9</v>
      </c>
      <c r="G3471" s="32" t="s">
        <v>10</v>
      </c>
      <c r="H3471" s="34">
        <v>1590.54</v>
      </c>
      <c r="I3471" s="15"/>
      <c r="J3471" s="15" t="str">
        <f>IF(AND($H3471&gt;0, $H3471&lt;1700),"0-1700",0)</f>
        <v>0-1700</v>
      </c>
      <c r="K3471" s="15" t="str">
        <f>IF(AND($H3471&gt;0, $H3471&lt;2500),"0-2500",0)</f>
        <v>0-2500</v>
      </c>
      <c r="L3471" s="15" t="str">
        <f>IF(AND($H3471&gt;0, $H3471&lt;3500),"0-3500",0)</f>
        <v>0-3500</v>
      </c>
    </row>
    <row r="3472" spans="1:12" x14ac:dyDescent="0.3">
      <c r="A3472" s="32" t="s">
        <v>7</v>
      </c>
      <c r="B3472" s="32">
        <v>2019</v>
      </c>
      <c r="C3472" s="32" t="s">
        <v>168</v>
      </c>
      <c r="D3472" s="32" t="s">
        <v>8</v>
      </c>
      <c r="E3472" s="32" t="s">
        <v>119</v>
      </c>
      <c r="F3472" s="33" t="s">
        <v>9</v>
      </c>
      <c r="G3472" s="32" t="s">
        <v>10</v>
      </c>
      <c r="H3472" s="34">
        <v>1592.58</v>
      </c>
      <c r="I3472" s="15"/>
      <c r="J3472" s="15" t="str">
        <f>IF(AND($H3472&gt;0, $H3472&lt;1700),"0-1700",0)</f>
        <v>0-1700</v>
      </c>
      <c r="K3472" s="15" t="str">
        <f>IF(AND($H3472&gt;0, $H3472&lt;2500),"0-2500",0)</f>
        <v>0-2500</v>
      </c>
      <c r="L3472" s="15" t="str">
        <f>IF(AND($H3472&gt;0, $H3472&lt;3500),"0-3500",0)</f>
        <v>0-3500</v>
      </c>
    </row>
    <row r="3473" spans="1:12" x14ac:dyDescent="0.3">
      <c r="A3473" s="32" t="s">
        <v>7</v>
      </c>
      <c r="B3473" s="32">
        <v>2019</v>
      </c>
      <c r="C3473" s="32" t="s">
        <v>169</v>
      </c>
      <c r="D3473" s="32" t="s">
        <v>8</v>
      </c>
      <c r="E3473" s="32" t="s">
        <v>160</v>
      </c>
      <c r="F3473" s="33" t="s">
        <v>9</v>
      </c>
      <c r="G3473" s="32" t="s">
        <v>10</v>
      </c>
      <c r="H3473" s="34">
        <v>1593.66</v>
      </c>
      <c r="I3473" s="15"/>
      <c r="J3473" s="15" t="str">
        <f>IF(AND($H3473&gt;0, $H3473&lt;1700),"0-1700",0)</f>
        <v>0-1700</v>
      </c>
      <c r="K3473" s="15" t="str">
        <f>IF(AND($H3473&gt;0, $H3473&lt;2500),"0-2500",0)</f>
        <v>0-2500</v>
      </c>
      <c r="L3473" s="15" t="str">
        <f>IF(AND($H3473&gt;0, $H3473&lt;3500),"0-3500",0)</f>
        <v>0-3500</v>
      </c>
    </row>
    <row r="3474" spans="1:12" x14ac:dyDescent="0.3">
      <c r="A3474" s="32" t="s">
        <v>7</v>
      </c>
      <c r="B3474" s="32">
        <v>2019</v>
      </c>
      <c r="C3474" s="32" t="s">
        <v>169</v>
      </c>
      <c r="D3474" s="32" t="s">
        <v>8</v>
      </c>
      <c r="E3474" s="32" t="s">
        <v>280</v>
      </c>
      <c r="F3474" s="33" t="s">
        <v>527</v>
      </c>
      <c r="G3474" s="32" t="s">
        <v>10</v>
      </c>
      <c r="H3474" s="34">
        <v>1594.35</v>
      </c>
      <c r="I3474" s="15"/>
      <c r="J3474" s="15" t="str">
        <f>IF(AND($H3474&gt;0, $H3474&lt;1700),"0-1700",0)</f>
        <v>0-1700</v>
      </c>
      <c r="K3474" s="15" t="str">
        <f>IF(AND($H3474&gt;0, $H3474&lt;2500),"0-2500",0)</f>
        <v>0-2500</v>
      </c>
      <c r="L3474" s="15" t="str">
        <f>IF(AND($H3474&gt;0, $H3474&lt;3500),"0-3500",0)</f>
        <v>0-3500</v>
      </c>
    </row>
    <row r="3475" spans="1:12" x14ac:dyDescent="0.3">
      <c r="A3475" s="32" t="s">
        <v>7</v>
      </c>
      <c r="B3475" s="32">
        <v>2019</v>
      </c>
      <c r="C3475" s="32" t="s">
        <v>168</v>
      </c>
      <c r="D3475" s="32" t="s">
        <v>8</v>
      </c>
      <c r="E3475" s="32" t="s">
        <v>55</v>
      </c>
      <c r="F3475" s="33" t="s">
        <v>9</v>
      </c>
      <c r="G3475" s="32" t="s">
        <v>10</v>
      </c>
      <c r="H3475" s="34">
        <v>1599.27</v>
      </c>
      <c r="I3475" s="15"/>
      <c r="J3475" s="15" t="str">
        <f>IF(AND($H3475&gt;0, $H3475&lt;1700),"0-1700",0)</f>
        <v>0-1700</v>
      </c>
      <c r="K3475" s="15" t="str">
        <f>IF(AND($H3475&gt;0, $H3475&lt;2500),"0-2500",0)</f>
        <v>0-2500</v>
      </c>
      <c r="L3475" s="15" t="str">
        <f>IF(AND($H3475&gt;0, $H3475&lt;3500),"0-3500",0)</f>
        <v>0-3500</v>
      </c>
    </row>
    <row r="3476" spans="1:12" x14ac:dyDescent="0.3">
      <c r="A3476" s="32" t="s">
        <v>7</v>
      </c>
      <c r="B3476" s="32">
        <v>2019</v>
      </c>
      <c r="C3476" s="32" t="s">
        <v>169</v>
      </c>
      <c r="D3476" s="32" t="s">
        <v>8</v>
      </c>
      <c r="E3476" s="32" t="s">
        <v>425</v>
      </c>
      <c r="F3476" s="33" t="s">
        <v>529</v>
      </c>
      <c r="G3476" s="32" t="s">
        <v>10</v>
      </c>
      <c r="H3476" s="34">
        <v>1600.33</v>
      </c>
      <c r="I3476" s="15"/>
      <c r="J3476" s="15" t="str">
        <f>IF(AND($H3476&gt;0, $H3476&lt;1700),"0-1700",0)</f>
        <v>0-1700</v>
      </c>
      <c r="K3476" s="15" t="str">
        <f>IF(AND($H3476&gt;0, $H3476&lt;2500),"0-2500",0)</f>
        <v>0-2500</v>
      </c>
      <c r="L3476" s="15" t="str">
        <f>IF(AND($H3476&gt;0, $H3476&lt;3500),"0-3500",0)</f>
        <v>0-3500</v>
      </c>
    </row>
    <row r="3477" spans="1:12" x14ac:dyDescent="0.3">
      <c r="A3477" s="32" t="s">
        <v>7</v>
      </c>
      <c r="B3477" s="32">
        <v>2019</v>
      </c>
      <c r="C3477" s="32" t="s">
        <v>169</v>
      </c>
      <c r="D3477" s="32" t="s">
        <v>8</v>
      </c>
      <c r="E3477" s="32" t="s">
        <v>166</v>
      </c>
      <c r="F3477" s="33" t="s">
        <v>9</v>
      </c>
      <c r="G3477" s="32" t="s">
        <v>10</v>
      </c>
      <c r="H3477" s="34">
        <v>1606.56</v>
      </c>
      <c r="I3477" s="15"/>
      <c r="J3477" s="15" t="str">
        <f>IF(AND($H3477&gt;0, $H3477&lt;1700),"0-1700",0)</f>
        <v>0-1700</v>
      </c>
      <c r="K3477" s="15" t="str">
        <f>IF(AND($H3477&gt;0, $H3477&lt;2500),"0-2500",0)</f>
        <v>0-2500</v>
      </c>
      <c r="L3477" s="15" t="str">
        <f>IF(AND($H3477&gt;0, $H3477&lt;3500),"0-3500",0)</f>
        <v>0-3500</v>
      </c>
    </row>
    <row r="3478" spans="1:12" x14ac:dyDescent="0.3">
      <c r="A3478" s="32" t="s">
        <v>7</v>
      </c>
      <c r="B3478" s="32">
        <v>2019</v>
      </c>
      <c r="C3478" s="32" t="s">
        <v>168</v>
      </c>
      <c r="D3478" s="32" t="s">
        <v>8</v>
      </c>
      <c r="E3478" s="32" t="s">
        <v>87</v>
      </c>
      <c r="F3478" s="33" t="s">
        <v>9</v>
      </c>
      <c r="G3478" s="32" t="s">
        <v>10</v>
      </c>
      <c r="H3478" s="34">
        <v>1608.73</v>
      </c>
      <c r="I3478" s="15"/>
      <c r="J3478" s="15" t="str">
        <f>IF(AND($H3478&gt;0, $H3478&lt;1700),"0-1700",0)</f>
        <v>0-1700</v>
      </c>
      <c r="K3478" s="15" t="str">
        <f>IF(AND($H3478&gt;0, $H3478&lt;2500),"0-2500",0)</f>
        <v>0-2500</v>
      </c>
      <c r="L3478" s="15" t="str">
        <f>IF(AND($H3478&gt;0, $H3478&lt;3500),"0-3500",0)</f>
        <v>0-3500</v>
      </c>
    </row>
    <row r="3479" spans="1:12" x14ac:dyDescent="0.3">
      <c r="A3479" s="32" t="s">
        <v>7</v>
      </c>
      <c r="B3479" s="32">
        <v>2019</v>
      </c>
      <c r="C3479" s="32" t="s">
        <v>167</v>
      </c>
      <c r="D3479" s="32" t="s">
        <v>8</v>
      </c>
      <c r="E3479" s="32" t="s">
        <v>71</v>
      </c>
      <c r="F3479" s="33" t="s">
        <v>9</v>
      </c>
      <c r="G3479" s="32" t="s">
        <v>10</v>
      </c>
      <c r="H3479" s="34">
        <v>1610.02</v>
      </c>
      <c r="I3479" s="15"/>
      <c r="J3479" s="15" t="str">
        <f>IF(AND($H3479&gt;0, $H3479&lt;1700),"0-1700",0)</f>
        <v>0-1700</v>
      </c>
      <c r="K3479" s="15" t="str">
        <f>IF(AND($H3479&gt;0, $H3479&lt;2500),"0-2500",0)</f>
        <v>0-2500</v>
      </c>
      <c r="L3479" s="15" t="str">
        <f>IF(AND($H3479&gt;0, $H3479&lt;3500),"0-3500",0)</f>
        <v>0-3500</v>
      </c>
    </row>
    <row r="3480" spans="1:12" x14ac:dyDescent="0.3">
      <c r="A3480" s="32" t="s">
        <v>7</v>
      </c>
      <c r="B3480" s="32">
        <v>2019</v>
      </c>
      <c r="C3480" s="32" t="s">
        <v>167</v>
      </c>
      <c r="D3480" s="32" t="s">
        <v>8</v>
      </c>
      <c r="E3480" s="32" t="s">
        <v>39</v>
      </c>
      <c r="F3480" s="33" t="s">
        <v>9</v>
      </c>
      <c r="G3480" s="32" t="s">
        <v>10</v>
      </c>
      <c r="H3480" s="34">
        <v>1613.26</v>
      </c>
      <c r="I3480" s="15"/>
      <c r="J3480" s="15" t="str">
        <f>IF(AND($H3480&gt;0, $H3480&lt;1700),"0-1700",0)</f>
        <v>0-1700</v>
      </c>
      <c r="K3480" s="15" t="str">
        <f>IF(AND($H3480&gt;0, $H3480&lt;2500),"0-2500",0)</f>
        <v>0-2500</v>
      </c>
      <c r="L3480" s="15" t="str">
        <f>IF(AND($H3480&gt;0, $H3480&lt;3500),"0-3500",0)</f>
        <v>0-3500</v>
      </c>
    </row>
    <row r="3481" spans="1:12" x14ac:dyDescent="0.3">
      <c r="A3481" s="32" t="s">
        <v>7</v>
      </c>
      <c r="B3481" s="32">
        <v>2019</v>
      </c>
      <c r="C3481" s="32" t="s">
        <v>167</v>
      </c>
      <c r="D3481" s="32" t="s">
        <v>8</v>
      </c>
      <c r="E3481" s="32" t="s">
        <v>45</v>
      </c>
      <c r="F3481" s="33" t="s">
        <v>9</v>
      </c>
      <c r="G3481" s="32" t="s">
        <v>10</v>
      </c>
      <c r="H3481" s="34">
        <v>1613.45</v>
      </c>
      <c r="I3481" s="15"/>
      <c r="J3481" s="15" t="str">
        <f>IF(AND($H3481&gt;0, $H3481&lt;1700),"0-1700",0)</f>
        <v>0-1700</v>
      </c>
      <c r="K3481" s="15" t="str">
        <f>IF(AND($H3481&gt;0, $H3481&lt;2500),"0-2500",0)</f>
        <v>0-2500</v>
      </c>
      <c r="L3481" s="15" t="str">
        <f>IF(AND($H3481&gt;0, $H3481&lt;3500),"0-3500",0)</f>
        <v>0-3500</v>
      </c>
    </row>
    <row r="3482" spans="1:12" x14ac:dyDescent="0.3">
      <c r="A3482" s="32" t="s">
        <v>7</v>
      </c>
      <c r="B3482" s="32">
        <v>2019</v>
      </c>
      <c r="C3482" s="32" t="s">
        <v>168</v>
      </c>
      <c r="D3482" s="32" t="s">
        <v>8</v>
      </c>
      <c r="E3482" s="32" t="s">
        <v>116</v>
      </c>
      <c r="F3482" s="33" t="s">
        <v>9</v>
      </c>
      <c r="G3482" s="32" t="s">
        <v>10</v>
      </c>
      <c r="H3482" s="34">
        <v>1615.3</v>
      </c>
      <c r="I3482" s="15"/>
      <c r="J3482" s="15" t="str">
        <f>IF(AND($H3482&gt;0, $H3482&lt;1700),"0-1700",0)</f>
        <v>0-1700</v>
      </c>
      <c r="K3482" s="15" t="str">
        <f>IF(AND($H3482&gt;0, $H3482&lt;2500),"0-2500",0)</f>
        <v>0-2500</v>
      </c>
      <c r="L3482" s="15" t="str">
        <f>IF(AND($H3482&gt;0, $H3482&lt;3500),"0-3500",0)</f>
        <v>0-3500</v>
      </c>
    </row>
    <row r="3483" spans="1:12" x14ac:dyDescent="0.3">
      <c r="A3483" s="32" t="s">
        <v>7</v>
      </c>
      <c r="B3483" s="32">
        <v>2019</v>
      </c>
      <c r="C3483" s="32" t="s">
        <v>168</v>
      </c>
      <c r="D3483" s="32" t="s">
        <v>8</v>
      </c>
      <c r="E3483" s="32" t="s">
        <v>80</v>
      </c>
      <c r="F3483" s="33" t="s">
        <v>9</v>
      </c>
      <c r="G3483" s="32" t="s">
        <v>10</v>
      </c>
      <c r="H3483" s="34">
        <v>1616.86</v>
      </c>
      <c r="I3483" s="15"/>
      <c r="J3483" s="15" t="str">
        <f>IF(AND($H3483&gt;0, $H3483&lt;1700),"0-1700",0)</f>
        <v>0-1700</v>
      </c>
      <c r="K3483" s="15" t="str">
        <f>IF(AND($H3483&gt;0, $H3483&lt;2500),"0-2500",0)</f>
        <v>0-2500</v>
      </c>
      <c r="L3483" s="15" t="str">
        <f>IF(AND($H3483&gt;0, $H3483&lt;3500),"0-3500",0)</f>
        <v>0-3500</v>
      </c>
    </row>
    <row r="3484" spans="1:12" x14ac:dyDescent="0.3">
      <c r="A3484" s="32" t="s">
        <v>7</v>
      </c>
      <c r="B3484" s="32">
        <v>2019</v>
      </c>
      <c r="C3484" s="32" t="s">
        <v>168</v>
      </c>
      <c r="D3484" s="32" t="s">
        <v>8</v>
      </c>
      <c r="E3484" s="32" t="s">
        <v>66</v>
      </c>
      <c r="F3484" s="33" t="s">
        <v>9</v>
      </c>
      <c r="G3484" s="32" t="s">
        <v>10</v>
      </c>
      <c r="H3484" s="34">
        <v>1617.23</v>
      </c>
      <c r="I3484" s="15"/>
      <c r="J3484" s="15" t="str">
        <f>IF(AND($H3484&gt;0, $H3484&lt;1700),"0-1700",0)</f>
        <v>0-1700</v>
      </c>
      <c r="K3484" s="15" t="str">
        <f>IF(AND($H3484&gt;0, $H3484&lt;2500),"0-2500",0)</f>
        <v>0-2500</v>
      </c>
      <c r="L3484" s="15" t="str">
        <f>IF(AND($H3484&gt;0, $H3484&lt;3500),"0-3500",0)</f>
        <v>0-3500</v>
      </c>
    </row>
    <row r="3485" spans="1:12" x14ac:dyDescent="0.3">
      <c r="A3485" s="32" t="s">
        <v>7</v>
      </c>
      <c r="B3485" s="32">
        <v>2019</v>
      </c>
      <c r="C3485" s="32" t="s">
        <v>168</v>
      </c>
      <c r="D3485" s="32" t="s">
        <v>8</v>
      </c>
      <c r="E3485" s="32" t="s">
        <v>64</v>
      </c>
      <c r="F3485" s="33" t="s">
        <v>9</v>
      </c>
      <c r="G3485" s="32" t="s">
        <v>10</v>
      </c>
      <c r="H3485" s="34">
        <v>1621.85</v>
      </c>
      <c r="I3485" s="15"/>
      <c r="J3485" s="15" t="str">
        <f>IF(AND($H3485&gt;0, $H3485&lt;1700),"0-1700",0)</f>
        <v>0-1700</v>
      </c>
      <c r="K3485" s="15" t="str">
        <f>IF(AND($H3485&gt;0, $H3485&lt;2500),"0-2500",0)</f>
        <v>0-2500</v>
      </c>
      <c r="L3485" s="15" t="str">
        <f>IF(AND($H3485&gt;0, $H3485&lt;3500),"0-3500",0)</f>
        <v>0-3500</v>
      </c>
    </row>
    <row r="3486" spans="1:12" x14ac:dyDescent="0.3">
      <c r="A3486" s="32" t="s">
        <v>7</v>
      </c>
      <c r="B3486" s="32">
        <v>2019</v>
      </c>
      <c r="C3486" s="32" t="s">
        <v>169</v>
      </c>
      <c r="D3486" s="32" t="s">
        <v>8</v>
      </c>
      <c r="E3486" s="32" t="s">
        <v>162</v>
      </c>
      <c r="F3486" s="33" t="s">
        <v>9</v>
      </c>
      <c r="G3486" s="32" t="s">
        <v>10</v>
      </c>
      <c r="H3486" s="34">
        <v>1623.74</v>
      </c>
      <c r="I3486" s="15"/>
      <c r="J3486" s="15" t="str">
        <f>IF(AND($H3486&gt;0, $H3486&lt;1700),"0-1700",0)</f>
        <v>0-1700</v>
      </c>
      <c r="K3486" s="15" t="str">
        <f>IF(AND($H3486&gt;0, $H3486&lt;2500),"0-2500",0)</f>
        <v>0-2500</v>
      </c>
      <c r="L3486" s="15" t="str">
        <f>IF(AND($H3486&gt;0, $H3486&lt;3500),"0-3500",0)</f>
        <v>0-3500</v>
      </c>
    </row>
    <row r="3487" spans="1:12" x14ac:dyDescent="0.3">
      <c r="A3487" s="32" t="s">
        <v>7</v>
      </c>
      <c r="B3487" s="32">
        <v>2019</v>
      </c>
      <c r="C3487" s="32" t="s">
        <v>169</v>
      </c>
      <c r="D3487" s="32" t="s">
        <v>8</v>
      </c>
      <c r="E3487" s="32" t="s">
        <v>427</v>
      </c>
      <c r="F3487" s="33" t="s">
        <v>529</v>
      </c>
      <c r="G3487" s="32" t="s">
        <v>10</v>
      </c>
      <c r="H3487" s="34">
        <v>1627.05</v>
      </c>
      <c r="I3487" s="15"/>
      <c r="J3487" s="15" t="str">
        <f>IF(AND($H3487&gt;0, $H3487&lt;1700),"0-1700",0)</f>
        <v>0-1700</v>
      </c>
      <c r="K3487" s="15" t="str">
        <f>IF(AND($H3487&gt;0, $H3487&lt;2500),"0-2500",0)</f>
        <v>0-2500</v>
      </c>
      <c r="L3487" s="15" t="str">
        <f>IF(AND($H3487&gt;0, $H3487&lt;3500),"0-3500",0)</f>
        <v>0-3500</v>
      </c>
    </row>
    <row r="3488" spans="1:12" x14ac:dyDescent="0.3">
      <c r="A3488" s="32" t="s">
        <v>7</v>
      </c>
      <c r="B3488" s="32">
        <v>2019</v>
      </c>
      <c r="C3488" s="32" t="s">
        <v>168</v>
      </c>
      <c r="D3488" s="32" t="s">
        <v>8</v>
      </c>
      <c r="E3488" s="32" t="s">
        <v>77</v>
      </c>
      <c r="F3488" s="33" t="s">
        <v>9</v>
      </c>
      <c r="G3488" s="32" t="s">
        <v>10</v>
      </c>
      <c r="H3488" s="34">
        <v>1628.19</v>
      </c>
      <c r="I3488" s="15"/>
      <c r="J3488" s="15" t="str">
        <f>IF(AND($H3488&gt;0, $H3488&lt;1700),"0-1700",0)</f>
        <v>0-1700</v>
      </c>
      <c r="K3488" s="15" t="str">
        <f>IF(AND($H3488&gt;0, $H3488&lt;2500),"0-2500",0)</f>
        <v>0-2500</v>
      </c>
      <c r="L3488" s="15" t="str">
        <f>IF(AND($H3488&gt;0, $H3488&lt;3500),"0-3500",0)</f>
        <v>0-3500</v>
      </c>
    </row>
    <row r="3489" spans="1:12" x14ac:dyDescent="0.3">
      <c r="A3489" s="32" t="s">
        <v>7</v>
      </c>
      <c r="B3489" s="32">
        <v>2019</v>
      </c>
      <c r="C3489" s="32" t="s">
        <v>167</v>
      </c>
      <c r="D3489" s="32" t="s">
        <v>8</v>
      </c>
      <c r="E3489" s="32" t="s">
        <v>125</v>
      </c>
      <c r="F3489" s="33" t="s">
        <v>9</v>
      </c>
      <c r="G3489" s="32" t="s">
        <v>10</v>
      </c>
      <c r="H3489" s="34">
        <v>1628.66</v>
      </c>
      <c r="I3489" s="15"/>
      <c r="J3489" s="15" t="str">
        <f>IF(AND($H3489&gt;0, $H3489&lt;1700),"0-1700",0)</f>
        <v>0-1700</v>
      </c>
      <c r="K3489" s="15" t="str">
        <f>IF(AND($H3489&gt;0, $H3489&lt;2500),"0-2500",0)</f>
        <v>0-2500</v>
      </c>
      <c r="L3489" s="15" t="str">
        <f>IF(AND($H3489&gt;0, $H3489&lt;3500),"0-3500",0)</f>
        <v>0-3500</v>
      </c>
    </row>
    <row r="3490" spans="1:12" x14ac:dyDescent="0.3">
      <c r="A3490" s="32" t="s">
        <v>7</v>
      </c>
      <c r="B3490" s="32">
        <v>2019</v>
      </c>
      <c r="C3490" s="32" t="s">
        <v>169</v>
      </c>
      <c r="D3490" s="32" t="s">
        <v>8</v>
      </c>
      <c r="E3490" s="32" t="s">
        <v>28</v>
      </c>
      <c r="F3490" s="33" t="s">
        <v>9</v>
      </c>
      <c r="G3490" s="32" t="s">
        <v>10</v>
      </c>
      <c r="H3490" s="34">
        <v>1632.73</v>
      </c>
      <c r="I3490" s="15"/>
      <c r="J3490" s="15" t="str">
        <f>IF(AND($H3490&gt;0, $H3490&lt;1700),"0-1700",0)</f>
        <v>0-1700</v>
      </c>
      <c r="K3490" s="15" t="str">
        <f>IF(AND($H3490&gt;0, $H3490&lt;2500),"0-2500",0)</f>
        <v>0-2500</v>
      </c>
      <c r="L3490" s="15" t="str">
        <f>IF(AND($H3490&gt;0, $H3490&lt;3500),"0-3500",0)</f>
        <v>0-3500</v>
      </c>
    </row>
    <row r="3491" spans="1:12" x14ac:dyDescent="0.3">
      <c r="A3491" s="32" t="s">
        <v>7</v>
      </c>
      <c r="B3491" s="32">
        <v>2019</v>
      </c>
      <c r="C3491" s="32" t="s">
        <v>168</v>
      </c>
      <c r="D3491" s="32" t="s">
        <v>8</v>
      </c>
      <c r="E3491" s="32" t="s">
        <v>101</v>
      </c>
      <c r="F3491" s="33" t="s">
        <v>9</v>
      </c>
      <c r="G3491" s="32" t="s">
        <v>10</v>
      </c>
      <c r="H3491" s="34">
        <v>1633.19</v>
      </c>
      <c r="I3491" s="15"/>
      <c r="J3491" s="15" t="str">
        <f>IF(AND($H3491&gt;0, $H3491&lt;1700),"0-1700",0)</f>
        <v>0-1700</v>
      </c>
      <c r="K3491" s="15" t="str">
        <f>IF(AND($H3491&gt;0, $H3491&lt;2500),"0-2500",0)</f>
        <v>0-2500</v>
      </c>
      <c r="L3491" s="15" t="str">
        <f>IF(AND($H3491&gt;0, $H3491&lt;3500),"0-3500",0)</f>
        <v>0-3500</v>
      </c>
    </row>
    <row r="3492" spans="1:12" x14ac:dyDescent="0.3">
      <c r="A3492" s="32" t="s">
        <v>7</v>
      </c>
      <c r="B3492" s="32">
        <v>2019</v>
      </c>
      <c r="C3492" s="32" t="s">
        <v>169</v>
      </c>
      <c r="D3492" s="32" t="s">
        <v>8</v>
      </c>
      <c r="E3492" s="32" t="s">
        <v>426</v>
      </c>
      <c r="F3492" s="33" t="s">
        <v>529</v>
      </c>
      <c r="G3492" s="32" t="s">
        <v>10</v>
      </c>
      <c r="H3492" s="34">
        <v>1633.22</v>
      </c>
      <c r="I3492" s="15"/>
      <c r="J3492" s="15" t="str">
        <f>IF(AND($H3492&gt;0, $H3492&lt;1700),"0-1700",0)</f>
        <v>0-1700</v>
      </c>
      <c r="K3492" s="15" t="str">
        <f>IF(AND($H3492&gt;0, $H3492&lt;2500),"0-2500",0)</f>
        <v>0-2500</v>
      </c>
      <c r="L3492" s="15" t="str">
        <f>IF(AND($H3492&gt;0, $H3492&lt;3500),"0-3500",0)</f>
        <v>0-3500</v>
      </c>
    </row>
    <row r="3493" spans="1:12" x14ac:dyDescent="0.3">
      <c r="A3493" s="32" t="s">
        <v>7</v>
      </c>
      <c r="B3493" s="32">
        <v>2019</v>
      </c>
      <c r="C3493" s="32" t="s">
        <v>168</v>
      </c>
      <c r="D3493" s="32" t="s">
        <v>8</v>
      </c>
      <c r="E3493" s="32" t="s">
        <v>78</v>
      </c>
      <c r="F3493" s="33" t="s">
        <v>9</v>
      </c>
      <c r="G3493" s="32" t="s">
        <v>10</v>
      </c>
      <c r="H3493" s="34">
        <v>1634.12</v>
      </c>
      <c r="I3493" s="15"/>
      <c r="J3493" s="15" t="str">
        <f>IF(AND($H3493&gt;0, $H3493&lt;1700),"0-1700",0)</f>
        <v>0-1700</v>
      </c>
      <c r="K3493" s="15" t="str">
        <f>IF(AND($H3493&gt;0, $H3493&lt;2500),"0-2500",0)</f>
        <v>0-2500</v>
      </c>
      <c r="L3493" s="15" t="str">
        <f>IF(AND($H3493&gt;0, $H3493&lt;3500),"0-3500",0)</f>
        <v>0-3500</v>
      </c>
    </row>
    <row r="3494" spans="1:12" x14ac:dyDescent="0.3">
      <c r="A3494" s="32" t="s">
        <v>7</v>
      </c>
      <c r="B3494" s="32">
        <v>2019</v>
      </c>
      <c r="C3494" s="32" t="s">
        <v>168</v>
      </c>
      <c r="D3494" s="32" t="s">
        <v>8</v>
      </c>
      <c r="E3494" s="32" t="s">
        <v>146</v>
      </c>
      <c r="F3494" s="33" t="s">
        <v>9</v>
      </c>
      <c r="G3494" s="32" t="s">
        <v>10</v>
      </c>
      <c r="H3494" s="34">
        <v>1634.87</v>
      </c>
      <c r="I3494" s="15"/>
      <c r="J3494" s="15" t="str">
        <f>IF(AND($H3494&gt;0, $H3494&lt;1700),"0-1700",0)</f>
        <v>0-1700</v>
      </c>
      <c r="K3494" s="15" t="str">
        <f>IF(AND($H3494&gt;0, $H3494&lt;2500),"0-2500",0)</f>
        <v>0-2500</v>
      </c>
      <c r="L3494" s="15" t="str">
        <f>IF(AND($H3494&gt;0, $H3494&lt;3500),"0-3500",0)</f>
        <v>0-3500</v>
      </c>
    </row>
    <row r="3495" spans="1:12" x14ac:dyDescent="0.3">
      <c r="A3495" s="32" t="s">
        <v>7</v>
      </c>
      <c r="B3495" s="32">
        <v>2019</v>
      </c>
      <c r="C3495" s="32" t="s">
        <v>169</v>
      </c>
      <c r="D3495" s="32" t="s">
        <v>8</v>
      </c>
      <c r="E3495" s="32" t="s">
        <v>148</v>
      </c>
      <c r="F3495" s="33" t="s">
        <v>9</v>
      </c>
      <c r="G3495" s="32" t="s">
        <v>10</v>
      </c>
      <c r="H3495" s="34">
        <v>1638.61</v>
      </c>
      <c r="I3495" s="15"/>
      <c r="J3495" s="15" t="str">
        <f>IF(AND($H3495&gt;0, $H3495&lt;1700),"0-1700",0)</f>
        <v>0-1700</v>
      </c>
      <c r="K3495" s="15" t="str">
        <f>IF(AND($H3495&gt;0, $H3495&lt;2500),"0-2500",0)</f>
        <v>0-2500</v>
      </c>
      <c r="L3495" s="15" t="str">
        <f>IF(AND($H3495&gt;0, $H3495&lt;3500),"0-3500",0)</f>
        <v>0-3500</v>
      </c>
    </row>
    <row r="3496" spans="1:12" x14ac:dyDescent="0.3">
      <c r="A3496" s="32" t="s">
        <v>7</v>
      </c>
      <c r="B3496" s="32">
        <v>2019</v>
      </c>
      <c r="C3496" s="32" t="s">
        <v>168</v>
      </c>
      <c r="D3496" s="32" t="s">
        <v>8</v>
      </c>
      <c r="E3496" s="32" t="s">
        <v>118</v>
      </c>
      <c r="F3496" s="33" t="s">
        <v>9</v>
      </c>
      <c r="G3496" s="32" t="s">
        <v>10</v>
      </c>
      <c r="H3496" s="34">
        <v>1643.1</v>
      </c>
      <c r="I3496" s="15"/>
      <c r="J3496" s="15" t="str">
        <f>IF(AND($H3496&gt;0, $H3496&lt;1700),"0-1700",0)</f>
        <v>0-1700</v>
      </c>
      <c r="K3496" s="15" t="str">
        <f>IF(AND($H3496&gt;0, $H3496&lt;2500),"0-2500",0)</f>
        <v>0-2500</v>
      </c>
      <c r="L3496" s="15" t="str">
        <f>IF(AND($H3496&gt;0, $H3496&lt;3500),"0-3500",0)</f>
        <v>0-3500</v>
      </c>
    </row>
    <row r="3497" spans="1:12" x14ac:dyDescent="0.3">
      <c r="A3497" s="32" t="s">
        <v>7</v>
      </c>
      <c r="B3497" s="32">
        <v>2019</v>
      </c>
      <c r="C3497" s="32" t="s">
        <v>168</v>
      </c>
      <c r="D3497" s="32" t="s">
        <v>8</v>
      </c>
      <c r="E3497" s="32" t="s">
        <v>81</v>
      </c>
      <c r="F3497" s="33" t="s">
        <v>9</v>
      </c>
      <c r="G3497" s="32" t="s">
        <v>10</v>
      </c>
      <c r="H3497" s="34">
        <v>1645.5</v>
      </c>
      <c r="I3497" s="15"/>
      <c r="J3497" s="15" t="str">
        <f>IF(AND($H3497&gt;0, $H3497&lt;1700),"0-1700",0)</f>
        <v>0-1700</v>
      </c>
      <c r="K3497" s="15" t="str">
        <f>IF(AND($H3497&gt;0, $H3497&lt;2500),"0-2500",0)</f>
        <v>0-2500</v>
      </c>
      <c r="L3497" s="15" t="str">
        <f>IF(AND($H3497&gt;0, $H3497&lt;3500),"0-3500",0)</f>
        <v>0-3500</v>
      </c>
    </row>
    <row r="3498" spans="1:12" x14ac:dyDescent="0.3">
      <c r="A3498" s="32" t="s">
        <v>7</v>
      </c>
      <c r="B3498" s="32">
        <v>2019</v>
      </c>
      <c r="C3498" s="32" t="s">
        <v>168</v>
      </c>
      <c r="D3498" s="32" t="s">
        <v>8</v>
      </c>
      <c r="E3498" s="32" t="s">
        <v>131</v>
      </c>
      <c r="F3498" s="33" t="s">
        <v>9</v>
      </c>
      <c r="G3498" s="32" t="s">
        <v>10</v>
      </c>
      <c r="H3498" s="34">
        <v>1645.56</v>
      </c>
      <c r="I3498" s="15"/>
      <c r="J3498" s="15" t="str">
        <f>IF(AND($H3498&gt;0, $H3498&lt;1700),"0-1700",0)</f>
        <v>0-1700</v>
      </c>
      <c r="K3498" s="15" t="str">
        <f>IF(AND($H3498&gt;0, $H3498&lt;2500),"0-2500",0)</f>
        <v>0-2500</v>
      </c>
      <c r="L3498" s="15" t="str">
        <f>IF(AND($H3498&gt;0, $H3498&lt;3500),"0-3500",0)</f>
        <v>0-3500</v>
      </c>
    </row>
    <row r="3499" spans="1:12" x14ac:dyDescent="0.3">
      <c r="A3499" s="32" t="s">
        <v>7</v>
      </c>
      <c r="B3499" s="32">
        <v>2019</v>
      </c>
      <c r="C3499" s="32" t="s">
        <v>167</v>
      </c>
      <c r="D3499" s="32" t="s">
        <v>8</v>
      </c>
      <c r="E3499" s="32" t="s">
        <v>47</v>
      </c>
      <c r="F3499" s="33" t="s">
        <v>9</v>
      </c>
      <c r="G3499" s="32" t="s">
        <v>10</v>
      </c>
      <c r="H3499" s="34">
        <v>1650.38</v>
      </c>
      <c r="I3499" s="15"/>
      <c r="J3499" s="15" t="str">
        <f>IF(AND($H3499&gt;0, $H3499&lt;1700),"0-1700",0)</f>
        <v>0-1700</v>
      </c>
      <c r="K3499" s="15" t="str">
        <f>IF(AND($H3499&gt;0, $H3499&lt;2500),"0-2500",0)</f>
        <v>0-2500</v>
      </c>
      <c r="L3499" s="15" t="str">
        <f>IF(AND($H3499&gt;0, $H3499&lt;3500),"0-3500",0)</f>
        <v>0-3500</v>
      </c>
    </row>
    <row r="3500" spans="1:12" x14ac:dyDescent="0.3">
      <c r="A3500" s="32" t="s">
        <v>7</v>
      </c>
      <c r="B3500" s="32">
        <v>2019</v>
      </c>
      <c r="C3500" s="32" t="s">
        <v>169</v>
      </c>
      <c r="D3500" s="32" t="s">
        <v>8</v>
      </c>
      <c r="E3500" s="32" t="s">
        <v>158</v>
      </c>
      <c r="F3500" s="33" t="s">
        <v>9</v>
      </c>
      <c r="G3500" s="32" t="s">
        <v>10</v>
      </c>
      <c r="H3500" s="34">
        <v>1651.03</v>
      </c>
      <c r="I3500" s="15"/>
      <c r="J3500" s="15" t="str">
        <f>IF(AND($H3500&gt;0, $H3500&lt;1700),"0-1700",0)</f>
        <v>0-1700</v>
      </c>
      <c r="K3500" s="15" t="str">
        <f>IF(AND($H3500&gt;0, $H3500&lt;2500),"0-2500",0)</f>
        <v>0-2500</v>
      </c>
      <c r="L3500" s="15" t="str">
        <f>IF(AND($H3500&gt;0, $H3500&lt;3500),"0-3500",0)</f>
        <v>0-3500</v>
      </c>
    </row>
    <row r="3501" spans="1:12" x14ac:dyDescent="0.3">
      <c r="A3501" s="32" t="s">
        <v>7</v>
      </c>
      <c r="B3501" s="32">
        <v>2019</v>
      </c>
      <c r="C3501" s="32" t="s">
        <v>169</v>
      </c>
      <c r="D3501" s="32" t="s">
        <v>8</v>
      </c>
      <c r="E3501" s="32" t="s">
        <v>130</v>
      </c>
      <c r="F3501" s="33" t="s">
        <v>9</v>
      </c>
      <c r="G3501" s="32" t="s">
        <v>10</v>
      </c>
      <c r="H3501" s="34">
        <v>1652.77</v>
      </c>
      <c r="I3501" s="15"/>
      <c r="J3501" s="15" t="str">
        <f>IF(AND($H3501&gt;0, $H3501&lt;1700),"0-1700",0)</f>
        <v>0-1700</v>
      </c>
      <c r="K3501" s="15" t="str">
        <f>IF(AND($H3501&gt;0, $H3501&lt;2500),"0-2500",0)</f>
        <v>0-2500</v>
      </c>
      <c r="L3501" s="15" t="str">
        <f>IF(AND($H3501&gt;0, $H3501&lt;3500),"0-3500",0)</f>
        <v>0-3500</v>
      </c>
    </row>
    <row r="3502" spans="1:12" x14ac:dyDescent="0.3">
      <c r="A3502" s="32" t="s">
        <v>7</v>
      </c>
      <c r="B3502" s="32">
        <v>2019</v>
      </c>
      <c r="C3502" s="32" t="s">
        <v>168</v>
      </c>
      <c r="D3502" s="32" t="s">
        <v>8</v>
      </c>
      <c r="E3502" s="32" t="s">
        <v>129</v>
      </c>
      <c r="F3502" s="33" t="s">
        <v>9</v>
      </c>
      <c r="G3502" s="32" t="s">
        <v>10</v>
      </c>
      <c r="H3502" s="34">
        <v>1653.59</v>
      </c>
      <c r="I3502" s="15"/>
      <c r="J3502" s="15" t="str">
        <f>IF(AND($H3502&gt;0, $H3502&lt;1700),"0-1700",0)</f>
        <v>0-1700</v>
      </c>
      <c r="K3502" s="15" t="str">
        <f>IF(AND($H3502&gt;0, $H3502&lt;2500),"0-2500",0)</f>
        <v>0-2500</v>
      </c>
      <c r="L3502" s="15" t="str">
        <f>IF(AND($H3502&gt;0, $H3502&lt;3500),"0-3500",0)</f>
        <v>0-3500</v>
      </c>
    </row>
    <row r="3503" spans="1:12" x14ac:dyDescent="0.3">
      <c r="A3503" s="32" t="s">
        <v>7</v>
      </c>
      <c r="B3503" s="32">
        <v>2019</v>
      </c>
      <c r="C3503" s="32" t="s">
        <v>168</v>
      </c>
      <c r="D3503" s="32" t="s">
        <v>8</v>
      </c>
      <c r="E3503" s="32" t="s">
        <v>134</v>
      </c>
      <c r="F3503" s="33" t="s">
        <v>9</v>
      </c>
      <c r="G3503" s="32" t="s">
        <v>10</v>
      </c>
      <c r="H3503" s="34">
        <v>1659.11</v>
      </c>
      <c r="I3503" s="15"/>
      <c r="J3503" s="15" t="str">
        <f>IF(AND($H3503&gt;0, $H3503&lt;1700),"0-1700",0)</f>
        <v>0-1700</v>
      </c>
      <c r="K3503" s="15" t="str">
        <f>IF(AND($H3503&gt;0, $H3503&lt;2500),"0-2500",0)</f>
        <v>0-2500</v>
      </c>
      <c r="L3503" s="15" t="str">
        <f>IF(AND($H3503&gt;0, $H3503&lt;3500),"0-3500",0)</f>
        <v>0-3500</v>
      </c>
    </row>
    <row r="3504" spans="1:12" x14ac:dyDescent="0.3">
      <c r="A3504" s="32" t="s">
        <v>7</v>
      </c>
      <c r="B3504" s="32">
        <v>2019</v>
      </c>
      <c r="C3504" s="32" t="s">
        <v>169</v>
      </c>
      <c r="D3504" s="32" t="s">
        <v>8</v>
      </c>
      <c r="E3504" s="32" t="s">
        <v>20</v>
      </c>
      <c r="F3504" s="33" t="s">
        <v>9</v>
      </c>
      <c r="G3504" s="32" t="s">
        <v>10</v>
      </c>
      <c r="H3504" s="34">
        <v>1661.97</v>
      </c>
      <c r="I3504" s="15"/>
      <c r="J3504" s="15" t="str">
        <f>IF(AND($H3504&gt;0, $H3504&lt;1700),"0-1700",0)</f>
        <v>0-1700</v>
      </c>
      <c r="K3504" s="15" t="str">
        <f>IF(AND($H3504&gt;0, $H3504&lt;2500),"0-2500",0)</f>
        <v>0-2500</v>
      </c>
      <c r="L3504" s="15" t="str">
        <f>IF(AND($H3504&gt;0, $H3504&lt;3500),"0-3500",0)</f>
        <v>0-3500</v>
      </c>
    </row>
    <row r="3505" spans="1:12" x14ac:dyDescent="0.3">
      <c r="A3505" s="32" t="s">
        <v>7</v>
      </c>
      <c r="B3505" s="32">
        <v>2019</v>
      </c>
      <c r="C3505" s="32" t="s">
        <v>168</v>
      </c>
      <c r="D3505" s="32" t="s">
        <v>8</v>
      </c>
      <c r="E3505" s="32" t="s">
        <v>74</v>
      </c>
      <c r="F3505" s="33" t="s">
        <v>9</v>
      </c>
      <c r="G3505" s="32" t="s">
        <v>10</v>
      </c>
      <c r="H3505" s="34">
        <v>1663.71</v>
      </c>
      <c r="I3505" s="15"/>
      <c r="J3505" s="15" t="str">
        <f>IF(AND($H3505&gt;0, $H3505&lt;1700),"0-1700",0)</f>
        <v>0-1700</v>
      </c>
      <c r="K3505" s="15" t="str">
        <f>IF(AND($H3505&gt;0, $H3505&lt;2500),"0-2500",0)</f>
        <v>0-2500</v>
      </c>
      <c r="L3505" s="15" t="str">
        <f>IF(AND($H3505&gt;0, $H3505&lt;3500),"0-3500",0)</f>
        <v>0-3500</v>
      </c>
    </row>
    <row r="3506" spans="1:12" x14ac:dyDescent="0.3">
      <c r="A3506" s="32" t="s">
        <v>7</v>
      </c>
      <c r="B3506" s="32">
        <v>2019</v>
      </c>
      <c r="C3506" s="32" t="s">
        <v>168</v>
      </c>
      <c r="D3506" s="32" t="s">
        <v>8</v>
      </c>
      <c r="E3506" s="32" t="s">
        <v>9</v>
      </c>
      <c r="F3506" s="33" t="s">
        <v>9</v>
      </c>
      <c r="G3506" s="32" t="s">
        <v>10</v>
      </c>
      <c r="H3506" s="34">
        <v>1666.08</v>
      </c>
      <c r="I3506" s="15"/>
      <c r="J3506" s="15" t="str">
        <f>IF(AND($H3506&gt;0, $H3506&lt;1700),"0-1700",0)</f>
        <v>0-1700</v>
      </c>
      <c r="K3506" s="15" t="str">
        <f>IF(AND($H3506&gt;0, $H3506&lt;2500),"0-2500",0)</f>
        <v>0-2500</v>
      </c>
      <c r="L3506" s="15" t="str">
        <f>IF(AND($H3506&gt;0, $H3506&lt;3500),"0-3500",0)</f>
        <v>0-3500</v>
      </c>
    </row>
    <row r="3507" spans="1:12" x14ac:dyDescent="0.3">
      <c r="A3507" s="32" t="s">
        <v>7</v>
      </c>
      <c r="B3507" s="32">
        <v>2019</v>
      </c>
      <c r="C3507" s="32" t="s">
        <v>168</v>
      </c>
      <c r="D3507" s="32" t="s">
        <v>8</v>
      </c>
      <c r="E3507" s="32" t="s">
        <v>104</v>
      </c>
      <c r="F3507" s="33" t="s">
        <v>9</v>
      </c>
      <c r="G3507" s="32" t="s">
        <v>10</v>
      </c>
      <c r="H3507" s="34">
        <v>1667.41</v>
      </c>
      <c r="I3507" s="15"/>
      <c r="J3507" s="15" t="str">
        <f>IF(AND($H3507&gt;0, $H3507&lt;1700),"0-1700",0)</f>
        <v>0-1700</v>
      </c>
      <c r="K3507" s="15" t="str">
        <f>IF(AND($H3507&gt;0, $H3507&lt;2500),"0-2500",0)</f>
        <v>0-2500</v>
      </c>
      <c r="L3507" s="15" t="str">
        <f>IF(AND($H3507&gt;0, $H3507&lt;3500),"0-3500",0)</f>
        <v>0-3500</v>
      </c>
    </row>
    <row r="3508" spans="1:12" x14ac:dyDescent="0.3">
      <c r="A3508" s="32" t="s">
        <v>7</v>
      </c>
      <c r="B3508" s="32">
        <v>2019</v>
      </c>
      <c r="C3508" s="32" t="s">
        <v>169</v>
      </c>
      <c r="D3508" s="32" t="s">
        <v>8</v>
      </c>
      <c r="E3508" s="32" t="s">
        <v>163</v>
      </c>
      <c r="F3508" s="33" t="s">
        <v>9</v>
      </c>
      <c r="G3508" s="32" t="s">
        <v>10</v>
      </c>
      <c r="H3508" s="34">
        <v>1669.48</v>
      </c>
      <c r="I3508" s="15"/>
      <c r="J3508" s="15" t="str">
        <f>IF(AND($H3508&gt;0, $H3508&lt;1700),"0-1700",0)</f>
        <v>0-1700</v>
      </c>
      <c r="K3508" s="15" t="str">
        <f>IF(AND($H3508&gt;0, $H3508&lt;2500),"0-2500",0)</f>
        <v>0-2500</v>
      </c>
      <c r="L3508" s="15" t="str">
        <f>IF(AND($H3508&gt;0, $H3508&lt;3500),"0-3500",0)</f>
        <v>0-3500</v>
      </c>
    </row>
    <row r="3509" spans="1:12" x14ac:dyDescent="0.3">
      <c r="A3509" s="32" t="s">
        <v>7</v>
      </c>
      <c r="B3509" s="32">
        <v>2019</v>
      </c>
      <c r="C3509" s="32" t="s">
        <v>169</v>
      </c>
      <c r="D3509" s="32" t="s">
        <v>8</v>
      </c>
      <c r="E3509" s="32" t="s">
        <v>165</v>
      </c>
      <c r="F3509" s="33" t="s">
        <v>9</v>
      </c>
      <c r="G3509" s="32" t="s">
        <v>10</v>
      </c>
      <c r="H3509" s="34">
        <v>1669.7</v>
      </c>
      <c r="I3509" s="15"/>
      <c r="J3509" s="15" t="str">
        <f>IF(AND($H3509&gt;0, $H3509&lt;1700),"0-1700",0)</f>
        <v>0-1700</v>
      </c>
      <c r="K3509" s="15" t="str">
        <f>IF(AND($H3509&gt;0, $H3509&lt;2500),"0-2500",0)</f>
        <v>0-2500</v>
      </c>
      <c r="L3509" s="15" t="str">
        <f>IF(AND($H3509&gt;0, $H3509&lt;3500),"0-3500",0)</f>
        <v>0-3500</v>
      </c>
    </row>
    <row r="3510" spans="1:12" x14ac:dyDescent="0.3">
      <c r="A3510" s="32" t="s">
        <v>7</v>
      </c>
      <c r="B3510" s="32">
        <v>2019</v>
      </c>
      <c r="C3510" s="32" t="s">
        <v>168</v>
      </c>
      <c r="D3510" s="32" t="s">
        <v>8</v>
      </c>
      <c r="E3510" s="32" t="s">
        <v>90</v>
      </c>
      <c r="F3510" s="33" t="s">
        <v>9</v>
      </c>
      <c r="G3510" s="32" t="s">
        <v>10</v>
      </c>
      <c r="H3510" s="34">
        <v>1671.72</v>
      </c>
      <c r="I3510" s="15"/>
      <c r="J3510" s="15" t="str">
        <f>IF(AND($H3510&gt;0, $H3510&lt;1700),"0-1700",0)</f>
        <v>0-1700</v>
      </c>
      <c r="K3510" s="15" t="str">
        <f>IF(AND($H3510&gt;0, $H3510&lt;2500),"0-2500",0)</f>
        <v>0-2500</v>
      </c>
      <c r="L3510" s="15" t="str">
        <f>IF(AND($H3510&gt;0, $H3510&lt;3500),"0-3500",0)</f>
        <v>0-3500</v>
      </c>
    </row>
    <row r="3511" spans="1:12" x14ac:dyDescent="0.3">
      <c r="A3511" s="32" t="s">
        <v>7</v>
      </c>
      <c r="B3511" s="32">
        <v>2019</v>
      </c>
      <c r="C3511" s="32" t="s">
        <v>168</v>
      </c>
      <c r="D3511" s="32" t="s">
        <v>8</v>
      </c>
      <c r="E3511" s="32" t="s">
        <v>147</v>
      </c>
      <c r="F3511" s="33" t="s">
        <v>9</v>
      </c>
      <c r="G3511" s="32" t="s">
        <v>10</v>
      </c>
      <c r="H3511" s="34">
        <v>1675.38</v>
      </c>
      <c r="I3511" s="15"/>
      <c r="J3511" s="15" t="str">
        <f>IF(AND($H3511&gt;0, $H3511&lt;1700),"0-1700",0)</f>
        <v>0-1700</v>
      </c>
      <c r="K3511" s="15" t="str">
        <f>IF(AND($H3511&gt;0, $H3511&lt;2500),"0-2500",0)</f>
        <v>0-2500</v>
      </c>
      <c r="L3511" s="15" t="str">
        <f>IF(AND($H3511&gt;0, $H3511&lt;3500),"0-3500",0)</f>
        <v>0-3500</v>
      </c>
    </row>
    <row r="3512" spans="1:12" x14ac:dyDescent="0.3">
      <c r="A3512" s="32" t="s">
        <v>7</v>
      </c>
      <c r="B3512" s="32">
        <v>2019</v>
      </c>
      <c r="C3512" s="32" t="s">
        <v>168</v>
      </c>
      <c r="D3512" s="32" t="s">
        <v>8</v>
      </c>
      <c r="E3512" s="32" t="s">
        <v>67</v>
      </c>
      <c r="F3512" s="33" t="s">
        <v>9</v>
      </c>
      <c r="G3512" s="32" t="s">
        <v>10</v>
      </c>
      <c r="H3512" s="34">
        <v>1677.51</v>
      </c>
      <c r="I3512" s="15"/>
      <c r="J3512" s="15" t="str">
        <f>IF(AND($H3512&gt;0, $H3512&lt;1700),"0-1700",0)</f>
        <v>0-1700</v>
      </c>
      <c r="K3512" s="15" t="str">
        <f>IF(AND($H3512&gt;0, $H3512&lt;2500),"0-2500",0)</f>
        <v>0-2500</v>
      </c>
      <c r="L3512" s="15" t="str">
        <f>IF(AND($H3512&gt;0, $H3512&lt;3500),"0-3500",0)</f>
        <v>0-3500</v>
      </c>
    </row>
    <row r="3513" spans="1:12" x14ac:dyDescent="0.3">
      <c r="A3513" s="32" t="s">
        <v>7</v>
      </c>
      <c r="B3513" s="32">
        <v>2019</v>
      </c>
      <c r="C3513" s="32" t="s">
        <v>168</v>
      </c>
      <c r="D3513" s="32" t="s">
        <v>8</v>
      </c>
      <c r="E3513" s="32" t="s">
        <v>157</v>
      </c>
      <c r="F3513" s="33" t="s">
        <v>9</v>
      </c>
      <c r="G3513" s="32" t="s">
        <v>10</v>
      </c>
      <c r="H3513" s="34">
        <v>1678.39</v>
      </c>
      <c r="I3513" s="15"/>
      <c r="J3513" s="15" t="str">
        <f>IF(AND($H3513&gt;0, $H3513&lt;1700),"0-1700",0)</f>
        <v>0-1700</v>
      </c>
      <c r="K3513" s="15" t="str">
        <f>IF(AND($H3513&gt;0, $H3513&lt;2500),"0-2500",0)</f>
        <v>0-2500</v>
      </c>
      <c r="L3513" s="15" t="str">
        <f>IF(AND($H3513&gt;0, $H3513&lt;3500),"0-3500",0)</f>
        <v>0-3500</v>
      </c>
    </row>
    <row r="3514" spans="1:12" x14ac:dyDescent="0.3">
      <c r="A3514" s="32" t="s">
        <v>7</v>
      </c>
      <c r="B3514" s="32">
        <v>2019</v>
      </c>
      <c r="C3514" s="32" t="s">
        <v>169</v>
      </c>
      <c r="D3514" s="32" t="s">
        <v>8</v>
      </c>
      <c r="E3514" s="32" t="s">
        <v>82</v>
      </c>
      <c r="F3514" s="33" t="s">
        <v>9</v>
      </c>
      <c r="G3514" s="32" t="s">
        <v>10</v>
      </c>
      <c r="H3514" s="34">
        <v>1680.96</v>
      </c>
      <c r="I3514" s="15"/>
      <c r="J3514" s="15" t="str">
        <f>IF(AND($H3514&gt;0, $H3514&lt;1700),"0-1700",0)</f>
        <v>0-1700</v>
      </c>
      <c r="K3514" s="15" t="str">
        <f>IF(AND($H3514&gt;0, $H3514&lt;2500),"0-2500",0)</f>
        <v>0-2500</v>
      </c>
      <c r="L3514" s="15" t="str">
        <f>IF(AND($H3514&gt;0, $H3514&lt;3500),"0-3500",0)</f>
        <v>0-3500</v>
      </c>
    </row>
    <row r="3515" spans="1:12" x14ac:dyDescent="0.3">
      <c r="A3515" s="32" t="s">
        <v>7</v>
      </c>
      <c r="B3515" s="32">
        <v>2019</v>
      </c>
      <c r="C3515" s="32" t="s">
        <v>168</v>
      </c>
      <c r="D3515" s="32" t="s">
        <v>8</v>
      </c>
      <c r="E3515" s="32" t="s">
        <v>149</v>
      </c>
      <c r="F3515" s="33" t="s">
        <v>9</v>
      </c>
      <c r="G3515" s="32" t="s">
        <v>10</v>
      </c>
      <c r="H3515" s="34">
        <v>1683.34</v>
      </c>
      <c r="I3515" s="15"/>
      <c r="J3515" s="15" t="str">
        <f>IF(AND($H3515&gt;0, $H3515&lt;1700),"0-1700",0)</f>
        <v>0-1700</v>
      </c>
      <c r="K3515" s="15" t="str">
        <f>IF(AND($H3515&gt;0, $H3515&lt;2500),"0-2500",0)</f>
        <v>0-2500</v>
      </c>
      <c r="L3515" s="15" t="str">
        <f>IF(AND($H3515&gt;0, $H3515&lt;3500),"0-3500",0)</f>
        <v>0-3500</v>
      </c>
    </row>
    <row r="3516" spans="1:12" x14ac:dyDescent="0.3">
      <c r="A3516" s="32" t="s">
        <v>7</v>
      </c>
      <c r="B3516" s="32">
        <v>2019</v>
      </c>
      <c r="C3516" s="32" t="s">
        <v>168</v>
      </c>
      <c r="D3516" s="32" t="s">
        <v>8</v>
      </c>
      <c r="E3516" s="32" t="s">
        <v>93</v>
      </c>
      <c r="F3516" s="33" t="s">
        <v>9</v>
      </c>
      <c r="G3516" s="32" t="s">
        <v>10</v>
      </c>
      <c r="H3516" s="34">
        <v>1685.55</v>
      </c>
      <c r="I3516" s="15"/>
      <c r="J3516" s="15" t="str">
        <f>IF(AND($H3516&gt;0, $H3516&lt;1700),"0-1700",0)</f>
        <v>0-1700</v>
      </c>
      <c r="K3516" s="15" t="str">
        <f>IF(AND($H3516&gt;0, $H3516&lt;2500),"0-2500",0)</f>
        <v>0-2500</v>
      </c>
      <c r="L3516" s="15" t="str">
        <f>IF(AND($H3516&gt;0, $H3516&lt;3500),"0-3500",0)</f>
        <v>0-3500</v>
      </c>
    </row>
    <row r="3517" spans="1:12" x14ac:dyDescent="0.3">
      <c r="A3517" s="32" t="s">
        <v>7</v>
      </c>
      <c r="B3517" s="32">
        <v>2019</v>
      </c>
      <c r="C3517" s="32" t="s">
        <v>169</v>
      </c>
      <c r="D3517" s="32" t="s">
        <v>8</v>
      </c>
      <c r="E3517" s="32" t="s">
        <v>21</v>
      </c>
      <c r="F3517" s="33" t="s">
        <v>9</v>
      </c>
      <c r="G3517" s="32" t="s">
        <v>10</v>
      </c>
      <c r="H3517" s="34">
        <v>1688.19</v>
      </c>
      <c r="I3517" s="15"/>
      <c r="J3517" s="15" t="str">
        <f>IF(AND($H3517&gt;0, $H3517&lt;1700),"0-1700",0)</f>
        <v>0-1700</v>
      </c>
      <c r="K3517" s="15" t="str">
        <f>IF(AND($H3517&gt;0, $H3517&lt;2500),"0-2500",0)</f>
        <v>0-2500</v>
      </c>
      <c r="L3517" s="15" t="str">
        <f>IF(AND($H3517&gt;0, $H3517&lt;3500),"0-3500",0)</f>
        <v>0-3500</v>
      </c>
    </row>
    <row r="3518" spans="1:12" x14ac:dyDescent="0.3">
      <c r="A3518" s="32" t="s">
        <v>7</v>
      </c>
      <c r="B3518" s="32">
        <v>2019</v>
      </c>
      <c r="C3518" s="32" t="s">
        <v>169</v>
      </c>
      <c r="D3518" s="32" t="s">
        <v>8</v>
      </c>
      <c r="E3518" s="32" t="s">
        <v>111</v>
      </c>
      <c r="F3518" s="33" t="s">
        <v>9</v>
      </c>
      <c r="G3518" s="32" t="s">
        <v>10</v>
      </c>
      <c r="H3518" s="34">
        <v>1690.32</v>
      </c>
      <c r="I3518" s="15"/>
      <c r="J3518" s="15" t="str">
        <f>IF(AND($H3518&gt;0, $H3518&lt;1700),"0-1700",0)</f>
        <v>0-1700</v>
      </c>
      <c r="K3518" s="15" t="str">
        <f>IF(AND($H3518&gt;0, $H3518&lt;2500),"0-2500",0)</f>
        <v>0-2500</v>
      </c>
      <c r="L3518" s="15" t="str">
        <f>IF(AND($H3518&gt;0, $H3518&lt;3500),"0-3500",0)</f>
        <v>0-3500</v>
      </c>
    </row>
    <row r="3519" spans="1:12" x14ac:dyDescent="0.3">
      <c r="A3519" s="32" t="s">
        <v>7</v>
      </c>
      <c r="B3519" s="32">
        <v>2019</v>
      </c>
      <c r="C3519" s="32" t="s">
        <v>169</v>
      </c>
      <c r="D3519" s="32" t="s">
        <v>8</v>
      </c>
      <c r="E3519" s="32" t="s">
        <v>113</v>
      </c>
      <c r="F3519" s="33" t="s">
        <v>9</v>
      </c>
      <c r="G3519" s="32" t="s">
        <v>10</v>
      </c>
      <c r="H3519" s="34">
        <v>1694.23</v>
      </c>
      <c r="I3519" s="15"/>
      <c r="J3519" s="15" t="str">
        <f>IF(AND($H3519&gt;0, $H3519&lt;1700),"0-1700",0)</f>
        <v>0-1700</v>
      </c>
      <c r="K3519" s="15" t="str">
        <f>IF(AND($H3519&gt;0, $H3519&lt;2500),"0-2500",0)</f>
        <v>0-2500</v>
      </c>
      <c r="L3519" s="15" t="str">
        <f>IF(AND($H3519&gt;0, $H3519&lt;3500),"0-3500",0)</f>
        <v>0-3500</v>
      </c>
    </row>
    <row r="3520" spans="1:12" x14ac:dyDescent="0.3">
      <c r="A3520" s="32" t="s">
        <v>7</v>
      </c>
      <c r="B3520" s="32">
        <v>2019</v>
      </c>
      <c r="C3520" s="32" t="s">
        <v>168</v>
      </c>
      <c r="D3520" s="32" t="s">
        <v>8</v>
      </c>
      <c r="E3520" s="32" t="s">
        <v>88</v>
      </c>
      <c r="F3520" s="33" t="s">
        <v>9</v>
      </c>
      <c r="G3520" s="32" t="s">
        <v>10</v>
      </c>
      <c r="H3520" s="34">
        <v>1697.1</v>
      </c>
      <c r="I3520" s="15"/>
      <c r="J3520" s="15" t="str">
        <f>IF(AND($H3520&gt;0, $H3520&lt;1700),"0-1700",0)</f>
        <v>0-1700</v>
      </c>
      <c r="K3520" s="15" t="str">
        <f>IF(AND($H3520&gt;0, $H3520&lt;2500),"0-2500",0)</f>
        <v>0-2500</v>
      </c>
      <c r="L3520" s="15" t="str">
        <f>IF(AND($H3520&gt;0, $H3520&lt;3500),"0-3500",0)</f>
        <v>0-3500</v>
      </c>
    </row>
    <row r="3521" spans="1:12" x14ac:dyDescent="0.3">
      <c r="A3521" s="32" t="s">
        <v>7</v>
      </c>
      <c r="B3521" s="32">
        <v>2019</v>
      </c>
      <c r="C3521" s="32" t="s">
        <v>168</v>
      </c>
      <c r="D3521" s="32" t="s">
        <v>8</v>
      </c>
      <c r="E3521" s="32" t="s">
        <v>48</v>
      </c>
      <c r="F3521" s="33" t="s">
        <v>9</v>
      </c>
      <c r="G3521" s="32" t="s">
        <v>10</v>
      </c>
      <c r="H3521" s="34">
        <v>1702.46</v>
      </c>
      <c r="I3521" s="15"/>
      <c r="J3521" s="15" t="s">
        <v>468</v>
      </c>
      <c r="K3521" s="15" t="str">
        <f>IF(AND($H3521&gt;0, $H3521&lt;2500),"0-2500",0)</f>
        <v>0-2500</v>
      </c>
      <c r="L3521" s="15" t="str">
        <f>IF(AND($H3521&gt;0, $H3521&lt;3500),"0-3500",0)</f>
        <v>0-3500</v>
      </c>
    </row>
    <row r="3522" spans="1:12" x14ac:dyDescent="0.3">
      <c r="A3522" s="32" t="s">
        <v>7</v>
      </c>
      <c r="B3522" s="32">
        <v>2019</v>
      </c>
      <c r="C3522" s="32" t="s">
        <v>168</v>
      </c>
      <c r="D3522" s="32" t="s">
        <v>8</v>
      </c>
      <c r="E3522" s="32" t="s">
        <v>123</v>
      </c>
      <c r="F3522" s="33" t="s">
        <v>9</v>
      </c>
      <c r="G3522" s="32" t="s">
        <v>10</v>
      </c>
      <c r="H3522" s="34">
        <v>1709.39</v>
      </c>
      <c r="I3522" s="15"/>
      <c r="J3522" s="15"/>
      <c r="K3522" s="15" t="str">
        <f>IF(AND($H3522&gt;0, $H3522&lt;2500),"0-2500",0)</f>
        <v>0-2500</v>
      </c>
      <c r="L3522" s="15" t="str">
        <f>IF(AND($H3522&gt;0, $H3522&lt;3500),"0-3500",0)</f>
        <v>0-3500</v>
      </c>
    </row>
    <row r="3523" spans="1:12" x14ac:dyDescent="0.3">
      <c r="A3523" s="32" t="s">
        <v>7</v>
      </c>
      <c r="B3523" s="32">
        <v>2019</v>
      </c>
      <c r="C3523" s="32" t="s">
        <v>169</v>
      </c>
      <c r="D3523" s="32" t="s">
        <v>8</v>
      </c>
      <c r="E3523" s="32" t="s">
        <v>164</v>
      </c>
      <c r="F3523" s="33" t="s">
        <v>9</v>
      </c>
      <c r="G3523" s="32" t="s">
        <v>10</v>
      </c>
      <c r="H3523" s="34">
        <v>1717.3</v>
      </c>
      <c r="I3523" s="15"/>
      <c r="J3523" s="15"/>
      <c r="K3523" s="15" t="str">
        <f>IF(AND($H3523&gt;0, $H3523&lt;2500),"0-2500",0)</f>
        <v>0-2500</v>
      </c>
      <c r="L3523" s="15" t="str">
        <f>IF(AND($H3523&gt;0, $H3523&lt;3500),"0-3500",0)</f>
        <v>0-3500</v>
      </c>
    </row>
    <row r="3524" spans="1:12" x14ac:dyDescent="0.3">
      <c r="A3524" s="32" t="s">
        <v>7</v>
      </c>
      <c r="B3524" s="32">
        <v>2019</v>
      </c>
      <c r="C3524" s="32" t="s">
        <v>168</v>
      </c>
      <c r="D3524" s="32" t="s">
        <v>8</v>
      </c>
      <c r="E3524" s="32" t="s">
        <v>23</v>
      </c>
      <c r="F3524" s="33" t="s">
        <v>9</v>
      </c>
      <c r="G3524" s="32" t="s">
        <v>10</v>
      </c>
      <c r="H3524" s="34">
        <v>1718.75</v>
      </c>
      <c r="I3524" s="15"/>
      <c r="J3524" s="15"/>
      <c r="K3524" s="15" t="str">
        <f>IF(AND($H3524&gt;0, $H3524&lt;2500),"0-2500",0)</f>
        <v>0-2500</v>
      </c>
      <c r="L3524" s="15" t="str">
        <f>IF(AND($H3524&gt;0, $H3524&lt;3500),"0-3500",0)</f>
        <v>0-3500</v>
      </c>
    </row>
    <row r="3525" spans="1:12" x14ac:dyDescent="0.3">
      <c r="A3525" s="32" t="s">
        <v>7</v>
      </c>
      <c r="B3525" s="32">
        <v>2019</v>
      </c>
      <c r="C3525" s="32" t="s">
        <v>169</v>
      </c>
      <c r="D3525" s="32" t="s">
        <v>8</v>
      </c>
      <c r="E3525" s="32" t="s">
        <v>159</v>
      </c>
      <c r="F3525" s="33" t="s">
        <v>9</v>
      </c>
      <c r="G3525" s="32" t="s">
        <v>10</v>
      </c>
      <c r="H3525" s="34">
        <v>1724.32</v>
      </c>
      <c r="I3525" s="15"/>
      <c r="J3525" s="15"/>
      <c r="K3525" s="15" t="str">
        <f>IF(AND($H3525&gt;0, $H3525&lt;2500),"0-2500",0)</f>
        <v>0-2500</v>
      </c>
      <c r="L3525" s="15" t="str">
        <f>IF(AND($H3525&gt;0, $H3525&lt;3500),"0-3500",0)</f>
        <v>0-3500</v>
      </c>
    </row>
    <row r="3526" spans="1:12" x14ac:dyDescent="0.3">
      <c r="A3526" s="32" t="s">
        <v>7</v>
      </c>
      <c r="B3526" s="32">
        <v>2019</v>
      </c>
      <c r="C3526" s="32" t="s">
        <v>167</v>
      </c>
      <c r="D3526" s="32" t="s">
        <v>8</v>
      </c>
      <c r="E3526" s="32" t="s">
        <v>155</v>
      </c>
      <c r="F3526" s="33" t="s">
        <v>9</v>
      </c>
      <c r="G3526" s="32" t="s">
        <v>10</v>
      </c>
      <c r="H3526" s="34">
        <v>1728.5</v>
      </c>
      <c r="I3526" s="15"/>
      <c r="J3526" s="15"/>
      <c r="K3526" s="15" t="str">
        <f>IF(AND($H3526&gt;0, $H3526&lt;2500),"0-2500",0)</f>
        <v>0-2500</v>
      </c>
      <c r="L3526" s="15" t="str">
        <f>IF(AND($H3526&gt;0, $H3526&lt;3500),"0-3500",0)</f>
        <v>0-3500</v>
      </c>
    </row>
    <row r="3527" spans="1:12" x14ac:dyDescent="0.3">
      <c r="A3527" s="32" t="s">
        <v>7</v>
      </c>
      <c r="B3527" s="32">
        <v>2019</v>
      </c>
      <c r="C3527" s="32" t="s">
        <v>169</v>
      </c>
      <c r="D3527" s="32" t="s">
        <v>8</v>
      </c>
      <c r="E3527" s="32" t="s">
        <v>134</v>
      </c>
      <c r="F3527" s="33" t="s">
        <v>9</v>
      </c>
      <c r="G3527" s="32" t="s">
        <v>10</v>
      </c>
      <c r="H3527" s="34">
        <v>1731.05</v>
      </c>
      <c r="I3527" s="15"/>
      <c r="J3527" s="15"/>
      <c r="K3527" s="15" t="str">
        <f>IF(AND($H3527&gt;0, $H3527&lt;2500),"0-2500",0)</f>
        <v>0-2500</v>
      </c>
      <c r="L3527" s="15" t="str">
        <f>IF(AND($H3527&gt;0, $H3527&lt;3500),"0-3500",0)</f>
        <v>0-3500</v>
      </c>
    </row>
    <row r="3528" spans="1:12" x14ac:dyDescent="0.3">
      <c r="A3528" s="32" t="s">
        <v>7</v>
      </c>
      <c r="B3528" s="32">
        <v>2019</v>
      </c>
      <c r="C3528" s="32" t="s">
        <v>168</v>
      </c>
      <c r="D3528" s="32" t="s">
        <v>8</v>
      </c>
      <c r="E3528" s="32" t="s">
        <v>70</v>
      </c>
      <c r="F3528" s="33" t="s">
        <v>9</v>
      </c>
      <c r="G3528" s="32" t="s">
        <v>10</v>
      </c>
      <c r="H3528" s="34">
        <v>1732.41</v>
      </c>
      <c r="I3528" s="15"/>
      <c r="J3528" s="15"/>
      <c r="K3528" s="15" t="str">
        <f>IF(AND($H3528&gt;0, $H3528&lt;2500),"0-2500",0)</f>
        <v>0-2500</v>
      </c>
      <c r="L3528" s="15" t="str">
        <f>IF(AND($H3528&gt;0, $H3528&lt;3500),"0-3500",0)</f>
        <v>0-3500</v>
      </c>
    </row>
    <row r="3529" spans="1:12" x14ac:dyDescent="0.3">
      <c r="A3529" s="32" t="s">
        <v>7</v>
      </c>
      <c r="B3529" s="32">
        <v>2019</v>
      </c>
      <c r="C3529" s="32" t="s">
        <v>168</v>
      </c>
      <c r="D3529" s="32" t="s">
        <v>8</v>
      </c>
      <c r="E3529" s="32" t="s">
        <v>17</v>
      </c>
      <c r="F3529" s="33" t="s">
        <v>9</v>
      </c>
      <c r="G3529" s="32" t="s">
        <v>10</v>
      </c>
      <c r="H3529" s="34">
        <v>1736.15</v>
      </c>
      <c r="I3529" s="15"/>
      <c r="J3529" s="15"/>
      <c r="K3529" s="15" t="str">
        <f>IF(AND($H3529&gt;0, $H3529&lt;2500),"0-2500",0)</f>
        <v>0-2500</v>
      </c>
      <c r="L3529" s="15" t="str">
        <f>IF(AND($H3529&gt;0, $H3529&lt;3500),"0-3500",0)</f>
        <v>0-3500</v>
      </c>
    </row>
    <row r="3530" spans="1:12" x14ac:dyDescent="0.3">
      <c r="A3530" s="32" t="s">
        <v>7</v>
      </c>
      <c r="B3530" s="32">
        <v>2019</v>
      </c>
      <c r="C3530" s="32" t="s">
        <v>169</v>
      </c>
      <c r="D3530" s="32" t="s">
        <v>8</v>
      </c>
      <c r="E3530" s="32" t="s">
        <v>121</v>
      </c>
      <c r="F3530" s="33" t="s">
        <v>9</v>
      </c>
      <c r="G3530" s="32" t="s">
        <v>10</v>
      </c>
      <c r="H3530" s="34">
        <v>1736.4</v>
      </c>
      <c r="I3530" s="15"/>
      <c r="J3530" s="15"/>
      <c r="K3530" s="15" t="str">
        <f>IF(AND($H3530&gt;0, $H3530&lt;2500),"0-2500",0)</f>
        <v>0-2500</v>
      </c>
      <c r="L3530" s="15" t="str">
        <f>IF(AND($H3530&gt;0, $H3530&lt;3500),"0-3500",0)</f>
        <v>0-3500</v>
      </c>
    </row>
    <row r="3531" spans="1:12" x14ac:dyDescent="0.3">
      <c r="A3531" s="32" t="s">
        <v>7</v>
      </c>
      <c r="B3531" s="32">
        <v>2019</v>
      </c>
      <c r="C3531" s="32" t="s">
        <v>169</v>
      </c>
      <c r="D3531" s="32" t="s">
        <v>8</v>
      </c>
      <c r="E3531" s="32" t="s">
        <v>114</v>
      </c>
      <c r="F3531" s="33" t="s">
        <v>9</v>
      </c>
      <c r="G3531" s="32" t="s">
        <v>10</v>
      </c>
      <c r="H3531" s="34">
        <v>1744.58</v>
      </c>
      <c r="I3531" s="15"/>
      <c r="J3531" s="15"/>
      <c r="K3531" s="15" t="str">
        <f>IF(AND($H3531&gt;0, $H3531&lt;2500),"0-2500",0)</f>
        <v>0-2500</v>
      </c>
      <c r="L3531" s="15" t="str">
        <f>IF(AND($H3531&gt;0, $H3531&lt;3500),"0-3500",0)</f>
        <v>0-3500</v>
      </c>
    </row>
    <row r="3532" spans="1:12" x14ac:dyDescent="0.3">
      <c r="A3532" s="32" t="s">
        <v>7</v>
      </c>
      <c r="B3532" s="32">
        <v>2019</v>
      </c>
      <c r="C3532" s="32" t="s">
        <v>168</v>
      </c>
      <c r="D3532" s="32" t="s">
        <v>8</v>
      </c>
      <c r="E3532" s="32" t="s">
        <v>50</v>
      </c>
      <c r="F3532" s="33" t="s">
        <v>9</v>
      </c>
      <c r="G3532" s="32" t="s">
        <v>10</v>
      </c>
      <c r="H3532" s="34">
        <v>1744.87</v>
      </c>
      <c r="I3532" s="15"/>
      <c r="J3532" s="15"/>
      <c r="K3532" s="15" t="str">
        <f>IF(AND($H3532&gt;0, $H3532&lt;2500),"0-2500",0)</f>
        <v>0-2500</v>
      </c>
      <c r="L3532" s="15" t="str">
        <f>IF(AND($H3532&gt;0, $H3532&lt;3500),"0-3500",0)</f>
        <v>0-3500</v>
      </c>
    </row>
    <row r="3533" spans="1:12" x14ac:dyDescent="0.3">
      <c r="A3533" s="32" t="s">
        <v>7</v>
      </c>
      <c r="B3533" s="32">
        <v>2019</v>
      </c>
      <c r="C3533" s="32" t="s">
        <v>168</v>
      </c>
      <c r="D3533" s="32" t="s">
        <v>8</v>
      </c>
      <c r="E3533" s="32" t="s">
        <v>52</v>
      </c>
      <c r="F3533" s="33" t="s">
        <v>9</v>
      </c>
      <c r="G3533" s="32" t="s">
        <v>10</v>
      </c>
      <c r="H3533" s="34">
        <v>1746.54</v>
      </c>
      <c r="I3533" s="15"/>
      <c r="J3533" s="15"/>
      <c r="K3533" s="15" t="str">
        <f>IF(AND($H3533&gt;0, $H3533&lt;2500),"0-2500",0)</f>
        <v>0-2500</v>
      </c>
      <c r="L3533" s="15" t="str">
        <f>IF(AND($H3533&gt;0, $H3533&lt;3500),"0-3500",0)</f>
        <v>0-3500</v>
      </c>
    </row>
    <row r="3534" spans="1:12" x14ac:dyDescent="0.3">
      <c r="A3534" s="32" t="s">
        <v>7</v>
      </c>
      <c r="B3534" s="32">
        <v>2019</v>
      </c>
      <c r="C3534" s="32" t="s">
        <v>169</v>
      </c>
      <c r="D3534" s="32" t="s">
        <v>8</v>
      </c>
      <c r="E3534" s="32" t="s">
        <v>103</v>
      </c>
      <c r="F3534" s="33" t="s">
        <v>9</v>
      </c>
      <c r="G3534" s="32" t="s">
        <v>10</v>
      </c>
      <c r="H3534" s="34">
        <v>1747.33</v>
      </c>
      <c r="I3534" s="15"/>
      <c r="J3534" s="15"/>
      <c r="K3534" s="15" t="str">
        <f>IF(AND($H3534&gt;0, $H3534&lt;2500),"0-2500",0)</f>
        <v>0-2500</v>
      </c>
      <c r="L3534" s="15" t="str">
        <f>IF(AND($H3534&gt;0, $H3534&lt;3500),"0-3500",0)</f>
        <v>0-3500</v>
      </c>
    </row>
    <row r="3535" spans="1:12" x14ac:dyDescent="0.3">
      <c r="A3535" s="32" t="s">
        <v>7</v>
      </c>
      <c r="B3535" s="32">
        <v>2019</v>
      </c>
      <c r="C3535" s="32" t="s">
        <v>168</v>
      </c>
      <c r="D3535" s="32" t="s">
        <v>8</v>
      </c>
      <c r="E3535" s="32" t="s">
        <v>94</v>
      </c>
      <c r="F3535" s="33" t="s">
        <v>9</v>
      </c>
      <c r="G3535" s="32" t="s">
        <v>10</v>
      </c>
      <c r="H3535" s="34">
        <v>1747.88</v>
      </c>
      <c r="I3535" s="15"/>
      <c r="J3535" s="15"/>
      <c r="K3535" s="15" t="str">
        <f>IF(AND($H3535&gt;0, $H3535&lt;2500),"0-2500",0)</f>
        <v>0-2500</v>
      </c>
      <c r="L3535" s="15" t="str">
        <f>IF(AND($H3535&gt;0, $H3535&lt;3500),"0-3500",0)</f>
        <v>0-3500</v>
      </c>
    </row>
    <row r="3536" spans="1:12" x14ac:dyDescent="0.3">
      <c r="A3536" s="32" t="s">
        <v>7</v>
      </c>
      <c r="B3536" s="32">
        <v>2019</v>
      </c>
      <c r="C3536" s="32" t="s">
        <v>168</v>
      </c>
      <c r="D3536" s="32" t="s">
        <v>8</v>
      </c>
      <c r="E3536" s="32" t="s">
        <v>76</v>
      </c>
      <c r="F3536" s="33" t="s">
        <v>9</v>
      </c>
      <c r="G3536" s="32" t="s">
        <v>10</v>
      </c>
      <c r="H3536" s="34">
        <v>1748.06</v>
      </c>
      <c r="I3536" s="15"/>
      <c r="J3536" s="15"/>
      <c r="K3536" s="15" t="str">
        <f>IF(AND($H3536&gt;0, $H3536&lt;2500),"0-2500",0)</f>
        <v>0-2500</v>
      </c>
      <c r="L3536" s="15" t="str">
        <f>IF(AND($H3536&gt;0, $H3536&lt;3500),"0-3500",0)</f>
        <v>0-3500</v>
      </c>
    </row>
    <row r="3537" spans="1:12" x14ac:dyDescent="0.3">
      <c r="A3537" s="32" t="s">
        <v>7</v>
      </c>
      <c r="B3537" s="32">
        <v>2019</v>
      </c>
      <c r="C3537" s="32" t="s">
        <v>168</v>
      </c>
      <c r="D3537" s="32" t="s">
        <v>8</v>
      </c>
      <c r="E3537" s="32" t="s">
        <v>38</v>
      </c>
      <c r="F3537" s="33" t="s">
        <v>9</v>
      </c>
      <c r="G3537" s="32" t="s">
        <v>10</v>
      </c>
      <c r="H3537" s="34">
        <v>1750.1</v>
      </c>
      <c r="I3537" s="15"/>
      <c r="J3537" s="15"/>
      <c r="K3537" s="15" t="str">
        <f>IF(AND($H3537&gt;0, $H3537&lt;2500),"0-2500",0)</f>
        <v>0-2500</v>
      </c>
      <c r="L3537" s="15" t="str">
        <f>IF(AND($H3537&gt;0, $H3537&lt;3500),"0-3500",0)</f>
        <v>0-3500</v>
      </c>
    </row>
    <row r="3538" spans="1:12" x14ac:dyDescent="0.3">
      <c r="A3538" s="32" t="s">
        <v>7</v>
      </c>
      <c r="B3538" s="32">
        <v>2019</v>
      </c>
      <c r="C3538" s="32" t="s">
        <v>169</v>
      </c>
      <c r="D3538" s="32" t="s">
        <v>8</v>
      </c>
      <c r="E3538" s="32" t="s">
        <v>30</v>
      </c>
      <c r="F3538" s="33" t="s">
        <v>9</v>
      </c>
      <c r="G3538" s="32" t="s">
        <v>10</v>
      </c>
      <c r="H3538" s="34">
        <v>1752.19</v>
      </c>
      <c r="I3538" s="15"/>
      <c r="J3538" s="15"/>
      <c r="K3538" s="15" t="str">
        <f>IF(AND($H3538&gt;0, $H3538&lt;2500),"0-2500",0)</f>
        <v>0-2500</v>
      </c>
      <c r="L3538" s="15" t="str">
        <f>IF(AND($H3538&gt;0, $H3538&lt;3500),"0-3500",0)</f>
        <v>0-3500</v>
      </c>
    </row>
    <row r="3539" spans="1:12" x14ac:dyDescent="0.3">
      <c r="A3539" s="32" t="s">
        <v>7</v>
      </c>
      <c r="B3539" s="32">
        <v>2019</v>
      </c>
      <c r="C3539" s="32" t="s">
        <v>169</v>
      </c>
      <c r="D3539" s="32" t="s">
        <v>8</v>
      </c>
      <c r="E3539" s="32" t="s">
        <v>136</v>
      </c>
      <c r="F3539" s="33" t="s">
        <v>9</v>
      </c>
      <c r="G3539" s="32" t="s">
        <v>10</v>
      </c>
      <c r="H3539" s="34">
        <v>1754.48</v>
      </c>
      <c r="I3539" s="15"/>
      <c r="J3539" s="15"/>
      <c r="K3539" s="15" t="str">
        <f>IF(AND($H3539&gt;0, $H3539&lt;2500),"0-2500",0)</f>
        <v>0-2500</v>
      </c>
      <c r="L3539" s="15" t="str">
        <f>IF(AND($H3539&gt;0, $H3539&lt;3500),"0-3500",0)</f>
        <v>0-3500</v>
      </c>
    </row>
    <row r="3540" spans="1:12" x14ac:dyDescent="0.3">
      <c r="A3540" s="32" t="s">
        <v>7</v>
      </c>
      <c r="B3540" s="32">
        <v>2019</v>
      </c>
      <c r="C3540" s="32" t="s">
        <v>168</v>
      </c>
      <c r="D3540" s="32" t="s">
        <v>8</v>
      </c>
      <c r="E3540" s="32" t="s">
        <v>144</v>
      </c>
      <c r="F3540" s="33" t="s">
        <v>9</v>
      </c>
      <c r="G3540" s="32" t="s">
        <v>10</v>
      </c>
      <c r="H3540" s="34">
        <v>1757.83</v>
      </c>
      <c r="I3540" s="15"/>
      <c r="J3540" s="15"/>
      <c r="K3540" s="15" t="str">
        <f>IF(AND($H3540&gt;0, $H3540&lt;2500),"0-2500",0)</f>
        <v>0-2500</v>
      </c>
      <c r="L3540" s="15" t="str">
        <f>IF(AND($H3540&gt;0, $H3540&lt;3500),"0-3500",0)</f>
        <v>0-3500</v>
      </c>
    </row>
    <row r="3541" spans="1:12" x14ac:dyDescent="0.3">
      <c r="A3541" s="32" t="s">
        <v>7</v>
      </c>
      <c r="B3541" s="32">
        <v>2019</v>
      </c>
      <c r="C3541" s="32" t="s">
        <v>168</v>
      </c>
      <c r="D3541" s="32" t="s">
        <v>8</v>
      </c>
      <c r="E3541" s="32" t="s">
        <v>89</v>
      </c>
      <c r="F3541" s="33" t="s">
        <v>9</v>
      </c>
      <c r="G3541" s="32" t="s">
        <v>10</v>
      </c>
      <c r="H3541" s="34">
        <v>1758.13</v>
      </c>
      <c r="I3541" s="15"/>
      <c r="J3541" s="15"/>
      <c r="K3541" s="15" t="str">
        <f>IF(AND($H3541&gt;0, $H3541&lt;2500),"0-2500",0)</f>
        <v>0-2500</v>
      </c>
      <c r="L3541" s="15" t="str">
        <f>IF(AND($H3541&gt;0, $H3541&lt;3500),"0-3500",0)</f>
        <v>0-3500</v>
      </c>
    </row>
    <row r="3542" spans="1:12" x14ac:dyDescent="0.3">
      <c r="A3542" s="32" t="s">
        <v>7</v>
      </c>
      <c r="B3542" s="32">
        <v>2019</v>
      </c>
      <c r="C3542" s="32" t="s">
        <v>168</v>
      </c>
      <c r="D3542" s="32" t="s">
        <v>8</v>
      </c>
      <c r="E3542" s="32" t="s">
        <v>24</v>
      </c>
      <c r="F3542" s="33" t="s">
        <v>9</v>
      </c>
      <c r="G3542" s="32" t="s">
        <v>10</v>
      </c>
      <c r="H3542" s="34">
        <v>1759.46</v>
      </c>
      <c r="I3542" s="15"/>
      <c r="J3542" s="15"/>
      <c r="K3542" s="15" t="str">
        <f>IF(AND($H3542&gt;0, $H3542&lt;2500),"0-2500",0)</f>
        <v>0-2500</v>
      </c>
      <c r="L3542" s="15" t="str">
        <f>IF(AND($H3542&gt;0, $H3542&lt;3500),"0-3500",0)</f>
        <v>0-3500</v>
      </c>
    </row>
    <row r="3543" spans="1:12" x14ac:dyDescent="0.3">
      <c r="A3543" s="32" t="s">
        <v>7</v>
      </c>
      <c r="B3543" s="32">
        <v>2019</v>
      </c>
      <c r="C3543" s="32" t="s">
        <v>168</v>
      </c>
      <c r="D3543" s="32" t="s">
        <v>8</v>
      </c>
      <c r="E3543" s="32" t="s">
        <v>29</v>
      </c>
      <c r="F3543" s="33" t="s">
        <v>9</v>
      </c>
      <c r="G3543" s="32" t="s">
        <v>10</v>
      </c>
      <c r="H3543" s="34">
        <v>1759.53</v>
      </c>
      <c r="I3543" s="15"/>
      <c r="J3543" s="15"/>
      <c r="K3543" s="15" t="str">
        <f>IF(AND($H3543&gt;0, $H3543&lt;2500),"0-2500",0)</f>
        <v>0-2500</v>
      </c>
      <c r="L3543" s="15" t="str">
        <f>IF(AND($H3543&gt;0, $H3543&lt;3500),"0-3500",0)</f>
        <v>0-3500</v>
      </c>
    </row>
    <row r="3544" spans="1:12" x14ac:dyDescent="0.3">
      <c r="A3544" s="32" t="s">
        <v>7</v>
      </c>
      <c r="B3544" s="32">
        <v>2019</v>
      </c>
      <c r="C3544" s="32" t="s">
        <v>169</v>
      </c>
      <c r="D3544" s="32" t="s">
        <v>8</v>
      </c>
      <c r="E3544" s="32" t="s">
        <v>15</v>
      </c>
      <c r="F3544" s="33" t="s">
        <v>9</v>
      </c>
      <c r="G3544" s="32" t="s">
        <v>10</v>
      </c>
      <c r="H3544" s="34">
        <v>1761.79</v>
      </c>
      <c r="I3544" s="15"/>
      <c r="J3544" s="15"/>
      <c r="K3544" s="15" t="str">
        <f>IF(AND($H3544&gt;0, $H3544&lt;2500),"0-2500",0)</f>
        <v>0-2500</v>
      </c>
      <c r="L3544" s="15" t="str">
        <f>IF(AND($H3544&gt;0, $H3544&lt;3500),"0-3500",0)</f>
        <v>0-3500</v>
      </c>
    </row>
    <row r="3545" spans="1:12" x14ac:dyDescent="0.3">
      <c r="A3545" s="32" t="s">
        <v>7</v>
      </c>
      <c r="B3545" s="32">
        <v>2019</v>
      </c>
      <c r="C3545" s="32" t="s">
        <v>169</v>
      </c>
      <c r="D3545" s="32" t="s">
        <v>8</v>
      </c>
      <c r="E3545" s="32" t="s">
        <v>65</v>
      </c>
      <c r="F3545" s="33" t="s">
        <v>9</v>
      </c>
      <c r="G3545" s="32" t="s">
        <v>10</v>
      </c>
      <c r="H3545" s="34">
        <v>1765.53</v>
      </c>
      <c r="I3545" s="15"/>
      <c r="J3545" s="15"/>
      <c r="K3545" s="15" t="str">
        <f>IF(AND($H3545&gt;0, $H3545&lt;2500),"0-2500",0)</f>
        <v>0-2500</v>
      </c>
      <c r="L3545" s="15" t="str">
        <f>IF(AND($H3545&gt;0, $H3545&lt;3500),"0-3500",0)</f>
        <v>0-3500</v>
      </c>
    </row>
    <row r="3546" spans="1:12" x14ac:dyDescent="0.3">
      <c r="A3546" s="32" t="s">
        <v>7</v>
      </c>
      <c r="B3546" s="32">
        <v>2019</v>
      </c>
      <c r="C3546" s="32" t="s">
        <v>169</v>
      </c>
      <c r="D3546" s="32" t="s">
        <v>8</v>
      </c>
      <c r="E3546" s="32" t="s">
        <v>119</v>
      </c>
      <c r="F3546" s="33" t="s">
        <v>9</v>
      </c>
      <c r="G3546" s="32" t="s">
        <v>10</v>
      </c>
      <c r="H3546" s="34">
        <v>1767.17</v>
      </c>
      <c r="I3546" s="15"/>
      <c r="J3546" s="15"/>
      <c r="K3546" s="15" t="str">
        <f>IF(AND($H3546&gt;0, $H3546&lt;2500),"0-2500",0)</f>
        <v>0-2500</v>
      </c>
      <c r="L3546" s="15" t="str">
        <f>IF(AND($H3546&gt;0, $H3546&lt;3500),"0-3500",0)</f>
        <v>0-3500</v>
      </c>
    </row>
    <row r="3547" spans="1:12" x14ac:dyDescent="0.3">
      <c r="A3547" s="32" t="s">
        <v>7</v>
      </c>
      <c r="B3547" s="32">
        <v>2019</v>
      </c>
      <c r="C3547" s="32" t="s">
        <v>168</v>
      </c>
      <c r="D3547" s="32" t="s">
        <v>8</v>
      </c>
      <c r="E3547" s="32" t="s">
        <v>60</v>
      </c>
      <c r="F3547" s="33" t="s">
        <v>9</v>
      </c>
      <c r="G3547" s="32" t="s">
        <v>10</v>
      </c>
      <c r="H3547" s="34">
        <v>1772.87</v>
      </c>
      <c r="I3547" s="15"/>
      <c r="J3547" s="15"/>
      <c r="K3547" s="15" t="str">
        <f>IF(AND($H3547&gt;0, $H3547&lt;2500),"0-2500",0)</f>
        <v>0-2500</v>
      </c>
      <c r="L3547" s="15" t="str">
        <f>IF(AND($H3547&gt;0, $H3547&lt;3500),"0-3500",0)</f>
        <v>0-3500</v>
      </c>
    </row>
    <row r="3548" spans="1:12" x14ac:dyDescent="0.3">
      <c r="A3548" s="32" t="s">
        <v>7</v>
      </c>
      <c r="B3548" s="32">
        <v>2019</v>
      </c>
      <c r="C3548" s="32" t="s">
        <v>168</v>
      </c>
      <c r="D3548" s="32" t="s">
        <v>8</v>
      </c>
      <c r="E3548" s="32" t="s">
        <v>143</v>
      </c>
      <c r="F3548" s="33" t="s">
        <v>9</v>
      </c>
      <c r="G3548" s="32" t="s">
        <v>10</v>
      </c>
      <c r="H3548" s="34">
        <v>1774.51</v>
      </c>
      <c r="I3548" s="15"/>
      <c r="J3548" s="15"/>
      <c r="K3548" s="15" t="str">
        <f>IF(AND($H3548&gt;0, $H3548&lt;2500),"0-2500",0)</f>
        <v>0-2500</v>
      </c>
      <c r="L3548" s="15" t="str">
        <f>IF(AND($H3548&gt;0, $H3548&lt;3500),"0-3500",0)</f>
        <v>0-3500</v>
      </c>
    </row>
    <row r="3549" spans="1:12" x14ac:dyDescent="0.3">
      <c r="A3549" s="32" t="s">
        <v>7</v>
      </c>
      <c r="B3549" s="32">
        <v>2019</v>
      </c>
      <c r="C3549" s="32" t="s">
        <v>168</v>
      </c>
      <c r="D3549" s="32" t="s">
        <v>8</v>
      </c>
      <c r="E3549" s="32" t="s">
        <v>34</v>
      </c>
      <c r="F3549" s="33" t="s">
        <v>9</v>
      </c>
      <c r="G3549" s="32" t="s">
        <v>10</v>
      </c>
      <c r="H3549" s="34">
        <v>1784.47</v>
      </c>
      <c r="I3549" s="15"/>
      <c r="J3549" s="15"/>
      <c r="K3549" s="15" t="str">
        <f>IF(AND($H3549&gt;0, $H3549&lt;2500),"0-2500",0)</f>
        <v>0-2500</v>
      </c>
      <c r="L3549" s="15" t="str">
        <f>IF(AND($H3549&gt;0, $H3549&lt;3500),"0-3500",0)</f>
        <v>0-3500</v>
      </c>
    </row>
    <row r="3550" spans="1:12" x14ac:dyDescent="0.3">
      <c r="A3550" s="32" t="s">
        <v>7</v>
      </c>
      <c r="B3550" s="32">
        <v>2019</v>
      </c>
      <c r="C3550" s="32" t="s">
        <v>168</v>
      </c>
      <c r="D3550" s="32" t="s">
        <v>8</v>
      </c>
      <c r="E3550" s="32" t="s">
        <v>156</v>
      </c>
      <c r="F3550" s="33" t="s">
        <v>9</v>
      </c>
      <c r="G3550" s="32" t="s">
        <v>10</v>
      </c>
      <c r="H3550" s="34">
        <v>1796.82</v>
      </c>
      <c r="I3550" s="15"/>
      <c r="J3550" s="15"/>
      <c r="K3550" s="15" t="str">
        <f>IF(AND($H3550&gt;0, $H3550&lt;2500),"0-2500",0)</f>
        <v>0-2500</v>
      </c>
      <c r="L3550" s="15" t="str">
        <f>IF(AND($H3550&gt;0, $H3550&lt;3500),"0-3500",0)</f>
        <v>0-3500</v>
      </c>
    </row>
    <row r="3551" spans="1:12" x14ac:dyDescent="0.3">
      <c r="A3551" s="32" t="s">
        <v>7</v>
      </c>
      <c r="B3551" s="32">
        <v>2019</v>
      </c>
      <c r="C3551" s="32" t="s">
        <v>169</v>
      </c>
      <c r="D3551" s="32" t="s">
        <v>8</v>
      </c>
      <c r="E3551" s="32" t="s">
        <v>91</v>
      </c>
      <c r="F3551" s="33" t="s">
        <v>9</v>
      </c>
      <c r="G3551" s="32" t="s">
        <v>10</v>
      </c>
      <c r="H3551" s="34">
        <v>1797.31</v>
      </c>
      <c r="I3551" s="15"/>
      <c r="J3551" s="15"/>
      <c r="K3551" s="15" t="str">
        <f>IF(AND($H3551&gt;0, $H3551&lt;2500),"0-2500",0)</f>
        <v>0-2500</v>
      </c>
      <c r="L3551" s="15" t="str">
        <f>IF(AND($H3551&gt;0, $H3551&lt;3500),"0-3500",0)</f>
        <v>0-3500</v>
      </c>
    </row>
    <row r="3552" spans="1:12" x14ac:dyDescent="0.3">
      <c r="A3552" s="32" t="s">
        <v>7</v>
      </c>
      <c r="B3552" s="32">
        <v>2019</v>
      </c>
      <c r="C3552" s="32" t="s">
        <v>169</v>
      </c>
      <c r="D3552" s="32" t="s">
        <v>8</v>
      </c>
      <c r="E3552" s="32" t="s">
        <v>64</v>
      </c>
      <c r="F3552" s="33" t="s">
        <v>9</v>
      </c>
      <c r="G3552" s="32" t="s">
        <v>10</v>
      </c>
      <c r="H3552" s="34">
        <v>1800.09</v>
      </c>
      <c r="I3552" s="15"/>
      <c r="J3552" s="15"/>
      <c r="K3552" s="15" t="str">
        <f>IF(AND($H3552&gt;0, $H3552&lt;2500),"0-2500",0)</f>
        <v>0-2500</v>
      </c>
      <c r="L3552" s="15" t="str">
        <f>IF(AND($H3552&gt;0, $H3552&lt;3500),"0-3500",0)</f>
        <v>0-3500</v>
      </c>
    </row>
    <row r="3553" spans="1:12" x14ac:dyDescent="0.3">
      <c r="A3553" s="32" t="s">
        <v>7</v>
      </c>
      <c r="B3553" s="32">
        <v>2019</v>
      </c>
      <c r="C3553" s="32" t="s">
        <v>168</v>
      </c>
      <c r="D3553" s="32" t="s">
        <v>8</v>
      </c>
      <c r="E3553" s="32" t="s">
        <v>151</v>
      </c>
      <c r="F3553" s="33" t="s">
        <v>9</v>
      </c>
      <c r="G3553" s="32" t="s">
        <v>10</v>
      </c>
      <c r="H3553" s="34">
        <v>1802.91</v>
      </c>
      <c r="I3553" s="15"/>
      <c r="J3553" s="15"/>
      <c r="K3553" s="15" t="str">
        <f>IF(AND($H3553&gt;0, $H3553&lt;2500),"0-2500",0)</f>
        <v>0-2500</v>
      </c>
      <c r="L3553" s="15" t="str">
        <f>IF(AND($H3553&gt;0, $H3553&lt;3500),"0-3500",0)</f>
        <v>0-3500</v>
      </c>
    </row>
    <row r="3554" spans="1:12" x14ac:dyDescent="0.3">
      <c r="A3554" s="32" t="s">
        <v>7</v>
      </c>
      <c r="B3554" s="32">
        <v>2019</v>
      </c>
      <c r="C3554" s="32" t="s">
        <v>168</v>
      </c>
      <c r="D3554" s="32" t="s">
        <v>8</v>
      </c>
      <c r="E3554" s="32" t="s">
        <v>75</v>
      </c>
      <c r="F3554" s="33" t="s">
        <v>9</v>
      </c>
      <c r="G3554" s="32" t="s">
        <v>10</v>
      </c>
      <c r="H3554" s="34">
        <v>1807.29</v>
      </c>
      <c r="I3554" s="15"/>
      <c r="J3554" s="15"/>
      <c r="K3554" s="15" t="str">
        <f>IF(AND($H3554&gt;0, $H3554&lt;2500),"0-2500",0)</f>
        <v>0-2500</v>
      </c>
      <c r="L3554" s="15" t="str">
        <f>IF(AND($H3554&gt;0, $H3554&lt;3500),"0-3500",0)</f>
        <v>0-3500</v>
      </c>
    </row>
    <row r="3555" spans="1:12" x14ac:dyDescent="0.3">
      <c r="A3555" s="32" t="s">
        <v>7</v>
      </c>
      <c r="B3555" s="32">
        <v>2019</v>
      </c>
      <c r="C3555" s="32" t="s">
        <v>169</v>
      </c>
      <c r="D3555" s="32" t="s">
        <v>8</v>
      </c>
      <c r="E3555" s="32" t="s">
        <v>120</v>
      </c>
      <c r="F3555" s="33" t="s">
        <v>9</v>
      </c>
      <c r="G3555" s="32" t="s">
        <v>10</v>
      </c>
      <c r="H3555" s="34">
        <v>1809.82</v>
      </c>
      <c r="I3555" s="15"/>
      <c r="J3555" s="15"/>
      <c r="K3555" s="15" t="str">
        <f>IF(AND($H3555&gt;0, $H3555&lt;2500),"0-2500",0)</f>
        <v>0-2500</v>
      </c>
      <c r="L3555" s="15" t="str">
        <f>IF(AND($H3555&gt;0, $H3555&lt;3500),"0-3500",0)</f>
        <v>0-3500</v>
      </c>
    </row>
    <row r="3556" spans="1:12" x14ac:dyDescent="0.3">
      <c r="A3556" s="32" t="s">
        <v>7</v>
      </c>
      <c r="B3556" s="32">
        <v>2019</v>
      </c>
      <c r="C3556" s="32" t="s">
        <v>168</v>
      </c>
      <c r="D3556" s="32" t="s">
        <v>8</v>
      </c>
      <c r="E3556" s="32" t="s">
        <v>46</v>
      </c>
      <c r="F3556" s="33" t="s">
        <v>9</v>
      </c>
      <c r="G3556" s="32" t="s">
        <v>10</v>
      </c>
      <c r="H3556" s="34">
        <v>1813.78</v>
      </c>
      <c r="I3556" s="15"/>
      <c r="J3556" s="15"/>
      <c r="K3556" s="15" t="str">
        <f>IF(AND($H3556&gt;0, $H3556&lt;2500),"0-2500",0)</f>
        <v>0-2500</v>
      </c>
      <c r="L3556" s="15" t="str">
        <f>IF(AND($H3556&gt;0, $H3556&lt;3500),"0-3500",0)</f>
        <v>0-3500</v>
      </c>
    </row>
    <row r="3557" spans="1:12" x14ac:dyDescent="0.3">
      <c r="A3557" s="32" t="s">
        <v>7</v>
      </c>
      <c r="B3557" s="32">
        <v>2019</v>
      </c>
      <c r="C3557" s="32" t="s">
        <v>168</v>
      </c>
      <c r="D3557" s="32" t="s">
        <v>8</v>
      </c>
      <c r="E3557" s="32" t="s">
        <v>153</v>
      </c>
      <c r="F3557" s="33" t="s">
        <v>9</v>
      </c>
      <c r="G3557" s="32" t="s">
        <v>10</v>
      </c>
      <c r="H3557" s="34">
        <v>1815.38</v>
      </c>
      <c r="I3557" s="15"/>
      <c r="J3557" s="15"/>
      <c r="K3557" s="15" t="str">
        <f>IF(AND($H3557&gt;0, $H3557&lt;2500),"0-2500",0)</f>
        <v>0-2500</v>
      </c>
      <c r="L3557" s="15" t="str">
        <f>IF(AND($H3557&gt;0, $H3557&lt;3500),"0-3500",0)</f>
        <v>0-3500</v>
      </c>
    </row>
    <row r="3558" spans="1:12" x14ac:dyDescent="0.3">
      <c r="A3558" s="32" t="s">
        <v>7</v>
      </c>
      <c r="B3558" s="32">
        <v>2019</v>
      </c>
      <c r="C3558" s="32" t="s">
        <v>169</v>
      </c>
      <c r="D3558" s="32" t="s">
        <v>8</v>
      </c>
      <c r="E3558" s="32" t="s">
        <v>118</v>
      </c>
      <c r="F3558" s="33" t="s">
        <v>9</v>
      </c>
      <c r="G3558" s="32" t="s">
        <v>10</v>
      </c>
      <c r="H3558" s="34">
        <v>1816.48</v>
      </c>
      <c r="I3558" s="15"/>
      <c r="J3558" s="15"/>
      <c r="K3558" s="15" t="str">
        <f>IF(AND($H3558&gt;0, $H3558&lt;2500),"0-2500",0)</f>
        <v>0-2500</v>
      </c>
      <c r="L3558" s="15" t="str">
        <f>IF(AND($H3558&gt;0, $H3558&lt;3500),"0-3500",0)</f>
        <v>0-3500</v>
      </c>
    </row>
    <row r="3559" spans="1:12" x14ac:dyDescent="0.3">
      <c r="A3559" s="32" t="s">
        <v>7</v>
      </c>
      <c r="B3559" s="32">
        <v>2019</v>
      </c>
      <c r="C3559" s="32" t="s">
        <v>168</v>
      </c>
      <c r="D3559" s="32" t="s">
        <v>8</v>
      </c>
      <c r="E3559" s="32" t="s">
        <v>86</v>
      </c>
      <c r="F3559" s="33" t="s">
        <v>9</v>
      </c>
      <c r="G3559" s="32" t="s">
        <v>10</v>
      </c>
      <c r="H3559" s="34">
        <v>1817</v>
      </c>
      <c r="I3559" s="15"/>
      <c r="J3559" s="15"/>
      <c r="K3559" s="15" t="str">
        <f>IF(AND($H3559&gt;0, $H3559&lt;2500),"0-2500",0)</f>
        <v>0-2500</v>
      </c>
      <c r="L3559" s="15" t="str">
        <f>IF(AND($H3559&gt;0, $H3559&lt;3500),"0-3500",0)</f>
        <v>0-3500</v>
      </c>
    </row>
    <row r="3560" spans="1:12" x14ac:dyDescent="0.3">
      <c r="A3560" s="32" t="s">
        <v>7</v>
      </c>
      <c r="B3560" s="32">
        <v>2019</v>
      </c>
      <c r="C3560" s="32" t="s">
        <v>168</v>
      </c>
      <c r="D3560" s="32" t="s">
        <v>8</v>
      </c>
      <c r="E3560" s="32" t="s">
        <v>126</v>
      </c>
      <c r="F3560" s="33" t="s">
        <v>9</v>
      </c>
      <c r="G3560" s="32" t="s">
        <v>10</v>
      </c>
      <c r="H3560" s="34">
        <v>1822.78</v>
      </c>
      <c r="I3560" s="15"/>
      <c r="J3560" s="15"/>
      <c r="K3560" s="15" t="str">
        <f>IF(AND($H3560&gt;0, $H3560&lt;2500),"0-2500",0)</f>
        <v>0-2500</v>
      </c>
      <c r="L3560" s="15" t="str">
        <f>IF(AND($H3560&gt;0, $H3560&lt;3500),"0-3500",0)</f>
        <v>0-3500</v>
      </c>
    </row>
    <row r="3561" spans="1:12" x14ac:dyDescent="0.3">
      <c r="A3561" s="32" t="s">
        <v>7</v>
      </c>
      <c r="B3561" s="32">
        <v>2019</v>
      </c>
      <c r="C3561" s="32" t="s">
        <v>168</v>
      </c>
      <c r="D3561" s="32" t="s">
        <v>8</v>
      </c>
      <c r="E3561" s="32" t="s">
        <v>127</v>
      </c>
      <c r="F3561" s="33" t="s">
        <v>9</v>
      </c>
      <c r="G3561" s="32" t="s">
        <v>10</v>
      </c>
      <c r="H3561" s="34">
        <v>1824.82</v>
      </c>
      <c r="I3561" s="15"/>
      <c r="J3561" s="15"/>
      <c r="K3561" s="15" t="str">
        <f>IF(AND($H3561&gt;0, $H3561&lt;2500),"0-2500",0)</f>
        <v>0-2500</v>
      </c>
      <c r="L3561" s="15" t="str">
        <f>IF(AND($H3561&gt;0, $H3561&lt;3500),"0-3500",0)</f>
        <v>0-3500</v>
      </c>
    </row>
    <row r="3562" spans="1:12" x14ac:dyDescent="0.3">
      <c r="A3562" s="32" t="s">
        <v>7</v>
      </c>
      <c r="B3562" s="32">
        <v>2019</v>
      </c>
      <c r="C3562" s="32" t="s">
        <v>168</v>
      </c>
      <c r="D3562" s="32" t="s">
        <v>8</v>
      </c>
      <c r="E3562" s="32" t="s">
        <v>32</v>
      </c>
      <c r="F3562" s="33" t="s">
        <v>9</v>
      </c>
      <c r="G3562" s="32" t="s">
        <v>10</v>
      </c>
      <c r="H3562" s="34">
        <v>1826.3</v>
      </c>
      <c r="I3562" s="15"/>
      <c r="J3562" s="15"/>
      <c r="K3562" s="15" t="str">
        <f>IF(AND($H3562&gt;0, $H3562&lt;2500),"0-2500",0)</f>
        <v>0-2500</v>
      </c>
      <c r="L3562" s="15" t="str">
        <f>IF(AND($H3562&gt;0, $H3562&lt;3500),"0-3500",0)</f>
        <v>0-3500</v>
      </c>
    </row>
    <row r="3563" spans="1:12" x14ac:dyDescent="0.3">
      <c r="A3563" s="32" t="s">
        <v>7</v>
      </c>
      <c r="B3563" s="32">
        <v>2019</v>
      </c>
      <c r="C3563" s="32" t="s">
        <v>169</v>
      </c>
      <c r="D3563" s="32" t="s">
        <v>8</v>
      </c>
      <c r="E3563" s="32" t="s">
        <v>67</v>
      </c>
      <c r="F3563" s="33" t="s">
        <v>9</v>
      </c>
      <c r="G3563" s="32" t="s">
        <v>10</v>
      </c>
      <c r="H3563" s="34">
        <v>1830.37</v>
      </c>
      <c r="I3563" s="15"/>
      <c r="J3563" s="15"/>
      <c r="K3563" s="15" t="str">
        <f>IF(AND($H3563&gt;0, $H3563&lt;2500),"0-2500",0)</f>
        <v>0-2500</v>
      </c>
      <c r="L3563" s="15" t="str">
        <f>IF(AND($H3563&gt;0, $H3563&lt;3500),"0-3500",0)</f>
        <v>0-3500</v>
      </c>
    </row>
    <row r="3564" spans="1:12" x14ac:dyDescent="0.3">
      <c r="A3564" s="32" t="s">
        <v>7</v>
      </c>
      <c r="B3564" s="32">
        <v>2019</v>
      </c>
      <c r="C3564" s="32" t="s">
        <v>168</v>
      </c>
      <c r="D3564" s="32" t="s">
        <v>8</v>
      </c>
      <c r="E3564" s="32" t="s">
        <v>79</v>
      </c>
      <c r="F3564" s="33" t="s">
        <v>9</v>
      </c>
      <c r="G3564" s="32" t="s">
        <v>10</v>
      </c>
      <c r="H3564" s="34">
        <v>1832.86</v>
      </c>
      <c r="I3564" s="15"/>
      <c r="J3564" s="15"/>
      <c r="K3564" s="15" t="str">
        <f>IF(AND($H3564&gt;0, $H3564&lt;2500),"0-2500",0)</f>
        <v>0-2500</v>
      </c>
      <c r="L3564" s="15" t="str">
        <f>IF(AND($H3564&gt;0, $H3564&lt;3500),"0-3500",0)</f>
        <v>0-3500</v>
      </c>
    </row>
    <row r="3565" spans="1:12" x14ac:dyDescent="0.3">
      <c r="A3565" s="32" t="s">
        <v>7</v>
      </c>
      <c r="B3565" s="32">
        <v>2019</v>
      </c>
      <c r="C3565" s="32" t="s">
        <v>168</v>
      </c>
      <c r="D3565" s="32" t="s">
        <v>8</v>
      </c>
      <c r="E3565" s="32" t="s">
        <v>12</v>
      </c>
      <c r="F3565" s="33" t="s">
        <v>9</v>
      </c>
      <c r="G3565" s="32" t="s">
        <v>10</v>
      </c>
      <c r="H3565" s="34">
        <v>1836.44</v>
      </c>
      <c r="I3565" s="15"/>
      <c r="J3565" s="15"/>
      <c r="K3565" s="15" t="str">
        <f>IF(AND($H3565&gt;0, $H3565&lt;2500),"0-2500",0)</f>
        <v>0-2500</v>
      </c>
      <c r="L3565" s="15" t="str">
        <f>IF(AND($H3565&gt;0, $H3565&lt;3500),"0-3500",0)</f>
        <v>0-3500</v>
      </c>
    </row>
    <row r="3566" spans="1:12" x14ac:dyDescent="0.3">
      <c r="A3566" s="32" t="s">
        <v>7</v>
      </c>
      <c r="B3566" s="32">
        <v>2019</v>
      </c>
      <c r="C3566" s="32" t="s">
        <v>168</v>
      </c>
      <c r="D3566" s="32" t="s">
        <v>8</v>
      </c>
      <c r="E3566" s="32" t="s">
        <v>124</v>
      </c>
      <c r="F3566" s="33" t="s">
        <v>9</v>
      </c>
      <c r="G3566" s="32" t="s">
        <v>10</v>
      </c>
      <c r="H3566" s="34">
        <v>1837.41</v>
      </c>
      <c r="I3566" s="15"/>
      <c r="J3566" s="15"/>
      <c r="K3566" s="15" t="str">
        <f>IF(AND($H3566&gt;0, $H3566&lt;2500),"0-2500",0)</f>
        <v>0-2500</v>
      </c>
      <c r="L3566" s="15" t="str">
        <f>IF(AND($H3566&gt;0, $H3566&lt;3500),"0-3500",0)</f>
        <v>0-3500</v>
      </c>
    </row>
    <row r="3567" spans="1:12" x14ac:dyDescent="0.3">
      <c r="A3567" s="32" t="s">
        <v>7</v>
      </c>
      <c r="B3567" s="32">
        <v>2019</v>
      </c>
      <c r="C3567" s="32" t="s">
        <v>168</v>
      </c>
      <c r="D3567" s="32" t="s">
        <v>8</v>
      </c>
      <c r="E3567" s="32" t="s">
        <v>69</v>
      </c>
      <c r="F3567" s="33" t="s">
        <v>9</v>
      </c>
      <c r="G3567" s="32" t="s">
        <v>10</v>
      </c>
      <c r="H3567" s="34">
        <v>1840.42</v>
      </c>
      <c r="I3567" s="15"/>
      <c r="J3567" s="15"/>
      <c r="K3567" s="15" t="str">
        <f>IF(AND($H3567&gt;0, $H3567&lt;2500),"0-2500",0)</f>
        <v>0-2500</v>
      </c>
      <c r="L3567" s="15" t="str">
        <f>IF(AND($H3567&gt;0, $H3567&lt;3500),"0-3500",0)</f>
        <v>0-3500</v>
      </c>
    </row>
    <row r="3568" spans="1:12" x14ac:dyDescent="0.3">
      <c r="A3568" s="32" t="s">
        <v>7</v>
      </c>
      <c r="B3568" s="32">
        <v>2019</v>
      </c>
      <c r="C3568" s="32" t="s">
        <v>169</v>
      </c>
      <c r="D3568" s="32" t="s">
        <v>8</v>
      </c>
      <c r="E3568" s="32" t="s">
        <v>80</v>
      </c>
      <c r="F3568" s="33" t="s">
        <v>9</v>
      </c>
      <c r="G3568" s="32" t="s">
        <v>10</v>
      </c>
      <c r="H3568" s="34">
        <v>1840.5</v>
      </c>
      <c r="I3568" s="15"/>
      <c r="J3568" s="15"/>
      <c r="K3568" s="15" t="str">
        <f>IF(AND($H3568&gt;0, $H3568&lt;2500),"0-2500",0)</f>
        <v>0-2500</v>
      </c>
      <c r="L3568" s="15" t="str">
        <f>IF(AND($H3568&gt;0, $H3568&lt;3500),"0-3500",0)</f>
        <v>0-3500</v>
      </c>
    </row>
    <row r="3569" spans="1:12" x14ac:dyDescent="0.3">
      <c r="A3569" s="32" t="s">
        <v>7</v>
      </c>
      <c r="B3569" s="32">
        <v>2019</v>
      </c>
      <c r="C3569" s="32" t="s">
        <v>169</v>
      </c>
      <c r="D3569" s="32" t="s">
        <v>8</v>
      </c>
      <c r="E3569" s="32" t="s">
        <v>104</v>
      </c>
      <c r="F3569" s="33" t="s">
        <v>9</v>
      </c>
      <c r="G3569" s="32" t="s">
        <v>10</v>
      </c>
      <c r="H3569" s="34">
        <v>1844.63</v>
      </c>
      <c r="I3569" s="15"/>
      <c r="J3569" s="15"/>
      <c r="K3569" s="15" t="str">
        <f>IF(AND($H3569&gt;0, $H3569&lt;2500),"0-2500",0)</f>
        <v>0-2500</v>
      </c>
      <c r="L3569" s="15" t="str">
        <f>IF(AND($H3569&gt;0, $H3569&lt;3500),"0-3500",0)</f>
        <v>0-3500</v>
      </c>
    </row>
    <row r="3570" spans="1:12" x14ac:dyDescent="0.3">
      <c r="A3570" s="32" t="s">
        <v>7</v>
      </c>
      <c r="B3570" s="32">
        <v>2019</v>
      </c>
      <c r="C3570" s="32" t="s">
        <v>168</v>
      </c>
      <c r="D3570" s="32" t="s">
        <v>8</v>
      </c>
      <c r="E3570" s="32" t="s">
        <v>68</v>
      </c>
      <c r="F3570" s="33" t="s">
        <v>9</v>
      </c>
      <c r="G3570" s="32" t="s">
        <v>10</v>
      </c>
      <c r="H3570" s="34">
        <v>1845.25</v>
      </c>
      <c r="I3570" s="15"/>
      <c r="J3570" s="15"/>
      <c r="K3570" s="15" t="str">
        <f>IF(AND($H3570&gt;0, $H3570&lt;2500),"0-2500",0)</f>
        <v>0-2500</v>
      </c>
      <c r="L3570" s="15" t="str">
        <f>IF(AND($H3570&gt;0, $H3570&lt;3500),"0-3500",0)</f>
        <v>0-3500</v>
      </c>
    </row>
    <row r="3571" spans="1:12" x14ac:dyDescent="0.3">
      <c r="A3571" s="32" t="s">
        <v>7</v>
      </c>
      <c r="B3571" s="32">
        <v>2019</v>
      </c>
      <c r="C3571" s="32" t="s">
        <v>168</v>
      </c>
      <c r="D3571" s="32" t="s">
        <v>8</v>
      </c>
      <c r="E3571" s="32" t="s">
        <v>13</v>
      </c>
      <c r="F3571" s="33" t="s">
        <v>9</v>
      </c>
      <c r="G3571" s="32" t="s">
        <v>10</v>
      </c>
      <c r="H3571" s="34">
        <v>1857.54</v>
      </c>
      <c r="I3571" s="15"/>
      <c r="J3571" s="15"/>
      <c r="K3571" s="15" t="str">
        <f>IF(AND($H3571&gt;0, $H3571&lt;2500),"0-2500",0)</f>
        <v>0-2500</v>
      </c>
      <c r="L3571" s="15" t="str">
        <f>IF(AND($H3571&gt;0, $H3571&lt;3500),"0-3500",0)</f>
        <v>0-3500</v>
      </c>
    </row>
    <row r="3572" spans="1:12" x14ac:dyDescent="0.3">
      <c r="A3572" s="32" t="s">
        <v>7</v>
      </c>
      <c r="B3572" s="32">
        <v>2019</v>
      </c>
      <c r="C3572" s="32" t="s">
        <v>169</v>
      </c>
      <c r="D3572" s="32" t="s">
        <v>8</v>
      </c>
      <c r="E3572" s="32" t="s">
        <v>9</v>
      </c>
      <c r="F3572" s="33" t="s">
        <v>9</v>
      </c>
      <c r="G3572" s="32" t="s">
        <v>10</v>
      </c>
      <c r="H3572" s="34">
        <v>1861.55</v>
      </c>
      <c r="I3572" s="15"/>
      <c r="J3572" s="15"/>
      <c r="K3572" s="15" t="str">
        <f>IF(AND($H3572&gt;0, $H3572&lt;2500),"0-2500",0)</f>
        <v>0-2500</v>
      </c>
      <c r="L3572" s="15" t="str">
        <f>IF(AND($H3572&gt;0, $H3572&lt;3500),"0-3500",0)</f>
        <v>0-3500</v>
      </c>
    </row>
    <row r="3573" spans="1:12" x14ac:dyDescent="0.3">
      <c r="A3573" s="32" t="s">
        <v>7</v>
      </c>
      <c r="B3573" s="32">
        <v>2019</v>
      </c>
      <c r="C3573" s="32" t="s">
        <v>169</v>
      </c>
      <c r="D3573" s="32" t="s">
        <v>8</v>
      </c>
      <c r="E3573" s="32" t="s">
        <v>83</v>
      </c>
      <c r="F3573" s="33" t="s">
        <v>9</v>
      </c>
      <c r="G3573" s="32" t="s">
        <v>10</v>
      </c>
      <c r="H3573" s="34">
        <v>1862.69</v>
      </c>
      <c r="I3573" s="15"/>
      <c r="J3573" s="15"/>
      <c r="K3573" s="15" t="str">
        <f>IF(AND($H3573&gt;0, $H3573&lt;2500),"0-2500",0)</f>
        <v>0-2500</v>
      </c>
      <c r="L3573" s="15" t="str">
        <f>IF(AND($H3573&gt;0, $H3573&lt;3500),"0-3500",0)</f>
        <v>0-3500</v>
      </c>
    </row>
    <row r="3574" spans="1:12" x14ac:dyDescent="0.3">
      <c r="A3574" s="32" t="s">
        <v>7</v>
      </c>
      <c r="B3574" s="32">
        <v>2019</v>
      </c>
      <c r="C3574" s="32" t="s">
        <v>169</v>
      </c>
      <c r="D3574" s="32" t="s">
        <v>8</v>
      </c>
      <c r="E3574" s="32" t="s">
        <v>116</v>
      </c>
      <c r="F3574" s="33" t="s">
        <v>9</v>
      </c>
      <c r="G3574" s="32" t="s">
        <v>10</v>
      </c>
      <c r="H3574" s="34">
        <v>1877.16</v>
      </c>
      <c r="I3574" s="15"/>
      <c r="J3574" s="15"/>
      <c r="K3574" s="15" t="str">
        <f>IF(AND($H3574&gt;0, $H3574&lt;2500),"0-2500",0)</f>
        <v>0-2500</v>
      </c>
      <c r="L3574" s="15" t="str">
        <f>IF(AND($H3574&gt;0, $H3574&lt;3500),"0-3500",0)</f>
        <v>0-3500</v>
      </c>
    </row>
    <row r="3575" spans="1:12" x14ac:dyDescent="0.3">
      <c r="A3575" s="32" t="s">
        <v>7</v>
      </c>
      <c r="B3575" s="32">
        <v>2019</v>
      </c>
      <c r="C3575" s="32" t="s">
        <v>168</v>
      </c>
      <c r="D3575" s="32" t="s">
        <v>8</v>
      </c>
      <c r="E3575" s="32" t="s">
        <v>145</v>
      </c>
      <c r="F3575" s="33" t="s">
        <v>9</v>
      </c>
      <c r="G3575" s="32" t="s">
        <v>10</v>
      </c>
      <c r="H3575" s="34">
        <v>1884.04</v>
      </c>
      <c r="I3575" s="15"/>
      <c r="J3575" s="15"/>
      <c r="K3575" s="15" t="str">
        <f>IF(AND($H3575&gt;0, $H3575&lt;2500),"0-2500",0)</f>
        <v>0-2500</v>
      </c>
      <c r="L3575" s="15" t="str">
        <f>IF(AND($H3575&gt;0, $H3575&lt;3500),"0-3500",0)</f>
        <v>0-3500</v>
      </c>
    </row>
    <row r="3576" spans="1:12" x14ac:dyDescent="0.3">
      <c r="A3576" s="32" t="s">
        <v>7</v>
      </c>
      <c r="B3576" s="32">
        <v>2019</v>
      </c>
      <c r="C3576" s="32" t="s">
        <v>169</v>
      </c>
      <c r="D3576" s="32" t="s">
        <v>8</v>
      </c>
      <c r="E3576" s="32" t="s">
        <v>78</v>
      </c>
      <c r="F3576" s="33" t="s">
        <v>9</v>
      </c>
      <c r="G3576" s="32" t="s">
        <v>10</v>
      </c>
      <c r="H3576" s="34">
        <v>1887.17</v>
      </c>
      <c r="I3576" s="15"/>
      <c r="J3576" s="15"/>
      <c r="K3576" s="15" t="str">
        <f>IF(AND($H3576&gt;0, $H3576&lt;2500),"0-2500",0)</f>
        <v>0-2500</v>
      </c>
      <c r="L3576" s="15" t="str">
        <f>IF(AND($H3576&gt;0, $H3576&lt;3500),"0-3500",0)</f>
        <v>0-3500</v>
      </c>
    </row>
    <row r="3577" spans="1:12" x14ac:dyDescent="0.3">
      <c r="A3577" s="32" t="s">
        <v>7</v>
      </c>
      <c r="B3577" s="32">
        <v>2019</v>
      </c>
      <c r="C3577" s="32" t="s">
        <v>168</v>
      </c>
      <c r="D3577" s="32" t="s">
        <v>8</v>
      </c>
      <c r="E3577" s="32" t="s">
        <v>62</v>
      </c>
      <c r="F3577" s="33" t="s">
        <v>9</v>
      </c>
      <c r="G3577" s="32" t="s">
        <v>10</v>
      </c>
      <c r="H3577" s="34">
        <v>1893.37</v>
      </c>
      <c r="I3577" s="15"/>
      <c r="J3577" s="15"/>
      <c r="K3577" s="15" t="str">
        <f>IF(AND($H3577&gt;0, $H3577&lt;2500),"0-2500",0)</f>
        <v>0-2500</v>
      </c>
      <c r="L3577" s="15" t="str">
        <f>IF(AND($H3577&gt;0, $H3577&lt;3500),"0-3500",0)</f>
        <v>0-3500</v>
      </c>
    </row>
    <row r="3578" spans="1:12" x14ac:dyDescent="0.3">
      <c r="A3578" s="32" t="s">
        <v>7</v>
      </c>
      <c r="B3578" s="32">
        <v>2019</v>
      </c>
      <c r="C3578" s="32" t="s">
        <v>169</v>
      </c>
      <c r="D3578" s="32" t="s">
        <v>8</v>
      </c>
      <c r="E3578" s="32" t="s">
        <v>54</v>
      </c>
      <c r="F3578" s="33" t="s">
        <v>9</v>
      </c>
      <c r="G3578" s="32" t="s">
        <v>10</v>
      </c>
      <c r="H3578" s="34">
        <v>1894.27</v>
      </c>
      <c r="I3578" s="15"/>
      <c r="J3578" s="15"/>
      <c r="K3578" s="15" t="str">
        <f>IF(AND($H3578&gt;0, $H3578&lt;2500),"0-2500",0)</f>
        <v>0-2500</v>
      </c>
      <c r="L3578" s="15" t="str">
        <f>IF(AND($H3578&gt;0, $H3578&lt;3500),"0-3500",0)</f>
        <v>0-3500</v>
      </c>
    </row>
    <row r="3579" spans="1:12" x14ac:dyDescent="0.3">
      <c r="A3579" s="32" t="s">
        <v>7</v>
      </c>
      <c r="B3579" s="32">
        <v>2019</v>
      </c>
      <c r="C3579" s="32" t="s">
        <v>169</v>
      </c>
      <c r="D3579" s="32" t="s">
        <v>8</v>
      </c>
      <c r="E3579" s="32" t="s">
        <v>146</v>
      </c>
      <c r="F3579" s="33" t="s">
        <v>9</v>
      </c>
      <c r="G3579" s="32" t="s">
        <v>10</v>
      </c>
      <c r="H3579" s="34">
        <v>1894.83</v>
      </c>
      <c r="I3579" s="15"/>
      <c r="J3579" s="15"/>
      <c r="K3579" s="15" t="str">
        <f>IF(AND($H3579&gt;0, $H3579&lt;2500),"0-2500",0)</f>
        <v>0-2500</v>
      </c>
      <c r="L3579" s="15" t="str">
        <f>IF(AND($H3579&gt;0, $H3579&lt;3500),"0-3500",0)</f>
        <v>0-3500</v>
      </c>
    </row>
    <row r="3580" spans="1:12" x14ac:dyDescent="0.3">
      <c r="A3580" s="32" t="s">
        <v>7</v>
      </c>
      <c r="B3580" s="32">
        <v>2019</v>
      </c>
      <c r="C3580" s="32" t="s">
        <v>168</v>
      </c>
      <c r="D3580" s="32" t="s">
        <v>8</v>
      </c>
      <c r="E3580" s="32" t="s">
        <v>73</v>
      </c>
      <c r="F3580" s="33" t="s">
        <v>9</v>
      </c>
      <c r="G3580" s="32" t="s">
        <v>10</v>
      </c>
      <c r="H3580" s="34">
        <v>1906.18</v>
      </c>
      <c r="I3580" s="15"/>
      <c r="J3580" s="15"/>
      <c r="K3580" s="15" t="str">
        <f>IF(AND($H3580&gt;0, $H3580&lt;2500),"0-2500",0)</f>
        <v>0-2500</v>
      </c>
      <c r="L3580" s="15" t="str">
        <f>IF(AND($H3580&gt;0, $H3580&lt;3500),"0-3500",0)</f>
        <v>0-3500</v>
      </c>
    </row>
    <row r="3581" spans="1:12" x14ac:dyDescent="0.3">
      <c r="A3581" s="32" t="s">
        <v>7</v>
      </c>
      <c r="B3581" s="32">
        <v>2019</v>
      </c>
      <c r="C3581" s="32" t="s">
        <v>168</v>
      </c>
      <c r="D3581" s="32" t="s">
        <v>8</v>
      </c>
      <c r="E3581" s="32" t="s">
        <v>72</v>
      </c>
      <c r="F3581" s="33" t="s">
        <v>9</v>
      </c>
      <c r="G3581" s="32" t="s">
        <v>10</v>
      </c>
      <c r="H3581" s="34">
        <v>1909.6</v>
      </c>
      <c r="I3581" s="15"/>
      <c r="J3581" s="15"/>
      <c r="K3581" s="15" t="str">
        <f>IF(AND($H3581&gt;0, $H3581&lt;2500),"0-2500",0)</f>
        <v>0-2500</v>
      </c>
      <c r="L3581" s="15" t="str">
        <f>IF(AND($H3581&gt;0, $H3581&lt;3500),"0-3500",0)</f>
        <v>0-3500</v>
      </c>
    </row>
    <row r="3582" spans="1:12" x14ac:dyDescent="0.3">
      <c r="A3582" s="32" t="s">
        <v>7</v>
      </c>
      <c r="B3582" s="32">
        <v>2019</v>
      </c>
      <c r="C3582" s="32" t="s">
        <v>169</v>
      </c>
      <c r="D3582" s="32" t="s">
        <v>8</v>
      </c>
      <c r="E3582" s="32" t="s">
        <v>98</v>
      </c>
      <c r="F3582" s="33" t="s">
        <v>9</v>
      </c>
      <c r="G3582" s="32" t="s">
        <v>10</v>
      </c>
      <c r="H3582" s="34">
        <v>1911.7</v>
      </c>
      <c r="I3582" s="15"/>
      <c r="J3582" s="15"/>
      <c r="K3582" s="15" t="str">
        <f>IF(AND($H3582&gt;0, $H3582&lt;2500),"0-2500",0)</f>
        <v>0-2500</v>
      </c>
      <c r="L3582" s="15" t="str">
        <f>IF(AND($H3582&gt;0, $H3582&lt;3500),"0-3500",0)</f>
        <v>0-3500</v>
      </c>
    </row>
    <row r="3583" spans="1:12" x14ac:dyDescent="0.3">
      <c r="A3583" s="32" t="s">
        <v>7</v>
      </c>
      <c r="B3583" s="32">
        <v>2019</v>
      </c>
      <c r="C3583" s="32" t="s">
        <v>168</v>
      </c>
      <c r="D3583" s="32" t="s">
        <v>8</v>
      </c>
      <c r="E3583" s="32" t="s">
        <v>36</v>
      </c>
      <c r="F3583" s="33" t="s">
        <v>9</v>
      </c>
      <c r="G3583" s="32" t="s">
        <v>10</v>
      </c>
      <c r="H3583" s="34">
        <v>1912.42</v>
      </c>
      <c r="I3583" s="15"/>
      <c r="J3583" s="15"/>
      <c r="K3583" s="15" t="str">
        <f>IF(AND($H3583&gt;0, $H3583&lt;2500),"0-2500",0)</f>
        <v>0-2500</v>
      </c>
      <c r="L3583" s="15" t="str">
        <f>IF(AND($H3583&gt;0, $H3583&lt;3500),"0-3500",0)</f>
        <v>0-3500</v>
      </c>
    </row>
    <row r="3584" spans="1:12" x14ac:dyDescent="0.3">
      <c r="A3584" s="32" t="s">
        <v>7</v>
      </c>
      <c r="B3584" s="32">
        <v>2019</v>
      </c>
      <c r="C3584" s="32" t="s">
        <v>169</v>
      </c>
      <c r="D3584" s="32" t="s">
        <v>8</v>
      </c>
      <c r="E3584" s="32" t="s">
        <v>147</v>
      </c>
      <c r="F3584" s="33" t="s">
        <v>9</v>
      </c>
      <c r="G3584" s="32" t="s">
        <v>10</v>
      </c>
      <c r="H3584" s="34">
        <v>1917.35</v>
      </c>
      <c r="I3584" s="15"/>
      <c r="J3584" s="15"/>
      <c r="K3584" s="15" t="str">
        <f>IF(AND($H3584&gt;0, $H3584&lt;2500),"0-2500",0)</f>
        <v>0-2500</v>
      </c>
      <c r="L3584" s="15" t="str">
        <f>IF(AND($H3584&gt;0, $H3584&lt;3500),"0-3500",0)</f>
        <v>0-3500</v>
      </c>
    </row>
    <row r="3585" spans="1:12" x14ac:dyDescent="0.3">
      <c r="A3585" s="32" t="s">
        <v>7</v>
      </c>
      <c r="B3585" s="32">
        <v>2019</v>
      </c>
      <c r="C3585" s="32" t="s">
        <v>168</v>
      </c>
      <c r="D3585" s="32" t="s">
        <v>8</v>
      </c>
      <c r="E3585" s="32" t="s">
        <v>92</v>
      </c>
      <c r="F3585" s="33" t="s">
        <v>9</v>
      </c>
      <c r="G3585" s="32" t="s">
        <v>10</v>
      </c>
      <c r="H3585" s="34">
        <v>1920.05</v>
      </c>
      <c r="I3585" s="15"/>
      <c r="J3585" s="15"/>
      <c r="K3585" s="15" t="str">
        <f>IF(AND($H3585&gt;0, $H3585&lt;2500),"0-2500",0)</f>
        <v>0-2500</v>
      </c>
      <c r="L3585" s="15" t="str">
        <f>IF(AND($H3585&gt;0, $H3585&lt;3500),"0-3500",0)</f>
        <v>0-3500</v>
      </c>
    </row>
    <row r="3586" spans="1:12" x14ac:dyDescent="0.3">
      <c r="A3586" s="32" t="s">
        <v>7</v>
      </c>
      <c r="B3586" s="32">
        <v>2019</v>
      </c>
      <c r="C3586" s="32" t="s">
        <v>169</v>
      </c>
      <c r="D3586" s="32" t="s">
        <v>8</v>
      </c>
      <c r="E3586" s="32" t="s">
        <v>53</v>
      </c>
      <c r="F3586" s="33" t="s">
        <v>9</v>
      </c>
      <c r="G3586" s="32" t="s">
        <v>10</v>
      </c>
      <c r="H3586" s="34">
        <v>1922.74</v>
      </c>
      <c r="I3586" s="15"/>
      <c r="J3586" s="15"/>
      <c r="K3586" s="15" t="str">
        <f>IF(AND($H3586&gt;0, $H3586&lt;2500),"0-2500",0)</f>
        <v>0-2500</v>
      </c>
      <c r="L3586" s="15" t="str">
        <f>IF(AND($H3586&gt;0, $H3586&lt;3500),"0-3500",0)</f>
        <v>0-3500</v>
      </c>
    </row>
    <row r="3587" spans="1:12" x14ac:dyDescent="0.3">
      <c r="A3587" s="32" t="s">
        <v>7</v>
      </c>
      <c r="B3587" s="32">
        <v>2019</v>
      </c>
      <c r="C3587" s="32" t="s">
        <v>169</v>
      </c>
      <c r="D3587" s="32" t="s">
        <v>8</v>
      </c>
      <c r="E3587" s="32" t="s">
        <v>66</v>
      </c>
      <c r="F3587" s="33" t="s">
        <v>9</v>
      </c>
      <c r="G3587" s="32" t="s">
        <v>10</v>
      </c>
      <c r="H3587" s="34">
        <v>1923.05</v>
      </c>
      <c r="I3587" s="15"/>
      <c r="J3587" s="15"/>
      <c r="K3587" s="15" t="str">
        <f>IF(AND($H3587&gt;0, $H3587&lt;2500),"0-2500",0)</f>
        <v>0-2500</v>
      </c>
      <c r="L3587" s="15" t="str">
        <f>IF(AND($H3587&gt;0, $H3587&lt;3500),"0-3500",0)</f>
        <v>0-3500</v>
      </c>
    </row>
    <row r="3588" spans="1:12" x14ac:dyDescent="0.3">
      <c r="A3588" s="32" t="s">
        <v>7</v>
      </c>
      <c r="B3588" s="32">
        <v>2019</v>
      </c>
      <c r="C3588" s="32" t="s">
        <v>168</v>
      </c>
      <c r="D3588" s="32" t="s">
        <v>8</v>
      </c>
      <c r="E3588" s="32" t="s">
        <v>19</v>
      </c>
      <c r="F3588" s="33" t="s">
        <v>9</v>
      </c>
      <c r="G3588" s="32" t="s">
        <v>10</v>
      </c>
      <c r="H3588" s="34">
        <v>1926.89</v>
      </c>
      <c r="I3588" s="15"/>
      <c r="J3588" s="15"/>
      <c r="K3588" s="15" t="str">
        <f>IF(AND($H3588&gt;0, $H3588&lt;2500),"0-2500",0)</f>
        <v>0-2500</v>
      </c>
      <c r="L3588" s="15" t="str">
        <f>IF(AND($H3588&gt;0, $H3588&lt;3500),"0-3500",0)</f>
        <v>0-3500</v>
      </c>
    </row>
    <row r="3589" spans="1:12" x14ac:dyDescent="0.3">
      <c r="A3589" s="32" t="s">
        <v>7</v>
      </c>
      <c r="B3589" s="32">
        <v>2019</v>
      </c>
      <c r="C3589" s="32" t="s">
        <v>168</v>
      </c>
      <c r="D3589" s="32" t="s">
        <v>8</v>
      </c>
      <c r="E3589" s="32" t="s">
        <v>18</v>
      </c>
      <c r="F3589" s="33" t="s">
        <v>9</v>
      </c>
      <c r="G3589" s="32" t="s">
        <v>10</v>
      </c>
      <c r="H3589" s="34">
        <v>1930.36</v>
      </c>
      <c r="I3589" s="15"/>
      <c r="J3589" s="15"/>
      <c r="K3589" s="15" t="str">
        <f>IF(AND($H3589&gt;0, $H3589&lt;2500),"0-2500",0)</f>
        <v>0-2500</v>
      </c>
      <c r="L3589" s="15" t="str">
        <f>IF(AND($H3589&gt;0, $H3589&lt;3500),"0-3500",0)</f>
        <v>0-3500</v>
      </c>
    </row>
    <row r="3590" spans="1:12" x14ac:dyDescent="0.3">
      <c r="A3590" s="32" t="s">
        <v>7</v>
      </c>
      <c r="B3590" s="32">
        <v>2019</v>
      </c>
      <c r="C3590" s="32" t="s">
        <v>168</v>
      </c>
      <c r="D3590" s="32" t="s">
        <v>8</v>
      </c>
      <c r="E3590" s="32" t="s">
        <v>45</v>
      </c>
      <c r="F3590" s="33" t="s">
        <v>9</v>
      </c>
      <c r="G3590" s="32" t="s">
        <v>10</v>
      </c>
      <c r="H3590" s="34">
        <v>1932.16</v>
      </c>
      <c r="I3590" s="15"/>
      <c r="J3590" s="15"/>
      <c r="K3590" s="15" t="str">
        <f>IF(AND($H3590&gt;0, $H3590&lt;2500),"0-2500",0)</f>
        <v>0-2500</v>
      </c>
      <c r="L3590" s="15" t="str">
        <f>IF(AND($H3590&gt;0, $H3590&lt;3500),"0-3500",0)</f>
        <v>0-3500</v>
      </c>
    </row>
    <row r="3591" spans="1:12" x14ac:dyDescent="0.3">
      <c r="A3591" s="32" t="s">
        <v>7</v>
      </c>
      <c r="B3591" s="32">
        <v>2019</v>
      </c>
      <c r="C3591" s="32" t="s">
        <v>169</v>
      </c>
      <c r="D3591" s="32" t="s">
        <v>8</v>
      </c>
      <c r="E3591" s="32" t="s">
        <v>100</v>
      </c>
      <c r="F3591" s="33" t="s">
        <v>9</v>
      </c>
      <c r="G3591" s="32" t="s">
        <v>10</v>
      </c>
      <c r="H3591" s="34">
        <v>1939.13</v>
      </c>
      <c r="I3591" s="15"/>
      <c r="J3591" s="15"/>
      <c r="K3591" s="15" t="str">
        <f>IF(AND($H3591&gt;0, $H3591&lt;2500),"0-2500",0)</f>
        <v>0-2500</v>
      </c>
      <c r="L3591" s="15" t="str">
        <f>IF(AND($H3591&gt;0, $H3591&lt;3500),"0-3500",0)</f>
        <v>0-3500</v>
      </c>
    </row>
    <row r="3592" spans="1:12" x14ac:dyDescent="0.3">
      <c r="A3592" s="32" t="s">
        <v>7</v>
      </c>
      <c r="B3592" s="32">
        <v>2019</v>
      </c>
      <c r="C3592" s="32" t="s">
        <v>169</v>
      </c>
      <c r="D3592" s="32" t="s">
        <v>8</v>
      </c>
      <c r="E3592" s="32" t="s">
        <v>95</v>
      </c>
      <c r="F3592" s="33" t="s">
        <v>9</v>
      </c>
      <c r="G3592" s="32" t="s">
        <v>10</v>
      </c>
      <c r="H3592" s="34">
        <v>1939.37</v>
      </c>
      <c r="I3592" s="15"/>
      <c r="J3592" s="15"/>
      <c r="K3592" s="15" t="str">
        <f>IF(AND($H3592&gt;0, $H3592&lt;2500),"0-2500",0)</f>
        <v>0-2500</v>
      </c>
      <c r="L3592" s="15" t="str">
        <f>IF(AND($H3592&gt;0, $H3592&lt;3500),"0-3500",0)</f>
        <v>0-3500</v>
      </c>
    </row>
    <row r="3593" spans="1:12" x14ac:dyDescent="0.3">
      <c r="A3593" s="32" t="s">
        <v>7</v>
      </c>
      <c r="B3593" s="32">
        <v>2019</v>
      </c>
      <c r="C3593" s="32" t="s">
        <v>168</v>
      </c>
      <c r="D3593" s="32" t="s">
        <v>8</v>
      </c>
      <c r="E3593" s="32" t="s">
        <v>59</v>
      </c>
      <c r="F3593" s="33" t="s">
        <v>9</v>
      </c>
      <c r="G3593" s="32" t="s">
        <v>10</v>
      </c>
      <c r="H3593" s="34">
        <v>1941.31</v>
      </c>
      <c r="I3593" s="15"/>
      <c r="J3593" s="15"/>
      <c r="K3593" s="15" t="str">
        <f>IF(AND($H3593&gt;0, $H3593&lt;2500),"0-2500",0)</f>
        <v>0-2500</v>
      </c>
      <c r="L3593" s="15" t="str">
        <f>IF(AND($H3593&gt;0, $H3593&lt;3500),"0-3500",0)</f>
        <v>0-3500</v>
      </c>
    </row>
    <row r="3594" spans="1:12" x14ac:dyDescent="0.3">
      <c r="A3594" s="32" t="s">
        <v>7</v>
      </c>
      <c r="B3594" s="32">
        <v>2019</v>
      </c>
      <c r="C3594" s="32" t="s">
        <v>169</v>
      </c>
      <c r="D3594" s="32" t="s">
        <v>8</v>
      </c>
      <c r="E3594" s="32" t="s">
        <v>131</v>
      </c>
      <c r="F3594" s="33" t="s">
        <v>9</v>
      </c>
      <c r="G3594" s="32" t="s">
        <v>10</v>
      </c>
      <c r="H3594" s="34">
        <v>1943.06</v>
      </c>
      <c r="I3594" s="15"/>
      <c r="J3594" s="15"/>
      <c r="K3594" s="15" t="str">
        <f>IF(AND($H3594&gt;0, $H3594&lt;2500),"0-2500",0)</f>
        <v>0-2500</v>
      </c>
      <c r="L3594" s="15" t="str">
        <f>IF(AND($H3594&gt;0, $H3594&lt;3500),"0-3500",0)</f>
        <v>0-3500</v>
      </c>
    </row>
    <row r="3595" spans="1:12" x14ac:dyDescent="0.3">
      <c r="A3595" s="32" t="s">
        <v>7</v>
      </c>
      <c r="B3595" s="32">
        <v>2019</v>
      </c>
      <c r="C3595" s="32" t="s">
        <v>168</v>
      </c>
      <c r="D3595" s="32" t="s">
        <v>8</v>
      </c>
      <c r="E3595" s="32" t="s">
        <v>155</v>
      </c>
      <c r="F3595" s="33" t="s">
        <v>9</v>
      </c>
      <c r="G3595" s="32" t="s">
        <v>10</v>
      </c>
      <c r="H3595" s="34">
        <v>1952.22</v>
      </c>
      <c r="I3595" s="15"/>
      <c r="J3595" s="15"/>
      <c r="K3595" s="15" t="str">
        <f>IF(AND($H3595&gt;0, $H3595&lt;2500),"0-2500",0)</f>
        <v>0-2500</v>
      </c>
      <c r="L3595" s="15" t="str">
        <f>IF(AND($H3595&gt;0, $H3595&lt;3500),"0-3500",0)</f>
        <v>0-3500</v>
      </c>
    </row>
    <row r="3596" spans="1:12" x14ac:dyDescent="0.3">
      <c r="A3596" s="32" t="s">
        <v>7</v>
      </c>
      <c r="B3596" s="32">
        <v>2019</v>
      </c>
      <c r="C3596" s="32" t="s">
        <v>169</v>
      </c>
      <c r="D3596" s="32" t="s">
        <v>8</v>
      </c>
      <c r="E3596" s="32" t="s">
        <v>77</v>
      </c>
      <c r="F3596" s="33" t="s">
        <v>9</v>
      </c>
      <c r="G3596" s="32" t="s">
        <v>10</v>
      </c>
      <c r="H3596" s="34">
        <v>1956.33</v>
      </c>
      <c r="I3596" s="15"/>
      <c r="J3596" s="15"/>
      <c r="K3596" s="15" t="str">
        <f>IF(AND($H3596&gt;0, $H3596&lt;2500),"0-2500",0)</f>
        <v>0-2500</v>
      </c>
      <c r="L3596" s="15" t="str">
        <f>IF(AND($H3596&gt;0, $H3596&lt;3500),"0-3500",0)</f>
        <v>0-3500</v>
      </c>
    </row>
    <row r="3597" spans="1:12" x14ac:dyDescent="0.3">
      <c r="A3597" s="32" t="s">
        <v>7</v>
      </c>
      <c r="B3597" s="32">
        <v>2019</v>
      </c>
      <c r="C3597" s="32" t="s">
        <v>169</v>
      </c>
      <c r="D3597" s="32" t="s">
        <v>8</v>
      </c>
      <c r="E3597" s="32" t="s">
        <v>123</v>
      </c>
      <c r="F3597" s="33" t="s">
        <v>9</v>
      </c>
      <c r="G3597" s="32" t="s">
        <v>10</v>
      </c>
      <c r="H3597" s="34">
        <v>1962.67</v>
      </c>
      <c r="I3597" s="15"/>
      <c r="J3597" s="15"/>
      <c r="K3597" s="15" t="str">
        <f>IF(AND($H3597&gt;0, $H3597&lt;2500),"0-2500",0)</f>
        <v>0-2500</v>
      </c>
      <c r="L3597" s="15" t="str">
        <f>IF(AND($H3597&gt;0, $H3597&lt;3500),"0-3500",0)</f>
        <v>0-3500</v>
      </c>
    </row>
    <row r="3598" spans="1:12" x14ac:dyDescent="0.3">
      <c r="A3598" s="32" t="s">
        <v>7</v>
      </c>
      <c r="B3598" s="32">
        <v>2019</v>
      </c>
      <c r="C3598" s="32" t="s">
        <v>168</v>
      </c>
      <c r="D3598" s="32" t="s">
        <v>8</v>
      </c>
      <c r="E3598" s="32" t="s">
        <v>35</v>
      </c>
      <c r="F3598" s="33" t="s">
        <v>9</v>
      </c>
      <c r="G3598" s="32" t="s">
        <v>10</v>
      </c>
      <c r="H3598" s="34">
        <v>1968.42</v>
      </c>
      <c r="I3598" s="15"/>
      <c r="J3598" s="15"/>
      <c r="K3598" s="15" t="str">
        <f>IF(AND($H3598&gt;0, $H3598&lt;2500),"0-2500",0)</f>
        <v>0-2500</v>
      </c>
      <c r="L3598" s="15" t="str">
        <f>IF(AND($H3598&gt;0, $H3598&lt;3500),"0-3500",0)</f>
        <v>0-3500</v>
      </c>
    </row>
    <row r="3599" spans="1:12" x14ac:dyDescent="0.3">
      <c r="A3599" s="32" t="s">
        <v>7</v>
      </c>
      <c r="B3599" s="32">
        <v>2019</v>
      </c>
      <c r="C3599" s="32" t="s">
        <v>168</v>
      </c>
      <c r="D3599" s="32" t="s">
        <v>8</v>
      </c>
      <c r="E3599" s="32" t="s">
        <v>16</v>
      </c>
      <c r="F3599" s="33" t="s">
        <v>9</v>
      </c>
      <c r="G3599" s="32" t="s">
        <v>10</v>
      </c>
      <c r="H3599" s="34">
        <v>1968.69</v>
      </c>
      <c r="I3599" s="15"/>
      <c r="J3599" s="15"/>
      <c r="K3599" s="15" t="str">
        <f>IF(AND($H3599&gt;0, $H3599&lt;2500),"0-2500",0)</f>
        <v>0-2500</v>
      </c>
      <c r="L3599" s="15" t="str">
        <f>IF(AND($H3599&gt;0, $H3599&lt;3500),"0-3500",0)</f>
        <v>0-3500</v>
      </c>
    </row>
    <row r="3600" spans="1:12" x14ac:dyDescent="0.3">
      <c r="A3600" s="32" t="s">
        <v>7</v>
      </c>
      <c r="B3600" s="32">
        <v>2019</v>
      </c>
      <c r="C3600" s="32" t="s">
        <v>168</v>
      </c>
      <c r="D3600" s="32" t="s">
        <v>8</v>
      </c>
      <c r="E3600" s="32" t="s">
        <v>14</v>
      </c>
      <c r="F3600" s="33" t="s">
        <v>9</v>
      </c>
      <c r="G3600" s="32" t="s">
        <v>10</v>
      </c>
      <c r="H3600" s="34">
        <v>1974.59</v>
      </c>
      <c r="I3600" s="15"/>
      <c r="J3600" s="15"/>
      <c r="K3600" s="15" t="str">
        <f>IF(AND($H3600&gt;0, $H3600&lt;2500),"0-2500",0)</f>
        <v>0-2500</v>
      </c>
      <c r="L3600" s="15" t="str">
        <f>IF(AND($H3600&gt;0, $H3600&lt;3500),"0-3500",0)</f>
        <v>0-3500</v>
      </c>
    </row>
    <row r="3601" spans="1:12" x14ac:dyDescent="0.3">
      <c r="A3601" s="32" t="s">
        <v>7</v>
      </c>
      <c r="B3601" s="32">
        <v>2019</v>
      </c>
      <c r="C3601" s="32" t="s">
        <v>168</v>
      </c>
      <c r="D3601" s="32" t="s">
        <v>8</v>
      </c>
      <c r="E3601" s="32" t="s">
        <v>128</v>
      </c>
      <c r="F3601" s="33" t="s">
        <v>9</v>
      </c>
      <c r="G3601" s="32" t="s">
        <v>10</v>
      </c>
      <c r="H3601" s="34">
        <v>1977.39</v>
      </c>
      <c r="I3601" s="15"/>
      <c r="J3601" s="15"/>
      <c r="K3601" s="15" t="str">
        <f>IF(AND($H3601&gt;0, $H3601&lt;2500),"0-2500",0)</f>
        <v>0-2500</v>
      </c>
      <c r="L3601" s="15" t="str">
        <f>IF(AND($H3601&gt;0, $H3601&lt;3500),"0-3500",0)</f>
        <v>0-3500</v>
      </c>
    </row>
    <row r="3602" spans="1:12" x14ac:dyDescent="0.3">
      <c r="A3602" s="32" t="s">
        <v>7</v>
      </c>
      <c r="B3602" s="32">
        <v>2019</v>
      </c>
      <c r="C3602" s="32" t="s">
        <v>168</v>
      </c>
      <c r="D3602" s="32" t="s">
        <v>8</v>
      </c>
      <c r="E3602" s="32" t="s">
        <v>47</v>
      </c>
      <c r="F3602" s="33" t="s">
        <v>9</v>
      </c>
      <c r="G3602" s="32" t="s">
        <v>10</v>
      </c>
      <c r="H3602" s="34">
        <v>1977.58</v>
      </c>
      <c r="I3602" s="15"/>
      <c r="J3602" s="15"/>
      <c r="K3602" s="15" t="str">
        <f>IF(AND($H3602&gt;0, $H3602&lt;2500),"0-2500",0)</f>
        <v>0-2500</v>
      </c>
      <c r="L3602" s="15" t="str">
        <f>IF(AND($H3602&gt;0, $H3602&lt;3500),"0-3500",0)</f>
        <v>0-3500</v>
      </c>
    </row>
    <row r="3603" spans="1:12" x14ac:dyDescent="0.3">
      <c r="A3603" s="32" t="s">
        <v>7</v>
      </c>
      <c r="B3603" s="32">
        <v>2019</v>
      </c>
      <c r="C3603" s="32" t="s">
        <v>169</v>
      </c>
      <c r="D3603" s="32" t="s">
        <v>8</v>
      </c>
      <c r="E3603" s="32" t="s">
        <v>143</v>
      </c>
      <c r="F3603" s="33" t="s">
        <v>9</v>
      </c>
      <c r="G3603" s="32" t="s">
        <v>10</v>
      </c>
      <c r="H3603" s="34">
        <v>1978.23</v>
      </c>
      <c r="I3603" s="15"/>
      <c r="J3603" s="15"/>
      <c r="K3603" s="15" t="str">
        <f>IF(AND($H3603&gt;0, $H3603&lt;2500),"0-2500",0)</f>
        <v>0-2500</v>
      </c>
      <c r="L3603" s="15" t="str">
        <f>IF(AND($H3603&gt;0, $H3603&lt;3500),"0-3500",0)</f>
        <v>0-3500</v>
      </c>
    </row>
    <row r="3604" spans="1:12" x14ac:dyDescent="0.3">
      <c r="A3604" s="32" t="s">
        <v>7</v>
      </c>
      <c r="B3604" s="32">
        <v>2019</v>
      </c>
      <c r="C3604" s="32" t="s">
        <v>169</v>
      </c>
      <c r="D3604" s="32" t="s">
        <v>8</v>
      </c>
      <c r="E3604" s="32" t="s">
        <v>157</v>
      </c>
      <c r="F3604" s="33" t="s">
        <v>9</v>
      </c>
      <c r="G3604" s="32" t="s">
        <v>10</v>
      </c>
      <c r="H3604" s="34">
        <v>1982.72</v>
      </c>
      <c r="I3604" s="15"/>
      <c r="J3604" s="15"/>
      <c r="K3604" s="15" t="str">
        <f>IF(AND($H3604&gt;0, $H3604&lt;2500),"0-2500",0)</f>
        <v>0-2500</v>
      </c>
      <c r="L3604" s="15" t="str">
        <f>IF(AND($H3604&gt;0, $H3604&lt;3500),"0-3500",0)</f>
        <v>0-3500</v>
      </c>
    </row>
    <row r="3605" spans="1:12" x14ac:dyDescent="0.3">
      <c r="A3605" s="32" t="s">
        <v>7</v>
      </c>
      <c r="B3605" s="32">
        <v>2019</v>
      </c>
      <c r="C3605" s="32" t="s">
        <v>168</v>
      </c>
      <c r="D3605" s="32" t="s">
        <v>8</v>
      </c>
      <c r="E3605" s="32" t="s">
        <v>58</v>
      </c>
      <c r="F3605" s="33" t="s">
        <v>9</v>
      </c>
      <c r="G3605" s="32" t="s">
        <v>10</v>
      </c>
      <c r="H3605" s="34">
        <v>1983.05</v>
      </c>
      <c r="I3605" s="15"/>
      <c r="J3605" s="15"/>
      <c r="K3605" s="15" t="str">
        <f>IF(AND($H3605&gt;0, $H3605&lt;2500),"0-2500",0)</f>
        <v>0-2500</v>
      </c>
      <c r="L3605" s="15" t="str">
        <f>IF(AND($H3605&gt;0, $H3605&lt;3500),"0-3500",0)</f>
        <v>0-3500</v>
      </c>
    </row>
    <row r="3606" spans="1:12" x14ac:dyDescent="0.3">
      <c r="A3606" s="32" t="s">
        <v>7</v>
      </c>
      <c r="B3606" s="32">
        <v>2019</v>
      </c>
      <c r="C3606" s="32" t="s">
        <v>168</v>
      </c>
      <c r="D3606" s="32" t="s">
        <v>8</v>
      </c>
      <c r="E3606" s="32" t="s">
        <v>71</v>
      </c>
      <c r="F3606" s="33" t="s">
        <v>9</v>
      </c>
      <c r="G3606" s="32" t="s">
        <v>10</v>
      </c>
      <c r="H3606" s="34">
        <v>1987.2</v>
      </c>
      <c r="I3606" s="15"/>
      <c r="J3606" s="15"/>
      <c r="K3606" s="15" t="str">
        <f>IF(AND($H3606&gt;0, $H3606&lt;2500),"0-2500",0)</f>
        <v>0-2500</v>
      </c>
      <c r="L3606" s="15" t="str">
        <f>IF(AND($H3606&gt;0, $H3606&lt;3500),"0-3500",0)</f>
        <v>0-3500</v>
      </c>
    </row>
    <row r="3607" spans="1:12" x14ac:dyDescent="0.3">
      <c r="A3607" s="32" t="s">
        <v>7</v>
      </c>
      <c r="B3607" s="32">
        <v>2019</v>
      </c>
      <c r="C3607" s="32" t="s">
        <v>169</v>
      </c>
      <c r="D3607" s="32" t="s">
        <v>8</v>
      </c>
      <c r="E3607" s="32" t="s">
        <v>102</v>
      </c>
      <c r="F3607" s="33" t="s">
        <v>9</v>
      </c>
      <c r="G3607" s="32" t="s">
        <v>10</v>
      </c>
      <c r="H3607" s="34">
        <v>1989.54</v>
      </c>
      <c r="I3607" s="15"/>
      <c r="J3607" s="15"/>
      <c r="K3607" s="15" t="str">
        <f>IF(AND($H3607&gt;0, $H3607&lt;2500),"0-2500",0)</f>
        <v>0-2500</v>
      </c>
      <c r="L3607" s="15" t="str">
        <f>IF(AND($H3607&gt;0, $H3607&lt;3500),"0-3500",0)</f>
        <v>0-3500</v>
      </c>
    </row>
    <row r="3608" spans="1:12" x14ac:dyDescent="0.3">
      <c r="A3608" s="32" t="s">
        <v>7</v>
      </c>
      <c r="B3608" s="32">
        <v>2019</v>
      </c>
      <c r="C3608" s="32" t="s">
        <v>169</v>
      </c>
      <c r="D3608" s="32" t="s">
        <v>8</v>
      </c>
      <c r="E3608" s="32" t="s">
        <v>18</v>
      </c>
      <c r="F3608" s="33" t="s">
        <v>9</v>
      </c>
      <c r="G3608" s="32" t="s">
        <v>10</v>
      </c>
      <c r="H3608" s="34">
        <v>1998.04</v>
      </c>
      <c r="I3608" s="15"/>
      <c r="J3608" s="15"/>
      <c r="K3608" s="15" t="str">
        <f>IF(AND($H3608&gt;0, $H3608&lt;2500),"0-2500",0)</f>
        <v>0-2500</v>
      </c>
      <c r="L3608" s="15" t="str">
        <f>IF(AND($H3608&gt;0, $H3608&lt;3500),"0-3500",0)</f>
        <v>0-3500</v>
      </c>
    </row>
    <row r="3609" spans="1:12" x14ac:dyDescent="0.3">
      <c r="A3609" s="32" t="s">
        <v>7</v>
      </c>
      <c r="B3609" s="32">
        <v>2019</v>
      </c>
      <c r="C3609" s="32" t="s">
        <v>169</v>
      </c>
      <c r="D3609" s="32" t="s">
        <v>8</v>
      </c>
      <c r="E3609" s="32" t="s">
        <v>152</v>
      </c>
      <c r="F3609" s="33" t="s">
        <v>9</v>
      </c>
      <c r="G3609" s="32" t="s">
        <v>10</v>
      </c>
      <c r="H3609" s="34">
        <v>2002.59</v>
      </c>
      <c r="I3609" s="15"/>
      <c r="J3609" s="15"/>
      <c r="K3609" s="15" t="str">
        <f>IF(AND($H3609&gt;0, $H3609&lt;2500),"0-2500",0)</f>
        <v>0-2500</v>
      </c>
      <c r="L3609" s="15" t="str">
        <f>IF(AND($H3609&gt;0, $H3609&lt;3500),"0-3500",0)</f>
        <v>0-3500</v>
      </c>
    </row>
    <row r="3610" spans="1:12" x14ac:dyDescent="0.3">
      <c r="A3610" s="32" t="s">
        <v>7</v>
      </c>
      <c r="B3610" s="32">
        <v>2019</v>
      </c>
      <c r="C3610" s="32" t="s">
        <v>169</v>
      </c>
      <c r="D3610" s="32" t="s">
        <v>8</v>
      </c>
      <c r="E3610" s="32" t="s">
        <v>129</v>
      </c>
      <c r="F3610" s="33" t="s">
        <v>9</v>
      </c>
      <c r="G3610" s="32" t="s">
        <v>10</v>
      </c>
      <c r="H3610" s="34">
        <v>2008.53</v>
      </c>
      <c r="I3610" s="15"/>
      <c r="J3610" s="15"/>
      <c r="K3610" s="15" t="str">
        <f>IF(AND($H3610&gt;0, $H3610&lt;2500),"0-2500",0)</f>
        <v>0-2500</v>
      </c>
      <c r="L3610" s="15" t="str">
        <f>IF(AND($H3610&gt;0, $H3610&lt;3500),"0-3500",0)</f>
        <v>0-3500</v>
      </c>
    </row>
    <row r="3611" spans="1:12" x14ac:dyDescent="0.3">
      <c r="A3611" s="32" t="s">
        <v>7</v>
      </c>
      <c r="B3611" s="32">
        <v>2019</v>
      </c>
      <c r="C3611" s="32" t="s">
        <v>168</v>
      </c>
      <c r="D3611" s="32" t="s">
        <v>8</v>
      </c>
      <c r="E3611" s="32" t="s">
        <v>61</v>
      </c>
      <c r="F3611" s="33" t="s">
        <v>9</v>
      </c>
      <c r="G3611" s="32" t="s">
        <v>10</v>
      </c>
      <c r="H3611" s="34">
        <v>2017.38</v>
      </c>
      <c r="I3611" s="15"/>
      <c r="J3611" s="15"/>
      <c r="K3611" s="15" t="str">
        <f>IF(AND($H3611&gt;0, $H3611&lt;2500),"0-2500",0)</f>
        <v>0-2500</v>
      </c>
      <c r="L3611" s="15" t="str">
        <f>IF(AND($H3611&gt;0, $H3611&lt;3500),"0-3500",0)</f>
        <v>0-3500</v>
      </c>
    </row>
    <row r="3612" spans="1:12" x14ac:dyDescent="0.3">
      <c r="A3612" s="32" t="s">
        <v>7</v>
      </c>
      <c r="B3612" s="32">
        <v>2019</v>
      </c>
      <c r="C3612" s="32" t="s">
        <v>169</v>
      </c>
      <c r="D3612" s="32" t="s">
        <v>8</v>
      </c>
      <c r="E3612" s="32" t="s">
        <v>76</v>
      </c>
      <c r="F3612" s="33" t="s">
        <v>9</v>
      </c>
      <c r="G3612" s="32" t="s">
        <v>10</v>
      </c>
      <c r="H3612" s="34">
        <v>2031.9</v>
      </c>
      <c r="I3612" s="15"/>
      <c r="J3612" s="15"/>
      <c r="K3612" s="15" t="str">
        <f>IF(AND($H3612&gt;0, $H3612&lt;2500),"0-2500",0)</f>
        <v>0-2500</v>
      </c>
      <c r="L3612" s="15" t="str">
        <f>IF(AND($H3612&gt;0, $H3612&lt;3500),"0-3500",0)</f>
        <v>0-3500</v>
      </c>
    </row>
    <row r="3613" spans="1:12" x14ac:dyDescent="0.3">
      <c r="A3613" s="32" t="s">
        <v>7</v>
      </c>
      <c r="B3613" s="32">
        <v>2019</v>
      </c>
      <c r="C3613" s="32" t="s">
        <v>168</v>
      </c>
      <c r="D3613" s="32" t="s">
        <v>8</v>
      </c>
      <c r="E3613" s="32" t="s">
        <v>63</v>
      </c>
      <c r="F3613" s="33" t="s">
        <v>9</v>
      </c>
      <c r="G3613" s="32" t="s">
        <v>10</v>
      </c>
      <c r="H3613" s="34">
        <v>2034.71</v>
      </c>
      <c r="I3613" s="15"/>
      <c r="J3613" s="15"/>
      <c r="K3613" s="15" t="str">
        <f>IF(AND($H3613&gt;0, $H3613&lt;2500),"0-2500",0)</f>
        <v>0-2500</v>
      </c>
      <c r="L3613" s="15" t="str">
        <f>IF(AND($H3613&gt;0, $H3613&lt;3500),"0-3500",0)</f>
        <v>0-3500</v>
      </c>
    </row>
    <row r="3614" spans="1:12" x14ac:dyDescent="0.3">
      <c r="A3614" s="32" t="s">
        <v>7</v>
      </c>
      <c r="B3614" s="32">
        <v>2019</v>
      </c>
      <c r="C3614" s="32" t="s">
        <v>169</v>
      </c>
      <c r="D3614" s="32" t="s">
        <v>8</v>
      </c>
      <c r="E3614" s="32" t="s">
        <v>101</v>
      </c>
      <c r="F3614" s="33" t="s">
        <v>9</v>
      </c>
      <c r="G3614" s="32" t="s">
        <v>10</v>
      </c>
      <c r="H3614" s="34">
        <v>2035.12</v>
      </c>
      <c r="I3614" s="15"/>
      <c r="J3614" s="15"/>
      <c r="K3614" s="15" t="str">
        <f>IF(AND($H3614&gt;0, $H3614&lt;2500),"0-2500",0)</f>
        <v>0-2500</v>
      </c>
      <c r="L3614" s="15" t="str">
        <f>IF(AND($H3614&gt;0, $H3614&lt;3500),"0-3500",0)</f>
        <v>0-3500</v>
      </c>
    </row>
    <row r="3615" spans="1:12" x14ac:dyDescent="0.3">
      <c r="A3615" s="32" t="s">
        <v>7</v>
      </c>
      <c r="B3615" s="32">
        <v>2019</v>
      </c>
      <c r="C3615" s="32" t="s">
        <v>169</v>
      </c>
      <c r="D3615" s="32" t="s">
        <v>8</v>
      </c>
      <c r="E3615" s="32" t="s">
        <v>144</v>
      </c>
      <c r="F3615" s="33" t="s">
        <v>9</v>
      </c>
      <c r="G3615" s="32" t="s">
        <v>10</v>
      </c>
      <c r="H3615" s="34">
        <v>2042.43</v>
      </c>
      <c r="I3615" s="15"/>
      <c r="J3615" s="15"/>
      <c r="K3615" s="15" t="str">
        <f>IF(AND($H3615&gt;0, $H3615&lt;2500),"0-2500",0)</f>
        <v>0-2500</v>
      </c>
      <c r="L3615" s="15" t="str">
        <f>IF(AND($H3615&gt;0, $H3615&lt;3500),"0-3500",0)</f>
        <v>0-3500</v>
      </c>
    </row>
    <row r="3616" spans="1:12" x14ac:dyDescent="0.3">
      <c r="A3616" s="32" t="s">
        <v>7</v>
      </c>
      <c r="B3616" s="32">
        <v>2019</v>
      </c>
      <c r="C3616" s="32" t="s">
        <v>169</v>
      </c>
      <c r="D3616" s="32" t="s">
        <v>8</v>
      </c>
      <c r="E3616" s="32" t="s">
        <v>48</v>
      </c>
      <c r="F3616" s="33" t="s">
        <v>9</v>
      </c>
      <c r="G3616" s="32" t="s">
        <v>10</v>
      </c>
      <c r="H3616" s="34">
        <v>2058.81</v>
      </c>
      <c r="I3616" s="15"/>
      <c r="J3616" s="15"/>
      <c r="K3616" s="15" t="str">
        <f>IF(AND($H3616&gt;0, $H3616&lt;2500),"0-2500",0)</f>
        <v>0-2500</v>
      </c>
      <c r="L3616" s="15" t="str">
        <f>IF(AND($H3616&gt;0, $H3616&lt;3500),"0-3500",0)</f>
        <v>0-3500</v>
      </c>
    </row>
    <row r="3617" spans="1:12" x14ac:dyDescent="0.3">
      <c r="A3617" s="32" t="s">
        <v>7</v>
      </c>
      <c r="B3617" s="32">
        <v>2019</v>
      </c>
      <c r="C3617" s="32" t="s">
        <v>169</v>
      </c>
      <c r="D3617" s="32" t="s">
        <v>8</v>
      </c>
      <c r="E3617" s="32" t="s">
        <v>17</v>
      </c>
      <c r="F3617" s="33" t="s">
        <v>9</v>
      </c>
      <c r="G3617" s="32" t="s">
        <v>10</v>
      </c>
      <c r="H3617" s="34">
        <v>2091.46</v>
      </c>
      <c r="I3617" s="15"/>
      <c r="J3617" s="15"/>
      <c r="K3617" s="15" t="str">
        <f>IF(AND($H3617&gt;0, $H3617&lt;2500),"0-2500",0)</f>
        <v>0-2500</v>
      </c>
      <c r="L3617" s="15" t="str">
        <f>IF(AND($H3617&gt;0, $H3617&lt;3500),"0-3500",0)</f>
        <v>0-3500</v>
      </c>
    </row>
    <row r="3618" spans="1:12" x14ac:dyDescent="0.3">
      <c r="A3618" s="32" t="s">
        <v>7</v>
      </c>
      <c r="B3618" s="32">
        <v>2019</v>
      </c>
      <c r="C3618" s="32" t="s">
        <v>169</v>
      </c>
      <c r="D3618" s="32" t="s">
        <v>8</v>
      </c>
      <c r="E3618" s="32" t="s">
        <v>51</v>
      </c>
      <c r="F3618" s="33" t="s">
        <v>9</v>
      </c>
      <c r="G3618" s="32" t="s">
        <v>10</v>
      </c>
      <c r="H3618" s="34">
        <v>2092.91</v>
      </c>
      <c r="I3618" s="15"/>
      <c r="J3618" s="15"/>
      <c r="K3618" s="15" t="str">
        <f>IF(AND($H3618&gt;0, $H3618&lt;2500),"0-2500",0)</f>
        <v>0-2500</v>
      </c>
      <c r="L3618" s="15" t="str">
        <f>IF(AND($H3618&gt;0, $H3618&lt;3500),"0-3500",0)</f>
        <v>0-3500</v>
      </c>
    </row>
    <row r="3619" spans="1:12" x14ac:dyDescent="0.3">
      <c r="A3619" s="32" t="s">
        <v>7</v>
      </c>
      <c r="B3619" s="32">
        <v>2019</v>
      </c>
      <c r="C3619" s="32" t="s">
        <v>168</v>
      </c>
      <c r="D3619" s="32" t="s">
        <v>8</v>
      </c>
      <c r="E3619" s="32" t="s">
        <v>154</v>
      </c>
      <c r="F3619" s="33" t="s">
        <v>9</v>
      </c>
      <c r="G3619" s="32" t="s">
        <v>10</v>
      </c>
      <c r="H3619" s="34">
        <v>2100.16</v>
      </c>
      <c r="I3619" s="15"/>
      <c r="J3619" s="15"/>
      <c r="K3619" s="15" t="str">
        <f>IF(AND($H3619&gt;0, $H3619&lt;2500),"0-2500",0)</f>
        <v>0-2500</v>
      </c>
      <c r="L3619" s="15" t="str">
        <f>IF(AND($H3619&gt;0, $H3619&lt;3500),"0-3500",0)</f>
        <v>0-3500</v>
      </c>
    </row>
    <row r="3620" spans="1:12" x14ac:dyDescent="0.3">
      <c r="A3620" s="32" t="s">
        <v>7</v>
      </c>
      <c r="B3620" s="32">
        <v>2019</v>
      </c>
      <c r="C3620" s="32" t="s">
        <v>169</v>
      </c>
      <c r="D3620" s="32" t="s">
        <v>8</v>
      </c>
      <c r="E3620" s="32" t="s">
        <v>149</v>
      </c>
      <c r="F3620" s="33" t="s">
        <v>9</v>
      </c>
      <c r="G3620" s="32" t="s">
        <v>10</v>
      </c>
      <c r="H3620" s="34">
        <v>2106.2600000000002</v>
      </c>
      <c r="I3620" s="15"/>
      <c r="J3620" s="15"/>
      <c r="K3620" s="15" t="str">
        <f>IF(AND($H3620&gt;0, $H3620&lt;2500),"0-2500",0)</f>
        <v>0-2500</v>
      </c>
      <c r="L3620" s="15" t="str">
        <f>IF(AND($H3620&gt;0, $H3620&lt;3500),"0-3500",0)</f>
        <v>0-3500</v>
      </c>
    </row>
    <row r="3621" spans="1:12" x14ac:dyDescent="0.3">
      <c r="A3621" s="32" t="s">
        <v>7</v>
      </c>
      <c r="B3621" s="32">
        <v>2019</v>
      </c>
      <c r="C3621" s="32" t="s">
        <v>169</v>
      </c>
      <c r="D3621" s="32" t="s">
        <v>8</v>
      </c>
      <c r="E3621" s="32" t="s">
        <v>23</v>
      </c>
      <c r="F3621" s="33" t="s">
        <v>9</v>
      </c>
      <c r="G3621" s="32" t="s">
        <v>10</v>
      </c>
      <c r="H3621" s="34">
        <v>2113.2399999999998</v>
      </c>
      <c r="I3621" s="15"/>
      <c r="J3621" s="15"/>
      <c r="K3621" s="15" t="str">
        <f>IF(AND($H3621&gt;0, $H3621&lt;2500),"0-2500",0)</f>
        <v>0-2500</v>
      </c>
      <c r="L3621" s="15" t="str">
        <f>IF(AND($H3621&gt;0, $H3621&lt;3500),"0-3500",0)</f>
        <v>0-3500</v>
      </c>
    </row>
    <row r="3622" spans="1:12" x14ac:dyDescent="0.3">
      <c r="A3622" s="32" t="s">
        <v>7</v>
      </c>
      <c r="B3622" s="32">
        <v>2019</v>
      </c>
      <c r="C3622" s="32" t="s">
        <v>168</v>
      </c>
      <c r="D3622" s="32" t="s">
        <v>8</v>
      </c>
      <c r="E3622" s="32" t="s">
        <v>37</v>
      </c>
      <c r="F3622" s="33" t="s">
        <v>9</v>
      </c>
      <c r="G3622" s="32" t="s">
        <v>10</v>
      </c>
      <c r="H3622" s="34">
        <v>2114.4899999999998</v>
      </c>
      <c r="I3622" s="15"/>
      <c r="J3622" s="15"/>
      <c r="K3622" s="15" t="str">
        <f>IF(AND($H3622&gt;0, $H3622&lt;2500),"0-2500",0)</f>
        <v>0-2500</v>
      </c>
      <c r="L3622" s="15" t="str">
        <f>IF(AND($H3622&gt;0, $H3622&lt;3500),"0-3500",0)</f>
        <v>0-3500</v>
      </c>
    </row>
    <row r="3623" spans="1:12" x14ac:dyDescent="0.3">
      <c r="A3623" s="32" t="s">
        <v>7</v>
      </c>
      <c r="B3623" s="32">
        <v>2019</v>
      </c>
      <c r="C3623" s="32" t="s">
        <v>169</v>
      </c>
      <c r="D3623" s="32" t="s">
        <v>8</v>
      </c>
      <c r="E3623" s="32" t="s">
        <v>156</v>
      </c>
      <c r="F3623" s="33" t="s">
        <v>9</v>
      </c>
      <c r="G3623" s="32" t="s">
        <v>10</v>
      </c>
      <c r="H3623" s="34">
        <v>2118.0300000000002</v>
      </c>
      <c r="I3623" s="15"/>
      <c r="J3623" s="15"/>
      <c r="K3623" s="15" t="str">
        <f>IF(AND($H3623&gt;0, $H3623&lt;2500),"0-2500",0)</f>
        <v>0-2500</v>
      </c>
      <c r="L3623" s="15" t="str">
        <f>IF(AND($H3623&gt;0, $H3623&lt;3500),"0-3500",0)</f>
        <v>0-3500</v>
      </c>
    </row>
    <row r="3624" spans="1:12" x14ac:dyDescent="0.3">
      <c r="A3624" s="32" t="s">
        <v>7</v>
      </c>
      <c r="B3624" s="32">
        <v>2019</v>
      </c>
      <c r="C3624" s="32" t="s">
        <v>168</v>
      </c>
      <c r="D3624" s="32" t="s">
        <v>8</v>
      </c>
      <c r="E3624" s="32" t="s">
        <v>125</v>
      </c>
      <c r="F3624" s="33" t="s">
        <v>9</v>
      </c>
      <c r="G3624" s="32" t="s">
        <v>10</v>
      </c>
      <c r="H3624" s="34">
        <v>2127.4</v>
      </c>
      <c r="I3624" s="15"/>
      <c r="J3624" s="15"/>
      <c r="K3624" s="15" t="str">
        <f>IF(AND($H3624&gt;0, $H3624&lt;2500),"0-2500",0)</f>
        <v>0-2500</v>
      </c>
      <c r="L3624" s="15" t="str">
        <f>IF(AND($H3624&gt;0, $H3624&lt;3500),"0-3500",0)</f>
        <v>0-3500</v>
      </c>
    </row>
    <row r="3625" spans="1:12" x14ac:dyDescent="0.3">
      <c r="A3625" s="32" t="s">
        <v>7</v>
      </c>
      <c r="B3625" s="32">
        <v>2019</v>
      </c>
      <c r="C3625" s="32" t="s">
        <v>169</v>
      </c>
      <c r="D3625" s="32" t="s">
        <v>8</v>
      </c>
      <c r="E3625" s="32" t="s">
        <v>151</v>
      </c>
      <c r="F3625" s="33" t="s">
        <v>9</v>
      </c>
      <c r="G3625" s="32" t="s">
        <v>10</v>
      </c>
      <c r="H3625" s="34">
        <v>2134.7199999999998</v>
      </c>
      <c r="I3625" s="15"/>
      <c r="J3625" s="15"/>
      <c r="K3625" s="15" t="str">
        <f>IF(AND($H3625&gt;0, $H3625&lt;2500),"0-2500",0)</f>
        <v>0-2500</v>
      </c>
      <c r="L3625" s="15" t="str">
        <f>IF(AND($H3625&gt;0, $H3625&lt;3500),"0-3500",0)</f>
        <v>0-3500</v>
      </c>
    </row>
    <row r="3626" spans="1:12" x14ac:dyDescent="0.3">
      <c r="A3626" s="32" t="s">
        <v>7</v>
      </c>
      <c r="B3626" s="32">
        <v>2019</v>
      </c>
      <c r="C3626" s="32" t="s">
        <v>168</v>
      </c>
      <c r="D3626" s="32" t="s">
        <v>8</v>
      </c>
      <c r="E3626" s="32" t="s">
        <v>56</v>
      </c>
      <c r="F3626" s="33" t="s">
        <v>9</v>
      </c>
      <c r="G3626" s="32" t="s">
        <v>10</v>
      </c>
      <c r="H3626" s="34">
        <v>2140.2800000000002</v>
      </c>
      <c r="I3626" s="15"/>
      <c r="J3626" s="15"/>
      <c r="K3626" s="15" t="str">
        <f>IF(AND($H3626&gt;0, $H3626&lt;2500),"0-2500",0)</f>
        <v>0-2500</v>
      </c>
      <c r="L3626" s="15" t="str">
        <f>IF(AND($H3626&gt;0, $H3626&lt;3500),"0-3500",0)</f>
        <v>0-3500</v>
      </c>
    </row>
    <row r="3627" spans="1:12" x14ac:dyDescent="0.3">
      <c r="A3627" s="32" t="s">
        <v>7</v>
      </c>
      <c r="B3627" s="32">
        <v>2019</v>
      </c>
      <c r="C3627" s="32" t="s">
        <v>169</v>
      </c>
      <c r="D3627" s="32" t="s">
        <v>8</v>
      </c>
      <c r="E3627" s="32" t="s">
        <v>88</v>
      </c>
      <c r="F3627" s="33" t="s">
        <v>9</v>
      </c>
      <c r="G3627" s="32" t="s">
        <v>10</v>
      </c>
      <c r="H3627" s="34">
        <v>2143.56</v>
      </c>
      <c r="I3627" s="15"/>
      <c r="J3627" s="15"/>
      <c r="K3627" s="15" t="str">
        <f>IF(AND($H3627&gt;0, $H3627&lt;2500),"0-2500",0)</f>
        <v>0-2500</v>
      </c>
      <c r="L3627" s="15" t="str">
        <f>IF(AND($H3627&gt;0, $H3627&lt;3500),"0-3500",0)</f>
        <v>0-3500</v>
      </c>
    </row>
    <row r="3628" spans="1:12" x14ac:dyDescent="0.3">
      <c r="A3628" s="32" t="s">
        <v>7</v>
      </c>
      <c r="B3628" s="32">
        <v>2019</v>
      </c>
      <c r="C3628" s="32" t="s">
        <v>169</v>
      </c>
      <c r="D3628" s="32" t="s">
        <v>8</v>
      </c>
      <c r="E3628" s="32" t="s">
        <v>52</v>
      </c>
      <c r="F3628" s="33" t="s">
        <v>9</v>
      </c>
      <c r="G3628" s="32" t="s">
        <v>10</v>
      </c>
      <c r="H3628" s="34">
        <v>2144.23</v>
      </c>
      <c r="I3628" s="15"/>
      <c r="J3628" s="15"/>
      <c r="K3628" s="15" t="str">
        <f>IF(AND($H3628&gt;0, $H3628&lt;2500),"0-2500",0)</f>
        <v>0-2500</v>
      </c>
      <c r="L3628" s="15" t="str">
        <f>IF(AND($H3628&gt;0, $H3628&lt;3500),"0-3500",0)</f>
        <v>0-3500</v>
      </c>
    </row>
    <row r="3629" spans="1:12" x14ac:dyDescent="0.3">
      <c r="A3629" s="32" t="s">
        <v>7</v>
      </c>
      <c r="B3629" s="32">
        <v>2019</v>
      </c>
      <c r="C3629" s="32" t="s">
        <v>169</v>
      </c>
      <c r="D3629" s="32" t="s">
        <v>8</v>
      </c>
      <c r="E3629" s="32" t="s">
        <v>93</v>
      </c>
      <c r="F3629" s="33" t="s">
        <v>9</v>
      </c>
      <c r="G3629" s="32" t="s">
        <v>10</v>
      </c>
      <c r="H3629" s="34">
        <v>2145.71</v>
      </c>
      <c r="I3629" s="15"/>
      <c r="J3629" s="15"/>
      <c r="K3629" s="15" t="str">
        <f>IF(AND($H3629&gt;0, $H3629&lt;2500),"0-2500",0)</f>
        <v>0-2500</v>
      </c>
      <c r="L3629" s="15" t="str">
        <f>IF(AND($H3629&gt;0, $H3629&lt;3500),"0-3500",0)</f>
        <v>0-3500</v>
      </c>
    </row>
    <row r="3630" spans="1:12" x14ac:dyDescent="0.3">
      <c r="A3630" s="32" t="s">
        <v>7</v>
      </c>
      <c r="B3630" s="32">
        <v>2019</v>
      </c>
      <c r="C3630" s="32" t="s">
        <v>169</v>
      </c>
      <c r="D3630" s="32" t="s">
        <v>8</v>
      </c>
      <c r="E3630" s="32" t="s">
        <v>32</v>
      </c>
      <c r="F3630" s="33" t="s">
        <v>9</v>
      </c>
      <c r="G3630" s="32" t="s">
        <v>10</v>
      </c>
      <c r="H3630" s="34">
        <v>2146.88</v>
      </c>
      <c r="I3630" s="15"/>
      <c r="J3630" s="15"/>
      <c r="K3630" s="15" t="str">
        <f>IF(AND($H3630&gt;0, $H3630&lt;2500),"0-2500",0)</f>
        <v>0-2500</v>
      </c>
      <c r="L3630" s="15" t="str">
        <f>IF(AND($H3630&gt;0, $H3630&lt;3500),"0-3500",0)</f>
        <v>0-3500</v>
      </c>
    </row>
    <row r="3631" spans="1:12" x14ac:dyDescent="0.3">
      <c r="A3631" s="32" t="s">
        <v>7</v>
      </c>
      <c r="B3631" s="32">
        <v>2019</v>
      </c>
      <c r="C3631" s="32" t="s">
        <v>169</v>
      </c>
      <c r="D3631" s="32" t="s">
        <v>8</v>
      </c>
      <c r="E3631" s="32" t="s">
        <v>79</v>
      </c>
      <c r="F3631" s="33" t="s">
        <v>9</v>
      </c>
      <c r="G3631" s="32" t="s">
        <v>10</v>
      </c>
      <c r="H3631" s="34">
        <v>2173.29</v>
      </c>
      <c r="I3631" s="15"/>
      <c r="J3631" s="15"/>
      <c r="K3631" s="15" t="str">
        <f>IF(AND($H3631&gt;0, $H3631&lt;2500),"0-2500",0)</f>
        <v>0-2500</v>
      </c>
      <c r="L3631" s="15" t="str">
        <f>IF(AND($H3631&gt;0, $H3631&lt;3500),"0-3500",0)</f>
        <v>0-3500</v>
      </c>
    </row>
    <row r="3632" spans="1:12" x14ac:dyDescent="0.3">
      <c r="A3632" s="32" t="s">
        <v>7</v>
      </c>
      <c r="B3632" s="32">
        <v>2019</v>
      </c>
      <c r="C3632" s="32" t="s">
        <v>169</v>
      </c>
      <c r="D3632" s="32" t="s">
        <v>8</v>
      </c>
      <c r="E3632" s="32" t="s">
        <v>96</v>
      </c>
      <c r="F3632" s="33" t="s">
        <v>9</v>
      </c>
      <c r="G3632" s="32" t="s">
        <v>10</v>
      </c>
      <c r="H3632" s="34">
        <v>2183.09</v>
      </c>
      <c r="I3632" s="15"/>
      <c r="J3632" s="15"/>
      <c r="K3632" s="15" t="str">
        <f>IF(AND($H3632&gt;0, $H3632&lt;2500),"0-2500",0)</f>
        <v>0-2500</v>
      </c>
      <c r="L3632" s="15" t="str">
        <f>IF(AND($H3632&gt;0, $H3632&lt;3500),"0-3500",0)</f>
        <v>0-3500</v>
      </c>
    </row>
    <row r="3633" spans="1:12" x14ac:dyDescent="0.3">
      <c r="A3633" s="32" t="s">
        <v>7</v>
      </c>
      <c r="B3633" s="32">
        <v>2019</v>
      </c>
      <c r="C3633" s="32" t="s">
        <v>169</v>
      </c>
      <c r="D3633" s="32" t="s">
        <v>8</v>
      </c>
      <c r="E3633" s="32" t="s">
        <v>50</v>
      </c>
      <c r="F3633" s="33" t="s">
        <v>9</v>
      </c>
      <c r="G3633" s="32" t="s">
        <v>10</v>
      </c>
      <c r="H3633" s="34">
        <v>2199.4299999999998</v>
      </c>
      <c r="I3633" s="15"/>
      <c r="J3633" s="15"/>
      <c r="K3633" s="15" t="str">
        <f>IF(AND($H3633&gt;0, $H3633&lt;2500),"0-2500",0)</f>
        <v>0-2500</v>
      </c>
      <c r="L3633" s="15" t="str">
        <f>IF(AND($H3633&gt;0, $H3633&lt;3500),"0-3500",0)</f>
        <v>0-3500</v>
      </c>
    </row>
    <row r="3634" spans="1:12" x14ac:dyDescent="0.3">
      <c r="A3634" s="32" t="s">
        <v>7</v>
      </c>
      <c r="B3634" s="32">
        <v>2019</v>
      </c>
      <c r="C3634" s="32" t="s">
        <v>169</v>
      </c>
      <c r="D3634" s="32" t="s">
        <v>8</v>
      </c>
      <c r="E3634" s="32" t="s">
        <v>127</v>
      </c>
      <c r="F3634" s="33" t="s">
        <v>9</v>
      </c>
      <c r="G3634" s="32" t="s">
        <v>10</v>
      </c>
      <c r="H3634" s="34">
        <v>2201.62</v>
      </c>
      <c r="I3634" s="15"/>
      <c r="J3634" s="15"/>
      <c r="K3634" s="15" t="str">
        <f>IF(AND($H3634&gt;0, $H3634&lt;2500),"0-2500",0)</f>
        <v>0-2500</v>
      </c>
      <c r="L3634" s="15" t="str">
        <f>IF(AND($H3634&gt;0, $H3634&lt;3500),"0-3500",0)</f>
        <v>0-3500</v>
      </c>
    </row>
    <row r="3635" spans="1:12" x14ac:dyDescent="0.3">
      <c r="A3635" s="32" t="s">
        <v>7</v>
      </c>
      <c r="B3635" s="32">
        <v>2019</v>
      </c>
      <c r="C3635" s="32" t="s">
        <v>169</v>
      </c>
      <c r="D3635" s="32" t="s">
        <v>8</v>
      </c>
      <c r="E3635" s="32" t="s">
        <v>124</v>
      </c>
      <c r="F3635" s="33" t="s">
        <v>9</v>
      </c>
      <c r="G3635" s="32" t="s">
        <v>10</v>
      </c>
      <c r="H3635" s="34">
        <v>2220.2199999999998</v>
      </c>
      <c r="I3635" s="15"/>
      <c r="J3635" s="15"/>
      <c r="K3635" s="15" t="str">
        <f>IF(AND($H3635&gt;0, $H3635&lt;2500),"0-2500",0)</f>
        <v>0-2500</v>
      </c>
      <c r="L3635" s="15" t="str">
        <f>IF(AND($H3635&gt;0, $H3635&lt;3500),"0-3500",0)</f>
        <v>0-3500</v>
      </c>
    </row>
    <row r="3636" spans="1:12" x14ac:dyDescent="0.3">
      <c r="A3636" s="32" t="s">
        <v>7</v>
      </c>
      <c r="B3636" s="32">
        <v>2019</v>
      </c>
      <c r="C3636" s="32" t="s">
        <v>169</v>
      </c>
      <c r="D3636" s="32" t="s">
        <v>8</v>
      </c>
      <c r="E3636" s="32" t="s">
        <v>155</v>
      </c>
      <c r="F3636" s="33" t="s">
        <v>9</v>
      </c>
      <c r="G3636" s="32" t="s">
        <v>10</v>
      </c>
      <c r="H3636" s="34">
        <v>2231.5500000000002</v>
      </c>
      <c r="I3636" s="15"/>
      <c r="J3636" s="15"/>
      <c r="K3636" s="15" t="str">
        <f>IF(AND($H3636&gt;0, $H3636&lt;2500),"0-2500",0)</f>
        <v>0-2500</v>
      </c>
      <c r="L3636" s="15" t="str">
        <f>IF(AND($H3636&gt;0, $H3636&lt;3500),"0-3500",0)</f>
        <v>0-3500</v>
      </c>
    </row>
    <row r="3637" spans="1:12" x14ac:dyDescent="0.3">
      <c r="A3637" s="32" t="s">
        <v>7</v>
      </c>
      <c r="B3637" s="32">
        <v>2019</v>
      </c>
      <c r="C3637" s="32" t="s">
        <v>169</v>
      </c>
      <c r="D3637" s="32" t="s">
        <v>8</v>
      </c>
      <c r="E3637" s="32" t="s">
        <v>19</v>
      </c>
      <c r="F3637" s="33" t="s">
        <v>9</v>
      </c>
      <c r="G3637" s="32" t="s">
        <v>10</v>
      </c>
      <c r="H3637" s="34">
        <v>2274.29</v>
      </c>
      <c r="I3637" s="15"/>
      <c r="J3637" s="15"/>
      <c r="K3637" s="15" t="str">
        <f>IF(AND($H3637&gt;0, $H3637&lt;2500),"0-2500",0)</f>
        <v>0-2500</v>
      </c>
      <c r="L3637" s="15" t="str">
        <f>IF(AND($H3637&gt;0, $H3637&lt;3500),"0-3500",0)</f>
        <v>0-3500</v>
      </c>
    </row>
    <row r="3638" spans="1:12" x14ac:dyDescent="0.3">
      <c r="A3638" s="32" t="s">
        <v>7</v>
      </c>
      <c r="B3638" s="32">
        <v>2019</v>
      </c>
      <c r="C3638" s="32" t="s">
        <v>169</v>
      </c>
      <c r="D3638" s="32" t="s">
        <v>8</v>
      </c>
      <c r="E3638" s="32" t="s">
        <v>34</v>
      </c>
      <c r="F3638" s="33" t="s">
        <v>9</v>
      </c>
      <c r="G3638" s="32" t="s">
        <v>10</v>
      </c>
      <c r="H3638" s="34">
        <v>2291.4499999999998</v>
      </c>
      <c r="I3638" s="15"/>
      <c r="J3638" s="15"/>
      <c r="K3638" s="15" t="str">
        <f>IF(AND($H3638&gt;0, $H3638&lt;2500),"0-2500",0)</f>
        <v>0-2500</v>
      </c>
      <c r="L3638" s="15" t="str">
        <f>IF(AND($H3638&gt;0, $H3638&lt;3500),"0-3500",0)</f>
        <v>0-3500</v>
      </c>
    </row>
    <row r="3639" spans="1:12" x14ac:dyDescent="0.3">
      <c r="A3639" s="32" t="s">
        <v>7</v>
      </c>
      <c r="B3639" s="32">
        <v>2019</v>
      </c>
      <c r="C3639" s="32" t="s">
        <v>169</v>
      </c>
      <c r="D3639" s="32" t="s">
        <v>8</v>
      </c>
      <c r="E3639" s="32" t="s">
        <v>74</v>
      </c>
      <c r="F3639" s="33" t="s">
        <v>9</v>
      </c>
      <c r="G3639" s="32" t="s">
        <v>10</v>
      </c>
      <c r="H3639" s="34">
        <v>2291.6</v>
      </c>
      <c r="I3639" s="15"/>
      <c r="J3639" s="15"/>
      <c r="K3639" s="15" t="str">
        <f>IF(AND($H3639&gt;0, $H3639&lt;2500),"0-2500",0)</f>
        <v>0-2500</v>
      </c>
      <c r="L3639" s="15" t="str">
        <f>IF(AND($H3639&gt;0, $H3639&lt;3500),"0-3500",0)</f>
        <v>0-3500</v>
      </c>
    </row>
    <row r="3640" spans="1:12" x14ac:dyDescent="0.3">
      <c r="A3640" s="32" t="s">
        <v>7</v>
      </c>
      <c r="B3640" s="32">
        <v>2019</v>
      </c>
      <c r="C3640" s="32" t="s">
        <v>169</v>
      </c>
      <c r="D3640" s="32" t="s">
        <v>8</v>
      </c>
      <c r="E3640" s="32" t="s">
        <v>12</v>
      </c>
      <c r="F3640" s="33" t="s">
        <v>9</v>
      </c>
      <c r="G3640" s="32" t="s">
        <v>10</v>
      </c>
      <c r="H3640" s="34">
        <v>2298.52</v>
      </c>
      <c r="I3640" s="15"/>
      <c r="J3640" s="15"/>
      <c r="K3640" s="15" t="str">
        <f>IF(AND($H3640&gt;0, $H3640&lt;2500),"0-2500",0)</f>
        <v>0-2500</v>
      </c>
      <c r="L3640" s="15" t="str">
        <f>IF(AND($H3640&gt;0, $H3640&lt;3500),"0-3500",0)</f>
        <v>0-3500</v>
      </c>
    </row>
    <row r="3641" spans="1:12" x14ac:dyDescent="0.3">
      <c r="A3641" s="32" t="s">
        <v>7</v>
      </c>
      <c r="B3641" s="32">
        <v>2019</v>
      </c>
      <c r="C3641" s="32" t="s">
        <v>169</v>
      </c>
      <c r="D3641" s="32" t="s">
        <v>8</v>
      </c>
      <c r="E3641" s="32" t="s">
        <v>125</v>
      </c>
      <c r="F3641" s="33" t="s">
        <v>9</v>
      </c>
      <c r="G3641" s="32" t="s">
        <v>10</v>
      </c>
      <c r="H3641" s="34">
        <v>2298.87</v>
      </c>
      <c r="I3641" s="15"/>
      <c r="J3641" s="15"/>
      <c r="K3641" s="15" t="str">
        <f>IF(AND($H3641&gt;0, $H3641&lt;2500),"0-2500",0)</f>
        <v>0-2500</v>
      </c>
      <c r="L3641" s="15" t="str">
        <f>IF(AND($H3641&gt;0, $H3641&lt;3500),"0-3500",0)</f>
        <v>0-3500</v>
      </c>
    </row>
    <row r="3642" spans="1:12" x14ac:dyDescent="0.3">
      <c r="A3642" s="32" t="s">
        <v>7</v>
      </c>
      <c r="B3642" s="32">
        <v>2019</v>
      </c>
      <c r="C3642" s="32" t="s">
        <v>168</v>
      </c>
      <c r="D3642" s="32" t="s">
        <v>8</v>
      </c>
      <c r="E3642" s="32" t="s">
        <v>39</v>
      </c>
      <c r="F3642" s="33" t="s">
        <v>9</v>
      </c>
      <c r="G3642" s="32" t="s">
        <v>10</v>
      </c>
      <c r="H3642" s="34">
        <v>2312.16</v>
      </c>
      <c r="I3642" s="15"/>
      <c r="J3642" s="15"/>
      <c r="K3642" s="15" t="str">
        <f>IF(AND($H3642&gt;0, $H3642&lt;2500),"0-2500",0)</f>
        <v>0-2500</v>
      </c>
      <c r="L3642" s="15" t="str">
        <f>IF(AND($H3642&gt;0, $H3642&lt;3500),"0-3500",0)</f>
        <v>0-3500</v>
      </c>
    </row>
    <row r="3643" spans="1:12" x14ac:dyDescent="0.3">
      <c r="A3643" s="32" t="s">
        <v>7</v>
      </c>
      <c r="B3643" s="32">
        <v>2019</v>
      </c>
      <c r="C3643" s="32" t="s">
        <v>169</v>
      </c>
      <c r="D3643" s="32" t="s">
        <v>8</v>
      </c>
      <c r="E3643" s="32" t="s">
        <v>126</v>
      </c>
      <c r="F3643" s="33" t="s">
        <v>9</v>
      </c>
      <c r="G3643" s="32" t="s">
        <v>10</v>
      </c>
      <c r="H3643" s="34">
        <v>2315.8000000000002</v>
      </c>
      <c r="I3643" s="15"/>
      <c r="J3643" s="15"/>
      <c r="K3643" s="15" t="str">
        <f>IF(AND($H3643&gt;0, $H3643&lt;2500),"0-2500",0)</f>
        <v>0-2500</v>
      </c>
      <c r="L3643" s="15" t="str">
        <f>IF(AND($H3643&gt;0, $H3643&lt;3500),"0-3500",0)</f>
        <v>0-3500</v>
      </c>
    </row>
    <row r="3644" spans="1:12" x14ac:dyDescent="0.3">
      <c r="A3644" s="32" t="s">
        <v>7</v>
      </c>
      <c r="B3644" s="32">
        <v>2019</v>
      </c>
      <c r="C3644" s="32" t="s">
        <v>169</v>
      </c>
      <c r="D3644" s="32" t="s">
        <v>8</v>
      </c>
      <c r="E3644" s="32" t="s">
        <v>145</v>
      </c>
      <c r="F3644" s="33" t="s">
        <v>9</v>
      </c>
      <c r="G3644" s="32" t="s">
        <v>10</v>
      </c>
      <c r="H3644" s="34">
        <v>2318.46</v>
      </c>
      <c r="I3644" s="15"/>
      <c r="J3644" s="15"/>
      <c r="K3644" s="15" t="str">
        <f>IF(AND($H3644&gt;0, $H3644&lt;2500),"0-2500",0)</f>
        <v>0-2500</v>
      </c>
      <c r="L3644" s="15" t="str">
        <f>IF(AND($H3644&gt;0, $H3644&lt;3500),"0-3500",0)</f>
        <v>0-3500</v>
      </c>
    </row>
    <row r="3645" spans="1:12" x14ac:dyDescent="0.3">
      <c r="A3645" s="32" t="s">
        <v>7</v>
      </c>
      <c r="B3645" s="32">
        <v>2019</v>
      </c>
      <c r="C3645" s="32" t="s">
        <v>169</v>
      </c>
      <c r="D3645" s="32" t="s">
        <v>8</v>
      </c>
      <c r="E3645" s="32" t="s">
        <v>73</v>
      </c>
      <c r="F3645" s="33" t="s">
        <v>9</v>
      </c>
      <c r="G3645" s="32" t="s">
        <v>10</v>
      </c>
      <c r="H3645" s="34">
        <v>2351.91</v>
      </c>
      <c r="I3645" s="15"/>
      <c r="J3645" s="15"/>
      <c r="K3645" s="15" t="str">
        <f>IF(AND($H3645&gt;0, $H3645&lt;2500),"0-2500",0)</f>
        <v>0-2500</v>
      </c>
      <c r="L3645" s="15" t="str">
        <f>IF(AND($H3645&gt;0, $H3645&lt;3500),"0-3500",0)</f>
        <v>0-3500</v>
      </c>
    </row>
    <row r="3646" spans="1:12" x14ac:dyDescent="0.3">
      <c r="A3646" s="32" t="s">
        <v>7</v>
      </c>
      <c r="B3646" s="32">
        <v>2019</v>
      </c>
      <c r="C3646" s="32" t="s">
        <v>169</v>
      </c>
      <c r="D3646" s="32" t="s">
        <v>8</v>
      </c>
      <c r="E3646" s="32" t="s">
        <v>13</v>
      </c>
      <c r="F3646" s="33" t="s">
        <v>9</v>
      </c>
      <c r="G3646" s="32" t="s">
        <v>10</v>
      </c>
      <c r="H3646" s="34">
        <v>2367.25</v>
      </c>
      <c r="I3646" s="15"/>
      <c r="J3646" s="15"/>
      <c r="K3646" s="15" t="str">
        <f>IF(AND($H3646&gt;0, $H3646&lt;2500),"0-2500",0)</f>
        <v>0-2500</v>
      </c>
      <c r="L3646" s="15" t="str">
        <f>IF(AND($H3646&gt;0, $H3646&lt;3500),"0-3500",0)</f>
        <v>0-3500</v>
      </c>
    </row>
    <row r="3647" spans="1:12" x14ac:dyDescent="0.3">
      <c r="A3647" s="32" t="s">
        <v>7</v>
      </c>
      <c r="B3647" s="32">
        <v>2019</v>
      </c>
      <c r="C3647" s="32" t="s">
        <v>169</v>
      </c>
      <c r="D3647" s="32" t="s">
        <v>8</v>
      </c>
      <c r="E3647" s="32" t="s">
        <v>128</v>
      </c>
      <c r="F3647" s="33" t="s">
        <v>9</v>
      </c>
      <c r="G3647" s="32" t="s">
        <v>10</v>
      </c>
      <c r="H3647" s="34">
        <v>2373.71</v>
      </c>
      <c r="I3647" s="15"/>
      <c r="J3647" s="15"/>
      <c r="K3647" s="15" t="str">
        <f>IF(AND($H3647&gt;0, $H3647&lt;2500),"0-2500",0)</f>
        <v>0-2500</v>
      </c>
      <c r="L3647" s="15" t="str">
        <f>IF(AND($H3647&gt;0, $H3647&lt;3500),"0-3500",0)</f>
        <v>0-3500</v>
      </c>
    </row>
    <row r="3648" spans="1:12" x14ac:dyDescent="0.3">
      <c r="A3648" s="32" t="s">
        <v>7</v>
      </c>
      <c r="B3648" s="32">
        <v>2019</v>
      </c>
      <c r="C3648" s="32" t="s">
        <v>169</v>
      </c>
      <c r="D3648" s="32" t="s">
        <v>8</v>
      </c>
      <c r="E3648" s="32" t="s">
        <v>154</v>
      </c>
      <c r="F3648" s="33" t="s">
        <v>9</v>
      </c>
      <c r="G3648" s="32" t="s">
        <v>10</v>
      </c>
      <c r="H3648" s="34">
        <v>2383.85</v>
      </c>
      <c r="I3648" s="15"/>
      <c r="J3648" s="15"/>
      <c r="K3648" s="15" t="str">
        <f>IF(AND($H3648&gt;0, $H3648&lt;2500),"0-2500",0)</f>
        <v>0-2500</v>
      </c>
      <c r="L3648" s="15" t="str">
        <f>IF(AND($H3648&gt;0, $H3648&lt;3500),"0-3500",0)</f>
        <v>0-3500</v>
      </c>
    </row>
    <row r="3649" spans="1:12" x14ac:dyDescent="0.3">
      <c r="A3649" s="32" t="s">
        <v>7</v>
      </c>
      <c r="B3649" s="32">
        <v>2019</v>
      </c>
      <c r="C3649" s="32" t="s">
        <v>169</v>
      </c>
      <c r="D3649" s="32" t="s">
        <v>8</v>
      </c>
      <c r="E3649" s="32" t="s">
        <v>62</v>
      </c>
      <c r="F3649" s="33" t="s">
        <v>9</v>
      </c>
      <c r="G3649" s="32" t="s">
        <v>10</v>
      </c>
      <c r="H3649" s="34">
        <v>2396.31</v>
      </c>
      <c r="I3649" s="15"/>
      <c r="J3649" s="15"/>
      <c r="K3649" s="15" t="str">
        <f>IF(AND($H3649&gt;0, $H3649&lt;2500),"0-2500",0)</f>
        <v>0-2500</v>
      </c>
      <c r="L3649" s="15" t="str">
        <f>IF(AND($H3649&gt;0, $H3649&lt;3500),"0-3500",0)</f>
        <v>0-3500</v>
      </c>
    </row>
    <row r="3650" spans="1:12" x14ac:dyDescent="0.3">
      <c r="A3650" s="32" t="s">
        <v>7</v>
      </c>
      <c r="B3650" s="32">
        <v>2019</v>
      </c>
      <c r="C3650" s="32" t="s">
        <v>169</v>
      </c>
      <c r="D3650" s="32" t="s">
        <v>8</v>
      </c>
      <c r="E3650" s="32" t="s">
        <v>24</v>
      </c>
      <c r="F3650" s="33" t="s">
        <v>9</v>
      </c>
      <c r="G3650" s="32" t="s">
        <v>10</v>
      </c>
      <c r="H3650" s="34">
        <v>2414.52</v>
      </c>
      <c r="I3650" s="15"/>
      <c r="J3650" s="15"/>
      <c r="K3650" s="15" t="str">
        <f>IF(AND($H3650&gt;0, $H3650&lt;2500),"0-2500",0)</f>
        <v>0-2500</v>
      </c>
      <c r="L3650" s="15" t="str">
        <f>IF(AND($H3650&gt;0, $H3650&lt;3500),"0-3500",0)</f>
        <v>0-3500</v>
      </c>
    </row>
    <row r="3651" spans="1:12" x14ac:dyDescent="0.3">
      <c r="A3651" s="32" t="s">
        <v>7</v>
      </c>
      <c r="B3651" s="32">
        <v>2019</v>
      </c>
      <c r="C3651" s="32" t="s">
        <v>169</v>
      </c>
      <c r="D3651" s="32" t="s">
        <v>8</v>
      </c>
      <c r="E3651" s="32" t="s">
        <v>92</v>
      </c>
      <c r="F3651" s="33" t="s">
        <v>9</v>
      </c>
      <c r="G3651" s="32" t="s">
        <v>10</v>
      </c>
      <c r="H3651" s="34">
        <v>2444.9</v>
      </c>
      <c r="I3651" s="15"/>
      <c r="J3651" s="15"/>
      <c r="K3651" s="15" t="str">
        <f>IF(AND($H3651&gt;0, $H3651&lt;2500),"0-2500",0)</f>
        <v>0-2500</v>
      </c>
      <c r="L3651" s="15" t="str">
        <f>IF(AND($H3651&gt;0, $H3651&lt;3500),"0-3500",0)</f>
        <v>0-3500</v>
      </c>
    </row>
    <row r="3652" spans="1:12" x14ac:dyDescent="0.3">
      <c r="A3652" s="32" t="s">
        <v>7</v>
      </c>
      <c r="B3652" s="32">
        <v>2019</v>
      </c>
      <c r="C3652" s="32" t="s">
        <v>168</v>
      </c>
      <c r="D3652" s="32" t="s">
        <v>8</v>
      </c>
      <c r="E3652" s="32" t="s">
        <v>57</v>
      </c>
      <c r="F3652" s="33" t="s">
        <v>9</v>
      </c>
      <c r="G3652" s="32" t="s">
        <v>10</v>
      </c>
      <c r="H3652" s="34">
        <v>2461.9</v>
      </c>
      <c r="I3652" s="15"/>
      <c r="J3652" s="15"/>
      <c r="K3652" s="15" t="str">
        <f>IF(AND($H3652&gt;0, $H3652&lt;2500),"0-2500",0)</f>
        <v>0-2500</v>
      </c>
      <c r="L3652" s="15" t="str">
        <f>IF(AND($H3652&gt;0, $H3652&lt;3500),"0-3500",0)</f>
        <v>0-3500</v>
      </c>
    </row>
    <row r="3653" spans="1:12" x14ac:dyDescent="0.3">
      <c r="A3653" s="32" t="s">
        <v>7</v>
      </c>
      <c r="B3653" s="32">
        <v>2019</v>
      </c>
      <c r="C3653" s="32" t="s">
        <v>168</v>
      </c>
      <c r="D3653" s="32" t="s">
        <v>8</v>
      </c>
      <c r="E3653" s="32" t="s">
        <v>41</v>
      </c>
      <c r="F3653" s="33" t="s">
        <v>9</v>
      </c>
      <c r="G3653" s="32" t="s">
        <v>10</v>
      </c>
      <c r="H3653" s="34">
        <v>2463.58</v>
      </c>
      <c r="I3653" s="15"/>
      <c r="J3653" s="15"/>
      <c r="K3653" s="15" t="str">
        <f>IF(AND($H3653&gt;0, $H3653&lt;2500),"0-2500",0)</f>
        <v>0-2500</v>
      </c>
      <c r="L3653" s="15" t="str">
        <f>IF(AND($H3653&gt;0, $H3653&lt;3500),"0-3500",0)</f>
        <v>0-3500</v>
      </c>
    </row>
    <row r="3654" spans="1:12" x14ac:dyDescent="0.3">
      <c r="A3654" s="32" t="s">
        <v>7</v>
      </c>
      <c r="B3654" s="32">
        <v>2019</v>
      </c>
      <c r="C3654" s="32" t="s">
        <v>169</v>
      </c>
      <c r="D3654" s="32" t="s">
        <v>8</v>
      </c>
      <c r="E3654" s="32" t="s">
        <v>71</v>
      </c>
      <c r="F3654" s="33" t="s">
        <v>9</v>
      </c>
      <c r="G3654" s="32" t="s">
        <v>10</v>
      </c>
      <c r="H3654" s="34">
        <v>2473.7600000000002</v>
      </c>
      <c r="I3654" s="15"/>
      <c r="J3654" s="15"/>
      <c r="K3654" s="15" t="str">
        <f>IF(AND($H3654&gt;0, $H3654&lt;2500),"0-2500",0)</f>
        <v>0-2500</v>
      </c>
      <c r="L3654" s="15" t="str">
        <f>IF(AND($H3654&gt;0, $H3654&lt;3500),"0-3500",0)</f>
        <v>0-3500</v>
      </c>
    </row>
    <row r="3655" spans="1:12" x14ac:dyDescent="0.3">
      <c r="A3655" s="32" t="s">
        <v>7</v>
      </c>
      <c r="B3655" s="32">
        <v>2019</v>
      </c>
      <c r="C3655" s="32" t="s">
        <v>169</v>
      </c>
      <c r="D3655" s="32" t="s">
        <v>8</v>
      </c>
      <c r="E3655" s="32" t="s">
        <v>16</v>
      </c>
      <c r="F3655" s="33" t="s">
        <v>9</v>
      </c>
      <c r="G3655" s="32" t="s">
        <v>10</v>
      </c>
      <c r="H3655" s="34">
        <v>2478.89</v>
      </c>
      <c r="I3655" s="15"/>
      <c r="J3655" s="15"/>
      <c r="K3655" s="15" t="str">
        <f>IF(AND($H3655&gt;0, $H3655&lt;2500),"0-2500",0)</f>
        <v>0-2500</v>
      </c>
      <c r="L3655" s="15" t="str">
        <f>IF(AND($H3655&gt;0, $H3655&lt;3500),"0-3500",0)</f>
        <v>0-3500</v>
      </c>
    </row>
    <row r="3656" spans="1:12" x14ac:dyDescent="0.3">
      <c r="A3656" s="32" t="s">
        <v>7</v>
      </c>
      <c r="B3656" s="32">
        <v>2019</v>
      </c>
      <c r="C3656" s="32" t="s">
        <v>169</v>
      </c>
      <c r="D3656" s="32" t="s">
        <v>8</v>
      </c>
      <c r="E3656" s="32" t="s">
        <v>68</v>
      </c>
      <c r="F3656" s="33" t="s">
        <v>9</v>
      </c>
      <c r="G3656" s="32" t="s">
        <v>10</v>
      </c>
      <c r="H3656" s="34">
        <v>2494.85</v>
      </c>
      <c r="I3656" s="15"/>
      <c r="J3656" s="15"/>
      <c r="K3656" s="15" t="str">
        <f>IF(AND($H3656&gt;0, $H3656&lt;2500),"0-2500",0)</f>
        <v>0-2500</v>
      </c>
      <c r="L3656" s="15" t="str">
        <f>IF(AND($H3656&gt;0, $H3656&lt;3500),"0-3500",0)</f>
        <v>0-3500</v>
      </c>
    </row>
    <row r="3657" spans="1:12" x14ac:dyDescent="0.3">
      <c r="A3657" s="32" t="s">
        <v>7</v>
      </c>
      <c r="B3657" s="32">
        <v>2019</v>
      </c>
      <c r="C3657" s="32" t="s">
        <v>169</v>
      </c>
      <c r="D3657" s="32" t="s">
        <v>8</v>
      </c>
      <c r="E3657" s="32" t="s">
        <v>58</v>
      </c>
      <c r="F3657" s="33" t="s">
        <v>9</v>
      </c>
      <c r="G3657" s="32" t="s">
        <v>10</v>
      </c>
      <c r="H3657" s="34">
        <v>2658.5</v>
      </c>
      <c r="I3657" s="15"/>
      <c r="J3657" s="15"/>
      <c r="K3657" s="15"/>
      <c r="L3657" s="15" t="str">
        <f>IF(AND($H3657&gt;0, $H3657&lt;3500),"0-3500",0)</f>
        <v>0-3500</v>
      </c>
    </row>
    <row r="3658" spans="1:12" x14ac:dyDescent="0.3">
      <c r="A3658" s="32" t="s">
        <v>7</v>
      </c>
      <c r="B3658" s="32">
        <v>2019</v>
      </c>
      <c r="C3658" s="32" t="s">
        <v>169</v>
      </c>
      <c r="D3658" s="32" t="s">
        <v>8</v>
      </c>
      <c r="E3658" s="32" t="s">
        <v>14</v>
      </c>
      <c r="F3658" s="33" t="s">
        <v>9</v>
      </c>
      <c r="G3658" s="32" t="s">
        <v>10</v>
      </c>
      <c r="H3658" s="34">
        <v>2757.23</v>
      </c>
      <c r="I3658" s="15"/>
      <c r="J3658" s="15"/>
      <c r="K3658" s="15"/>
      <c r="L3658" s="15" t="str">
        <f>IF(AND($H3658&gt;0, $H3658&lt;3500),"0-3500",0)</f>
        <v>0-3500</v>
      </c>
    </row>
    <row r="3659" spans="1:12" x14ac:dyDescent="0.3">
      <c r="A3659" s="32" t="s">
        <v>7</v>
      </c>
      <c r="B3659" s="32">
        <v>2019</v>
      </c>
      <c r="C3659" s="32" t="s">
        <v>169</v>
      </c>
      <c r="D3659" s="32" t="s">
        <v>8</v>
      </c>
      <c r="E3659" s="32" t="s">
        <v>72</v>
      </c>
      <c r="F3659" s="33" t="s">
        <v>9</v>
      </c>
      <c r="G3659" s="32" t="s">
        <v>10</v>
      </c>
      <c r="H3659" s="34">
        <v>2796.88</v>
      </c>
      <c r="I3659" s="15"/>
      <c r="J3659" s="15"/>
      <c r="K3659" s="15"/>
      <c r="L3659" s="15" t="str">
        <f>IF(AND($H3659&gt;0, $H3659&lt;3500),"0-3500",0)</f>
        <v>0-3500</v>
      </c>
    </row>
    <row r="3660" spans="1:12" x14ac:dyDescent="0.3">
      <c r="A3660" s="32" t="s">
        <v>7</v>
      </c>
      <c r="B3660" s="32">
        <v>2019</v>
      </c>
      <c r="C3660" s="32" t="s">
        <v>169</v>
      </c>
      <c r="D3660" s="32" t="s">
        <v>8</v>
      </c>
      <c r="E3660" s="32" t="s">
        <v>63</v>
      </c>
      <c r="F3660" s="33" t="s">
        <v>9</v>
      </c>
      <c r="G3660" s="32" t="s">
        <v>10</v>
      </c>
      <c r="H3660" s="34">
        <v>2797.33</v>
      </c>
      <c r="I3660" s="15"/>
      <c r="J3660" s="15"/>
      <c r="K3660" s="15"/>
      <c r="L3660" s="15" t="str">
        <f>IF(AND($H3660&gt;0, $H3660&lt;3500),"0-3500",0)</f>
        <v>0-3500</v>
      </c>
    </row>
    <row r="3661" spans="1:12" x14ac:dyDescent="0.3">
      <c r="A3661" s="32" t="s">
        <v>7</v>
      </c>
      <c r="B3661" s="32">
        <v>2019</v>
      </c>
      <c r="C3661" s="32" t="s">
        <v>169</v>
      </c>
      <c r="D3661" s="32" t="s">
        <v>8</v>
      </c>
      <c r="E3661" s="32" t="s">
        <v>39</v>
      </c>
      <c r="F3661" s="33" t="s">
        <v>9</v>
      </c>
      <c r="G3661" s="32" t="s">
        <v>10</v>
      </c>
      <c r="H3661" s="34">
        <v>2819.93</v>
      </c>
      <c r="I3661" s="15"/>
      <c r="J3661" s="15"/>
      <c r="K3661" s="15"/>
      <c r="L3661" s="15" t="str">
        <f>IF(AND($H3661&gt;0, $H3661&lt;3500),"0-3500",0)</f>
        <v>0-3500</v>
      </c>
    </row>
    <row r="3662" spans="1:12" x14ac:dyDescent="0.3">
      <c r="A3662" s="32" t="s">
        <v>7</v>
      </c>
      <c r="B3662" s="32">
        <v>2019</v>
      </c>
      <c r="C3662" s="32" t="s">
        <v>169</v>
      </c>
      <c r="D3662" s="32" t="s">
        <v>8</v>
      </c>
      <c r="E3662" s="32" t="s">
        <v>56</v>
      </c>
      <c r="F3662" s="33" t="s">
        <v>9</v>
      </c>
      <c r="G3662" s="32" t="s">
        <v>10</v>
      </c>
      <c r="H3662" s="34">
        <v>2945.56</v>
      </c>
      <c r="I3662" s="15"/>
      <c r="J3662" s="15"/>
      <c r="K3662" s="15"/>
      <c r="L3662" s="15" t="str">
        <f>IF(AND($H3662&gt;0, $H3662&lt;3500),"0-3500",0)</f>
        <v>0-3500</v>
      </c>
    </row>
    <row r="3663" spans="1:12" x14ac:dyDescent="0.3">
      <c r="A3663" s="32" t="s">
        <v>7</v>
      </c>
      <c r="B3663" s="32">
        <v>2019</v>
      </c>
      <c r="C3663" s="32" t="s">
        <v>168</v>
      </c>
      <c r="D3663" s="32" t="s">
        <v>8</v>
      </c>
      <c r="E3663" s="32" t="s">
        <v>42</v>
      </c>
      <c r="F3663" s="33" t="s">
        <v>9</v>
      </c>
      <c r="G3663" s="32" t="s">
        <v>10</v>
      </c>
      <c r="H3663" s="34">
        <v>2979.78</v>
      </c>
      <c r="I3663" s="15"/>
      <c r="J3663" s="15"/>
      <c r="K3663" s="15"/>
      <c r="L3663" s="15" t="str">
        <f>IF(AND($H3663&gt;0, $H3663&lt;3500),"0-3500",0)</f>
        <v>0-3500</v>
      </c>
    </row>
    <row r="3664" spans="1:12" x14ac:dyDescent="0.3">
      <c r="A3664" s="32" t="s">
        <v>7</v>
      </c>
      <c r="B3664" s="32">
        <v>2019</v>
      </c>
      <c r="C3664" s="32" t="s">
        <v>169</v>
      </c>
      <c r="D3664" s="32" t="s">
        <v>8</v>
      </c>
      <c r="E3664" s="32" t="s">
        <v>57</v>
      </c>
      <c r="F3664" s="33" t="s">
        <v>9</v>
      </c>
      <c r="G3664" s="32" t="s">
        <v>10</v>
      </c>
      <c r="H3664" s="34">
        <v>3315.57</v>
      </c>
      <c r="I3664" s="15"/>
      <c r="J3664" s="15"/>
      <c r="K3664" s="15"/>
      <c r="L3664" s="15" t="str">
        <f>IF(AND($H3664&gt;0, $H3664&lt;3500),"0-3500",0)</f>
        <v>0-3500</v>
      </c>
    </row>
    <row r="3665" spans="1:12" hidden="1" x14ac:dyDescent="0.3">
      <c r="A3665" s="32" t="s">
        <v>7</v>
      </c>
      <c r="B3665" s="32">
        <v>2020</v>
      </c>
      <c r="C3665" s="32" t="s">
        <v>168</v>
      </c>
      <c r="D3665" s="32" t="s">
        <v>8</v>
      </c>
      <c r="E3665" s="32" t="s">
        <v>233</v>
      </c>
      <c r="F3665" s="33" t="s">
        <v>511</v>
      </c>
      <c r="G3665" s="32" t="s">
        <v>10</v>
      </c>
      <c r="H3665" s="34">
        <v>457.73</v>
      </c>
      <c r="I3665" s="37" t="str">
        <f>IF(AND($H3665&gt;0, $H3665&lt;900),"0-900",0)</f>
        <v>0-900</v>
      </c>
      <c r="J3665" s="37" t="str">
        <f>IF(AND($H3665&gt;0, $H3665&lt;1700),"0-1700",0)</f>
        <v>0-1700</v>
      </c>
      <c r="K3665" s="37" t="str">
        <f>IF(AND($H3665&gt;0, $H3665&lt;2500),"0-2500",0)</f>
        <v>0-2500</v>
      </c>
      <c r="L3665" s="37" t="str">
        <f>IF(AND($H3665&gt;0, $H3665&lt;3500),"0-3500",0)</f>
        <v>0-3500</v>
      </c>
    </row>
    <row r="3666" spans="1:12" hidden="1" x14ac:dyDescent="0.3">
      <c r="A3666" s="32" t="s">
        <v>7</v>
      </c>
      <c r="B3666" s="32">
        <v>2020</v>
      </c>
      <c r="C3666" s="32" t="s">
        <v>168</v>
      </c>
      <c r="D3666" s="32" t="s">
        <v>8</v>
      </c>
      <c r="E3666" s="32" t="s">
        <v>360</v>
      </c>
      <c r="F3666" s="33" t="s">
        <v>507</v>
      </c>
      <c r="G3666" s="32" t="s">
        <v>10</v>
      </c>
      <c r="H3666" s="34">
        <v>459.19</v>
      </c>
      <c r="I3666" s="37" t="str">
        <f>IF(AND($H3666&gt;0, $H3666&lt;900),"0-900",0)</f>
        <v>0-900</v>
      </c>
      <c r="J3666" s="37" t="str">
        <f>IF(AND($H3666&gt;0, $H3666&lt;1700),"0-1700",0)</f>
        <v>0-1700</v>
      </c>
      <c r="K3666" s="37" t="str">
        <f>IF(AND($H3666&gt;0, $H3666&lt;2500),"0-2500",0)</f>
        <v>0-2500</v>
      </c>
      <c r="L3666" s="37" t="str">
        <f>IF(AND($H3666&gt;0, $H3666&lt;3500),"0-3500",0)</f>
        <v>0-3500</v>
      </c>
    </row>
    <row r="3667" spans="1:12" hidden="1" x14ac:dyDescent="0.3">
      <c r="A3667" s="32" t="s">
        <v>7</v>
      </c>
      <c r="B3667" s="32">
        <v>2020</v>
      </c>
      <c r="C3667" s="32" t="s">
        <v>169</v>
      </c>
      <c r="D3667" s="32" t="s">
        <v>8</v>
      </c>
      <c r="E3667" s="32" t="s">
        <v>394</v>
      </c>
      <c r="F3667" s="33" t="s">
        <v>516</v>
      </c>
      <c r="G3667" s="32" t="s">
        <v>10</v>
      </c>
      <c r="H3667" s="34">
        <v>459.19</v>
      </c>
      <c r="I3667" s="37" t="str">
        <f>IF(AND($H3667&gt;0, $H3667&lt;900),"0-900",0)</f>
        <v>0-900</v>
      </c>
      <c r="J3667" s="37" t="str">
        <f>IF(AND($H3667&gt;0, $H3667&lt;1700),"0-1700",0)</f>
        <v>0-1700</v>
      </c>
      <c r="K3667" s="37" t="str">
        <f>IF(AND($H3667&gt;0, $H3667&lt;2500),"0-2500",0)</f>
        <v>0-2500</v>
      </c>
      <c r="L3667" s="37" t="str">
        <f>IF(AND($H3667&gt;0, $H3667&lt;3500),"0-3500",0)</f>
        <v>0-3500</v>
      </c>
    </row>
    <row r="3668" spans="1:12" hidden="1" x14ac:dyDescent="0.3">
      <c r="A3668" s="32" t="s">
        <v>7</v>
      </c>
      <c r="B3668" s="32">
        <v>2020</v>
      </c>
      <c r="C3668" s="32" t="s">
        <v>167</v>
      </c>
      <c r="D3668" s="32" t="s">
        <v>8</v>
      </c>
      <c r="E3668" s="32" t="s">
        <v>296</v>
      </c>
      <c r="F3668" s="33" t="s">
        <v>509</v>
      </c>
      <c r="G3668" s="32" t="s">
        <v>10</v>
      </c>
      <c r="H3668" s="34">
        <v>462.92</v>
      </c>
      <c r="I3668" s="37" t="str">
        <f>IF(AND($H3668&gt;0, $H3668&lt;900),"0-900",0)</f>
        <v>0-900</v>
      </c>
      <c r="J3668" s="37" t="str">
        <f>IF(AND($H3668&gt;0, $H3668&lt;1700),"0-1700",0)</f>
        <v>0-1700</v>
      </c>
      <c r="K3668" s="37" t="str">
        <f>IF(AND($H3668&gt;0, $H3668&lt;2500),"0-2500",0)</f>
        <v>0-2500</v>
      </c>
      <c r="L3668" s="37" t="str">
        <f>IF(AND($H3668&gt;0, $H3668&lt;3500),"0-3500",0)</f>
        <v>0-3500</v>
      </c>
    </row>
    <row r="3669" spans="1:12" hidden="1" x14ac:dyDescent="0.3">
      <c r="A3669" s="32" t="s">
        <v>7</v>
      </c>
      <c r="B3669" s="32">
        <v>2020</v>
      </c>
      <c r="C3669" s="32" t="s">
        <v>168</v>
      </c>
      <c r="D3669" s="32" t="s">
        <v>8</v>
      </c>
      <c r="E3669" s="32" t="s">
        <v>231</v>
      </c>
      <c r="F3669" s="33" t="s">
        <v>511</v>
      </c>
      <c r="G3669" s="32" t="s">
        <v>10</v>
      </c>
      <c r="H3669" s="34">
        <v>464.3</v>
      </c>
      <c r="I3669" s="37" t="str">
        <f>IF(AND($H3669&gt;0, $H3669&lt;900),"0-900",0)</f>
        <v>0-900</v>
      </c>
      <c r="J3669" s="37" t="str">
        <f>IF(AND($H3669&gt;0, $H3669&lt;1700),"0-1700",0)</f>
        <v>0-1700</v>
      </c>
      <c r="K3669" s="37" t="str">
        <f>IF(AND($H3669&gt;0, $H3669&lt;2500),"0-2500",0)</f>
        <v>0-2500</v>
      </c>
      <c r="L3669" s="37" t="str">
        <f>IF(AND($H3669&gt;0, $H3669&lt;3500),"0-3500",0)</f>
        <v>0-3500</v>
      </c>
    </row>
    <row r="3670" spans="1:12" hidden="1" x14ac:dyDescent="0.3">
      <c r="A3670" s="32" t="s">
        <v>7</v>
      </c>
      <c r="B3670" s="32">
        <v>2020</v>
      </c>
      <c r="C3670" s="32" t="s">
        <v>167</v>
      </c>
      <c r="D3670" s="32" t="s">
        <v>8</v>
      </c>
      <c r="E3670" s="32" t="s">
        <v>228</v>
      </c>
      <c r="F3670" s="33" t="s">
        <v>511</v>
      </c>
      <c r="G3670" s="32" t="s">
        <v>10</v>
      </c>
      <c r="H3670" s="34">
        <v>465.13</v>
      </c>
      <c r="I3670" s="37" t="str">
        <f>IF(AND($H3670&gt;0, $H3670&lt;900),"0-900",0)</f>
        <v>0-900</v>
      </c>
      <c r="J3670" s="37" t="str">
        <f>IF(AND($H3670&gt;0, $H3670&lt;1700),"0-1700",0)</f>
        <v>0-1700</v>
      </c>
      <c r="K3670" s="37" t="str">
        <f>IF(AND($H3670&gt;0, $H3670&lt;2500),"0-2500",0)</f>
        <v>0-2500</v>
      </c>
      <c r="L3670" s="37" t="str">
        <f>IF(AND($H3670&gt;0, $H3670&lt;3500),"0-3500",0)</f>
        <v>0-3500</v>
      </c>
    </row>
    <row r="3671" spans="1:12" hidden="1" x14ac:dyDescent="0.3">
      <c r="A3671" s="32" t="s">
        <v>7</v>
      </c>
      <c r="B3671" s="32">
        <v>2020</v>
      </c>
      <c r="C3671" s="32" t="s">
        <v>169</v>
      </c>
      <c r="D3671" s="32" t="s">
        <v>8</v>
      </c>
      <c r="E3671" s="32" t="s">
        <v>235</v>
      </c>
      <c r="F3671" s="33" t="s">
        <v>511</v>
      </c>
      <c r="G3671" s="32" t="s">
        <v>10</v>
      </c>
      <c r="H3671" s="34">
        <v>477.71</v>
      </c>
      <c r="I3671" s="37" t="str">
        <f>IF(AND($H3671&gt;0, $H3671&lt;900),"0-900",0)</f>
        <v>0-900</v>
      </c>
      <c r="J3671" s="37" t="str">
        <f>IF(AND($H3671&gt;0, $H3671&lt;1700),"0-1700",0)</f>
        <v>0-1700</v>
      </c>
      <c r="K3671" s="37" t="str">
        <f>IF(AND($H3671&gt;0, $H3671&lt;2500),"0-2500",0)</f>
        <v>0-2500</v>
      </c>
      <c r="L3671" s="37" t="str">
        <f>IF(AND($H3671&gt;0, $H3671&lt;3500),"0-3500",0)</f>
        <v>0-3500</v>
      </c>
    </row>
    <row r="3672" spans="1:12" hidden="1" x14ac:dyDescent="0.3">
      <c r="A3672" s="32" t="s">
        <v>7</v>
      </c>
      <c r="B3672" s="32">
        <v>2020</v>
      </c>
      <c r="C3672" s="32" t="s">
        <v>168</v>
      </c>
      <c r="D3672" s="32" t="s">
        <v>8</v>
      </c>
      <c r="E3672" s="32" t="s">
        <v>230</v>
      </c>
      <c r="F3672" s="33" t="s">
        <v>511</v>
      </c>
      <c r="G3672" s="32" t="s">
        <v>10</v>
      </c>
      <c r="H3672" s="34">
        <v>479.62</v>
      </c>
      <c r="I3672" s="37" t="str">
        <f>IF(AND($H3672&gt;0, $H3672&lt;900),"0-900",0)</f>
        <v>0-900</v>
      </c>
      <c r="J3672" s="37" t="str">
        <f>IF(AND($H3672&gt;0, $H3672&lt;1700),"0-1700",0)</f>
        <v>0-1700</v>
      </c>
      <c r="K3672" s="37" t="str">
        <f>IF(AND($H3672&gt;0, $H3672&lt;2500),"0-2500",0)</f>
        <v>0-2500</v>
      </c>
      <c r="L3672" s="37" t="str">
        <f>IF(AND($H3672&gt;0, $H3672&lt;3500),"0-3500",0)</f>
        <v>0-3500</v>
      </c>
    </row>
    <row r="3673" spans="1:12" hidden="1" x14ac:dyDescent="0.3">
      <c r="A3673" s="32" t="s">
        <v>7</v>
      </c>
      <c r="B3673" s="32">
        <v>2020</v>
      </c>
      <c r="C3673" s="32" t="s">
        <v>167</v>
      </c>
      <c r="D3673" s="32" t="s">
        <v>8</v>
      </c>
      <c r="E3673" s="32" t="s">
        <v>223</v>
      </c>
      <c r="F3673" s="33" t="s">
        <v>518</v>
      </c>
      <c r="G3673" s="32" t="s">
        <v>10</v>
      </c>
      <c r="H3673" s="34">
        <v>480.29</v>
      </c>
      <c r="I3673" s="37" t="str">
        <f>IF(AND($H3673&gt;0, $H3673&lt;900),"0-900",0)</f>
        <v>0-900</v>
      </c>
      <c r="J3673" s="37" t="str">
        <f>IF(AND($H3673&gt;0, $H3673&lt;1700),"0-1700",0)</f>
        <v>0-1700</v>
      </c>
      <c r="K3673" s="37" t="str">
        <f>IF(AND($H3673&gt;0, $H3673&lt;2500),"0-2500",0)</f>
        <v>0-2500</v>
      </c>
      <c r="L3673" s="37" t="str">
        <f>IF(AND($H3673&gt;0, $H3673&lt;3500),"0-3500",0)</f>
        <v>0-3500</v>
      </c>
    </row>
    <row r="3674" spans="1:12" hidden="1" x14ac:dyDescent="0.3">
      <c r="A3674" s="32" t="s">
        <v>7</v>
      </c>
      <c r="B3674" s="32">
        <v>2020</v>
      </c>
      <c r="C3674" s="32" t="s">
        <v>167</v>
      </c>
      <c r="D3674" s="32" t="s">
        <v>8</v>
      </c>
      <c r="E3674" s="32" t="s">
        <v>377</v>
      </c>
      <c r="F3674" s="33" t="s">
        <v>513</v>
      </c>
      <c r="G3674" s="32" t="s">
        <v>10</v>
      </c>
      <c r="H3674" s="34">
        <v>484.41</v>
      </c>
      <c r="I3674" s="37" t="str">
        <f>IF(AND($H3674&gt;0, $H3674&lt;900),"0-900",0)</f>
        <v>0-900</v>
      </c>
      <c r="J3674" s="37" t="str">
        <f>IF(AND($H3674&gt;0, $H3674&lt;1700),"0-1700",0)</f>
        <v>0-1700</v>
      </c>
      <c r="K3674" s="37" t="str">
        <f>IF(AND($H3674&gt;0, $H3674&lt;2500),"0-2500",0)</f>
        <v>0-2500</v>
      </c>
      <c r="L3674" s="37" t="str">
        <f>IF(AND($H3674&gt;0, $H3674&lt;3500),"0-3500",0)</f>
        <v>0-3500</v>
      </c>
    </row>
    <row r="3675" spans="1:12" hidden="1" x14ac:dyDescent="0.3">
      <c r="A3675" s="32" t="s">
        <v>7</v>
      </c>
      <c r="B3675" s="32">
        <v>2020</v>
      </c>
      <c r="C3675" s="32" t="s">
        <v>168</v>
      </c>
      <c r="D3675" s="32" t="s">
        <v>8</v>
      </c>
      <c r="E3675" s="32" t="s">
        <v>362</v>
      </c>
      <c r="F3675" s="33" t="s">
        <v>507</v>
      </c>
      <c r="G3675" s="32" t="s">
        <v>10</v>
      </c>
      <c r="H3675" s="34">
        <v>484.81</v>
      </c>
      <c r="I3675" s="37" t="str">
        <f>IF(AND($H3675&gt;0, $H3675&lt;900),"0-900",0)</f>
        <v>0-900</v>
      </c>
      <c r="J3675" s="37" t="str">
        <f>IF(AND($H3675&gt;0, $H3675&lt;1700),"0-1700",0)</f>
        <v>0-1700</v>
      </c>
      <c r="K3675" s="37" t="str">
        <f>IF(AND($H3675&gt;0, $H3675&lt;2500),"0-2500",0)</f>
        <v>0-2500</v>
      </c>
      <c r="L3675" s="37" t="str">
        <f>IF(AND($H3675&gt;0, $H3675&lt;3500),"0-3500",0)</f>
        <v>0-3500</v>
      </c>
    </row>
    <row r="3676" spans="1:12" hidden="1" x14ac:dyDescent="0.3">
      <c r="A3676" s="32" t="s">
        <v>7</v>
      </c>
      <c r="B3676" s="32">
        <v>2020</v>
      </c>
      <c r="C3676" s="32" t="s">
        <v>168</v>
      </c>
      <c r="D3676" s="32" t="s">
        <v>8</v>
      </c>
      <c r="E3676" s="32" t="s">
        <v>298</v>
      </c>
      <c r="F3676" s="33" t="s">
        <v>509</v>
      </c>
      <c r="G3676" s="32" t="s">
        <v>10</v>
      </c>
      <c r="H3676" s="34">
        <v>487.64</v>
      </c>
      <c r="I3676" s="37" t="str">
        <f>IF(AND($H3676&gt;0, $H3676&lt;900),"0-900",0)</f>
        <v>0-900</v>
      </c>
      <c r="J3676" s="37" t="str">
        <f>IF(AND($H3676&gt;0, $H3676&lt;1700),"0-1700",0)</f>
        <v>0-1700</v>
      </c>
      <c r="K3676" s="37" t="str">
        <f>IF(AND($H3676&gt;0, $H3676&lt;2500),"0-2500",0)</f>
        <v>0-2500</v>
      </c>
      <c r="L3676" s="37" t="str">
        <f>IF(AND($H3676&gt;0, $H3676&lt;3500),"0-3500",0)</f>
        <v>0-3500</v>
      </c>
    </row>
    <row r="3677" spans="1:12" hidden="1" x14ac:dyDescent="0.3">
      <c r="A3677" s="32" t="s">
        <v>7</v>
      </c>
      <c r="B3677" s="32">
        <v>2020</v>
      </c>
      <c r="C3677" s="32" t="s">
        <v>167</v>
      </c>
      <c r="D3677" s="32" t="s">
        <v>8</v>
      </c>
      <c r="E3677" s="32" t="s">
        <v>234</v>
      </c>
      <c r="F3677" s="33" t="s">
        <v>511</v>
      </c>
      <c r="G3677" s="32" t="s">
        <v>10</v>
      </c>
      <c r="H3677" s="34">
        <v>491.89</v>
      </c>
      <c r="I3677" s="37" t="str">
        <f>IF(AND($H3677&gt;0, $H3677&lt;900),"0-900",0)</f>
        <v>0-900</v>
      </c>
      <c r="J3677" s="37" t="str">
        <f>IF(AND($H3677&gt;0, $H3677&lt;1700),"0-1700",0)</f>
        <v>0-1700</v>
      </c>
      <c r="K3677" s="37" t="str">
        <f>IF(AND($H3677&gt;0, $H3677&lt;2500),"0-2500",0)</f>
        <v>0-2500</v>
      </c>
      <c r="L3677" s="37" t="str">
        <f>IF(AND($H3677&gt;0, $H3677&lt;3500),"0-3500",0)</f>
        <v>0-3500</v>
      </c>
    </row>
    <row r="3678" spans="1:12" hidden="1" x14ac:dyDescent="0.3">
      <c r="A3678" s="32" t="s">
        <v>7</v>
      </c>
      <c r="B3678" s="32">
        <v>2020</v>
      </c>
      <c r="C3678" s="32" t="s">
        <v>169</v>
      </c>
      <c r="D3678" s="32" t="s">
        <v>8</v>
      </c>
      <c r="E3678" s="32" t="s">
        <v>233</v>
      </c>
      <c r="F3678" s="33" t="s">
        <v>511</v>
      </c>
      <c r="G3678" s="32" t="s">
        <v>10</v>
      </c>
      <c r="H3678" s="34">
        <v>496.22</v>
      </c>
      <c r="I3678" s="37" t="str">
        <f>IF(AND($H3678&gt;0, $H3678&lt;900),"0-900",0)</f>
        <v>0-900</v>
      </c>
      <c r="J3678" s="37" t="str">
        <f>IF(AND($H3678&gt;0, $H3678&lt;1700),"0-1700",0)</f>
        <v>0-1700</v>
      </c>
      <c r="K3678" s="37" t="str">
        <f>IF(AND($H3678&gt;0, $H3678&lt;2500),"0-2500",0)</f>
        <v>0-2500</v>
      </c>
      <c r="L3678" s="37" t="str">
        <f>IF(AND($H3678&gt;0, $H3678&lt;3500),"0-3500",0)</f>
        <v>0-3500</v>
      </c>
    </row>
    <row r="3679" spans="1:12" hidden="1" x14ac:dyDescent="0.3">
      <c r="A3679" s="32" t="s">
        <v>7</v>
      </c>
      <c r="B3679" s="32">
        <v>2020</v>
      </c>
      <c r="C3679" s="32" t="s">
        <v>168</v>
      </c>
      <c r="D3679" s="32" t="s">
        <v>8</v>
      </c>
      <c r="E3679" s="32" t="s">
        <v>373</v>
      </c>
      <c r="F3679" s="33" t="s">
        <v>510</v>
      </c>
      <c r="G3679" s="32" t="s">
        <v>10</v>
      </c>
      <c r="H3679" s="34">
        <v>499.43</v>
      </c>
      <c r="I3679" s="37" t="str">
        <f>IF(AND($H3679&gt;0, $H3679&lt;900),"0-900",0)</f>
        <v>0-900</v>
      </c>
      <c r="J3679" s="37" t="str">
        <f>IF(AND($H3679&gt;0, $H3679&lt;1700),"0-1700",0)</f>
        <v>0-1700</v>
      </c>
      <c r="K3679" s="37" t="str">
        <f>IF(AND($H3679&gt;0, $H3679&lt;2500),"0-2500",0)</f>
        <v>0-2500</v>
      </c>
      <c r="L3679" s="37" t="str">
        <f>IF(AND($H3679&gt;0, $H3679&lt;3500),"0-3500",0)</f>
        <v>0-3500</v>
      </c>
    </row>
    <row r="3680" spans="1:12" hidden="1" x14ac:dyDescent="0.3">
      <c r="A3680" s="32" t="s">
        <v>7</v>
      </c>
      <c r="B3680" s="32">
        <v>2020</v>
      </c>
      <c r="C3680" s="32" t="s">
        <v>167</v>
      </c>
      <c r="D3680" s="32" t="s">
        <v>8</v>
      </c>
      <c r="E3680" s="32" t="s">
        <v>297</v>
      </c>
      <c r="F3680" s="33" t="s">
        <v>509</v>
      </c>
      <c r="G3680" s="32" t="s">
        <v>10</v>
      </c>
      <c r="H3680" s="34">
        <v>500</v>
      </c>
      <c r="I3680" s="37" t="str">
        <f>IF(AND($H3680&gt;0, $H3680&lt;900),"0-900",0)</f>
        <v>0-900</v>
      </c>
      <c r="J3680" s="37" t="str">
        <f>IF(AND($H3680&gt;0, $H3680&lt;1700),"0-1700",0)</f>
        <v>0-1700</v>
      </c>
      <c r="K3680" s="37" t="str">
        <f>IF(AND($H3680&gt;0, $H3680&lt;2500),"0-2500",0)</f>
        <v>0-2500</v>
      </c>
      <c r="L3680" s="37" t="str">
        <f>IF(AND($H3680&gt;0, $H3680&lt;3500),"0-3500",0)</f>
        <v>0-3500</v>
      </c>
    </row>
    <row r="3681" spans="1:12" hidden="1" x14ac:dyDescent="0.3">
      <c r="A3681" s="32" t="s">
        <v>7</v>
      </c>
      <c r="B3681" s="32">
        <v>2020</v>
      </c>
      <c r="C3681" s="32" t="s">
        <v>168</v>
      </c>
      <c r="D3681" s="32" t="s">
        <v>8</v>
      </c>
      <c r="E3681" s="32" t="s">
        <v>323</v>
      </c>
      <c r="F3681" s="33" t="s">
        <v>512</v>
      </c>
      <c r="G3681" s="32" t="s">
        <v>10</v>
      </c>
      <c r="H3681" s="34">
        <v>500.48</v>
      </c>
      <c r="I3681" s="37" t="str">
        <f>IF(AND($H3681&gt;0, $H3681&lt;900),"0-900",0)</f>
        <v>0-900</v>
      </c>
      <c r="J3681" s="37" t="str">
        <f>IF(AND($H3681&gt;0, $H3681&lt;1700),"0-1700",0)</f>
        <v>0-1700</v>
      </c>
      <c r="K3681" s="37" t="str">
        <f>IF(AND($H3681&gt;0, $H3681&lt;2500),"0-2500",0)</f>
        <v>0-2500</v>
      </c>
      <c r="L3681" s="37" t="str">
        <f>IF(AND($H3681&gt;0, $H3681&lt;3500),"0-3500",0)</f>
        <v>0-3500</v>
      </c>
    </row>
    <row r="3682" spans="1:12" hidden="1" x14ac:dyDescent="0.3">
      <c r="A3682" s="32" t="s">
        <v>7</v>
      </c>
      <c r="B3682" s="32">
        <v>2020</v>
      </c>
      <c r="C3682" s="32" t="s">
        <v>167</v>
      </c>
      <c r="D3682" s="32" t="s">
        <v>8</v>
      </c>
      <c r="E3682" s="32" t="s">
        <v>311</v>
      </c>
      <c r="F3682" s="33" t="s">
        <v>508</v>
      </c>
      <c r="G3682" s="32" t="s">
        <v>10</v>
      </c>
      <c r="H3682" s="34">
        <v>505.45</v>
      </c>
      <c r="I3682" s="37" t="str">
        <f>IF(AND($H3682&gt;0, $H3682&lt;900),"0-900",0)</f>
        <v>0-900</v>
      </c>
      <c r="J3682" s="37" t="str">
        <f>IF(AND($H3682&gt;0, $H3682&lt;1700),"0-1700",0)</f>
        <v>0-1700</v>
      </c>
      <c r="K3682" s="37" t="str">
        <f>IF(AND($H3682&gt;0, $H3682&lt;2500),"0-2500",0)</f>
        <v>0-2500</v>
      </c>
      <c r="L3682" s="37" t="str">
        <f>IF(AND($H3682&gt;0, $H3682&lt;3500),"0-3500",0)</f>
        <v>0-3500</v>
      </c>
    </row>
    <row r="3683" spans="1:12" hidden="1" x14ac:dyDescent="0.3">
      <c r="A3683" s="32" t="s">
        <v>7</v>
      </c>
      <c r="B3683" s="32">
        <v>2020</v>
      </c>
      <c r="C3683" s="32" t="s">
        <v>167</v>
      </c>
      <c r="D3683" s="32" t="s">
        <v>8</v>
      </c>
      <c r="E3683" s="32" t="s">
        <v>313</v>
      </c>
      <c r="F3683" s="33" t="s">
        <v>508</v>
      </c>
      <c r="G3683" s="32" t="s">
        <v>10</v>
      </c>
      <c r="H3683" s="34">
        <v>506.17</v>
      </c>
      <c r="I3683" s="37" t="str">
        <f>IF(AND($H3683&gt;0, $H3683&lt;900),"0-900",0)</f>
        <v>0-900</v>
      </c>
      <c r="J3683" s="37" t="str">
        <f>IF(AND($H3683&gt;0, $H3683&lt;1700),"0-1700",0)</f>
        <v>0-1700</v>
      </c>
      <c r="K3683" s="37" t="str">
        <f>IF(AND($H3683&gt;0, $H3683&lt;2500),"0-2500",0)</f>
        <v>0-2500</v>
      </c>
      <c r="L3683" s="37" t="str">
        <f>IF(AND($H3683&gt;0, $H3683&lt;3500),"0-3500",0)</f>
        <v>0-3500</v>
      </c>
    </row>
    <row r="3684" spans="1:12" hidden="1" x14ac:dyDescent="0.3">
      <c r="A3684" s="32" t="s">
        <v>7</v>
      </c>
      <c r="B3684" s="32">
        <v>2020</v>
      </c>
      <c r="C3684" s="32" t="s">
        <v>168</v>
      </c>
      <c r="D3684" s="32" t="s">
        <v>8</v>
      </c>
      <c r="E3684" s="32" t="s">
        <v>225</v>
      </c>
      <c r="F3684" s="33" t="s">
        <v>518</v>
      </c>
      <c r="G3684" s="32" t="s">
        <v>10</v>
      </c>
      <c r="H3684" s="34">
        <v>508.26</v>
      </c>
      <c r="I3684" s="37" t="str">
        <f>IF(AND($H3684&gt;0, $H3684&lt;900),"0-900",0)</f>
        <v>0-900</v>
      </c>
      <c r="J3684" s="37" t="str">
        <f>IF(AND($H3684&gt;0, $H3684&lt;1700),"0-1700",0)</f>
        <v>0-1700</v>
      </c>
      <c r="K3684" s="37" t="str">
        <f>IF(AND($H3684&gt;0, $H3684&lt;2500),"0-2500",0)</f>
        <v>0-2500</v>
      </c>
      <c r="L3684" s="37" t="str">
        <f>IF(AND($H3684&gt;0, $H3684&lt;3500),"0-3500",0)</f>
        <v>0-3500</v>
      </c>
    </row>
    <row r="3685" spans="1:12" hidden="1" x14ac:dyDescent="0.3">
      <c r="A3685" s="32" t="s">
        <v>7</v>
      </c>
      <c r="B3685" s="32">
        <v>2020</v>
      </c>
      <c r="C3685" s="32" t="s">
        <v>167</v>
      </c>
      <c r="D3685" s="32" t="s">
        <v>8</v>
      </c>
      <c r="E3685" s="32" t="s">
        <v>222</v>
      </c>
      <c r="F3685" s="33" t="s">
        <v>518</v>
      </c>
      <c r="G3685" s="32" t="s">
        <v>10</v>
      </c>
      <c r="H3685" s="34">
        <v>512.29999999999995</v>
      </c>
      <c r="I3685" s="37" t="str">
        <f>IF(AND($H3685&gt;0, $H3685&lt;900),"0-900",0)</f>
        <v>0-900</v>
      </c>
      <c r="J3685" s="37" t="str">
        <f>IF(AND($H3685&gt;0, $H3685&lt;1700),"0-1700",0)</f>
        <v>0-1700</v>
      </c>
      <c r="K3685" s="37" t="str">
        <f>IF(AND($H3685&gt;0, $H3685&lt;2500),"0-2500",0)</f>
        <v>0-2500</v>
      </c>
      <c r="L3685" s="37" t="str">
        <f>IF(AND($H3685&gt;0, $H3685&lt;3500),"0-3500",0)</f>
        <v>0-3500</v>
      </c>
    </row>
    <row r="3686" spans="1:12" hidden="1" x14ac:dyDescent="0.3">
      <c r="A3686" s="32" t="s">
        <v>7</v>
      </c>
      <c r="B3686" s="32">
        <v>2020</v>
      </c>
      <c r="C3686" s="32" t="s">
        <v>167</v>
      </c>
      <c r="D3686" s="32" t="s">
        <v>8</v>
      </c>
      <c r="E3686" s="32" t="s">
        <v>175</v>
      </c>
      <c r="F3686" s="33" t="s">
        <v>521</v>
      </c>
      <c r="G3686" s="32" t="s">
        <v>10</v>
      </c>
      <c r="H3686" s="34">
        <v>512.66999999999996</v>
      </c>
      <c r="I3686" s="37" t="str">
        <f>IF(AND($H3686&gt;0, $H3686&lt;900),"0-900",0)</f>
        <v>0-900</v>
      </c>
      <c r="J3686" s="37" t="str">
        <f>IF(AND($H3686&gt;0, $H3686&lt;1700),"0-1700",0)</f>
        <v>0-1700</v>
      </c>
      <c r="K3686" s="37" t="str">
        <f>IF(AND($H3686&gt;0, $H3686&lt;2500),"0-2500",0)</f>
        <v>0-2500</v>
      </c>
      <c r="L3686" s="37" t="str">
        <f>IF(AND($H3686&gt;0, $H3686&lt;3500),"0-3500",0)</f>
        <v>0-3500</v>
      </c>
    </row>
    <row r="3687" spans="1:12" hidden="1" x14ac:dyDescent="0.3">
      <c r="A3687" s="32" t="s">
        <v>7</v>
      </c>
      <c r="B3687" s="32">
        <v>2020</v>
      </c>
      <c r="C3687" s="32" t="s">
        <v>168</v>
      </c>
      <c r="D3687" s="32" t="s">
        <v>8</v>
      </c>
      <c r="E3687" s="32" t="s">
        <v>361</v>
      </c>
      <c r="F3687" s="33" t="s">
        <v>507</v>
      </c>
      <c r="G3687" s="32" t="s">
        <v>10</v>
      </c>
      <c r="H3687" s="34">
        <v>514.80999999999995</v>
      </c>
      <c r="I3687" s="37" t="str">
        <f>IF(AND($H3687&gt;0, $H3687&lt;900),"0-900",0)</f>
        <v>0-900</v>
      </c>
      <c r="J3687" s="37" t="str">
        <f>IF(AND($H3687&gt;0, $H3687&lt;1700),"0-1700",0)</f>
        <v>0-1700</v>
      </c>
      <c r="K3687" s="37" t="str">
        <f>IF(AND($H3687&gt;0, $H3687&lt;2500),"0-2500",0)</f>
        <v>0-2500</v>
      </c>
      <c r="L3687" s="37" t="str">
        <f>IF(AND($H3687&gt;0, $H3687&lt;3500),"0-3500",0)</f>
        <v>0-3500</v>
      </c>
    </row>
    <row r="3688" spans="1:12" hidden="1" x14ac:dyDescent="0.3">
      <c r="A3688" s="32" t="s">
        <v>7</v>
      </c>
      <c r="B3688" s="32">
        <v>2020</v>
      </c>
      <c r="C3688" s="32" t="s">
        <v>167</v>
      </c>
      <c r="D3688" s="32" t="s">
        <v>8</v>
      </c>
      <c r="E3688" s="32" t="s">
        <v>312</v>
      </c>
      <c r="F3688" s="33" t="s">
        <v>508</v>
      </c>
      <c r="G3688" s="32" t="s">
        <v>10</v>
      </c>
      <c r="H3688" s="34">
        <v>514.94000000000005</v>
      </c>
      <c r="I3688" s="37" t="str">
        <f>IF(AND($H3688&gt;0, $H3688&lt;900),"0-900",0)</f>
        <v>0-900</v>
      </c>
      <c r="J3688" s="37" t="str">
        <f>IF(AND($H3688&gt;0, $H3688&lt;1700),"0-1700",0)</f>
        <v>0-1700</v>
      </c>
      <c r="K3688" s="37" t="str">
        <f>IF(AND($H3688&gt;0, $H3688&lt;2500),"0-2500",0)</f>
        <v>0-2500</v>
      </c>
      <c r="L3688" s="37" t="str">
        <f>IF(AND($H3688&gt;0, $H3688&lt;3500),"0-3500",0)</f>
        <v>0-3500</v>
      </c>
    </row>
    <row r="3689" spans="1:12" hidden="1" x14ac:dyDescent="0.3">
      <c r="A3689" s="32" t="s">
        <v>7</v>
      </c>
      <c r="B3689" s="32">
        <v>2020</v>
      </c>
      <c r="C3689" s="32" t="s">
        <v>168</v>
      </c>
      <c r="D3689" s="32" t="s">
        <v>8</v>
      </c>
      <c r="E3689" s="32" t="s">
        <v>314</v>
      </c>
      <c r="F3689" s="33" t="s">
        <v>508</v>
      </c>
      <c r="G3689" s="32" t="s">
        <v>10</v>
      </c>
      <c r="H3689" s="34">
        <v>515.69000000000005</v>
      </c>
      <c r="I3689" s="37" t="str">
        <f>IF(AND($H3689&gt;0, $H3689&lt;900),"0-900",0)</f>
        <v>0-900</v>
      </c>
      <c r="J3689" s="37" t="str">
        <f>IF(AND($H3689&gt;0, $H3689&lt;1700),"0-1700",0)</f>
        <v>0-1700</v>
      </c>
      <c r="K3689" s="37" t="str">
        <f>IF(AND($H3689&gt;0, $H3689&lt;2500),"0-2500",0)</f>
        <v>0-2500</v>
      </c>
      <c r="L3689" s="37" t="str">
        <f>IF(AND($H3689&gt;0, $H3689&lt;3500),"0-3500",0)</f>
        <v>0-3500</v>
      </c>
    </row>
    <row r="3690" spans="1:12" hidden="1" x14ac:dyDescent="0.3">
      <c r="A3690" s="32" t="s">
        <v>7</v>
      </c>
      <c r="B3690" s="32">
        <v>2020</v>
      </c>
      <c r="C3690" s="32" t="s">
        <v>167</v>
      </c>
      <c r="D3690" s="32" t="s">
        <v>8</v>
      </c>
      <c r="E3690" s="32" t="s">
        <v>213</v>
      </c>
      <c r="F3690" s="33" t="s">
        <v>514</v>
      </c>
      <c r="G3690" s="32" t="s">
        <v>10</v>
      </c>
      <c r="H3690" s="34">
        <v>515.76</v>
      </c>
      <c r="I3690" s="37" t="str">
        <f>IF(AND($H3690&gt;0, $H3690&lt;900),"0-900",0)</f>
        <v>0-900</v>
      </c>
      <c r="J3690" s="37" t="str">
        <f>IF(AND($H3690&gt;0, $H3690&lt;1700),"0-1700",0)</f>
        <v>0-1700</v>
      </c>
      <c r="K3690" s="37" t="str">
        <f>IF(AND($H3690&gt;0, $H3690&lt;2500),"0-2500",0)</f>
        <v>0-2500</v>
      </c>
      <c r="L3690" s="37" t="str">
        <f>IF(AND($H3690&gt;0, $H3690&lt;3500),"0-3500",0)</f>
        <v>0-3500</v>
      </c>
    </row>
    <row r="3691" spans="1:12" hidden="1" x14ac:dyDescent="0.3">
      <c r="A3691" s="32" t="s">
        <v>7</v>
      </c>
      <c r="B3691" s="32">
        <v>2020</v>
      </c>
      <c r="C3691" s="32" t="s">
        <v>167</v>
      </c>
      <c r="D3691" s="32" t="s">
        <v>8</v>
      </c>
      <c r="E3691" s="32" t="s">
        <v>404</v>
      </c>
      <c r="F3691" s="33" t="s">
        <v>516</v>
      </c>
      <c r="G3691" s="32" t="s">
        <v>10</v>
      </c>
      <c r="H3691" s="34">
        <v>516.17999999999995</v>
      </c>
      <c r="I3691" s="37" t="str">
        <f>IF(AND($H3691&gt;0, $H3691&lt;900),"0-900",0)</f>
        <v>0-900</v>
      </c>
      <c r="J3691" s="37" t="str">
        <f>IF(AND($H3691&gt;0, $H3691&lt;1700),"0-1700",0)</f>
        <v>0-1700</v>
      </c>
      <c r="K3691" s="37" t="str">
        <f>IF(AND($H3691&gt;0, $H3691&lt;2500),"0-2500",0)</f>
        <v>0-2500</v>
      </c>
      <c r="L3691" s="37" t="str">
        <f>IF(AND($H3691&gt;0, $H3691&lt;3500),"0-3500",0)</f>
        <v>0-3500</v>
      </c>
    </row>
    <row r="3692" spans="1:12" hidden="1" x14ac:dyDescent="0.3">
      <c r="A3692" s="32" t="s">
        <v>7</v>
      </c>
      <c r="B3692" s="32">
        <v>2020</v>
      </c>
      <c r="C3692" s="32" t="s">
        <v>168</v>
      </c>
      <c r="D3692" s="32" t="s">
        <v>8</v>
      </c>
      <c r="E3692" s="32" t="s">
        <v>368</v>
      </c>
      <c r="F3692" s="33" t="s">
        <v>510</v>
      </c>
      <c r="G3692" s="32" t="s">
        <v>10</v>
      </c>
      <c r="H3692" s="34">
        <v>516.23</v>
      </c>
      <c r="I3692" s="37" t="str">
        <f>IF(AND($H3692&gt;0, $H3692&lt;900),"0-900",0)</f>
        <v>0-900</v>
      </c>
      <c r="J3692" s="37" t="str">
        <f>IF(AND($H3692&gt;0, $H3692&lt;1700),"0-1700",0)</f>
        <v>0-1700</v>
      </c>
      <c r="K3692" s="37" t="str">
        <f>IF(AND($H3692&gt;0, $H3692&lt;2500),"0-2500",0)</f>
        <v>0-2500</v>
      </c>
      <c r="L3692" s="37" t="str">
        <f>IF(AND($H3692&gt;0, $H3692&lt;3500),"0-3500",0)</f>
        <v>0-3500</v>
      </c>
    </row>
    <row r="3693" spans="1:12" hidden="1" x14ac:dyDescent="0.3">
      <c r="A3693" s="32" t="s">
        <v>7</v>
      </c>
      <c r="B3693" s="32">
        <v>2020</v>
      </c>
      <c r="C3693" s="32" t="s">
        <v>167</v>
      </c>
      <c r="D3693" s="32" t="s">
        <v>8</v>
      </c>
      <c r="E3693" s="32" t="s">
        <v>384</v>
      </c>
      <c r="F3693" s="33" t="s">
        <v>513</v>
      </c>
      <c r="G3693" s="32" t="s">
        <v>10</v>
      </c>
      <c r="H3693" s="34">
        <v>517.9</v>
      </c>
      <c r="I3693" s="37" t="str">
        <f>IF(AND($H3693&gt;0, $H3693&lt;900),"0-900",0)</f>
        <v>0-900</v>
      </c>
      <c r="J3693" s="37" t="str">
        <f>IF(AND($H3693&gt;0, $H3693&lt;1700),"0-1700",0)</f>
        <v>0-1700</v>
      </c>
      <c r="K3693" s="37" t="str">
        <f>IF(AND($H3693&gt;0, $H3693&lt;2500),"0-2500",0)</f>
        <v>0-2500</v>
      </c>
      <c r="L3693" s="37" t="str">
        <f>IF(AND($H3693&gt;0, $H3693&lt;3500),"0-3500",0)</f>
        <v>0-3500</v>
      </c>
    </row>
    <row r="3694" spans="1:12" hidden="1" x14ac:dyDescent="0.3">
      <c r="A3694" s="32" t="s">
        <v>7</v>
      </c>
      <c r="B3694" s="32">
        <v>2020</v>
      </c>
      <c r="C3694" s="32" t="s">
        <v>167</v>
      </c>
      <c r="D3694" s="32" t="s">
        <v>8</v>
      </c>
      <c r="E3694" s="32" t="s">
        <v>378</v>
      </c>
      <c r="F3694" s="33" t="s">
        <v>513</v>
      </c>
      <c r="G3694" s="32" t="s">
        <v>10</v>
      </c>
      <c r="H3694" s="34">
        <v>530.47</v>
      </c>
      <c r="I3694" s="37" t="str">
        <f>IF(AND($H3694&gt;0, $H3694&lt;900),"0-900",0)</f>
        <v>0-900</v>
      </c>
      <c r="J3694" s="37" t="str">
        <f>IF(AND($H3694&gt;0, $H3694&lt;1700),"0-1700",0)</f>
        <v>0-1700</v>
      </c>
      <c r="K3694" s="37" t="str">
        <f>IF(AND($H3694&gt;0, $H3694&lt;2500),"0-2500",0)</f>
        <v>0-2500</v>
      </c>
      <c r="L3694" s="37" t="str">
        <f>IF(AND($H3694&gt;0, $H3694&lt;3500),"0-3500",0)</f>
        <v>0-3500</v>
      </c>
    </row>
    <row r="3695" spans="1:12" hidden="1" x14ac:dyDescent="0.3">
      <c r="A3695" s="32" t="s">
        <v>7</v>
      </c>
      <c r="B3695" s="32">
        <v>2020</v>
      </c>
      <c r="C3695" s="32" t="s">
        <v>169</v>
      </c>
      <c r="D3695" s="32" t="s">
        <v>8</v>
      </c>
      <c r="E3695" s="32" t="s">
        <v>360</v>
      </c>
      <c r="F3695" s="33" t="s">
        <v>507</v>
      </c>
      <c r="G3695" s="32" t="s">
        <v>10</v>
      </c>
      <c r="H3695" s="34">
        <v>534.29999999999995</v>
      </c>
      <c r="I3695" s="37" t="str">
        <f>IF(AND($H3695&gt;0, $H3695&lt;900),"0-900",0)</f>
        <v>0-900</v>
      </c>
      <c r="J3695" s="37" t="str">
        <f>IF(AND($H3695&gt;0, $H3695&lt;1700),"0-1700",0)</f>
        <v>0-1700</v>
      </c>
      <c r="K3695" s="37" t="str">
        <f>IF(AND($H3695&gt;0, $H3695&lt;2500),"0-2500",0)</f>
        <v>0-2500</v>
      </c>
      <c r="L3695" s="37" t="str">
        <f>IF(AND($H3695&gt;0, $H3695&lt;3500),"0-3500",0)</f>
        <v>0-3500</v>
      </c>
    </row>
    <row r="3696" spans="1:12" hidden="1" x14ac:dyDescent="0.3">
      <c r="A3696" s="32" t="s">
        <v>7</v>
      </c>
      <c r="B3696" s="32">
        <v>2020</v>
      </c>
      <c r="C3696" s="32" t="s">
        <v>167</v>
      </c>
      <c r="D3696" s="32" t="s">
        <v>8</v>
      </c>
      <c r="E3696" s="32" t="s">
        <v>346</v>
      </c>
      <c r="F3696" s="33" t="s">
        <v>517</v>
      </c>
      <c r="G3696" s="32" t="s">
        <v>10</v>
      </c>
      <c r="H3696" s="34">
        <v>538.1</v>
      </c>
      <c r="I3696" s="37" t="str">
        <f>IF(AND($H3696&gt;0, $H3696&lt;900),"0-900",0)</f>
        <v>0-900</v>
      </c>
      <c r="J3696" s="37" t="str">
        <f>IF(AND($H3696&gt;0, $H3696&lt;1700),"0-1700",0)</f>
        <v>0-1700</v>
      </c>
      <c r="K3696" s="37" t="str">
        <f>IF(AND($H3696&gt;0, $H3696&lt;2500),"0-2500",0)</f>
        <v>0-2500</v>
      </c>
      <c r="L3696" s="37" t="str">
        <f>IF(AND($H3696&gt;0, $H3696&lt;3500),"0-3500",0)</f>
        <v>0-3500</v>
      </c>
    </row>
    <row r="3697" spans="1:12" hidden="1" x14ac:dyDescent="0.3">
      <c r="A3697" s="32" t="s">
        <v>7</v>
      </c>
      <c r="B3697" s="32">
        <v>2020</v>
      </c>
      <c r="C3697" s="32" t="s">
        <v>168</v>
      </c>
      <c r="D3697" s="32" t="s">
        <v>8</v>
      </c>
      <c r="E3697" s="32" t="s">
        <v>322</v>
      </c>
      <c r="F3697" s="33" t="s">
        <v>512</v>
      </c>
      <c r="G3697" s="32" t="s">
        <v>10</v>
      </c>
      <c r="H3697" s="34">
        <v>538.83000000000004</v>
      </c>
      <c r="I3697" s="37" t="str">
        <f>IF(AND($H3697&gt;0, $H3697&lt;900),"0-900",0)</f>
        <v>0-900</v>
      </c>
      <c r="J3697" s="37" t="str">
        <f>IF(AND($H3697&gt;0, $H3697&lt;1700),"0-1700",0)</f>
        <v>0-1700</v>
      </c>
      <c r="K3697" s="37" t="str">
        <f>IF(AND($H3697&gt;0, $H3697&lt;2500),"0-2500",0)</f>
        <v>0-2500</v>
      </c>
      <c r="L3697" s="37" t="str">
        <f>IF(AND($H3697&gt;0, $H3697&lt;3500),"0-3500",0)</f>
        <v>0-3500</v>
      </c>
    </row>
    <row r="3698" spans="1:12" hidden="1" x14ac:dyDescent="0.3">
      <c r="A3698" s="32" t="s">
        <v>7</v>
      </c>
      <c r="B3698" s="32">
        <v>2020</v>
      </c>
      <c r="C3698" s="32" t="s">
        <v>167</v>
      </c>
      <c r="D3698" s="32" t="s">
        <v>8</v>
      </c>
      <c r="E3698" s="32" t="s">
        <v>240</v>
      </c>
      <c r="F3698" s="33" t="s">
        <v>520</v>
      </c>
      <c r="G3698" s="32" t="s">
        <v>10</v>
      </c>
      <c r="H3698" s="34">
        <v>539.19000000000005</v>
      </c>
      <c r="I3698" s="37" t="str">
        <f>IF(AND($H3698&gt;0, $H3698&lt;900),"0-900",0)</f>
        <v>0-900</v>
      </c>
      <c r="J3698" s="37" t="str">
        <f>IF(AND($H3698&gt;0, $H3698&lt;1700),"0-1700",0)</f>
        <v>0-1700</v>
      </c>
      <c r="K3698" s="37" t="str">
        <f>IF(AND($H3698&gt;0, $H3698&lt;2500),"0-2500",0)</f>
        <v>0-2500</v>
      </c>
      <c r="L3698" s="37" t="str">
        <f>IF(AND($H3698&gt;0, $H3698&lt;3500),"0-3500",0)</f>
        <v>0-3500</v>
      </c>
    </row>
    <row r="3699" spans="1:12" hidden="1" x14ac:dyDescent="0.3">
      <c r="A3699" s="32" t="s">
        <v>7</v>
      </c>
      <c r="B3699" s="32">
        <v>2020</v>
      </c>
      <c r="C3699" s="32" t="s">
        <v>167</v>
      </c>
      <c r="D3699" s="32" t="s">
        <v>8</v>
      </c>
      <c r="E3699" s="32" t="s">
        <v>374</v>
      </c>
      <c r="F3699" s="33" t="s">
        <v>513</v>
      </c>
      <c r="G3699" s="32" t="s">
        <v>10</v>
      </c>
      <c r="H3699" s="34">
        <v>539.29999999999995</v>
      </c>
      <c r="I3699" s="37" t="str">
        <f>IF(AND($H3699&gt;0, $H3699&lt;900),"0-900",0)</f>
        <v>0-900</v>
      </c>
      <c r="J3699" s="37" t="str">
        <f>IF(AND($H3699&gt;0, $H3699&lt;1700),"0-1700",0)</f>
        <v>0-1700</v>
      </c>
      <c r="K3699" s="37" t="str">
        <f>IF(AND($H3699&gt;0, $H3699&lt;2500),"0-2500",0)</f>
        <v>0-2500</v>
      </c>
      <c r="L3699" s="37" t="str">
        <f>IF(AND($H3699&gt;0, $H3699&lt;3500),"0-3500",0)</f>
        <v>0-3500</v>
      </c>
    </row>
    <row r="3700" spans="1:12" hidden="1" x14ac:dyDescent="0.3">
      <c r="A3700" s="32" t="s">
        <v>7</v>
      </c>
      <c r="B3700" s="32">
        <v>2020</v>
      </c>
      <c r="C3700" s="32" t="s">
        <v>167</v>
      </c>
      <c r="D3700" s="32" t="s">
        <v>8</v>
      </c>
      <c r="E3700" s="32" t="s">
        <v>357</v>
      </c>
      <c r="F3700" s="33" t="s">
        <v>507</v>
      </c>
      <c r="G3700" s="32" t="s">
        <v>10</v>
      </c>
      <c r="H3700" s="34">
        <v>540.27</v>
      </c>
      <c r="I3700" s="37" t="str">
        <f>IF(AND($H3700&gt;0, $H3700&lt;900),"0-900",0)</f>
        <v>0-900</v>
      </c>
      <c r="J3700" s="37" t="str">
        <f>IF(AND($H3700&gt;0, $H3700&lt;1700),"0-1700",0)</f>
        <v>0-1700</v>
      </c>
      <c r="K3700" s="37" t="str">
        <f>IF(AND($H3700&gt;0, $H3700&lt;2500),"0-2500",0)</f>
        <v>0-2500</v>
      </c>
      <c r="L3700" s="37" t="str">
        <f>IF(AND($H3700&gt;0, $H3700&lt;3500),"0-3500",0)</f>
        <v>0-3500</v>
      </c>
    </row>
    <row r="3701" spans="1:12" hidden="1" x14ac:dyDescent="0.3">
      <c r="A3701" s="32" t="s">
        <v>7</v>
      </c>
      <c r="B3701" s="32">
        <v>2020</v>
      </c>
      <c r="C3701" s="32" t="s">
        <v>167</v>
      </c>
      <c r="D3701" s="32" t="s">
        <v>8</v>
      </c>
      <c r="E3701" s="32" t="s">
        <v>381</v>
      </c>
      <c r="F3701" s="33" t="s">
        <v>513</v>
      </c>
      <c r="G3701" s="32" t="s">
        <v>10</v>
      </c>
      <c r="H3701" s="34">
        <v>544.17999999999995</v>
      </c>
      <c r="I3701" s="37" t="str">
        <f>IF(AND($H3701&gt;0, $H3701&lt;900),"0-900",0)</f>
        <v>0-900</v>
      </c>
      <c r="J3701" s="37" t="str">
        <f>IF(AND($H3701&gt;0, $H3701&lt;1700),"0-1700",0)</f>
        <v>0-1700</v>
      </c>
      <c r="K3701" s="37" t="str">
        <f>IF(AND($H3701&gt;0, $H3701&lt;2500),"0-2500",0)</f>
        <v>0-2500</v>
      </c>
      <c r="L3701" s="37" t="str">
        <f>IF(AND($H3701&gt;0, $H3701&lt;3500),"0-3500",0)</f>
        <v>0-3500</v>
      </c>
    </row>
    <row r="3702" spans="1:12" hidden="1" x14ac:dyDescent="0.3">
      <c r="A3702" s="32" t="s">
        <v>7</v>
      </c>
      <c r="B3702" s="32">
        <v>2020</v>
      </c>
      <c r="C3702" s="32" t="s">
        <v>168</v>
      </c>
      <c r="D3702" s="32" t="s">
        <v>8</v>
      </c>
      <c r="E3702" s="32" t="s">
        <v>296</v>
      </c>
      <c r="F3702" s="33" t="s">
        <v>509</v>
      </c>
      <c r="G3702" s="32" t="s">
        <v>10</v>
      </c>
      <c r="H3702" s="34">
        <v>546.04</v>
      </c>
      <c r="I3702" s="37" t="str">
        <f>IF(AND($H3702&gt;0, $H3702&lt;900),"0-900",0)</f>
        <v>0-900</v>
      </c>
      <c r="J3702" s="37" t="str">
        <f>IF(AND($H3702&gt;0, $H3702&lt;1700),"0-1700",0)</f>
        <v>0-1700</v>
      </c>
      <c r="K3702" s="37" t="str">
        <f>IF(AND($H3702&gt;0, $H3702&lt;2500),"0-2500",0)</f>
        <v>0-2500</v>
      </c>
      <c r="L3702" s="37" t="str">
        <f>IF(AND($H3702&gt;0, $H3702&lt;3500),"0-3500",0)</f>
        <v>0-3500</v>
      </c>
    </row>
    <row r="3703" spans="1:12" hidden="1" x14ac:dyDescent="0.3">
      <c r="A3703" s="32" t="s">
        <v>7</v>
      </c>
      <c r="B3703" s="32">
        <v>2020</v>
      </c>
      <c r="C3703" s="32" t="s">
        <v>167</v>
      </c>
      <c r="D3703" s="32" t="s">
        <v>8</v>
      </c>
      <c r="E3703" s="32" t="s">
        <v>321</v>
      </c>
      <c r="F3703" s="33" t="s">
        <v>512</v>
      </c>
      <c r="G3703" s="32" t="s">
        <v>10</v>
      </c>
      <c r="H3703" s="34">
        <v>546.09</v>
      </c>
      <c r="I3703" s="37" t="str">
        <f>IF(AND($H3703&gt;0, $H3703&lt;900),"0-900",0)</f>
        <v>0-900</v>
      </c>
      <c r="J3703" s="37" t="str">
        <f>IF(AND($H3703&gt;0, $H3703&lt;1700),"0-1700",0)</f>
        <v>0-1700</v>
      </c>
      <c r="K3703" s="37" t="str">
        <f>IF(AND($H3703&gt;0, $H3703&lt;2500),"0-2500",0)</f>
        <v>0-2500</v>
      </c>
      <c r="L3703" s="37" t="str">
        <f>IF(AND($H3703&gt;0, $H3703&lt;3500),"0-3500",0)</f>
        <v>0-3500</v>
      </c>
    </row>
    <row r="3704" spans="1:12" hidden="1" x14ac:dyDescent="0.3">
      <c r="A3704" s="32" t="s">
        <v>7</v>
      </c>
      <c r="B3704" s="32">
        <v>2020</v>
      </c>
      <c r="C3704" s="32" t="s">
        <v>167</v>
      </c>
      <c r="D3704" s="32" t="s">
        <v>8</v>
      </c>
      <c r="E3704" s="32" t="s">
        <v>204</v>
      </c>
      <c r="F3704" s="33" t="s">
        <v>521</v>
      </c>
      <c r="G3704" s="32" t="s">
        <v>10</v>
      </c>
      <c r="H3704" s="34">
        <v>546.25</v>
      </c>
      <c r="I3704" s="37" t="str">
        <f>IF(AND($H3704&gt;0, $H3704&lt;900),"0-900",0)</f>
        <v>0-900</v>
      </c>
      <c r="J3704" s="37" t="str">
        <f>IF(AND($H3704&gt;0, $H3704&lt;1700),"0-1700",0)</f>
        <v>0-1700</v>
      </c>
      <c r="K3704" s="37" t="str">
        <f>IF(AND($H3704&gt;0, $H3704&lt;2500),"0-2500",0)</f>
        <v>0-2500</v>
      </c>
      <c r="L3704" s="37" t="str">
        <f>IF(AND($H3704&gt;0, $H3704&lt;3500),"0-3500",0)</f>
        <v>0-3500</v>
      </c>
    </row>
    <row r="3705" spans="1:12" hidden="1" x14ac:dyDescent="0.3">
      <c r="A3705" s="32" t="s">
        <v>7</v>
      </c>
      <c r="B3705" s="32">
        <v>2020</v>
      </c>
      <c r="C3705" s="32" t="s">
        <v>167</v>
      </c>
      <c r="D3705" s="32" t="s">
        <v>8</v>
      </c>
      <c r="E3705" s="32" t="s">
        <v>320</v>
      </c>
      <c r="F3705" s="33" t="s">
        <v>512</v>
      </c>
      <c r="G3705" s="32" t="s">
        <v>10</v>
      </c>
      <c r="H3705" s="34">
        <v>546.84</v>
      </c>
      <c r="I3705" s="37" t="str">
        <f>IF(AND($H3705&gt;0, $H3705&lt;900),"0-900",0)</f>
        <v>0-900</v>
      </c>
      <c r="J3705" s="37" t="str">
        <f>IF(AND($H3705&gt;0, $H3705&lt;1700),"0-1700",0)</f>
        <v>0-1700</v>
      </c>
      <c r="K3705" s="37" t="str">
        <f>IF(AND($H3705&gt;0, $H3705&lt;2500),"0-2500",0)</f>
        <v>0-2500</v>
      </c>
      <c r="L3705" s="37" t="str">
        <f>IF(AND($H3705&gt;0, $H3705&lt;3500),"0-3500",0)</f>
        <v>0-3500</v>
      </c>
    </row>
    <row r="3706" spans="1:12" hidden="1" x14ac:dyDescent="0.3">
      <c r="A3706" s="32" t="s">
        <v>7</v>
      </c>
      <c r="B3706" s="32">
        <v>2020</v>
      </c>
      <c r="C3706" s="32" t="s">
        <v>168</v>
      </c>
      <c r="D3706" s="32" t="s">
        <v>8</v>
      </c>
      <c r="E3706" s="32" t="s">
        <v>228</v>
      </c>
      <c r="F3706" s="33" t="s">
        <v>511</v>
      </c>
      <c r="G3706" s="32" t="s">
        <v>10</v>
      </c>
      <c r="H3706" s="34">
        <v>547.77</v>
      </c>
      <c r="I3706" s="37" t="str">
        <f>IF(AND($H3706&gt;0, $H3706&lt;900),"0-900",0)</f>
        <v>0-900</v>
      </c>
      <c r="J3706" s="37" t="str">
        <f>IF(AND($H3706&gt;0, $H3706&lt;1700),"0-1700",0)</f>
        <v>0-1700</v>
      </c>
      <c r="K3706" s="37" t="str">
        <f>IF(AND($H3706&gt;0, $H3706&lt;2500),"0-2500",0)</f>
        <v>0-2500</v>
      </c>
      <c r="L3706" s="37" t="str">
        <f>IF(AND($H3706&gt;0, $H3706&lt;3500),"0-3500",0)</f>
        <v>0-3500</v>
      </c>
    </row>
    <row r="3707" spans="1:12" hidden="1" x14ac:dyDescent="0.3">
      <c r="A3707" s="32" t="s">
        <v>7</v>
      </c>
      <c r="B3707" s="32">
        <v>2020</v>
      </c>
      <c r="C3707" s="32" t="s">
        <v>167</v>
      </c>
      <c r="D3707" s="32" t="s">
        <v>8</v>
      </c>
      <c r="E3707" s="32" t="s">
        <v>353</v>
      </c>
      <c r="F3707" s="33" t="s">
        <v>523</v>
      </c>
      <c r="G3707" s="32" t="s">
        <v>10</v>
      </c>
      <c r="H3707" s="34">
        <v>548.14</v>
      </c>
      <c r="I3707" s="37" t="str">
        <f>IF(AND($H3707&gt;0, $H3707&lt;900),"0-900",0)</f>
        <v>0-900</v>
      </c>
      <c r="J3707" s="37" t="str">
        <f>IF(AND($H3707&gt;0, $H3707&lt;1700),"0-1700",0)</f>
        <v>0-1700</v>
      </c>
      <c r="K3707" s="37" t="str">
        <f>IF(AND($H3707&gt;0, $H3707&lt;2500),"0-2500",0)</f>
        <v>0-2500</v>
      </c>
      <c r="L3707" s="37" t="str">
        <f>IF(AND($H3707&gt;0, $H3707&lt;3500),"0-3500",0)</f>
        <v>0-3500</v>
      </c>
    </row>
    <row r="3708" spans="1:12" hidden="1" x14ac:dyDescent="0.3">
      <c r="A3708" s="32" t="s">
        <v>7</v>
      </c>
      <c r="B3708" s="32">
        <v>2020</v>
      </c>
      <c r="C3708" s="32" t="s">
        <v>167</v>
      </c>
      <c r="D3708" s="32" t="s">
        <v>8</v>
      </c>
      <c r="E3708" s="32" t="s">
        <v>214</v>
      </c>
      <c r="F3708" s="33" t="s">
        <v>514</v>
      </c>
      <c r="G3708" s="32" t="s">
        <v>10</v>
      </c>
      <c r="H3708" s="34">
        <v>549.39</v>
      </c>
      <c r="I3708" s="37" t="str">
        <f>IF(AND($H3708&gt;0, $H3708&lt;900),"0-900",0)</f>
        <v>0-900</v>
      </c>
      <c r="J3708" s="37" t="str">
        <f>IF(AND($H3708&gt;0, $H3708&lt;1700),"0-1700",0)</f>
        <v>0-1700</v>
      </c>
      <c r="K3708" s="37" t="str">
        <f>IF(AND($H3708&gt;0, $H3708&lt;2500),"0-2500",0)</f>
        <v>0-2500</v>
      </c>
      <c r="L3708" s="37" t="str">
        <f>IF(AND($H3708&gt;0, $H3708&lt;3500),"0-3500",0)</f>
        <v>0-3500</v>
      </c>
    </row>
    <row r="3709" spans="1:12" hidden="1" x14ac:dyDescent="0.3">
      <c r="A3709" s="32" t="s">
        <v>7</v>
      </c>
      <c r="B3709" s="32">
        <v>2020</v>
      </c>
      <c r="C3709" s="32" t="s">
        <v>169</v>
      </c>
      <c r="D3709" s="32" t="s">
        <v>8</v>
      </c>
      <c r="E3709" s="32" t="s">
        <v>298</v>
      </c>
      <c r="F3709" s="33" t="s">
        <v>509</v>
      </c>
      <c r="G3709" s="32" t="s">
        <v>10</v>
      </c>
      <c r="H3709" s="34">
        <v>549.67999999999995</v>
      </c>
      <c r="I3709" s="37" t="str">
        <f>IF(AND($H3709&gt;0, $H3709&lt;900),"0-900",0)</f>
        <v>0-900</v>
      </c>
      <c r="J3709" s="37" t="str">
        <f>IF(AND($H3709&gt;0, $H3709&lt;1700),"0-1700",0)</f>
        <v>0-1700</v>
      </c>
      <c r="K3709" s="37" t="str">
        <f>IF(AND($H3709&gt;0, $H3709&lt;2500),"0-2500",0)</f>
        <v>0-2500</v>
      </c>
      <c r="L3709" s="37" t="str">
        <f>IF(AND($H3709&gt;0, $H3709&lt;3500),"0-3500",0)</f>
        <v>0-3500</v>
      </c>
    </row>
    <row r="3710" spans="1:12" hidden="1" x14ac:dyDescent="0.3">
      <c r="A3710" s="32" t="s">
        <v>7</v>
      </c>
      <c r="B3710" s="32">
        <v>2020</v>
      </c>
      <c r="C3710" s="32" t="s">
        <v>167</v>
      </c>
      <c r="D3710" s="32" t="s">
        <v>8</v>
      </c>
      <c r="E3710" s="32" t="s">
        <v>418</v>
      </c>
      <c r="F3710" s="33" t="s">
        <v>519</v>
      </c>
      <c r="G3710" s="32" t="s">
        <v>10</v>
      </c>
      <c r="H3710" s="34">
        <v>559.64</v>
      </c>
      <c r="I3710" s="37" t="str">
        <f>IF(AND($H3710&gt;0, $H3710&lt;900),"0-900",0)</f>
        <v>0-900</v>
      </c>
      <c r="J3710" s="37" t="str">
        <f>IF(AND($H3710&gt;0, $H3710&lt;1700),"0-1700",0)</f>
        <v>0-1700</v>
      </c>
      <c r="K3710" s="37" t="str">
        <f>IF(AND($H3710&gt;0, $H3710&lt;2500),"0-2500",0)</f>
        <v>0-2500</v>
      </c>
      <c r="L3710" s="37" t="str">
        <f>IF(AND($H3710&gt;0, $H3710&lt;3500),"0-3500",0)</f>
        <v>0-3500</v>
      </c>
    </row>
    <row r="3711" spans="1:12" hidden="1" x14ac:dyDescent="0.3">
      <c r="A3711" s="32" t="s">
        <v>7</v>
      </c>
      <c r="B3711" s="32">
        <v>2020</v>
      </c>
      <c r="C3711" s="32" t="s">
        <v>167</v>
      </c>
      <c r="D3711" s="32" t="s">
        <v>8</v>
      </c>
      <c r="E3711" s="32" t="s">
        <v>415</v>
      </c>
      <c r="F3711" s="33" t="s">
        <v>519</v>
      </c>
      <c r="G3711" s="32" t="s">
        <v>10</v>
      </c>
      <c r="H3711" s="34">
        <v>560.54999999999995</v>
      </c>
      <c r="I3711" s="37" t="str">
        <f>IF(AND($H3711&gt;0, $H3711&lt;900),"0-900",0)</f>
        <v>0-900</v>
      </c>
      <c r="J3711" s="37" t="str">
        <f>IF(AND($H3711&gt;0, $H3711&lt;1700),"0-1700",0)</f>
        <v>0-1700</v>
      </c>
      <c r="K3711" s="37" t="str">
        <f>IF(AND($H3711&gt;0, $H3711&lt;2500),"0-2500",0)</f>
        <v>0-2500</v>
      </c>
      <c r="L3711" s="37" t="str">
        <f>IF(AND($H3711&gt;0, $H3711&lt;3500),"0-3500",0)</f>
        <v>0-3500</v>
      </c>
    </row>
    <row r="3712" spans="1:12" hidden="1" x14ac:dyDescent="0.3">
      <c r="A3712" s="32" t="s">
        <v>7</v>
      </c>
      <c r="B3712" s="32">
        <v>2020</v>
      </c>
      <c r="C3712" s="32" t="s">
        <v>168</v>
      </c>
      <c r="D3712" s="32" t="s">
        <v>8</v>
      </c>
      <c r="E3712" s="32" t="s">
        <v>268</v>
      </c>
      <c r="F3712" s="33" t="s">
        <v>515</v>
      </c>
      <c r="G3712" s="32" t="s">
        <v>10</v>
      </c>
      <c r="H3712" s="34">
        <v>562.08000000000004</v>
      </c>
      <c r="I3712" s="37" t="str">
        <f>IF(AND($H3712&gt;0, $H3712&lt;900),"0-900",0)</f>
        <v>0-900</v>
      </c>
      <c r="J3712" s="37" t="str">
        <f>IF(AND($H3712&gt;0, $H3712&lt;1700),"0-1700",0)</f>
        <v>0-1700</v>
      </c>
      <c r="K3712" s="37" t="str">
        <f>IF(AND($H3712&gt;0, $H3712&lt;2500),"0-2500",0)</f>
        <v>0-2500</v>
      </c>
      <c r="L3712" s="37" t="str">
        <f>IF(AND($H3712&gt;0, $H3712&lt;3500),"0-3500",0)</f>
        <v>0-3500</v>
      </c>
    </row>
    <row r="3713" spans="1:12" hidden="1" x14ac:dyDescent="0.3">
      <c r="A3713" s="32" t="s">
        <v>7</v>
      </c>
      <c r="B3713" s="32">
        <v>2020</v>
      </c>
      <c r="C3713" s="32" t="s">
        <v>169</v>
      </c>
      <c r="D3713" s="32" t="s">
        <v>8</v>
      </c>
      <c r="E3713" s="32" t="s">
        <v>230</v>
      </c>
      <c r="F3713" s="33" t="s">
        <v>511</v>
      </c>
      <c r="G3713" s="32" t="s">
        <v>10</v>
      </c>
      <c r="H3713" s="34">
        <v>565.5</v>
      </c>
      <c r="I3713" s="37" t="str">
        <f>IF(AND($H3713&gt;0, $H3713&lt;900),"0-900",0)</f>
        <v>0-900</v>
      </c>
      <c r="J3713" s="37" t="str">
        <f>IF(AND($H3713&gt;0, $H3713&lt;1700),"0-1700",0)</f>
        <v>0-1700</v>
      </c>
      <c r="K3713" s="37" t="str">
        <f>IF(AND($H3713&gt;0, $H3713&lt;2500),"0-2500",0)</f>
        <v>0-2500</v>
      </c>
      <c r="L3713" s="37" t="str">
        <f>IF(AND($H3713&gt;0, $H3713&lt;3500),"0-3500",0)</f>
        <v>0-3500</v>
      </c>
    </row>
    <row r="3714" spans="1:12" hidden="1" x14ac:dyDescent="0.3">
      <c r="A3714" s="32" t="s">
        <v>7</v>
      </c>
      <c r="B3714" s="32">
        <v>2020</v>
      </c>
      <c r="C3714" s="32" t="s">
        <v>169</v>
      </c>
      <c r="D3714" s="32" t="s">
        <v>8</v>
      </c>
      <c r="E3714" s="32" t="s">
        <v>328</v>
      </c>
      <c r="F3714" s="33" t="s">
        <v>512</v>
      </c>
      <c r="G3714" s="32" t="s">
        <v>10</v>
      </c>
      <c r="H3714" s="34">
        <v>568.6</v>
      </c>
      <c r="I3714" s="37" t="str">
        <f>IF(AND($H3714&gt;0, $H3714&lt;900),"0-900",0)</f>
        <v>0-900</v>
      </c>
      <c r="J3714" s="37" t="str">
        <f>IF(AND($H3714&gt;0, $H3714&lt;1700),"0-1700",0)</f>
        <v>0-1700</v>
      </c>
      <c r="K3714" s="37" t="str">
        <f>IF(AND($H3714&gt;0, $H3714&lt;2500),"0-2500",0)</f>
        <v>0-2500</v>
      </c>
      <c r="L3714" s="37" t="str">
        <f>IF(AND($H3714&gt;0, $H3714&lt;3500),"0-3500",0)</f>
        <v>0-3500</v>
      </c>
    </row>
    <row r="3715" spans="1:12" hidden="1" x14ac:dyDescent="0.3">
      <c r="A3715" s="32" t="s">
        <v>7</v>
      </c>
      <c r="B3715" s="32">
        <v>2020</v>
      </c>
      <c r="C3715" s="32" t="s">
        <v>168</v>
      </c>
      <c r="D3715" s="32" t="s">
        <v>8</v>
      </c>
      <c r="E3715" s="32" t="s">
        <v>219</v>
      </c>
      <c r="F3715" s="33" t="s">
        <v>514</v>
      </c>
      <c r="G3715" s="32" t="s">
        <v>10</v>
      </c>
      <c r="H3715" s="34">
        <v>572.58000000000004</v>
      </c>
      <c r="I3715" s="37" t="str">
        <f>IF(AND($H3715&gt;0, $H3715&lt;900),"0-900",0)</f>
        <v>0-900</v>
      </c>
      <c r="J3715" s="37" t="str">
        <f>IF(AND($H3715&gt;0, $H3715&lt;1700),"0-1700",0)</f>
        <v>0-1700</v>
      </c>
      <c r="K3715" s="37" t="str">
        <f>IF(AND($H3715&gt;0, $H3715&lt;2500),"0-2500",0)</f>
        <v>0-2500</v>
      </c>
      <c r="L3715" s="37" t="str">
        <f>IF(AND($H3715&gt;0, $H3715&lt;3500),"0-3500",0)</f>
        <v>0-3500</v>
      </c>
    </row>
    <row r="3716" spans="1:12" hidden="1" x14ac:dyDescent="0.3">
      <c r="A3716" s="32" t="s">
        <v>7</v>
      </c>
      <c r="B3716" s="32">
        <v>2020</v>
      </c>
      <c r="C3716" s="32" t="s">
        <v>167</v>
      </c>
      <c r="D3716" s="32" t="s">
        <v>8</v>
      </c>
      <c r="E3716" s="32" t="s">
        <v>350</v>
      </c>
      <c r="F3716" s="33" t="s">
        <v>517</v>
      </c>
      <c r="G3716" s="32" t="s">
        <v>10</v>
      </c>
      <c r="H3716" s="34">
        <v>575.47</v>
      </c>
      <c r="I3716" s="37" t="str">
        <f>IF(AND($H3716&gt;0, $H3716&lt;900),"0-900",0)</f>
        <v>0-900</v>
      </c>
      <c r="J3716" s="37" t="str">
        <f>IF(AND($H3716&gt;0, $H3716&lt;1700),"0-1700",0)</f>
        <v>0-1700</v>
      </c>
      <c r="K3716" s="37" t="str">
        <f>IF(AND($H3716&gt;0, $H3716&lt;2500),"0-2500",0)</f>
        <v>0-2500</v>
      </c>
      <c r="L3716" s="37" t="str">
        <f>IF(AND($H3716&gt;0, $H3716&lt;3500),"0-3500",0)</f>
        <v>0-3500</v>
      </c>
    </row>
    <row r="3717" spans="1:12" hidden="1" x14ac:dyDescent="0.3">
      <c r="A3717" s="32" t="s">
        <v>7</v>
      </c>
      <c r="B3717" s="32">
        <v>2020</v>
      </c>
      <c r="C3717" s="32" t="s">
        <v>169</v>
      </c>
      <c r="D3717" s="32" t="s">
        <v>8</v>
      </c>
      <c r="E3717" s="32" t="s">
        <v>216</v>
      </c>
      <c r="F3717" s="33" t="s">
        <v>514</v>
      </c>
      <c r="G3717" s="32" t="s">
        <v>10</v>
      </c>
      <c r="H3717" s="34">
        <v>576.41</v>
      </c>
      <c r="I3717" s="37" t="str">
        <f>IF(AND($H3717&gt;0, $H3717&lt;900),"0-900",0)</f>
        <v>0-900</v>
      </c>
      <c r="J3717" s="37" t="str">
        <f>IF(AND($H3717&gt;0, $H3717&lt;1700),"0-1700",0)</f>
        <v>0-1700</v>
      </c>
      <c r="K3717" s="37" t="str">
        <f>IF(AND($H3717&gt;0, $H3717&lt;2500),"0-2500",0)</f>
        <v>0-2500</v>
      </c>
      <c r="L3717" s="37" t="str">
        <f>IF(AND($H3717&gt;0, $H3717&lt;3500),"0-3500",0)</f>
        <v>0-3500</v>
      </c>
    </row>
    <row r="3718" spans="1:12" hidden="1" x14ac:dyDescent="0.3">
      <c r="A3718" s="32" t="s">
        <v>7</v>
      </c>
      <c r="B3718" s="32">
        <v>2020</v>
      </c>
      <c r="C3718" s="32" t="s">
        <v>167</v>
      </c>
      <c r="D3718" s="32" t="s">
        <v>8</v>
      </c>
      <c r="E3718" s="32" t="s">
        <v>329</v>
      </c>
      <c r="F3718" s="33" t="s">
        <v>512</v>
      </c>
      <c r="G3718" s="32" t="s">
        <v>10</v>
      </c>
      <c r="H3718" s="34">
        <v>577.52</v>
      </c>
      <c r="I3718" s="37" t="str">
        <f>IF(AND($H3718&gt;0, $H3718&lt;900),"0-900",0)</f>
        <v>0-900</v>
      </c>
      <c r="J3718" s="37" t="str">
        <f>IF(AND($H3718&gt;0, $H3718&lt;1700),"0-1700",0)</f>
        <v>0-1700</v>
      </c>
      <c r="K3718" s="37" t="str">
        <f>IF(AND($H3718&gt;0, $H3718&lt;2500),"0-2500",0)</f>
        <v>0-2500</v>
      </c>
      <c r="L3718" s="37" t="str">
        <f>IF(AND($H3718&gt;0, $H3718&lt;3500),"0-3500",0)</f>
        <v>0-3500</v>
      </c>
    </row>
    <row r="3719" spans="1:12" hidden="1" x14ac:dyDescent="0.3">
      <c r="A3719" s="32" t="s">
        <v>7</v>
      </c>
      <c r="B3719" s="32">
        <v>2020</v>
      </c>
      <c r="C3719" s="32" t="s">
        <v>169</v>
      </c>
      <c r="D3719" s="32" t="s">
        <v>8</v>
      </c>
      <c r="E3719" s="32" t="s">
        <v>231</v>
      </c>
      <c r="F3719" s="33" t="s">
        <v>511</v>
      </c>
      <c r="G3719" s="32" t="s">
        <v>10</v>
      </c>
      <c r="H3719" s="34">
        <v>580.01</v>
      </c>
      <c r="I3719" s="37" t="str">
        <f>IF(AND($H3719&gt;0, $H3719&lt;900),"0-900",0)</f>
        <v>0-900</v>
      </c>
      <c r="J3719" s="37" t="str">
        <f>IF(AND($H3719&gt;0, $H3719&lt;1700),"0-1700",0)</f>
        <v>0-1700</v>
      </c>
      <c r="K3719" s="37" t="str">
        <f>IF(AND($H3719&gt;0, $H3719&lt;2500),"0-2500",0)</f>
        <v>0-2500</v>
      </c>
      <c r="L3719" s="37" t="str">
        <f>IF(AND($H3719&gt;0, $H3719&lt;3500),"0-3500",0)</f>
        <v>0-3500</v>
      </c>
    </row>
    <row r="3720" spans="1:12" hidden="1" x14ac:dyDescent="0.3">
      <c r="A3720" s="32" t="s">
        <v>7</v>
      </c>
      <c r="B3720" s="32">
        <v>2020</v>
      </c>
      <c r="C3720" s="32" t="s">
        <v>169</v>
      </c>
      <c r="D3720" s="32" t="s">
        <v>8</v>
      </c>
      <c r="E3720" s="32" t="s">
        <v>296</v>
      </c>
      <c r="F3720" s="33" t="s">
        <v>509</v>
      </c>
      <c r="G3720" s="32" t="s">
        <v>10</v>
      </c>
      <c r="H3720" s="34">
        <v>580.15</v>
      </c>
      <c r="I3720" s="37" t="str">
        <f>IF(AND($H3720&gt;0, $H3720&lt;900),"0-900",0)</f>
        <v>0-900</v>
      </c>
      <c r="J3720" s="37" t="str">
        <f>IF(AND($H3720&gt;0, $H3720&lt;1700),"0-1700",0)</f>
        <v>0-1700</v>
      </c>
      <c r="K3720" s="37" t="str">
        <f>IF(AND($H3720&gt;0, $H3720&lt;2500),"0-2500",0)</f>
        <v>0-2500</v>
      </c>
      <c r="L3720" s="37" t="str">
        <f>IF(AND($H3720&gt;0, $H3720&lt;3500),"0-3500",0)</f>
        <v>0-3500</v>
      </c>
    </row>
    <row r="3721" spans="1:12" hidden="1" x14ac:dyDescent="0.3">
      <c r="A3721" s="32" t="s">
        <v>7</v>
      </c>
      <c r="B3721" s="32">
        <v>2020</v>
      </c>
      <c r="C3721" s="32" t="s">
        <v>167</v>
      </c>
      <c r="D3721" s="32" t="s">
        <v>8</v>
      </c>
      <c r="E3721" s="32" t="s">
        <v>379</v>
      </c>
      <c r="F3721" s="33" t="s">
        <v>513</v>
      </c>
      <c r="G3721" s="32" t="s">
        <v>10</v>
      </c>
      <c r="H3721" s="34">
        <v>580.27</v>
      </c>
      <c r="I3721" s="37" t="str">
        <f>IF(AND($H3721&gt;0, $H3721&lt;900),"0-900",0)</f>
        <v>0-900</v>
      </c>
      <c r="J3721" s="37" t="str">
        <f>IF(AND($H3721&gt;0, $H3721&lt;1700),"0-1700",0)</f>
        <v>0-1700</v>
      </c>
      <c r="K3721" s="37" t="str">
        <f>IF(AND($H3721&gt;0, $H3721&lt;2500),"0-2500",0)</f>
        <v>0-2500</v>
      </c>
      <c r="L3721" s="37" t="str">
        <f>IF(AND($H3721&gt;0, $H3721&lt;3500),"0-3500",0)</f>
        <v>0-3500</v>
      </c>
    </row>
    <row r="3722" spans="1:12" hidden="1" x14ac:dyDescent="0.3">
      <c r="A3722" s="32" t="s">
        <v>7</v>
      </c>
      <c r="B3722" s="32">
        <v>2020</v>
      </c>
      <c r="C3722" s="32" t="s">
        <v>169</v>
      </c>
      <c r="D3722" s="32" t="s">
        <v>8</v>
      </c>
      <c r="E3722" s="32" t="s">
        <v>301</v>
      </c>
      <c r="F3722" s="33" t="s">
        <v>525</v>
      </c>
      <c r="G3722" s="32" t="s">
        <v>10</v>
      </c>
      <c r="H3722" s="34">
        <v>580.32000000000005</v>
      </c>
      <c r="I3722" s="37" t="str">
        <f>IF(AND($H3722&gt;0, $H3722&lt;900),"0-900",0)</f>
        <v>0-900</v>
      </c>
      <c r="J3722" s="37" t="str">
        <f>IF(AND($H3722&gt;0, $H3722&lt;1700),"0-1700",0)</f>
        <v>0-1700</v>
      </c>
      <c r="K3722" s="37" t="str">
        <f>IF(AND($H3722&gt;0, $H3722&lt;2500),"0-2500",0)</f>
        <v>0-2500</v>
      </c>
      <c r="L3722" s="37" t="str">
        <f>IF(AND($H3722&gt;0, $H3722&lt;3500),"0-3500",0)</f>
        <v>0-3500</v>
      </c>
    </row>
    <row r="3723" spans="1:12" hidden="1" x14ac:dyDescent="0.3">
      <c r="A3723" s="32" t="s">
        <v>7</v>
      </c>
      <c r="B3723" s="32">
        <v>2020</v>
      </c>
      <c r="C3723" s="32" t="s">
        <v>168</v>
      </c>
      <c r="D3723" s="32" t="s">
        <v>8</v>
      </c>
      <c r="E3723" s="32" t="s">
        <v>216</v>
      </c>
      <c r="F3723" s="33" t="s">
        <v>514</v>
      </c>
      <c r="G3723" s="32" t="s">
        <v>10</v>
      </c>
      <c r="H3723" s="34">
        <v>580.74</v>
      </c>
      <c r="I3723" s="37" t="str">
        <f>IF(AND($H3723&gt;0, $H3723&lt;900),"0-900",0)</f>
        <v>0-900</v>
      </c>
      <c r="J3723" s="37" t="str">
        <f>IF(AND($H3723&gt;0, $H3723&lt;1700),"0-1700",0)</f>
        <v>0-1700</v>
      </c>
      <c r="K3723" s="37" t="str">
        <f>IF(AND($H3723&gt;0, $H3723&lt;2500),"0-2500",0)</f>
        <v>0-2500</v>
      </c>
      <c r="L3723" s="37" t="str">
        <f>IF(AND($H3723&gt;0, $H3723&lt;3500),"0-3500",0)</f>
        <v>0-3500</v>
      </c>
    </row>
    <row r="3724" spans="1:12" hidden="1" x14ac:dyDescent="0.3">
      <c r="A3724" s="32" t="s">
        <v>7</v>
      </c>
      <c r="B3724" s="32">
        <v>2020</v>
      </c>
      <c r="C3724" s="32" t="s">
        <v>168</v>
      </c>
      <c r="D3724" s="32" t="s">
        <v>8</v>
      </c>
      <c r="E3724" s="32" t="s">
        <v>297</v>
      </c>
      <c r="F3724" s="33" t="s">
        <v>509</v>
      </c>
      <c r="G3724" s="32" t="s">
        <v>10</v>
      </c>
      <c r="H3724" s="34">
        <v>583.63</v>
      </c>
      <c r="I3724" s="37" t="str">
        <f>IF(AND($H3724&gt;0, $H3724&lt;900),"0-900",0)</f>
        <v>0-900</v>
      </c>
      <c r="J3724" s="37" t="str">
        <f>IF(AND($H3724&gt;0, $H3724&lt;1700),"0-1700",0)</f>
        <v>0-1700</v>
      </c>
      <c r="K3724" s="37" t="str">
        <f>IF(AND($H3724&gt;0, $H3724&lt;2500),"0-2500",0)</f>
        <v>0-2500</v>
      </c>
      <c r="L3724" s="37" t="str">
        <f>IF(AND($H3724&gt;0, $H3724&lt;3500),"0-3500",0)</f>
        <v>0-3500</v>
      </c>
    </row>
    <row r="3725" spans="1:12" hidden="1" x14ac:dyDescent="0.3">
      <c r="A3725" s="32" t="s">
        <v>7</v>
      </c>
      <c r="B3725" s="32">
        <v>2020</v>
      </c>
      <c r="C3725" s="32" t="s">
        <v>168</v>
      </c>
      <c r="D3725" s="32" t="s">
        <v>8</v>
      </c>
      <c r="E3725" s="32" t="s">
        <v>382</v>
      </c>
      <c r="F3725" s="33" t="s">
        <v>513</v>
      </c>
      <c r="G3725" s="32" t="s">
        <v>10</v>
      </c>
      <c r="H3725" s="34">
        <v>585.13</v>
      </c>
      <c r="I3725" s="37" t="str">
        <f>IF(AND($H3725&gt;0, $H3725&lt;900),"0-900",0)</f>
        <v>0-900</v>
      </c>
      <c r="J3725" s="37" t="str">
        <f>IF(AND($H3725&gt;0, $H3725&lt;1700),"0-1700",0)</f>
        <v>0-1700</v>
      </c>
      <c r="K3725" s="37" t="str">
        <f>IF(AND($H3725&gt;0, $H3725&lt;2500),"0-2500",0)</f>
        <v>0-2500</v>
      </c>
      <c r="L3725" s="37" t="str">
        <f>IF(AND($H3725&gt;0, $H3725&lt;3500),"0-3500",0)</f>
        <v>0-3500</v>
      </c>
    </row>
    <row r="3726" spans="1:12" hidden="1" x14ac:dyDescent="0.3">
      <c r="A3726" s="32" t="s">
        <v>7</v>
      </c>
      <c r="B3726" s="32">
        <v>2020</v>
      </c>
      <c r="C3726" s="32" t="s">
        <v>169</v>
      </c>
      <c r="D3726" s="32" t="s">
        <v>8</v>
      </c>
      <c r="E3726" s="32" t="s">
        <v>362</v>
      </c>
      <c r="F3726" s="33" t="s">
        <v>507</v>
      </c>
      <c r="G3726" s="32" t="s">
        <v>10</v>
      </c>
      <c r="H3726" s="34">
        <v>586.02</v>
      </c>
      <c r="I3726" s="37" t="str">
        <f>IF(AND($H3726&gt;0, $H3726&lt;900),"0-900",0)</f>
        <v>0-900</v>
      </c>
      <c r="J3726" s="37" t="str">
        <f>IF(AND($H3726&gt;0, $H3726&lt;1700),"0-1700",0)</f>
        <v>0-1700</v>
      </c>
      <c r="K3726" s="37" t="str">
        <f>IF(AND($H3726&gt;0, $H3726&lt;2500),"0-2500",0)</f>
        <v>0-2500</v>
      </c>
      <c r="L3726" s="37" t="str">
        <f>IF(AND($H3726&gt;0, $H3726&lt;3500),"0-3500",0)</f>
        <v>0-3500</v>
      </c>
    </row>
    <row r="3727" spans="1:12" hidden="1" x14ac:dyDescent="0.3">
      <c r="A3727" s="32" t="s">
        <v>7</v>
      </c>
      <c r="B3727" s="32">
        <v>2020</v>
      </c>
      <c r="C3727" s="32" t="s">
        <v>168</v>
      </c>
      <c r="D3727" s="32" t="s">
        <v>8</v>
      </c>
      <c r="E3727" s="32" t="s">
        <v>217</v>
      </c>
      <c r="F3727" s="33" t="s">
        <v>514</v>
      </c>
      <c r="G3727" s="32" t="s">
        <v>10</v>
      </c>
      <c r="H3727" s="34">
        <v>587.63</v>
      </c>
      <c r="I3727" s="37" t="str">
        <f>IF(AND($H3727&gt;0, $H3727&lt;900),"0-900",0)</f>
        <v>0-900</v>
      </c>
      <c r="J3727" s="37" t="str">
        <f>IF(AND($H3727&gt;0, $H3727&lt;1700),"0-1700",0)</f>
        <v>0-1700</v>
      </c>
      <c r="K3727" s="37" t="str">
        <f>IF(AND($H3727&gt;0, $H3727&lt;2500),"0-2500",0)</f>
        <v>0-2500</v>
      </c>
      <c r="L3727" s="37" t="str">
        <f>IF(AND($H3727&gt;0, $H3727&lt;3500),"0-3500",0)</f>
        <v>0-3500</v>
      </c>
    </row>
    <row r="3728" spans="1:12" hidden="1" x14ac:dyDescent="0.3">
      <c r="A3728" s="32" t="s">
        <v>7</v>
      </c>
      <c r="B3728" s="32">
        <v>2020</v>
      </c>
      <c r="C3728" s="32" t="s">
        <v>167</v>
      </c>
      <c r="D3728" s="32" t="s">
        <v>8</v>
      </c>
      <c r="E3728" s="32" t="s">
        <v>324</v>
      </c>
      <c r="F3728" s="33" t="s">
        <v>512</v>
      </c>
      <c r="G3728" s="32" t="s">
        <v>10</v>
      </c>
      <c r="H3728" s="34">
        <v>590.97</v>
      </c>
      <c r="I3728" s="37" t="str">
        <f>IF(AND($H3728&gt;0, $H3728&lt;900),"0-900",0)</f>
        <v>0-900</v>
      </c>
      <c r="J3728" s="37" t="str">
        <f>IF(AND($H3728&gt;0, $H3728&lt;1700),"0-1700",0)</f>
        <v>0-1700</v>
      </c>
      <c r="K3728" s="37" t="str">
        <f>IF(AND($H3728&gt;0, $H3728&lt;2500),"0-2500",0)</f>
        <v>0-2500</v>
      </c>
      <c r="L3728" s="37" t="str">
        <f>IF(AND($H3728&gt;0, $H3728&lt;3500),"0-3500",0)</f>
        <v>0-3500</v>
      </c>
    </row>
    <row r="3729" spans="1:12" hidden="1" x14ac:dyDescent="0.3">
      <c r="A3729" s="32" t="s">
        <v>7</v>
      </c>
      <c r="B3729" s="32">
        <v>2020</v>
      </c>
      <c r="C3729" s="32" t="s">
        <v>167</v>
      </c>
      <c r="D3729" s="32" t="s">
        <v>8</v>
      </c>
      <c r="E3729" s="32" t="s">
        <v>412</v>
      </c>
      <c r="F3729" s="33" t="s">
        <v>519</v>
      </c>
      <c r="G3729" s="32" t="s">
        <v>10</v>
      </c>
      <c r="H3729" s="34">
        <v>593.87</v>
      </c>
      <c r="I3729" s="37" t="str">
        <f>IF(AND($H3729&gt;0, $H3729&lt;900),"0-900",0)</f>
        <v>0-900</v>
      </c>
      <c r="J3729" s="37" t="str">
        <f>IF(AND($H3729&gt;0, $H3729&lt;1700),"0-1700",0)</f>
        <v>0-1700</v>
      </c>
      <c r="K3729" s="37" t="str">
        <f>IF(AND($H3729&gt;0, $H3729&lt;2500),"0-2500",0)</f>
        <v>0-2500</v>
      </c>
      <c r="L3729" s="37" t="str">
        <f>IF(AND($H3729&gt;0, $H3729&lt;3500),"0-3500",0)</f>
        <v>0-3500</v>
      </c>
    </row>
    <row r="3730" spans="1:12" hidden="1" x14ac:dyDescent="0.3">
      <c r="A3730" s="32" t="s">
        <v>7</v>
      </c>
      <c r="B3730" s="32">
        <v>2020</v>
      </c>
      <c r="C3730" s="32" t="s">
        <v>168</v>
      </c>
      <c r="D3730" s="32" t="s">
        <v>8</v>
      </c>
      <c r="E3730" s="32" t="s">
        <v>321</v>
      </c>
      <c r="F3730" s="33" t="s">
        <v>512</v>
      </c>
      <c r="G3730" s="32" t="s">
        <v>10</v>
      </c>
      <c r="H3730" s="34">
        <v>594.48</v>
      </c>
      <c r="I3730" s="37" t="str">
        <f>IF(AND($H3730&gt;0, $H3730&lt;900),"0-900",0)</f>
        <v>0-900</v>
      </c>
      <c r="J3730" s="37" t="str">
        <f>IF(AND($H3730&gt;0, $H3730&lt;1700),"0-1700",0)</f>
        <v>0-1700</v>
      </c>
      <c r="K3730" s="37" t="str">
        <f>IF(AND($H3730&gt;0, $H3730&lt;2500),"0-2500",0)</f>
        <v>0-2500</v>
      </c>
      <c r="L3730" s="37" t="str">
        <f>IF(AND($H3730&gt;0, $H3730&lt;3500),"0-3500",0)</f>
        <v>0-3500</v>
      </c>
    </row>
    <row r="3731" spans="1:12" hidden="1" x14ac:dyDescent="0.3">
      <c r="A3731" s="32" t="s">
        <v>7</v>
      </c>
      <c r="B3731" s="32">
        <v>2020</v>
      </c>
      <c r="C3731" s="32" t="s">
        <v>167</v>
      </c>
      <c r="D3731" s="32" t="s">
        <v>8</v>
      </c>
      <c r="E3731" s="32" t="s">
        <v>269</v>
      </c>
      <c r="F3731" s="33" t="s">
        <v>515</v>
      </c>
      <c r="G3731" s="32" t="s">
        <v>10</v>
      </c>
      <c r="H3731" s="34">
        <v>595.62</v>
      </c>
      <c r="I3731" s="37" t="str">
        <f>IF(AND($H3731&gt;0, $H3731&lt;900),"0-900",0)</f>
        <v>0-900</v>
      </c>
      <c r="J3731" s="37" t="str">
        <f>IF(AND($H3731&gt;0, $H3731&lt;1700),"0-1700",0)</f>
        <v>0-1700</v>
      </c>
      <c r="K3731" s="37" t="str">
        <f>IF(AND($H3731&gt;0, $H3731&lt;2500),"0-2500",0)</f>
        <v>0-2500</v>
      </c>
      <c r="L3731" s="37" t="str">
        <f>IF(AND($H3731&gt;0, $H3731&lt;3500),"0-3500",0)</f>
        <v>0-3500</v>
      </c>
    </row>
    <row r="3732" spans="1:12" hidden="1" x14ac:dyDescent="0.3">
      <c r="A3732" s="32" t="s">
        <v>7</v>
      </c>
      <c r="B3732" s="32">
        <v>2020</v>
      </c>
      <c r="C3732" s="32" t="s">
        <v>167</v>
      </c>
      <c r="D3732" s="32" t="s">
        <v>8</v>
      </c>
      <c r="E3732" s="32" t="s">
        <v>294</v>
      </c>
      <c r="F3732" s="33" t="s">
        <v>522</v>
      </c>
      <c r="G3732" s="32" t="s">
        <v>10</v>
      </c>
      <c r="H3732" s="34">
        <v>597.63</v>
      </c>
      <c r="I3732" s="37" t="str">
        <f>IF(AND($H3732&gt;0, $H3732&lt;900),"0-900",0)</f>
        <v>0-900</v>
      </c>
      <c r="J3732" s="37" t="str">
        <f>IF(AND($H3732&gt;0, $H3732&lt;1700),"0-1700",0)</f>
        <v>0-1700</v>
      </c>
      <c r="K3732" s="37" t="str">
        <f>IF(AND($H3732&gt;0, $H3732&lt;2500),"0-2500",0)</f>
        <v>0-2500</v>
      </c>
      <c r="L3732" s="37" t="str">
        <f>IF(AND($H3732&gt;0, $H3732&lt;3500),"0-3500",0)</f>
        <v>0-3500</v>
      </c>
    </row>
    <row r="3733" spans="1:12" hidden="1" x14ac:dyDescent="0.3">
      <c r="A3733" s="32" t="s">
        <v>7</v>
      </c>
      <c r="B3733" s="32">
        <v>2020</v>
      </c>
      <c r="C3733" s="32" t="s">
        <v>168</v>
      </c>
      <c r="D3733" s="32" t="s">
        <v>8</v>
      </c>
      <c r="E3733" s="32" t="s">
        <v>327</v>
      </c>
      <c r="F3733" s="33" t="s">
        <v>512</v>
      </c>
      <c r="G3733" s="32" t="s">
        <v>10</v>
      </c>
      <c r="H3733" s="34">
        <v>597.97</v>
      </c>
      <c r="I3733" s="37" t="str">
        <f>IF(AND($H3733&gt;0, $H3733&lt;900),"0-900",0)</f>
        <v>0-900</v>
      </c>
      <c r="J3733" s="37" t="str">
        <f>IF(AND($H3733&gt;0, $H3733&lt;1700),"0-1700",0)</f>
        <v>0-1700</v>
      </c>
      <c r="K3733" s="37" t="str">
        <f>IF(AND($H3733&gt;0, $H3733&lt;2500),"0-2500",0)</f>
        <v>0-2500</v>
      </c>
      <c r="L3733" s="37" t="str">
        <f>IF(AND($H3733&gt;0, $H3733&lt;3500),"0-3500",0)</f>
        <v>0-3500</v>
      </c>
    </row>
    <row r="3734" spans="1:12" hidden="1" x14ac:dyDescent="0.3">
      <c r="A3734" s="32" t="s">
        <v>7</v>
      </c>
      <c r="B3734" s="32">
        <v>2020</v>
      </c>
      <c r="C3734" s="32" t="s">
        <v>169</v>
      </c>
      <c r="D3734" s="32" t="s">
        <v>8</v>
      </c>
      <c r="E3734" s="32" t="s">
        <v>327</v>
      </c>
      <c r="F3734" s="33" t="s">
        <v>512</v>
      </c>
      <c r="G3734" s="32" t="s">
        <v>10</v>
      </c>
      <c r="H3734" s="34">
        <v>599.25</v>
      </c>
      <c r="I3734" s="37" t="str">
        <f>IF(AND($H3734&gt;0, $H3734&lt;900),"0-900",0)</f>
        <v>0-900</v>
      </c>
      <c r="J3734" s="37" t="str">
        <f>IF(AND($H3734&gt;0, $H3734&lt;1700),"0-1700",0)</f>
        <v>0-1700</v>
      </c>
      <c r="K3734" s="37" t="str">
        <f>IF(AND($H3734&gt;0, $H3734&lt;2500),"0-2500",0)</f>
        <v>0-2500</v>
      </c>
      <c r="L3734" s="37" t="str">
        <f>IF(AND($H3734&gt;0, $H3734&lt;3500),"0-3500",0)</f>
        <v>0-3500</v>
      </c>
    </row>
    <row r="3735" spans="1:12" hidden="1" x14ac:dyDescent="0.3">
      <c r="A3735" s="32" t="s">
        <v>7</v>
      </c>
      <c r="B3735" s="32">
        <v>2020</v>
      </c>
      <c r="C3735" s="32" t="s">
        <v>168</v>
      </c>
      <c r="D3735" s="32" t="s">
        <v>8</v>
      </c>
      <c r="E3735" s="32" t="s">
        <v>309</v>
      </c>
      <c r="F3735" s="33" t="s">
        <v>525</v>
      </c>
      <c r="G3735" s="32" t="s">
        <v>10</v>
      </c>
      <c r="H3735" s="34">
        <v>599.52</v>
      </c>
      <c r="I3735" s="37" t="str">
        <f>IF(AND($H3735&gt;0, $H3735&lt;900),"0-900",0)</f>
        <v>0-900</v>
      </c>
      <c r="J3735" s="37" t="str">
        <f>IF(AND($H3735&gt;0, $H3735&lt;1700),"0-1700",0)</f>
        <v>0-1700</v>
      </c>
      <c r="K3735" s="37" t="str">
        <f>IF(AND($H3735&gt;0, $H3735&lt;2500),"0-2500",0)</f>
        <v>0-2500</v>
      </c>
      <c r="L3735" s="37" t="str">
        <f>IF(AND($H3735&gt;0, $H3735&lt;3500),"0-3500",0)</f>
        <v>0-3500</v>
      </c>
    </row>
    <row r="3736" spans="1:12" hidden="1" x14ac:dyDescent="0.3">
      <c r="A3736" s="32" t="s">
        <v>7</v>
      </c>
      <c r="B3736" s="32">
        <v>2020</v>
      </c>
      <c r="C3736" s="32" t="s">
        <v>168</v>
      </c>
      <c r="D3736" s="32" t="s">
        <v>8</v>
      </c>
      <c r="E3736" s="32" t="s">
        <v>349</v>
      </c>
      <c r="F3736" s="33" t="s">
        <v>517</v>
      </c>
      <c r="G3736" s="32" t="s">
        <v>10</v>
      </c>
      <c r="H3736" s="34">
        <v>599.55999999999995</v>
      </c>
      <c r="I3736" s="37" t="str">
        <f>IF(AND($H3736&gt;0, $H3736&lt;900),"0-900",0)</f>
        <v>0-900</v>
      </c>
      <c r="J3736" s="37" t="str">
        <f>IF(AND($H3736&gt;0, $H3736&lt;1700),"0-1700",0)</f>
        <v>0-1700</v>
      </c>
      <c r="K3736" s="37" t="str">
        <f>IF(AND($H3736&gt;0, $H3736&lt;2500),"0-2500",0)</f>
        <v>0-2500</v>
      </c>
      <c r="L3736" s="37" t="str">
        <f>IF(AND($H3736&gt;0, $H3736&lt;3500),"0-3500",0)</f>
        <v>0-3500</v>
      </c>
    </row>
    <row r="3737" spans="1:12" hidden="1" x14ac:dyDescent="0.3">
      <c r="A3737" s="32" t="s">
        <v>7</v>
      </c>
      <c r="B3737" s="32">
        <v>2020</v>
      </c>
      <c r="C3737" s="32" t="s">
        <v>169</v>
      </c>
      <c r="D3737" s="32" t="s">
        <v>8</v>
      </c>
      <c r="E3737" s="32" t="s">
        <v>368</v>
      </c>
      <c r="F3737" s="33" t="s">
        <v>510</v>
      </c>
      <c r="G3737" s="32" t="s">
        <v>10</v>
      </c>
      <c r="H3737" s="34">
        <v>600.53</v>
      </c>
      <c r="I3737" s="37" t="str">
        <f>IF(AND($H3737&gt;0, $H3737&lt;900),"0-900",0)</f>
        <v>0-900</v>
      </c>
      <c r="J3737" s="37" t="str">
        <f>IF(AND($H3737&gt;0, $H3737&lt;1700),"0-1700",0)</f>
        <v>0-1700</v>
      </c>
      <c r="K3737" s="37" t="str">
        <f>IF(AND($H3737&gt;0, $H3737&lt;2500),"0-2500",0)</f>
        <v>0-2500</v>
      </c>
      <c r="L3737" s="37" t="str">
        <f>IF(AND($H3737&gt;0, $H3737&lt;3500),"0-3500",0)</f>
        <v>0-3500</v>
      </c>
    </row>
    <row r="3738" spans="1:12" hidden="1" x14ac:dyDescent="0.3">
      <c r="A3738" s="32" t="s">
        <v>7</v>
      </c>
      <c r="B3738" s="32">
        <v>2020</v>
      </c>
      <c r="C3738" s="32" t="s">
        <v>167</v>
      </c>
      <c r="D3738" s="32" t="s">
        <v>8</v>
      </c>
      <c r="E3738" s="32" t="s">
        <v>351</v>
      </c>
      <c r="F3738" s="33" t="s">
        <v>523</v>
      </c>
      <c r="G3738" s="32" t="s">
        <v>10</v>
      </c>
      <c r="H3738" s="34">
        <v>600.9</v>
      </c>
      <c r="I3738" s="37" t="str">
        <f>IF(AND($H3738&gt;0, $H3738&lt;900),"0-900",0)</f>
        <v>0-900</v>
      </c>
      <c r="J3738" s="37" t="str">
        <f>IF(AND($H3738&gt;0, $H3738&lt;1700),"0-1700",0)</f>
        <v>0-1700</v>
      </c>
      <c r="K3738" s="37" t="str">
        <f>IF(AND($H3738&gt;0, $H3738&lt;2500),"0-2500",0)</f>
        <v>0-2500</v>
      </c>
      <c r="L3738" s="37" t="str">
        <f>IF(AND($H3738&gt;0, $H3738&lt;3500),"0-3500",0)</f>
        <v>0-3500</v>
      </c>
    </row>
    <row r="3739" spans="1:12" hidden="1" x14ac:dyDescent="0.3">
      <c r="A3739" s="32" t="s">
        <v>7</v>
      </c>
      <c r="B3739" s="32">
        <v>2020</v>
      </c>
      <c r="C3739" s="32" t="s">
        <v>167</v>
      </c>
      <c r="D3739" s="32" t="s">
        <v>8</v>
      </c>
      <c r="E3739" s="32" t="s">
        <v>262</v>
      </c>
      <c r="F3739" s="33" t="s">
        <v>515</v>
      </c>
      <c r="G3739" s="32" t="s">
        <v>10</v>
      </c>
      <c r="H3739" s="34">
        <v>601.14</v>
      </c>
      <c r="I3739" s="37" t="str">
        <f>IF(AND($H3739&gt;0, $H3739&lt;900),"0-900",0)</f>
        <v>0-900</v>
      </c>
      <c r="J3739" s="37" t="str">
        <f>IF(AND($H3739&gt;0, $H3739&lt;1700),"0-1700",0)</f>
        <v>0-1700</v>
      </c>
      <c r="K3739" s="37" t="str">
        <f>IF(AND($H3739&gt;0, $H3739&lt;2500),"0-2500",0)</f>
        <v>0-2500</v>
      </c>
      <c r="L3739" s="37" t="str">
        <f>IF(AND($H3739&gt;0, $H3739&lt;3500),"0-3500",0)</f>
        <v>0-3500</v>
      </c>
    </row>
    <row r="3740" spans="1:12" hidden="1" x14ac:dyDescent="0.3">
      <c r="A3740" s="32" t="s">
        <v>7</v>
      </c>
      <c r="B3740" s="32">
        <v>2020</v>
      </c>
      <c r="C3740" s="32" t="s">
        <v>169</v>
      </c>
      <c r="D3740" s="32" t="s">
        <v>8</v>
      </c>
      <c r="E3740" s="32" t="s">
        <v>219</v>
      </c>
      <c r="F3740" s="33" t="s">
        <v>514</v>
      </c>
      <c r="G3740" s="32" t="s">
        <v>10</v>
      </c>
      <c r="H3740" s="34">
        <v>601.52</v>
      </c>
      <c r="I3740" s="37" t="str">
        <f>IF(AND($H3740&gt;0, $H3740&lt;900),"0-900",0)</f>
        <v>0-900</v>
      </c>
      <c r="J3740" s="37" t="str">
        <f>IF(AND($H3740&gt;0, $H3740&lt;1700),"0-1700",0)</f>
        <v>0-1700</v>
      </c>
      <c r="K3740" s="37" t="str">
        <f>IF(AND($H3740&gt;0, $H3740&lt;2500),"0-2500",0)</f>
        <v>0-2500</v>
      </c>
      <c r="L3740" s="37" t="str">
        <f>IF(AND($H3740&gt;0, $H3740&lt;3500),"0-3500",0)</f>
        <v>0-3500</v>
      </c>
    </row>
    <row r="3741" spans="1:12" hidden="1" x14ac:dyDescent="0.3">
      <c r="A3741" s="32" t="s">
        <v>7</v>
      </c>
      <c r="B3741" s="32">
        <v>2020</v>
      </c>
      <c r="C3741" s="32" t="s">
        <v>167</v>
      </c>
      <c r="D3741" s="32" t="s">
        <v>8</v>
      </c>
      <c r="E3741" s="32" t="s">
        <v>411</v>
      </c>
      <c r="F3741" s="33" t="s">
        <v>524</v>
      </c>
      <c r="G3741" s="32" t="s">
        <v>10</v>
      </c>
      <c r="H3741" s="34">
        <v>602.13</v>
      </c>
      <c r="I3741" s="37" t="str">
        <f>IF(AND($H3741&gt;0, $H3741&lt;900),"0-900",0)</f>
        <v>0-900</v>
      </c>
      <c r="J3741" s="37" t="str">
        <f>IF(AND($H3741&gt;0, $H3741&lt;1700),"0-1700",0)</f>
        <v>0-1700</v>
      </c>
      <c r="K3741" s="37" t="str">
        <f>IF(AND($H3741&gt;0, $H3741&lt;2500),"0-2500",0)</f>
        <v>0-2500</v>
      </c>
      <c r="L3741" s="37" t="str">
        <f>IF(AND($H3741&gt;0, $H3741&lt;3500),"0-3500",0)</f>
        <v>0-3500</v>
      </c>
    </row>
    <row r="3742" spans="1:12" hidden="1" x14ac:dyDescent="0.3">
      <c r="A3742" s="32" t="s">
        <v>7</v>
      </c>
      <c r="B3742" s="32">
        <v>2020</v>
      </c>
      <c r="C3742" s="32" t="s">
        <v>169</v>
      </c>
      <c r="D3742" s="32" t="s">
        <v>8</v>
      </c>
      <c r="E3742" s="32" t="s">
        <v>229</v>
      </c>
      <c r="F3742" s="33" t="s">
        <v>511</v>
      </c>
      <c r="G3742" s="32" t="s">
        <v>10</v>
      </c>
      <c r="H3742" s="34">
        <v>602.73</v>
      </c>
      <c r="I3742" s="37" t="str">
        <f>IF(AND($H3742&gt;0, $H3742&lt;900),"0-900",0)</f>
        <v>0-900</v>
      </c>
      <c r="J3742" s="37" t="str">
        <f>IF(AND($H3742&gt;0, $H3742&lt;1700),"0-1700",0)</f>
        <v>0-1700</v>
      </c>
      <c r="K3742" s="37" t="str">
        <f>IF(AND($H3742&gt;0, $H3742&lt;2500),"0-2500",0)</f>
        <v>0-2500</v>
      </c>
      <c r="L3742" s="37" t="str">
        <f>IF(AND($H3742&gt;0, $H3742&lt;3500),"0-3500",0)</f>
        <v>0-3500</v>
      </c>
    </row>
    <row r="3743" spans="1:12" hidden="1" x14ac:dyDescent="0.3">
      <c r="A3743" s="32" t="s">
        <v>7</v>
      </c>
      <c r="B3743" s="32">
        <v>2020</v>
      </c>
      <c r="C3743" s="32" t="s">
        <v>169</v>
      </c>
      <c r="D3743" s="32" t="s">
        <v>8</v>
      </c>
      <c r="E3743" s="32" t="s">
        <v>218</v>
      </c>
      <c r="F3743" s="33" t="s">
        <v>514</v>
      </c>
      <c r="G3743" s="32" t="s">
        <v>10</v>
      </c>
      <c r="H3743" s="34">
        <v>603.63</v>
      </c>
      <c r="I3743" s="37" t="str">
        <f>IF(AND($H3743&gt;0, $H3743&lt;900),"0-900",0)</f>
        <v>0-900</v>
      </c>
      <c r="J3743" s="37" t="str">
        <f>IF(AND($H3743&gt;0, $H3743&lt;1700),"0-1700",0)</f>
        <v>0-1700</v>
      </c>
      <c r="K3743" s="37" t="str">
        <f>IF(AND($H3743&gt;0, $H3743&lt;2500),"0-2500",0)</f>
        <v>0-2500</v>
      </c>
      <c r="L3743" s="37" t="str">
        <f>IF(AND($H3743&gt;0, $H3743&lt;3500),"0-3500",0)</f>
        <v>0-3500</v>
      </c>
    </row>
    <row r="3744" spans="1:12" hidden="1" x14ac:dyDescent="0.3">
      <c r="A3744" s="32" t="s">
        <v>7</v>
      </c>
      <c r="B3744" s="32">
        <v>2020</v>
      </c>
      <c r="C3744" s="32" t="s">
        <v>168</v>
      </c>
      <c r="D3744" s="32" t="s">
        <v>8</v>
      </c>
      <c r="E3744" s="32" t="s">
        <v>357</v>
      </c>
      <c r="F3744" s="33" t="s">
        <v>507</v>
      </c>
      <c r="G3744" s="32" t="s">
        <v>10</v>
      </c>
      <c r="H3744" s="34">
        <v>605.29</v>
      </c>
      <c r="I3744" s="37" t="str">
        <f>IF(AND($H3744&gt;0, $H3744&lt;900),"0-900",0)</f>
        <v>0-900</v>
      </c>
      <c r="J3744" s="37" t="str">
        <f>IF(AND($H3744&gt;0, $H3744&lt;1700),"0-1700",0)</f>
        <v>0-1700</v>
      </c>
      <c r="K3744" s="37" t="str">
        <f>IF(AND($H3744&gt;0, $H3744&lt;2500),"0-2500",0)</f>
        <v>0-2500</v>
      </c>
      <c r="L3744" s="37" t="str">
        <f>IF(AND($H3744&gt;0, $H3744&lt;3500),"0-3500",0)</f>
        <v>0-3500</v>
      </c>
    </row>
    <row r="3745" spans="1:12" hidden="1" x14ac:dyDescent="0.3">
      <c r="A3745" s="32" t="s">
        <v>7</v>
      </c>
      <c r="B3745" s="32">
        <v>2020</v>
      </c>
      <c r="C3745" s="32" t="s">
        <v>169</v>
      </c>
      <c r="D3745" s="32" t="s">
        <v>8</v>
      </c>
      <c r="E3745" s="32" t="s">
        <v>225</v>
      </c>
      <c r="F3745" s="33" t="s">
        <v>518</v>
      </c>
      <c r="G3745" s="32" t="s">
        <v>10</v>
      </c>
      <c r="H3745" s="34">
        <v>605.62</v>
      </c>
      <c r="I3745" s="37" t="str">
        <f>IF(AND($H3745&gt;0, $H3745&lt;900),"0-900",0)</f>
        <v>0-900</v>
      </c>
      <c r="J3745" s="37" t="str">
        <f>IF(AND($H3745&gt;0, $H3745&lt;1700),"0-1700",0)</f>
        <v>0-1700</v>
      </c>
      <c r="K3745" s="37" t="str">
        <f>IF(AND($H3745&gt;0, $H3745&lt;2500),"0-2500",0)</f>
        <v>0-2500</v>
      </c>
      <c r="L3745" s="37" t="str">
        <f>IF(AND($H3745&gt;0, $H3745&lt;3500),"0-3500",0)</f>
        <v>0-3500</v>
      </c>
    </row>
    <row r="3746" spans="1:12" hidden="1" x14ac:dyDescent="0.3">
      <c r="A3746" s="32" t="s">
        <v>7</v>
      </c>
      <c r="B3746" s="32">
        <v>2020</v>
      </c>
      <c r="C3746" s="32" t="s">
        <v>169</v>
      </c>
      <c r="D3746" s="32" t="s">
        <v>8</v>
      </c>
      <c r="E3746" s="32" t="s">
        <v>323</v>
      </c>
      <c r="F3746" s="33" t="s">
        <v>512</v>
      </c>
      <c r="G3746" s="32" t="s">
        <v>10</v>
      </c>
      <c r="H3746" s="34">
        <v>609.53</v>
      </c>
      <c r="I3746" s="37" t="str">
        <f>IF(AND($H3746&gt;0, $H3746&lt;900),"0-900",0)</f>
        <v>0-900</v>
      </c>
      <c r="J3746" s="37" t="str">
        <f>IF(AND($H3746&gt;0, $H3746&lt;1700),"0-1700",0)</f>
        <v>0-1700</v>
      </c>
      <c r="K3746" s="37" t="str">
        <f>IF(AND($H3746&gt;0, $H3746&lt;2500),"0-2500",0)</f>
        <v>0-2500</v>
      </c>
      <c r="L3746" s="37" t="str">
        <f>IF(AND($H3746&gt;0, $H3746&lt;3500),"0-3500",0)</f>
        <v>0-3500</v>
      </c>
    </row>
    <row r="3747" spans="1:12" hidden="1" x14ac:dyDescent="0.3">
      <c r="A3747" s="32" t="s">
        <v>7</v>
      </c>
      <c r="B3747" s="32">
        <v>2020</v>
      </c>
      <c r="C3747" s="32" t="s">
        <v>169</v>
      </c>
      <c r="D3747" s="32" t="s">
        <v>8</v>
      </c>
      <c r="E3747" s="32" t="s">
        <v>228</v>
      </c>
      <c r="F3747" s="33" t="s">
        <v>511</v>
      </c>
      <c r="G3747" s="32" t="s">
        <v>10</v>
      </c>
      <c r="H3747" s="34">
        <v>609.57000000000005</v>
      </c>
      <c r="I3747" s="37" t="str">
        <f>IF(AND($H3747&gt;0, $H3747&lt;900),"0-900",0)</f>
        <v>0-900</v>
      </c>
      <c r="J3747" s="37" t="str">
        <f>IF(AND($H3747&gt;0, $H3747&lt;1700),"0-1700",0)</f>
        <v>0-1700</v>
      </c>
      <c r="K3747" s="37" t="str">
        <f>IF(AND($H3747&gt;0, $H3747&lt;2500),"0-2500",0)</f>
        <v>0-2500</v>
      </c>
      <c r="L3747" s="37" t="str">
        <f>IF(AND($H3747&gt;0, $H3747&lt;3500),"0-3500",0)</f>
        <v>0-3500</v>
      </c>
    </row>
    <row r="3748" spans="1:12" hidden="1" x14ac:dyDescent="0.3">
      <c r="A3748" s="32" t="s">
        <v>7</v>
      </c>
      <c r="B3748" s="32">
        <v>2020</v>
      </c>
      <c r="C3748" s="32" t="s">
        <v>168</v>
      </c>
      <c r="D3748" s="32" t="s">
        <v>8</v>
      </c>
      <c r="E3748" s="32" t="s">
        <v>353</v>
      </c>
      <c r="F3748" s="33" t="s">
        <v>523</v>
      </c>
      <c r="G3748" s="32" t="s">
        <v>10</v>
      </c>
      <c r="H3748" s="34">
        <v>610.24</v>
      </c>
      <c r="I3748" s="37" t="str">
        <f>IF(AND($H3748&gt;0, $H3748&lt;900),"0-900",0)</f>
        <v>0-900</v>
      </c>
      <c r="J3748" s="37" t="str">
        <f>IF(AND($H3748&gt;0, $H3748&lt;1700),"0-1700",0)</f>
        <v>0-1700</v>
      </c>
      <c r="K3748" s="37" t="str">
        <f>IF(AND($H3748&gt;0, $H3748&lt;2500),"0-2500",0)</f>
        <v>0-2500</v>
      </c>
      <c r="L3748" s="37" t="str">
        <f>IF(AND($H3748&gt;0, $H3748&lt;3500),"0-3500",0)</f>
        <v>0-3500</v>
      </c>
    </row>
    <row r="3749" spans="1:12" hidden="1" x14ac:dyDescent="0.3">
      <c r="A3749" s="32" t="s">
        <v>7</v>
      </c>
      <c r="B3749" s="32">
        <v>2020</v>
      </c>
      <c r="C3749" s="32" t="s">
        <v>167</v>
      </c>
      <c r="D3749" s="32" t="s">
        <v>8</v>
      </c>
      <c r="E3749" s="32" t="s">
        <v>365</v>
      </c>
      <c r="F3749" s="33" t="s">
        <v>510</v>
      </c>
      <c r="G3749" s="32" t="s">
        <v>10</v>
      </c>
      <c r="H3749" s="34">
        <v>611.26</v>
      </c>
      <c r="I3749" s="37" t="str">
        <f>IF(AND($H3749&gt;0, $H3749&lt;900),"0-900",0)</f>
        <v>0-900</v>
      </c>
      <c r="J3749" s="37" t="str">
        <f>IF(AND($H3749&gt;0, $H3749&lt;1700),"0-1700",0)</f>
        <v>0-1700</v>
      </c>
      <c r="K3749" s="37" t="str">
        <f>IF(AND($H3749&gt;0, $H3749&lt;2500),"0-2500",0)</f>
        <v>0-2500</v>
      </c>
      <c r="L3749" s="37" t="str">
        <f>IF(AND($H3749&gt;0, $H3749&lt;3500),"0-3500",0)</f>
        <v>0-3500</v>
      </c>
    </row>
    <row r="3750" spans="1:12" hidden="1" x14ac:dyDescent="0.3">
      <c r="A3750" s="32" t="s">
        <v>7</v>
      </c>
      <c r="B3750" s="32">
        <v>2020</v>
      </c>
      <c r="C3750" s="32" t="s">
        <v>169</v>
      </c>
      <c r="D3750" s="32" t="s">
        <v>8</v>
      </c>
      <c r="E3750" s="32" t="s">
        <v>363</v>
      </c>
      <c r="F3750" s="33" t="s">
        <v>507</v>
      </c>
      <c r="G3750" s="32" t="s">
        <v>10</v>
      </c>
      <c r="H3750" s="34">
        <v>614.24</v>
      </c>
      <c r="I3750" s="37" t="str">
        <f>IF(AND($H3750&gt;0, $H3750&lt;900),"0-900",0)</f>
        <v>0-900</v>
      </c>
      <c r="J3750" s="37" t="str">
        <f>IF(AND($H3750&gt;0, $H3750&lt;1700),"0-1700",0)</f>
        <v>0-1700</v>
      </c>
      <c r="K3750" s="37" t="str">
        <f>IF(AND($H3750&gt;0, $H3750&lt;2500),"0-2500",0)</f>
        <v>0-2500</v>
      </c>
      <c r="L3750" s="37" t="str">
        <f>IF(AND($H3750&gt;0, $H3750&lt;3500),"0-3500",0)</f>
        <v>0-3500</v>
      </c>
    </row>
    <row r="3751" spans="1:12" hidden="1" x14ac:dyDescent="0.3">
      <c r="A3751" s="32" t="s">
        <v>7</v>
      </c>
      <c r="B3751" s="32">
        <v>2020</v>
      </c>
      <c r="C3751" s="32" t="s">
        <v>168</v>
      </c>
      <c r="D3751" s="32" t="s">
        <v>8</v>
      </c>
      <c r="E3751" s="32" t="s">
        <v>311</v>
      </c>
      <c r="F3751" s="33" t="s">
        <v>508</v>
      </c>
      <c r="G3751" s="32" t="s">
        <v>10</v>
      </c>
      <c r="H3751" s="34">
        <v>615.70000000000005</v>
      </c>
      <c r="I3751" s="37" t="str">
        <f>IF(AND($H3751&gt;0, $H3751&lt;900),"0-900",0)</f>
        <v>0-900</v>
      </c>
      <c r="J3751" s="37" t="str">
        <f>IF(AND($H3751&gt;0, $H3751&lt;1700),"0-1700",0)</f>
        <v>0-1700</v>
      </c>
      <c r="K3751" s="37" t="str">
        <f>IF(AND($H3751&gt;0, $H3751&lt;2500),"0-2500",0)</f>
        <v>0-2500</v>
      </c>
      <c r="L3751" s="37" t="str">
        <f>IF(AND($H3751&gt;0, $H3751&lt;3500),"0-3500",0)</f>
        <v>0-3500</v>
      </c>
    </row>
    <row r="3752" spans="1:12" hidden="1" x14ac:dyDescent="0.3">
      <c r="A3752" s="32" t="s">
        <v>7</v>
      </c>
      <c r="B3752" s="32">
        <v>2020</v>
      </c>
      <c r="C3752" s="32" t="s">
        <v>168</v>
      </c>
      <c r="D3752" s="32" t="s">
        <v>8</v>
      </c>
      <c r="E3752" s="32" t="s">
        <v>377</v>
      </c>
      <c r="F3752" s="33" t="s">
        <v>513</v>
      </c>
      <c r="G3752" s="32" t="s">
        <v>10</v>
      </c>
      <c r="H3752" s="34">
        <v>616.57000000000005</v>
      </c>
      <c r="I3752" s="37" t="str">
        <f>IF(AND($H3752&gt;0, $H3752&lt;900),"0-900",0)</f>
        <v>0-900</v>
      </c>
      <c r="J3752" s="37" t="str">
        <f>IF(AND($H3752&gt;0, $H3752&lt;1700),"0-1700",0)</f>
        <v>0-1700</v>
      </c>
      <c r="K3752" s="37" t="str">
        <f>IF(AND($H3752&gt;0, $H3752&lt;2500),"0-2500",0)</f>
        <v>0-2500</v>
      </c>
      <c r="L3752" s="37" t="str">
        <f>IF(AND($H3752&gt;0, $H3752&lt;3500),"0-3500",0)</f>
        <v>0-3500</v>
      </c>
    </row>
    <row r="3753" spans="1:12" hidden="1" x14ac:dyDescent="0.3">
      <c r="A3753" s="32" t="s">
        <v>7</v>
      </c>
      <c r="B3753" s="32">
        <v>2020</v>
      </c>
      <c r="C3753" s="32" t="s">
        <v>168</v>
      </c>
      <c r="D3753" s="32" t="s">
        <v>8</v>
      </c>
      <c r="E3753" s="32" t="s">
        <v>234</v>
      </c>
      <c r="F3753" s="33" t="s">
        <v>511</v>
      </c>
      <c r="G3753" s="32" t="s">
        <v>10</v>
      </c>
      <c r="H3753" s="34">
        <v>617.05999999999995</v>
      </c>
      <c r="I3753" s="37" t="str">
        <f>IF(AND($H3753&gt;0, $H3753&lt;900),"0-900",0)</f>
        <v>0-900</v>
      </c>
      <c r="J3753" s="37" t="str">
        <f>IF(AND($H3753&gt;0, $H3753&lt;1700),"0-1700",0)</f>
        <v>0-1700</v>
      </c>
      <c r="K3753" s="37" t="str">
        <f>IF(AND($H3753&gt;0, $H3753&lt;2500),"0-2500",0)</f>
        <v>0-2500</v>
      </c>
      <c r="L3753" s="37" t="str">
        <f>IF(AND($H3753&gt;0, $H3753&lt;3500),"0-3500",0)</f>
        <v>0-3500</v>
      </c>
    </row>
    <row r="3754" spans="1:12" hidden="1" x14ac:dyDescent="0.3">
      <c r="A3754" s="32" t="s">
        <v>7</v>
      </c>
      <c r="B3754" s="32">
        <v>2020</v>
      </c>
      <c r="C3754" s="32" t="s">
        <v>168</v>
      </c>
      <c r="D3754" s="32" t="s">
        <v>8</v>
      </c>
      <c r="E3754" s="32" t="s">
        <v>256</v>
      </c>
      <c r="F3754" s="33" t="s">
        <v>520</v>
      </c>
      <c r="G3754" s="32" t="s">
        <v>10</v>
      </c>
      <c r="H3754" s="34">
        <v>617.5</v>
      </c>
      <c r="I3754" s="37" t="str">
        <f>IF(AND($H3754&gt;0, $H3754&lt;900),"0-900",0)</f>
        <v>0-900</v>
      </c>
      <c r="J3754" s="37" t="str">
        <f>IF(AND($H3754&gt;0, $H3754&lt;1700),"0-1700",0)</f>
        <v>0-1700</v>
      </c>
      <c r="K3754" s="37" t="str">
        <f>IF(AND($H3754&gt;0, $H3754&lt;2500),"0-2500",0)</f>
        <v>0-2500</v>
      </c>
      <c r="L3754" s="37" t="str">
        <f>IF(AND($H3754&gt;0, $H3754&lt;3500),"0-3500",0)</f>
        <v>0-3500</v>
      </c>
    </row>
    <row r="3755" spans="1:12" hidden="1" x14ac:dyDescent="0.3">
      <c r="A3755" s="32" t="s">
        <v>7</v>
      </c>
      <c r="B3755" s="32">
        <v>2020</v>
      </c>
      <c r="C3755" s="32" t="s">
        <v>167</v>
      </c>
      <c r="D3755" s="32" t="s">
        <v>8</v>
      </c>
      <c r="E3755" s="32" t="s">
        <v>364</v>
      </c>
      <c r="F3755" s="33" t="s">
        <v>510</v>
      </c>
      <c r="G3755" s="32" t="s">
        <v>10</v>
      </c>
      <c r="H3755" s="34">
        <v>622.02</v>
      </c>
      <c r="I3755" s="37" t="str">
        <f>IF(AND($H3755&gt;0, $H3755&lt;900),"0-900",0)</f>
        <v>0-900</v>
      </c>
      <c r="J3755" s="37" t="str">
        <f>IF(AND($H3755&gt;0, $H3755&lt;1700),"0-1700",0)</f>
        <v>0-1700</v>
      </c>
      <c r="K3755" s="37" t="str">
        <f>IF(AND($H3755&gt;0, $H3755&lt;2500),"0-2500",0)</f>
        <v>0-2500</v>
      </c>
      <c r="L3755" s="37" t="str">
        <f>IF(AND($H3755&gt;0, $H3755&lt;3500),"0-3500",0)</f>
        <v>0-3500</v>
      </c>
    </row>
    <row r="3756" spans="1:12" hidden="1" x14ac:dyDescent="0.3">
      <c r="A3756" s="32" t="s">
        <v>7</v>
      </c>
      <c r="B3756" s="32">
        <v>2020</v>
      </c>
      <c r="C3756" s="32" t="s">
        <v>168</v>
      </c>
      <c r="D3756" s="32" t="s">
        <v>8</v>
      </c>
      <c r="E3756" s="32" t="s">
        <v>213</v>
      </c>
      <c r="F3756" s="33" t="s">
        <v>514</v>
      </c>
      <c r="G3756" s="32" t="s">
        <v>10</v>
      </c>
      <c r="H3756" s="34">
        <v>622.08000000000004</v>
      </c>
      <c r="I3756" s="37" t="str">
        <f>IF(AND($H3756&gt;0, $H3756&lt;900),"0-900",0)</f>
        <v>0-900</v>
      </c>
      <c r="J3756" s="37" t="str">
        <f>IF(AND($H3756&gt;0, $H3756&lt;1700),"0-1700",0)</f>
        <v>0-1700</v>
      </c>
      <c r="K3756" s="37" t="str">
        <f>IF(AND($H3756&gt;0, $H3756&lt;2500),"0-2500",0)</f>
        <v>0-2500</v>
      </c>
      <c r="L3756" s="37" t="str">
        <f>IF(AND($H3756&gt;0, $H3756&lt;3500),"0-3500",0)</f>
        <v>0-3500</v>
      </c>
    </row>
    <row r="3757" spans="1:12" hidden="1" x14ac:dyDescent="0.3">
      <c r="A3757" s="32" t="s">
        <v>7</v>
      </c>
      <c r="B3757" s="32">
        <v>2020</v>
      </c>
      <c r="C3757" s="32" t="s">
        <v>169</v>
      </c>
      <c r="D3757" s="32" t="s">
        <v>8</v>
      </c>
      <c r="E3757" s="32" t="s">
        <v>347</v>
      </c>
      <c r="F3757" s="33" t="s">
        <v>517</v>
      </c>
      <c r="G3757" s="32" t="s">
        <v>10</v>
      </c>
      <c r="H3757" s="34">
        <v>622.34</v>
      </c>
      <c r="I3757" s="37" t="str">
        <f>IF(AND($H3757&gt;0, $H3757&lt;900),"0-900",0)</f>
        <v>0-900</v>
      </c>
      <c r="J3757" s="37" t="str">
        <f>IF(AND($H3757&gt;0, $H3757&lt;1700),"0-1700",0)</f>
        <v>0-1700</v>
      </c>
      <c r="K3757" s="37" t="str">
        <f>IF(AND($H3757&gt;0, $H3757&lt;2500),"0-2500",0)</f>
        <v>0-2500</v>
      </c>
      <c r="L3757" s="37" t="str">
        <f>IF(AND($H3757&gt;0, $H3757&lt;3500),"0-3500",0)</f>
        <v>0-3500</v>
      </c>
    </row>
    <row r="3758" spans="1:12" hidden="1" x14ac:dyDescent="0.3">
      <c r="A3758" s="32" t="s">
        <v>7</v>
      </c>
      <c r="B3758" s="32">
        <v>2020</v>
      </c>
      <c r="C3758" s="32" t="s">
        <v>169</v>
      </c>
      <c r="D3758" s="32" t="s">
        <v>8</v>
      </c>
      <c r="E3758" s="32" t="s">
        <v>297</v>
      </c>
      <c r="F3758" s="33" t="s">
        <v>509</v>
      </c>
      <c r="G3758" s="32" t="s">
        <v>10</v>
      </c>
      <c r="H3758" s="34">
        <v>624.29</v>
      </c>
      <c r="I3758" s="37" t="str">
        <f>IF(AND($H3758&gt;0, $H3758&lt;900),"0-900",0)</f>
        <v>0-900</v>
      </c>
      <c r="J3758" s="37" t="str">
        <f>IF(AND($H3758&gt;0, $H3758&lt;1700),"0-1700",0)</f>
        <v>0-1700</v>
      </c>
      <c r="K3758" s="37" t="str">
        <f>IF(AND($H3758&gt;0, $H3758&lt;2500),"0-2500",0)</f>
        <v>0-2500</v>
      </c>
      <c r="L3758" s="37" t="str">
        <f>IF(AND($H3758&gt;0, $H3758&lt;3500),"0-3500",0)</f>
        <v>0-3500</v>
      </c>
    </row>
    <row r="3759" spans="1:12" hidden="1" x14ac:dyDescent="0.3">
      <c r="A3759" s="32" t="s">
        <v>7</v>
      </c>
      <c r="B3759" s="32">
        <v>2020</v>
      </c>
      <c r="C3759" s="32" t="s">
        <v>167</v>
      </c>
      <c r="D3759" s="32" t="s">
        <v>8</v>
      </c>
      <c r="E3759" s="32" t="s">
        <v>416</v>
      </c>
      <c r="F3759" s="33" t="s">
        <v>519</v>
      </c>
      <c r="G3759" s="32" t="s">
        <v>10</v>
      </c>
      <c r="H3759" s="34">
        <v>629.47</v>
      </c>
      <c r="I3759" s="37" t="str">
        <f>IF(AND($H3759&gt;0, $H3759&lt;900),"0-900",0)</f>
        <v>0-900</v>
      </c>
      <c r="J3759" s="37" t="str">
        <f>IF(AND($H3759&gt;0, $H3759&lt;1700),"0-1700",0)</f>
        <v>0-1700</v>
      </c>
      <c r="K3759" s="37" t="str">
        <f>IF(AND($H3759&gt;0, $H3759&lt;2500),"0-2500",0)</f>
        <v>0-2500</v>
      </c>
      <c r="L3759" s="37" t="str">
        <f>IF(AND($H3759&gt;0, $H3759&lt;3500),"0-3500",0)</f>
        <v>0-3500</v>
      </c>
    </row>
    <row r="3760" spans="1:12" hidden="1" x14ac:dyDescent="0.3">
      <c r="A3760" s="32" t="s">
        <v>7</v>
      </c>
      <c r="B3760" s="32">
        <v>2020</v>
      </c>
      <c r="C3760" s="32" t="s">
        <v>168</v>
      </c>
      <c r="D3760" s="32" t="s">
        <v>8</v>
      </c>
      <c r="E3760" s="32" t="s">
        <v>384</v>
      </c>
      <c r="F3760" s="33" t="s">
        <v>513</v>
      </c>
      <c r="G3760" s="32" t="s">
        <v>10</v>
      </c>
      <c r="H3760" s="34">
        <v>629.5</v>
      </c>
      <c r="I3760" s="37" t="str">
        <f>IF(AND($H3760&gt;0, $H3760&lt;900),"0-900",0)</f>
        <v>0-900</v>
      </c>
      <c r="J3760" s="37" t="str">
        <f>IF(AND($H3760&gt;0, $H3760&lt;1700),"0-1700",0)</f>
        <v>0-1700</v>
      </c>
      <c r="K3760" s="37" t="str">
        <f>IF(AND($H3760&gt;0, $H3760&lt;2500),"0-2500",0)</f>
        <v>0-2500</v>
      </c>
      <c r="L3760" s="37" t="str">
        <f>IF(AND($H3760&gt;0, $H3760&lt;3500),"0-3500",0)</f>
        <v>0-3500</v>
      </c>
    </row>
    <row r="3761" spans="1:12" hidden="1" x14ac:dyDescent="0.3">
      <c r="A3761" s="32" t="s">
        <v>7</v>
      </c>
      <c r="B3761" s="32">
        <v>2020</v>
      </c>
      <c r="C3761" s="32" t="s">
        <v>169</v>
      </c>
      <c r="D3761" s="32" t="s">
        <v>8</v>
      </c>
      <c r="E3761" s="32" t="s">
        <v>215</v>
      </c>
      <c r="F3761" s="33" t="s">
        <v>514</v>
      </c>
      <c r="G3761" s="32" t="s">
        <v>10</v>
      </c>
      <c r="H3761" s="34">
        <v>630.29</v>
      </c>
      <c r="I3761" s="37" t="str">
        <f>IF(AND($H3761&gt;0, $H3761&lt;900),"0-900",0)</f>
        <v>0-900</v>
      </c>
      <c r="J3761" s="37" t="str">
        <f>IF(AND($H3761&gt;0, $H3761&lt;1700),"0-1700",0)</f>
        <v>0-1700</v>
      </c>
      <c r="K3761" s="37" t="str">
        <f>IF(AND($H3761&gt;0, $H3761&lt;2500),"0-2500",0)</f>
        <v>0-2500</v>
      </c>
      <c r="L3761" s="37" t="str">
        <f>IF(AND($H3761&gt;0, $H3761&lt;3500),"0-3500",0)</f>
        <v>0-3500</v>
      </c>
    </row>
    <row r="3762" spans="1:12" hidden="1" x14ac:dyDescent="0.3">
      <c r="A3762" s="32" t="s">
        <v>7</v>
      </c>
      <c r="B3762" s="32">
        <v>2020</v>
      </c>
      <c r="C3762" s="32" t="s">
        <v>167</v>
      </c>
      <c r="D3762" s="32" t="s">
        <v>8</v>
      </c>
      <c r="E3762" s="32" t="s">
        <v>291</v>
      </c>
      <c r="F3762" s="33" t="s">
        <v>522</v>
      </c>
      <c r="G3762" s="32" t="s">
        <v>10</v>
      </c>
      <c r="H3762" s="34">
        <v>630.37</v>
      </c>
      <c r="I3762" s="37" t="str">
        <f>IF(AND($H3762&gt;0, $H3762&lt;900),"0-900",0)</f>
        <v>0-900</v>
      </c>
      <c r="J3762" s="37" t="str">
        <f>IF(AND($H3762&gt;0, $H3762&lt;1700),"0-1700",0)</f>
        <v>0-1700</v>
      </c>
      <c r="K3762" s="37" t="str">
        <f>IF(AND($H3762&gt;0, $H3762&lt;2500),"0-2500",0)</f>
        <v>0-2500</v>
      </c>
      <c r="L3762" s="37" t="str">
        <f>IF(AND($H3762&gt;0, $H3762&lt;3500),"0-3500",0)</f>
        <v>0-3500</v>
      </c>
    </row>
    <row r="3763" spans="1:12" hidden="1" x14ac:dyDescent="0.3">
      <c r="A3763" s="32" t="s">
        <v>7</v>
      </c>
      <c r="B3763" s="32">
        <v>2020</v>
      </c>
      <c r="C3763" s="32" t="s">
        <v>169</v>
      </c>
      <c r="D3763" s="32" t="s">
        <v>8</v>
      </c>
      <c r="E3763" s="32" t="s">
        <v>361</v>
      </c>
      <c r="F3763" s="33" t="s">
        <v>507</v>
      </c>
      <c r="G3763" s="32" t="s">
        <v>10</v>
      </c>
      <c r="H3763" s="34">
        <v>631.48</v>
      </c>
      <c r="I3763" s="37" t="str">
        <f>IF(AND($H3763&gt;0, $H3763&lt;900),"0-900",0)</f>
        <v>0-900</v>
      </c>
      <c r="J3763" s="37" t="str">
        <f>IF(AND($H3763&gt;0, $H3763&lt;1700),"0-1700",0)</f>
        <v>0-1700</v>
      </c>
      <c r="K3763" s="37" t="str">
        <f>IF(AND($H3763&gt;0, $H3763&lt;2500),"0-2500",0)</f>
        <v>0-2500</v>
      </c>
      <c r="L3763" s="37" t="str">
        <f>IF(AND($H3763&gt;0, $H3763&lt;3500),"0-3500",0)</f>
        <v>0-3500</v>
      </c>
    </row>
    <row r="3764" spans="1:12" hidden="1" x14ac:dyDescent="0.3">
      <c r="A3764" s="32" t="s">
        <v>7</v>
      </c>
      <c r="B3764" s="32">
        <v>2020</v>
      </c>
      <c r="C3764" s="32" t="s">
        <v>167</v>
      </c>
      <c r="D3764" s="32" t="s">
        <v>8</v>
      </c>
      <c r="E3764" s="32" t="s">
        <v>356</v>
      </c>
      <c r="F3764" s="33" t="s">
        <v>523</v>
      </c>
      <c r="G3764" s="32" t="s">
        <v>10</v>
      </c>
      <c r="H3764" s="34">
        <v>632.64</v>
      </c>
      <c r="I3764" s="37" t="str">
        <f>IF(AND($H3764&gt;0, $H3764&lt;900),"0-900",0)</f>
        <v>0-900</v>
      </c>
      <c r="J3764" s="37" t="str">
        <f>IF(AND($H3764&gt;0, $H3764&lt;1700),"0-1700",0)</f>
        <v>0-1700</v>
      </c>
      <c r="K3764" s="37" t="str">
        <f>IF(AND($H3764&gt;0, $H3764&lt;2500),"0-2500",0)</f>
        <v>0-2500</v>
      </c>
      <c r="L3764" s="37" t="str">
        <f>IF(AND($H3764&gt;0, $H3764&lt;3500),"0-3500",0)</f>
        <v>0-3500</v>
      </c>
    </row>
    <row r="3765" spans="1:12" hidden="1" x14ac:dyDescent="0.3">
      <c r="A3765" s="32" t="s">
        <v>7</v>
      </c>
      <c r="B3765" s="32">
        <v>2020</v>
      </c>
      <c r="C3765" s="32" t="s">
        <v>168</v>
      </c>
      <c r="D3765" s="32" t="s">
        <v>8</v>
      </c>
      <c r="E3765" s="32" t="s">
        <v>375</v>
      </c>
      <c r="F3765" s="33" t="s">
        <v>513</v>
      </c>
      <c r="G3765" s="32" t="s">
        <v>10</v>
      </c>
      <c r="H3765" s="34">
        <v>633.42999999999995</v>
      </c>
      <c r="I3765" s="37" t="str">
        <f>IF(AND($H3765&gt;0, $H3765&lt;900),"0-900",0)</f>
        <v>0-900</v>
      </c>
      <c r="J3765" s="37" t="str">
        <f>IF(AND($H3765&gt;0, $H3765&lt;1700),"0-1700",0)</f>
        <v>0-1700</v>
      </c>
      <c r="K3765" s="37" t="str">
        <f>IF(AND($H3765&gt;0, $H3765&lt;2500),"0-2500",0)</f>
        <v>0-2500</v>
      </c>
      <c r="L3765" s="37" t="str">
        <f>IF(AND($H3765&gt;0, $H3765&lt;3500),"0-3500",0)</f>
        <v>0-3500</v>
      </c>
    </row>
    <row r="3766" spans="1:12" hidden="1" x14ac:dyDescent="0.3">
      <c r="A3766" s="32" t="s">
        <v>7</v>
      </c>
      <c r="B3766" s="32">
        <v>2020</v>
      </c>
      <c r="C3766" s="32" t="s">
        <v>169</v>
      </c>
      <c r="D3766" s="32" t="s">
        <v>8</v>
      </c>
      <c r="E3766" s="32" t="s">
        <v>322</v>
      </c>
      <c r="F3766" s="33" t="s">
        <v>512</v>
      </c>
      <c r="G3766" s="32" t="s">
        <v>10</v>
      </c>
      <c r="H3766" s="34">
        <v>636.01</v>
      </c>
      <c r="I3766" s="37" t="str">
        <f>IF(AND($H3766&gt;0, $H3766&lt;900),"0-900",0)</f>
        <v>0-900</v>
      </c>
      <c r="J3766" s="37" t="str">
        <f>IF(AND($H3766&gt;0, $H3766&lt;1700),"0-1700",0)</f>
        <v>0-1700</v>
      </c>
      <c r="K3766" s="37" t="str">
        <f>IF(AND($H3766&gt;0, $H3766&lt;2500),"0-2500",0)</f>
        <v>0-2500</v>
      </c>
      <c r="L3766" s="37" t="str">
        <f>IF(AND($H3766&gt;0, $H3766&lt;3500),"0-3500",0)</f>
        <v>0-3500</v>
      </c>
    </row>
    <row r="3767" spans="1:12" hidden="1" x14ac:dyDescent="0.3">
      <c r="A3767" s="32" t="s">
        <v>7</v>
      </c>
      <c r="B3767" s="32">
        <v>2020</v>
      </c>
      <c r="C3767" s="32" t="s">
        <v>167</v>
      </c>
      <c r="D3767" s="32" t="s">
        <v>8</v>
      </c>
      <c r="E3767" s="32" t="s">
        <v>385</v>
      </c>
      <c r="F3767" s="33" t="s">
        <v>516</v>
      </c>
      <c r="G3767" s="32" t="s">
        <v>10</v>
      </c>
      <c r="H3767" s="34">
        <v>636.45000000000005</v>
      </c>
      <c r="I3767" s="37" t="str">
        <f>IF(AND($H3767&gt;0, $H3767&lt;900),"0-900",0)</f>
        <v>0-900</v>
      </c>
      <c r="J3767" s="37" t="str">
        <f>IF(AND($H3767&gt;0, $H3767&lt;1700),"0-1700",0)</f>
        <v>0-1700</v>
      </c>
      <c r="K3767" s="37" t="str">
        <f>IF(AND($H3767&gt;0, $H3767&lt;2500),"0-2500",0)</f>
        <v>0-2500</v>
      </c>
      <c r="L3767" s="37" t="str">
        <f>IF(AND($H3767&gt;0, $H3767&lt;3500),"0-3500",0)</f>
        <v>0-3500</v>
      </c>
    </row>
    <row r="3768" spans="1:12" hidden="1" x14ac:dyDescent="0.3">
      <c r="A3768" s="32" t="s">
        <v>7</v>
      </c>
      <c r="B3768" s="32">
        <v>2020</v>
      </c>
      <c r="C3768" s="32" t="s">
        <v>167</v>
      </c>
      <c r="D3768" s="32" t="s">
        <v>8</v>
      </c>
      <c r="E3768" s="32" t="s">
        <v>261</v>
      </c>
      <c r="F3768" s="33" t="s">
        <v>520</v>
      </c>
      <c r="G3768" s="32" t="s">
        <v>10</v>
      </c>
      <c r="H3768" s="34">
        <v>637.71</v>
      </c>
      <c r="I3768" s="37" t="str">
        <f>IF(AND($H3768&gt;0, $H3768&lt;900),"0-900",0)</f>
        <v>0-900</v>
      </c>
      <c r="J3768" s="37" t="str">
        <f>IF(AND($H3768&gt;0, $H3768&lt;1700),"0-1700",0)</f>
        <v>0-1700</v>
      </c>
      <c r="K3768" s="37" t="str">
        <f>IF(AND($H3768&gt;0, $H3768&lt;2500),"0-2500",0)</f>
        <v>0-2500</v>
      </c>
      <c r="L3768" s="37" t="str">
        <f>IF(AND($H3768&gt;0, $H3768&lt;3500),"0-3500",0)</f>
        <v>0-3500</v>
      </c>
    </row>
    <row r="3769" spans="1:12" hidden="1" x14ac:dyDescent="0.3">
      <c r="A3769" s="32" t="s">
        <v>7</v>
      </c>
      <c r="B3769" s="32">
        <v>2020</v>
      </c>
      <c r="C3769" s="32" t="s">
        <v>167</v>
      </c>
      <c r="D3769" s="32" t="s">
        <v>8</v>
      </c>
      <c r="E3769" s="32" t="s">
        <v>386</v>
      </c>
      <c r="F3769" s="33" t="s">
        <v>516</v>
      </c>
      <c r="G3769" s="32" t="s">
        <v>10</v>
      </c>
      <c r="H3769" s="34">
        <v>638.16</v>
      </c>
      <c r="I3769" s="37" t="str">
        <f>IF(AND($H3769&gt;0, $H3769&lt;900),"0-900",0)</f>
        <v>0-900</v>
      </c>
      <c r="J3769" s="37" t="str">
        <f>IF(AND($H3769&gt;0, $H3769&lt;1700),"0-1700",0)</f>
        <v>0-1700</v>
      </c>
      <c r="K3769" s="37" t="str">
        <f>IF(AND($H3769&gt;0, $H3769&lt;2500),"0-2500",0)</f>
        <v>0-2500</v>
      </c>
      <c r="L3769" s="37" t="str">
        <f>IF(AND($H3769&gt;0, $H3769&lt;3500),"0-3500",0)</f>
        <v>0-3500</v>
      </c>
    </row>
    <row r="3770" spans="1:12" hidden="1" x14ac:dyDescent="0.3">
      <c r="A3770" s="32" t="s">
        <v>7</v>
      </c>
      <c r="B3770" s="32">
        <v>2020</v>
      </c>
      <c r="C3770" s="32" t="s">
        <v>168</v>
      </c>
      <c r="D3770" s="32" t="s">
        <v>8</v>
      </c>
      <c r="E3770" s="32" t="s">
        <v>214</v>
      </c>
      <c r="F3770" s="33" t="s">
        <v>514</v>
      </c>
      <c r="G3770" s="32" t="s">
        <v>10</v>
      </c>
      <c r="H3770" s="34">
        <v>638.28</v>
      </c>
      <c r="I3770" s="37" t="str">
        <f>IF(AND($H3770&gt;0, $H3770&lt;900),"0-900",0)</f>
        <v>0-900</v>
      </c>
      <c r="J3770" s="37" t="str">
        <f>IF(AND($H3770&gt;0, $H3770&lt;1700),"0-1700",0)</f>
        <v>0-1700</v>
      </c>
      <c r="K3770" s="37" t="str">
        <f>IF(AND($H3770&gt;0, $H3770&lt;2500),"0-2500",0)</f>
        <v>0-2500</v>
      </c>
      <c r="L3770" s="37" t="str">
        <f>IF(AND($H3770&gt;0, $H3770&lt;3500),"0-3500",0)</f>
        <v>0-3500</v>
      </c>
    </row>
    <row r="3771" spans="1:12" hidden="1" x14ac:dyDescent="0.3">
      <c r="A3771" s="32" t="s">
        <v>7</v>
      </c>
      <c r="B3771" s="32">
        <v>2020</v>
      </c>
      <c r="C3771" s="32" t="s">
        <v>167</v>
      </c>
      <c r="D3771" s="32" t="s">
        <v>8</v>
      </c>
      <c r="E3771" s="32" t="s">
        <v>286</v>
      </c>
      <c r="F3771" s="33" t="s">
        <v>531</v>
      </c>
      <c r="G3771" s="32" t="s">
        <v>10</v>
      </c>
      <c r="H3771" s="34">
        <v>639.89</v>
      </c>
      <c r="I3771" s="37" t="str">
        <f>IF(AND($H3771&gt;0, $H3771&lt;900),"0-900",0)</f>
        <v>0-900</v>
      </c>
      <c r="J3771" s="37" t="str">
        <f>IF(AND($H3771&gt;0, $H3771&lt;1700),"0-1700",0)</f>
        <v>0-1700</v>
      </c>
      <c r="K3771" s="37" t="str">
        <f>IF(AND($H3771&gt;0, $H3771&lt;2500),"0-2500",0)</f>
        <v>0-2500</v>
      </c>
      <c r="L3771" s="37" t="str">
        <f>IF(AND($H3771&gt;0, $H3771&lt;3500),"0-3500",0)</f>
        <v>0-3500</v>
      </c>
    </row>
    <row r="3772" spans="1:12" hidden="1" x14ac:dyDescent="0.3">
      <c r="A3772" s="32" t="s">
        <v>7</v>
      </c>
      <c r="B3772" s="32">
        <v>2020</v>
      </c>
      <c r="C3772" s="32" t="s">
        <v>168</v>
      </c>
      <c r="D3772" s="32" t="s">
        <v>8</v>
      </c>
      <c r="E3772" s="32" t="s">
        <v>418</v>
      </c>
      <c r="F3772" s="33" t="s">
        <v>519</v>
      </c>
      <c r="G3772" s="32" t="s">
        <v>10</v>
      </c>
      <c r="H3772" s="34">
        <v>641.96</v>
      </c>
      <c r="I3772" s="37" t="str">
        <f>IF(AND($H3772&gt;0, $H3772&lt;900),"0-900",0)</f>
        <v>0-900</v>
      </c>
      <c r="J3772" s="37" t="str">
        <f>IF(AND($H3772&gt;0, $H3772&lt;1700),"0-1700",0)</f>
        <v>0-1700</v>
      </c>
      <c r="K3772" s="37" t="str">
        <f>IF(AND($H3772&gt;0, $H3772&lt;2500),"0-2500",0)</f>
        <v>0-2500</v>
      </c>
      <c r="L3772" s="37" t="str">
        <f>IF(AND($H3772&gt;0, $H3772&lt;3500),"0-3500",0)</f>
        <v>0-3500</v>
      </c>
    </row>
    <row r="3773" spans="1:12" hidden="1" x14ac:dyDescent="0.3">
      <c r="A3773" s="32" t="s">
        <v>7</v>
      </c>
      <c r="B3773" s="32">
        <v>2020</v>
      </c>
      <c r="C3773" s="32" t="s">
        <v>168</v>
      </c>
      <c r="D3773" s="32" t="s">
        <v>8</v>
      </c>
      <c r="E3773" s="32" t="s">
        <v>312</v>
      </c>
      <c r="F3773" s="33" t="s">
        <v>508</v>
      </c>
      <c r="G3773" s="32" t="s">
        <v>10</v>
      </c>
      <c r="H3773" s="34">
        <v>641.98</v>
      </c>
      <c r="I3773" s="37" t="str">
        <f>IF(AND($H3773&gt;0, $H3773&lt;900),"0-900",0)</f>
        <v>0-900</v>
      </c>
      <c r="J3773" s="37" t="str">
        <f>IF(AND($H3773&gt;0, $H3773&lt;1700),"0-1700",0)</f>
        <v>0-1700</v>
      </c>
      <c r="K3773" s="37" t="str">
        <f>IF(AND($H3773&gt;0, $H3773&lt;2500),"0-2500",0)</f>
        <v>0-2500</v>
      </c>
      <c r="L3773" s="37" t="str">
        <f>IF(AND($H3773&gt;0, $H3773&lt;3500),"0-3500",0)</f>
        <v>0-3500</v>
      </c>
    </row>
    <row r="3774" spans="1:12" hidden="1" x14ac:dyDescent="0.3">
      <c r="A3774" s="32" t="s">
        <v>7</v>
      </c>
      <c r="B3774" s="32">
        <v>2020</v>
      </c>
      <c r="C3774" s="32" t="s">
        <v>168</v>
      </c>
      <c r="D3774" s="32" t="s">
        <v>8</v>
      </c>
      <c r="E3774" s="32" t="s">
        <v>326</v>
      </c>
      <c r="F3774" s="33" t="s">
        <v>512</v>
      </c>
      <c r="G3774" s="32" t="s">
        <v>10</v>
      </c>
      <c r="H3774" s="34">
        <v>642.98</v>
      </c>
      <c r="I3774" s="37" t="str">
        <f>IF(AND($H3774&gt;0, $H3774&lt;900),"0-900",0)</f>
        <v>0-900</v>
      </c>
      <c r="J3774" s="37" t="str">
        <f>IF(AND($H3774&gt;0, $H3774&lt;1700),"0-1700",0)</f>
        <v>0-1700</v>
      </c>
      <c r="K3774" s="37" t="str">
        <f>IF(AND($H3774&gt;0, $H3774&lt;2500),"0-2500",0)</f>
        <v>0-2500</v>
      </c>
      <c r="L3774" s="37" t="str">
        <f>IF(AND($H3774&gt;0, $H3774&lt;3500),"0-3500",0)</f>
        <v>0-3500</v>
      </c>
    </row>
    <row r="3775" spans="1:12" hidden="1" x14ac:dyDescent="0.3">
      <c r="A3775" s="32" t="s">
        <v>7</v>
      </c>
      <c r="B3775" s="32">
        <v>2020</v>
      </c>
      <c r="C3775" s="32" t="s">
        <v>168</v>
      </c>
      <c r="D3775" s="32" t="s">
        <v>8</v>
      </c>
      <c r="E3775" s="32" t="s">
        <v>175</v>
      </c>
      <c r="F3775" s="33" t="s">
        <v>521</v>
      </c>
      <c r="G3775" s="32" t="s">
        <v>10</v>
      </c>
      <c r="H3775" s="34">
        <v>643.35</v>
      </c>
      <c r="I3775" s="37" t="str">
        <f>IF(AND($H3775&gt;0, $H3775&lt;900),"0-900",0)</f>
        <v>0-900</v>
      </c>
      <c r="J3775" s="37" t="str">
        <f>IF(AND($H3775&gt;0, $H3775&lt;1700),"0-1700",0)</f>
        <v>0-1700</v>
      </c>
      <c r="K3775" s="37" t="str">
        <f>IF(AND($H3775&gt;0, $H3775&lt;2500),"0-2500",0)</f>
        <v>0-2500</v>
      </c>
      <c r="L3775" s="37" t="str">
        <f>IF(AND($H3775&gt;0, $H3775&lt;3500),"0-3500",0)</f>
        <v>0-3500</v>
      </c>
    </row>
    <row r="3776" spans="1:12" hidden="1" x14ac:dyDescent="0.3">
      <c r="A3776" s="32" t="s">
        <v>7</v>
      </c>
      <c r="B3776" s="32">
        <v>2020</v>
      </c>
      <c r="C3776" s="32" t="s">
        <v>168</v>
      </c>
      <c r="D3776" s="32" t="s">
        <v>8</v>
      </c>
      <c r="E3776" s="32" t="s">
        <v>265</v>
      </c>
      <c r="F3776" s="33" t="s">
        <v>515</v>
      </c>
      <c r="G3776" s="32" t="s">
        <v>10</v>
      </c>
      <c r="H3776" s="34">
        <v>643.51</v>
      </c>
      <c r="I3776" s="37" t="str">
        <f>IF(AND($H3776&gt;0, $H3776&lt;900),"0-900",0)</f>
        <v>0-900</v>
      </c>
      <c r="J3776" s="37" t="str">
        <f>IF(AND($H3776&gt;0, $H3776&lt;1700),"0-1700",0)</f>
        <v>0-1700</v>
      </c>
      <c r="K3776" s="37" t="str">
        <f>IF(AND($H3776&gt;0, $H3776&lt;2500),"0-2500",0)</f>
        <v>0-2500</v>
      </c>
      <c r="L3776" s="37" t="str">
        <f>IF(AND($H3776&gt;0, $H3776&lt;3500),"0-3500",0)</f>
        <v>0-3500</v>
      </c>
    </row>
    <row r="3777" spans="1:12" hidden="1" x14ac:dyDescent="0.3">
      <c r="A3777" s="32" t="s">
        <v>7</v>
      </c>
      <c r="B3777" s="32">
        <v>2020</v>
      </c>
      <c r="C3777" s="32" t="s">
        <v>168</v>
      </c>
      <c r="D3777" s="32" t="s">
        <v>8</v>
      </c>
      <c r="E3777" s="32" t="s">
        <v>358</v>
      </c>
      <c r="F3777" s="33" t="s">
        <v>507</v>
      </c>
      <c r="G3777" s="32" t="s">
        <v>10</v>
      </c>
      <c r="H3777" s="34">
        <v>646.96</v>
      </c>
      <c r="I3777" s="37" t="str">
        <f>IF(AND($H3777&gt;0, $H3777&lt;900),"0-900",0)</f>
        <v>0-900</v>
      </c>
      <c r="J3777" s="37" t="str">
        <f>IF(AND($H3777&gt;0, $H3777&lt;1700),"0-1700",0)</f>
        <v>0-1700</v>
      </c>
      <c r="K3777" s="37" t="str">
        <f>IF(AND($H3777&gt;0, $H3777&lt;2500),"0-2500",0)</f>
        <v>0-2500</v>
      </c>
      <c r="L3777" s="37" t="str">
        <f>IF(AND($H3777&gt;0, $H3777&lt;3500),"0-3500",0)</f>
        <v>0-3500</v>
      </c>
    </row>
    <row r="3778" spans="1:12" hidden="1" x14ac:dyDescent="0.3">
      <c r="A3778" s="32" t="s">
        <v>7</v>
      </c>
      <c r="B3778" s="32">
        <v>2020</v>
      </c>
      <c r="C3778" s="32" t="s">
        <v>168</v>
      </c>
      <c r="D3778" s="32" t="s">
        <v>8</v>
      </c>
      <c r="E3778" s="32" t="s">
        <v>313</v>
      </c>
      <c r="F3778" s="33" t="s">
        <v>508</v>
      </c>
      <c r="G3778" s="32" t="s">
        <v>10</v>
      </c>
      <c r="H3778" s="34">
        <v>647.02</v>
      </c>
      <c r="I3778" s="37" t="str">
        <f>IF(AND($H3778&gt;0, $H3778&lt;900),"0-900",0)</f>
        <v>0-900</v>
      </c>
      <c r="J3778" s="37" t="str">
        <f>IF(AND($H3778&gt;0, $H3778&lt;1700),"0-1700",0)</f>
        <v>0-1700</v>
      </c>
      <c r="K3778" s="37" t="str">
        <f>IF(AND($H3778&gt;0, $H3778&lt;2500),"0-2500",0)</f>
        <v>0-2500</v>
      </c>
      <c r="L3778" s="37" t="str">
        <f>IF(AND($H3778&gt;0, $H3778&lt;3500),"0-3500",0)</f>
        <v>0-3500</v>
      </c>
    </row>
    <row r="3779" spans="1:12" hidden="1" x14ac:dyDescent="0.3">
      <c r="A3779" s="32" t="s">
        <v>7</v>
      </c>
      <c r="B3779" s="32">
        <v>2020</v>
      </c>
      <c r="C3779" s="32" t="s">
        <v>167</v>
      </c>
      <c r="D3779" s="32" t="s">
        <v>8</v>
      </c>
      <c r="E3779" s="32" t="s">
        <v>209</v>
      </c>
      <c r="F3779" s="33" t="s">
        <v>526</v>
      </c>
      <c r="G3779" s="32" t="s">
        <v>10</v>
      </c>
      <c r="H3779" s="34">
        <v>647.1</v>
      </c>
      <c r="I3779" s="37" t="str">
        <f>IF(AND($H3779&gt;0, $H3779&lt;900),"0-900",0)</f>
        <v>0-900</v>
      </c>
      <c r="J3779" s="37" t="str">
        <f>IF(AND($H3779&gt;0, $H3779&lt;1700),"0-1700",0)</f>
        <v>0-1700</v>
      </c>
      <c r="K3779" s="37" t="str">
        <f>IF(AND($H3779&gt;0, $H3779&lt;2500),"0-2500",0)</f>
        <v>0-2500</v>
      </c>
      <c r="L3779" s="37" t="str">
        <f>IF(AND($H3779&gt;0, $H3779&lt;3500),"0-3500",0)</f>
        <v>0-3500</v>
      </c>
    </row>
    <row r="3780" spans="1:12" hidden="1" x14ac:dyDescent="0.3">
      <c r="A3780" s="32" t="s">
        <v>7</v>
      </c>
      <c r="B3780" s="32">
        <v>2020</v>
      </c>
      <c r="C3780" s="32" t="s">
        <v>169</v>
      </c>
      <c r="D3780" s="32" t="s">
        <v>8</v>
      </c>
      <c r="E3780" s="32" t="s">
        <v>400</v>
      </c>
      <c r="F3780" s="33" t="s">
        <v>516</v>
      </c>
      <c r="G3780" s="32" t="s">
        <v>10</v>
      </c>
      <c r="H3780" s="34">
        <v>647.19000000000005</v>
      </c>
      <c r="I3780" s="37" t="str">
        <f>IF(AND($H3780&gt;0, $H3780&lt;900),"0-900",0)</f>
        <v>0-900</v>
      </c>
      <c r="J3780" s="37" t="str">
        <f>IF(AND($H3780&gt;0, $H3780&lt;1700),"0-1700",0)</f>
        <v>0-1700</v>
      </c>
      <c r="K3780" s="37" t="str">
        <f>IF(AND($H3780&gt;0, $H3780&lt;2500),"0-2500",0)</f>
        <v>0-2500</v>
      </c>
      <c r="L3780" s="37" t="str">
        <f>IF(AND($H3780&gt;0, $H3780&lt;3500),"0-3500",0)</f>
        <v>0-3500</v>
      </c>
    </row>
    <row r="3781" spans="1:12" hidden="1" x14ac:dyDescent="0.3">
      <c r="A3781" s="32" t="s">
        <v>7</v>
      </c>
      <c r="B3781" s="32">
        <v>2020</v>
      </c>
      <c r="C3781" s="32" t="s">
        <v>168</v>
      </c>
      <c r="D3781" s="32" t="s">
        <v>8</v>
      </c>
      <c r="E3781" s="32" t="s">
        <v>346</v>
      </c>
      <c r="F3781" s="33" t="s">
        <v>517</v>
      </c>
      <c r="G3781" s="32" t="s">
        <v>10</v>
      </c>
      <c r="H3781" s="34">
        <v>647.87</v>
      </c>
      <c r="I3781" s="37" t="str">
        <f>IF(AND($H3781&gt;0, $H3781&lt;900),"0-900",0)</f>
        <v>0-900</v>
      </c>
      <c r="J3781" s="37" t="str">
        <f>IF(AND($H3781&gt;0, $H3781&lt;1700),"0-1700",0)</f>
        <v>0-1700</v>
      </c>
      <c r="K3781" s="37" t="str">
        <f>IF(AND($H3781&gt;0, $H3781&lt;2500),"0-2500",0)</f>
        <v>0-2500</v>
      </c>
      <c r="L3781" s="37" t="str">
        <f>IF(AND($H3781&gt;0, $H3781&lt;3500),"0-3500",0)</f>
        <v>0-3500</v>
      </c>
    </row>
    <row r="3782" spans="1:12" hidden="1" x14ac:dyDescent="0.3">
      <c r="A3782" s="32" t="s">
        <v>7</v>
      </c>
      <c r="B3782" s="32">
        <v>2020</v>
      </c>
      <c r="C3782" s="32" t="s">
        <v>168</v>
      </c>
      <c r="D3782" s="32" t="s">
        <v>8</v>
      </c>
      <c r="E3782" s="32" t="s">
        <v>374</v>
      </c>
      <c r="F3782" s="33" t="s">
        <v>513</v>
      </c>
      <c r="G3782" s="32" t="s">
        <v>10</v>
      </c>
      <c r="H3782" s="34">
        <v>651.69000000000005</v>
      </c>
      <c r="I3782" s="37" t="str">
        <f>IF(AND($H3782&gt;0, $H3782&lt;900),"0-900",0)</f>
        <v>0-900</v>
      </c>
      <c r="J3782" s="37" t="str">
        <f>IF(AND($H3782&gt;0, $H3782&lt;1700),"0-1700",0)</f>
        <v>0-1700</v>
      </c>
      <c r="K3782" s="37" t="str">
        <f>IF(AND($H3782&gt;0, $H3782&lt;2500),"0-2500",0)</f>
        <v>0-2500</v>
      </c>
      <c r="L3782" s="37" t="str">
        <f>IF(AND($H3782&gt;0, $H3782&lt;3500),"0-3500",0)</f>
        <v>0-3500</v>
      </c>
    </row>
    <row r="3783" spans="1:12" hidden="1" x14ac:dyDescent="0.3">
      <c r="A3783" s="32" t="s">
        <v>7</v>
      </c>
      <c r="B3783" s="32">
        <v>2020</v>
      </c>
      <c r="C3783" s="32" t="s">
        <v>167</v>
      </c>
      <c r="D3783" s="32" t="s">
        <v>8</v>
      </c>
      <c r="E3783" s="32" t="s">
        <v>184</v>
      </c>
      <c r="F3783" s="33" t="s">
        <v>521</v>
      </c>
      <c r="G3783" s="32" t="s">
        <v>10</v>
      </c>
      <c r="H3783" s="34">
        <v>653.04999999999995</v>
      </c>
      <c r="I3783" s="37" t="str">
        <f>IF(AND($H3783&gt;0, $H3783&lt;900),"0-900",0)</f>
        <v>0-900</v>
      </c>
      <c r="J3783" s="37" t="str">
        <f>IF(AND($H3783&gt;0, $H3783&lt;1700),"0-1700",0)</f>
        <v>0-1700</v>
      </c>
      <c r="K3783" s="37" t="str">
        <f>IF(AND($H3783&gt;0, $H3783&lt;2500),"0-2500",0)</f>
        <v>0-2500</v>
      </c>
      <c r="L3783" s="37" t="str">
        <f>IF(AND($H3783&gt;0, $H3783&lt;3500),"0-3500",0)</f>
        <v>0-3500</v>
      </c>
    </row>
    <row r="3784" spans="1:12" hidden="1" x14ac:dyDescent="0.3">
      <c r="A3784" s="32" t="s">
        <v>7</v>
      </c>
      <c r="B3784" s="32">
        <v>2020</v>
      </c>
      <c r="C3784" s="32" t="s">
        <v>167</v>
      </c>
      <c r="D3784" s="32" t="s">
        <v>8</v>
      </c>
      <c r="E3784" s="32" t="s">
        <v>405</v>
      </c>
      <c r="F3784" s="33" t="s">
        <v>524</v>
      </c>
      <c r="G3784" s="32" t="s">
        <v>10</v>
      </c>
      <c r="H3784" s="34">
        <v>655.14</v>
      </c>
      <c r="I3784" s="37" t="str">
        <f>IF(AND($H3784&gt;0, $H3784&lt;900),"0-900",0)</f>
        <v>0-900</v>
      </c>
      <c r="J3784" s="37" t="str">
        <f>IF(AND($H3784&gt;0, $H3784&lt;1700),"0-1700",0)</f>
        <v>0-1700</v>
      </c>
      <c r="K3784" s="37" t="str">
        <f>IF(AND($H3784&gt;0, $H3784&lt;2500),"0-2500",0)</f>
        <v>0-2500</v>
      </c>
      <c r="L3784" s="37" t="str">
        <f>IF(AND($H3784&gt;0, $H3784&lt;3500),"0-3500",0)</f>
        <v>0-3500</v>
      </c>
    </row>
    <row r="3785" spans="1:12" hidden="1" x14ac:dyDescent="0.3">
      <c r="A3785" s="32" t="s">
        <v>7</v>
      </c>
      <c r="B3785" s="32">
        <v>2020</v>
      </c>
      <c r="C3785" s="32" t="s">
        <v>168</v>
      </c>
      <c r="D3785" s="32" t="s">
        <v>8</v>
      </c>
      <c r="E3785" s="32" t="s">
        <v>381</v>
      </c>
      <c r="F3785" s="33" t="s">
        <v>513</v>
      </c>
      <c r="G3785" s="32" t="s">
        <v>10</v>
      </c>
      <c r="H3785" s="34">
        <v>657.05</v>
      </c>
      <c r="I3785" s="37" t="str">
        <f>IF(AND($H3785&gt;0, $H3785&lt;900),"0-900",0)</f>
        <v>0-900</v>
      </c>
      <c r="J3785" s="37" t="str">
        <f>IF(AND($H3785&gt;0, $H3785&lt;1700),"0-1700",0)</f>
        <v>0-1700</v>
      </c>
      <c r="K3785" s="37" t="str">
        <f>IF(AND($H3785&gt;0, $H3785&lt;2500),"0-2500",0)</f>
        <v>0-2500</v>
      </c>
      <c r="L3785" s="37" t="str">
        <f>IF(AND($H3785&gt;0, $H3785&lt;3500),"0-3500",0)</f>
        <v>0-3500</v>
      </c>
    </row>
    <row r="3786" spans="1:12" hidden="1" x14ac:dyDescent="0.3">
      <c r="A3786" s="32" t="s">
        <v>7</v>
      </c>
      <c r="B3786" s="32">
        <v>2020</v>
      </c>
      <c r="C3786" s="32" t="s">
        <v>169</v>
      </c>
      <c r="D3786" s="32" t="s">
        <v>8</v>
      </c>
      <c r="E3786" s="32" t="s">
        <v>373</v>
      </c>
      <c r="F3786" s="33" t="s">
        <v>510</v>
      </c>
      <c r="G3786" s="32" t="s">
        <v>10</v>
      </c>
      <c r="H3786" s="34">
        <v>657.15</v>
      </c>
      <c r="I3786" s="37" t="str">
        <f>IF(AND($H3786&gt;0, $H3786&lt;900),"0-900",0)</f>
        <v>0-900</v>
      </c>
      <c r="J3786" s="37" t="str">
        <f>IF(AND($H3786&gt;0, $H3786&lt;1700),"0-1700",0)</f>
        <v>0-1700</v>
      </c>
      <c r="K3786" s="37" t="str">
        <f>IF(AND($H3786&gt;0, $H3786&lt;2500),"0-2500",0)</f>
        <v>0-2500</v>
      </c>
      <c r="L3786" s="37" t="str">
        <f>IF(AND($H3786&gt;0, $H3786&lt;3500),"0-3500",0)</f>
        <v>0-3500</v>
      </c>
    </row>
    <row r="3787" spans="1:12" hidden="1" x14ac:dyDescent="0.3">
      <c r="A3787" s="32" t="s">
        <v>7</v>
      </c>
      <c r="B3787" s="32">
        <v>2020</v>
      </c>
      <c r="C3787" s="32" t="s">
        <v>169</v>
      </c>
      <c r="D3787" s="32" t="s">
        <v>8</v>
      </c>
      <c r="E3787" s="32" t="s">
        <v>314</v>
      </c>
      <c r="F3787" s="33" t="s">
        <v>508</v>
      </c>
      <c r="G3787" s="32" t="s">
        <v>10</v>
      </c>
      <c r="H3787" s="34">
        <v>657.34</v>
      </c>
      <c r="I3787" s="37" t="str">
        <f>IF(AND($H3787&gt;0, $H3787&lt;900),"0-900",0)</f>
        <v>0-900</v>
      </c>
      <c r="J3787" s="37" t="str">
        <f>IF(AND($H3787&gt;0, $H3787&lt;1700),"0-1700",0)</f>
        <v>0-1700</v>
      </c>
      <c r="K3787" s="37" t="str">
        <f>IF(AND($H3787&gt;0, $H3787&lt;2500),"0-2500",0)</f>
        <v>0-2500</v>
      </c>
      <c r="L3787" s="37" t="str">
        <f>IF(AND($H3787&gt;0, $H3787&lt;3500),"0-3500",0)</f>
        <v>0-3500</v>
      </c>
    </row>
    <row r="3788" spans="1:12" hidden="1" x14ac:dyDescent="0.3">
      <c r="A3788" s="32" t="s">
        <v>7</v>
      </c>
      <c r="B3788" s="32">
        <v>2020</v>
      </c>
      <c r="C3788" s="32" t="s">
        <v>167</v>
      </c>
      <c r="D3788" s="32" t="s">
        <v>8</v>
      </c>
      <c r="E3788" s="32" t="s">
        <v>210</v>
      </c>
      <c r="F3788" s="33" t="s">
        <v>526</v>
      </c>
      <c r="G3788" s="32" t="s">
        <v>10</v>
      </c>
      <c r="H3788" s="34">
        <v>662.79</v>
      </c>
      <c r="I3788" s="37" t="str">
        <f>IF(AND($H3788&gt;0, $H3788&lt;900),"0-900",0)</f>
        <v>0-900</v>
      </c>
      <c r="J3788" s="37" t="str">
        <f>IF(AND($H3788&gt;0, $H3788&lt;1700),"0-1700",0)</f>
        <v>0-1700</v>
      </c>
      <c r="K3788" s="37" t="str">
        <f>IF(AND($H3788&gt;0, $H3788&lt;2500),"0-2500",0)</f>
        <v>0-2500</v>
      </c>
      <c r="L3788" s="37" t="str">
        <f>IF(AND($H3788&gt;0, $H3788&lt;3500),"0-3500",0)</f>
        <v>0-3500</v>
      </c>
    </row>
    <row r="3789" spans="1:12" hidden="1" x14ac:dyDescent="0.3">
      <c r="A3789" s="32" t="s">
        <v>7</v>
      </c>
      <c r="B3789" s="32">
        <v>2020</v>
      </c>
      <c r="C3789" s="32" t="s">
        <v>168</v>
      </c>
      <c r="D3789" s="32" t="s">
        <v>8</v>
      </c>
      <c r="E3789" s="32" t="s">
        <v>320</v>
      </c>
      <c r="F3789" s="33" t="s">
        <v>512</v>
      </c>
      <c r="G3789" s="32" t="s">
        <v>10</v>
      </c>
      <c r="H3789" s="34">
        <v>666.26</v>
      </c>
      <c r="I3789" s="37" t="str">
        <f>IF(AND($H3789&gt;0, $H3789&lt;900),"0-900",0)</f>
        <v>0-900</v>
      </c>
      <c r="J3789" s="37" t="str">
        <f>IF(AND($H3789&gt;0, $H3789&lt;1700),"0-1700",0)</f>
        <v>0-1700</v>
      </c>
      <c r="K3789" s="37" t="str">
        <f>IF(AND($H3789&gt;0, $H3789&lt;2500),"0-2500",0)</f>
        <v>0-2500</v>
      </c>
      <c r="L3789" s="37" t="str">
        <f>IF(AND($H3789&gt;0, $H3789&lt;3500),"0-3500",0)</f>
        <v>0-3500</v>
      </c>
    </row>
    <row r="3790" spans="1:12" hidden="1" x14ac:dyDescent="0.3">
      <c r="A3790" s="32" t="s">
        <v>7</v>
      </c>
      <c r="B3790" s="32">
        <v>2020</v>
      </c>
      <c r="C3790" s="32" t="s">
        <v>169</v>
      </c>
      <c r="D3790" s="32" t="s">
        <v>8</v>
      </c>
      <c r="E3790" s="32" t="s">
        <v>321</v>
      </c>
      <c r="F3790" s="33" t="s">
        <v>512</v>
      </c>
      <c r="G3790" s="32" t="s">
        <v>10</v>
      </c>
      <c r="H3790" s="34">
        <v>666.47</v>
      </c>
      <c r="I3790" s="37" t="str">
        <f>IF(AND($H3790&gt;0, $H3790&lt;900),"0-900",0)</f>
        <v>0-900</v>
      </c>
      <c r="J3790" s="37" t="str">
        <f>IF(AND($H3790&gt;0, $H3790&lt;1700),"0-1700",0)</f>
        <v>0-1700</v>
      </c>
      <c r="K3790" s="37" t="str">
        <f>IF(AND($H3790&gt;0, $H3790&lt;2500),"0-2500",0)</f>
        <v>0-2500</v>
      </c>
      <c r="L3790" s="37" t="str">
        <f>IF(AND($H3790&gt;0, $H3790&lt;3500),"0-3500",0)</f>
        <v>0-3500</v>
      </c>
    </row>
    <row r="3791" spans="1:12" hidden="1" x14ac:dyDescent="0.3">
      <c r="A3791" s="32" t="s">
        <v>7</v>
      </c>
      <c r="B3791" s="32">
        <v>2020</v>
      </c>
      <c r="C3791" s="32" t="s">
        <v>169</v>
      </c>
      <c r="D3791" s="32" t="s">
        <v>8</v>
      </c>
      <c r="E3791" s="32" t="s">
        <v>375</v>
      </c>
      <c r="F3791" s="33" t="s">
        <v>513</v>
      </c>
      <c r="G3791" s="32" t="s">
        <v>10</v>
      </c>
      <c r="H3791" s="34">
        <v>667.49</v>
      </c>
      <c r="I3791" s="37" t="str">
        <f>IF(AND($H3791&gt;0, $H3791&lt;900),"0-900",0)</f>
        <v>0-900</v>
      </c>
      <c r="J3791" s="37" t="str">
        <f>IF(AND($H3791&gt;0, $H3791&lt;1700),"0-1700",0)</f>
        <v>0-1700</v>
      </c>
      <c r="K3791" s="37" t="str">
        <f>IF(AND($H3791&gt;0, $H3791&lt;2500),"0-2500",0)</f>
        <v>0-2500</v>
      </c>
      <c r="L3791" s="37" t="str">
        <f>IF(AND($H3791&gt;0, $H3791&lt;3500),"0-3500",0)</f>
        <v>0-3500</v>
      </c>
    </row>
    <row r="3792" spans="1:12" hidden="1" x14ac:dyDescent="0.3">
      <c r="A3792" s="32" t="s">
        <v>7</v>
      </c>
      <c r="B3792" s="32">
        <v>2020</v>
      </c>
      <c r="C3792" s="32" t="s">
        <v>169</v>
      </c>
      <c r="D3792" s="32" t="s">
        <v>8</v>
      </c>
      <c r="E3792" s="32" t="s">
        <v>357</v>
      </c>
      <c r="F3792" s="33" t="s">
        <v>507</v>
      </c>
      <c r="G3792" s="32" t="s">
        <v>10</v>
      </c>
      <c r="H3792" s="34">
        <v>669.63</v>
      </c>
      <c r="I3792" s="37" t="str">
        <f>IF(AND($H3792&gt;0, $H3792&lt;900),"0-900",0)</f>
        <v>0-900</v>
      </c>
      <c r="J3792" s="37" t="str">
        <f>IF(AND($H3792&gt;0, $H3792&lt;1700),"0-1700",0)</f>
        <v>0-1700</v>
      </c>
      <c r="K3792" s="37" t="str">
        <f>IF(AND($H3792&gt;0, $H3792&lt;2500),"0-2500",0)</f>
        <v>0-2500</v>
      </c>
      <c r="L3792" s="37" t="str">
        <f>IF(AND($H3792&gt;0, $H3792&lt;3500),"0-3500",0)</f>
        <v>0-3500</v>
      </c>
    </row>
    <row r="3793" spans="1:12" hidden="1" x14ac:dyDescent="0.3">
      <c r="A3793" s="32" t="s">
        <v>7</v>
      </c>
      <c r="B3793" s="32">
        <v>2020</v>
      </c>
      <c r="C3793" s="32" t="s">
        <v>167</v>
      </c>
      <c r="D3793" s="32" t="s">
        <v>8</v>
      </c>
      <c r="E3793" s="32" t="s">
        <v>306</v>
      </c>
      <c r="F3793" s="33" t="s">
        <v>525</v>
      </c>
      <c r="G3793" s="32" t="s">
        <v>10</v>
      </c>
      <c r="H3793" s="34">
        <v>672.55</v>
      </c>
      <c r="I3793" s="37" t="str">
        <f>IF(AND($H3793&gt;0, $H3793&lt;900),"0-900",0)</f>
        <v>0-900</v>
      </c>
      <c r="J3793" s="37" t="str">
        <f>IF(AND($H3793&gt;0, $H3793&lt;1700),"0-1700",0)</f>
        <v>0-1700</v>
      </c>
      <c r="K3793" s="37" t="str">
        <f>IF(AND($H3793&gt;0, $H3793&lt;2500),"0-2500",0)</f>
        <v>0-2500</v>
      </c>
      <c r="L3793" s="37" t="str">
        <f>IF(AND($H3793&gt;0, $H3793&lt;3500),"0-3500",0)</f>
        <v>0-3500</v>
      </c>
    </row>
    <row r="3794" spans="1:12" hidden="1" x14ac:dyDescent="0.3">
      <c r="A3794" s="32" t="s">
        <v>7</v>
      </c>
      <c r="B3794" s="32">
        <v>2020</v>
      </c>
      <c r="C3794" s="32" t="s">
        <v>169</v>
      </c>
      <c r="D3794" s="32" t="s">
        <v>8</v>
      </c>
      <c r="E3794" s="32" t="s">
        <v>268</v>
      </c>
      <c r="F3794" s="33" t="s">
        <v>515</v>
      </c>
      <c r="G3794" s="32" t="s">
        <v>10</v>
      </c>
      <c r="H3794" s="34">
        <v>672.57</v>
      </c>
      <c r="I3794" s="37" t="str">
        <f>IF(AND($H3794&gt;0, $H3794&lt;900),"0-900",0)</f>
        <v>0-900</v>
      </c>
      <c r="J3794" s="37" t="str">
        <f>IF(AND($H3794&gt;0, $H3794&lt;1700),"0-1700",0)</f>
        <v>0-1700</v>
      </c>
      <c r="K3794" s="37" t="str">
        <f>IF(AND($H3794&gt;0, $H3794&lt;2500),"0-2500",0)</f>
        <v>0-2500</v>
      </c>
      <c r="L3794" s="37" t="str">
        <f>IF(AND($H3794&gt;0, $H3794&lt;3500),"0-3500",0)</f>
        <v>0-3500</v>
      </c>
    </row>
    <row r="3795" spans="1:12" hidden="1" x14ac:dyDescent="0.3">
      <c r="A3795" s="32" t="s">
        <v>7</v>
      </c>
      <c r="B3795" s="32">
        <v>2020</v>
      </c>
      <c r="C3795" s="32" t="s">
        <v>168</v>
      </c>
      <c r="D3795" s="32" t="s">
        <v>8</v>
      </c>
      <c r="E3795" s="32" t="s">
        <v>415</v>
      </c>
      <c r="F3795" s="33" t="s">
        <v>519</v>
      </c>
      <c r="G3795" s="32" t="s">
        <v>10</v>
      </c>
      <c r="H3795" s="34">
        <v>674.74</v>
      </c>
      <c r="I3795" s="37" t="str">
        <f>IF(AND($H3795&gt;0, $H3795&lt;900),"0-900",0)</f>
        <v>0-900</v>
      </c>
      <c r="J3795" s="37" t="str">
        <f>IF(AND($H3795&gt;0, $H3795&lt;1700),"0-1700",0)</f>
        <v>0-1700</v>
      </c>
      <c r="K3795" s="37" t="str">
        <f>IF(AND($H3795&gt;0, $H3795&lt;2500),"0-2500",0)</f>
        <v>0-2500</v>
      </c>
      <c r="L3795" s="37" t="str">
        <f>IF(AND($H3795&gt;0, $H3795&lt;3500),"0-3500",0)</f>
        <v>0-3500</v>
      </c>
    </row>
    <row r="3796" spans="1:12" hidden="1" x14ac:dyDescent="0.3">
      <c r="A3796" s="32" t="s">
        <v>7</v>
      </c>
      <c r="B3796" s="32">
        <v>2020</v>
      </c>
      <c r="C3796" s="32" t="s">
        <v>169</v>
      </c>
      <c r="D3796" s="32" t="s">
        <v>8</v>
      </c>
      <c r="E3796" s="32" t="s">
        <v>234</v>
      </c>
      <c r="F3796" s="33" t="s">
        <v>511</v>
      </c>
      <c r="G3796" s="32" t="s">
        <v>10</v>
      </c>
      <c r="H3796" s="34">
        <v>674.91</v>
      </c>
      <c r="I3796" s="37" t="str">
        <f>IF(AND($H3796&gt;0, $H3796&lt;900),"0-900",0)</f>
        <v>0-900</v>
      </c>
      <c r="J3796" s="37" t="str">
        <f>IF(AND($H3796&gt;0, $H3796&lt;1700),"0-1700",0)</f>
        <v>0-1700</v>
      </c>
      <c r="K3796" s="37" t="str">
        <f>IF(AND($H3796&gt;0, $H3796&lt;2500),"0-2500",0)</f>
        <v>0-2500</v>
      </c>
      <c r="L3796" s="37" t="str">
        <f>IF(AND($H3796&gt;0, $H3796&lt;3500),"0-3500",0)</f>
        <v>0-3500</v>
      </c>
    </row>
    <row r="3797" spans="1:12" hidden="1" x14ac:dyDescent="0.3">
      <c r="A3797" s="32" t="s">
        <v>7</v>
      </c>
      <c r="B3797" s="32">
        <v>2020</v>
      </c>
      <c r="C3797" s="32" t="s">
        <v>168</v>
      </c>
      <c r="D3797" s="32" t="s">
        <v>8</v>
      </c>
      <c r="E3797" s="32" t="s">
        <v>378</v>
      </c>
      <c r="F3797" s="33" t="s">
        <v>513</v>
      </c>
      <c r="G3797" s="32" t="s">
        <v>10</v>
      </c>
      <c r="H3797" s="34">
        <v>676.56</v>
      </c>
      <c r="I3797" s="37" t="str">
        <f>IF(AND($H3797&gt;0, $H3797&lt;900),"0-900",0)</f>
        <v>0-900</v>
      </c>
      <c r="J3797" s="37" t="str">
        <f>IF(AND($H3797&gt;0, $H3797&lt;1700),"0-1700",0)</f>
        <v>0-1700</v>
      </c>
      <c r="K3797" s="37" t="str">
        <f>IF(AND($H3797&gt;0, $H3797&lt;2500),"0-2500",0)</f>
        <v>0-2500</v>
      </c>
      <c r="L3797" s="37" t="str">
        <f>IF(AND($H3797&gt;0, $H3797&lt;3500),"0-3500",0)</f>
        <v>0-3500</v>
      </c>
    </row>
    <row r="3798" spans="1:12" hidden="1" x14ac:dyDescent="0.3">
      <c r="A3798" s="32" t="s">
        <v>7</v>
      </c>
      <c r="B3798" s="32">
        <v>2020</v>
      </c>
      <c r="C3798" s="32" t="s">
        <v>169</v>
      </c>
      <c r="D3798" s="32" t="s">
        <v>8</v>
      </c>
      <c r="E3798" s="32" t="s">
        <v>311</v>
      </c>
      <c r="F3798" s="33" t="s">
        <v>508</v>
      </c>
      <c r="G3798" s="32" t="s">
        <v>10</v>
      </c>
      <c r="H3798" s="34">
        <v>677.23</v>
      </c>
      <c r="I3798" s="37" t="str">
        <f>IF(AND($H3798&gt;0, $H3798&lt;900),"0-900",0)</f>
        <v>0-900</v>
      </c>
      <c r="J3798" s="37" t="str">
        <f>IF(AND($H3798&gt;0, $H3798&lt;1700),"0-1700",0)</f>
        <v>0-1700</v>
      </c>
      <c r="K3798" s="37" t="str">
        <f>IF(AND($H3798&gt;0, $H3798&lt;2500),"0-2500",0)</f>
        <v>0-2500</v>
      </c>
      <c r="L3798" s="37" t="str">
        <f>IF(AND($H3798&gt;0, $H3798&lt;3500),"0-3500",0)</f>
        <v>0-3500</v>
      </c>
    </row>
    <row r="3799" spans="1:12" hidden="1" x14ac:dyDescent="0.3">
      <c r="A3799" s="32" t="s">
        <v>7</v>
      </c>
      <c r="B3799" s="32">
        <v>2020</v>
      </c>
      <c r="C3799" s="32" t="s">
        <v>168</v>
      </c>
      <c r="D3799" s="32" t="s">
        <v>8</v>
      </c>
      <c r="E3799" s="32" t="s">
        <v>348</v>
      </c>
      <c r="F3799" s="33" t="s">
        <v>517</v>
      </c>
      <c r="G3799" s="32" t="s">
        <v>10</v>
      </c>
      <c r="H3799" s="34">
        <v>681.67</v>
      </c>
      <c r="I3799" s="37" t="str">
        <f>IF(AND($H3799&gt;0, $H3799&lt;900),"0-900",0)</f>
        <v>0-900</v>
      </c>
      <c r="J3799" s="37" t="str">
        <f>IF(AND($H3799&gt;0, $H3799&lt;1700),"0-1700",0)</f>
        <v>0-1700</v>
      </c>
      <c r="K3799" s="37" t="str">
        <f>IF(AND($H3799&gt;0, $H3799&lt;2500),"0-2500",0)</f>
        <v>0-2500</v>
      </c>
      <c r="L3799" s="37" t="str">
        <f>IF(AND($H3799&gt;0, $H3799&lt;3500),"0-3500",0)</f>
        <v>0-3500</v>
      </c>
    </row>
    <row r="3800" spans="1:12" hidden="1" x14ac:dyDescent="0.3">
      <c r="A3800" s="32" t="s">
        <v>7</v>
      </c>
      <c r="B3800" s="32">
        <v>2020</v>
      </c>
      <c r="C3800" s="32" t="s">
        <v>167</v>
      </c>
      <c r="D3800" s="32" t="s">
        <v>8</v>
      </c>
      <c r="E3800" s="32" t="s">
        <v>207</v>
      </c>
      <c r="F3800" s="33" t="s">
        <v>521</v>
      </c>
      <c r="G3800" s="32" t="s">
        <v>10</v>
      </c>
      <c r="H3800" s="34">
        <v>682.12</v>
      </c>
      <c r="I3800" s="37" t="str">
        <f>IF(AND($H3800&gt;0, $H3800&lt;900),"0-900",0)</f>
        <v>0-900</v>
      </c>
      <c r="J3800" s="37" t="str">
        <f>IF(AND($H3800&gt;0, $H3800&lt;1700),"0-1700",0)</f>
        <v>0-1700</v>
      </c>
      <c r="K3800" s="37" t="str">
        <f>IF(AND($H3800&gt;0, $H3800&lt;2500),"0-2500",0)</f>
        <v>0-2500</v>
      </c>
      <c r="L3800" s="37" t="str">
        <f>IF(AND($H3800&gt;0, $H3800&lt;3500),"0-3500",0)</f>
        <v>0-3500</v>
      </c>
    </row>
    <row r="3801" spans="1:12" hidden="1" x14ac:dyDescent="0.3">
      <c r="A3801" s="32" t="s">
        <v>7</v>
      </c>
      <c r="B3801" s="32">
        <v>2020</v>
      </c>
      <c r="C3801" s="32" t="s">
        <v>169</v>
      </c>
      <c r="D3801" s="32" t="s">
        <v>8</v>
      </c>
      <c r="E3801" s="32" t="s">
        <v>382</v>
      </c>
      <c r="F3801" s="33" t="s">
        <v>513</v>
      </c>
      <c r="G3801" s="32" t="s">
        <v>10</v>
      </c>
      <c r="H3801" s="34">
        <v>683.45</v>
      </c>
      <c r="I3801" s="37" t="str">
        <f>IF(AND($H3801&gt;0, $H3801&lt;900),"0-900",0)</f>
        <v>0-900</v>
      </c>
      <c r="J3801" s="37" t="str">
        <f>IF(AND($H3801&gt;0, $H3801&lt;1700),"0-1700",0)</f>
        <v>0-1700</v>
      </c>
      <c r="K3801" s="37" t="str">
        <f>IF(AND($H3801&gt;0, $H3801&lt;2500),"0-2500",0)</f>
        <v>0-2500</v>
      </c>
      <c r="L3801" s="37" t="str">
        <f>IF(AND($H3801&gt;0, $H3801&lt;3500),"0-3500",0)</f>
        <v>0-3500</v>
      </c>
    </row>
    <row r="3802" spans="1:12" hidden="1" x14ac:dyDescent="0.3">
      <c r="A3802" s="32" t="s">
        <v>7</v>
      </c>
      <c r="B3802" s="32">
        <v>2020</v>
      </c>
      <c r="C3802" s="32" t="s">
        <v>168</v>
      </c>
      <c r="D3802" s="32" t="s">
        <v>8</v>
      </c>
      <c r="E3802" s="32" t="s">
        <v>240</v>
      </c>
      <c r="F3802" s="33" t="s">
        <v>520</v>
      </c>
      <c r="G3802" s="32" t="s">
        <v>10</v>
      </c>
      <c r="H3802" s="34">
        <v>684.63</v>
      </c>
      <c r="I3802" s="37" t="str">
        <f>IF(AND($H3802&gt;0, $H3802&lt;900),"0-900",0)</f>
        <v>0-900</v>
      </c>
      <c r="J3802" s="37" t="str">
        <f>IF(AND($H3802&gt;0, $H3802&lt;1700),"0-1700",0)</f>
        <v>0-1700</v>
      </c>
      <c r="K3802" s="37" t="str">
        <f>IF(AND($H3802&gt;0, $H3802&lt;2500),"0-2500",0)</f>
        <v>0-2500</v>
      </c>
      <c r="L3802" s="37" t="str">
        <f>IF(AND($H3802&gt;0, $H3802&lt;3500),"0-3500",0)</f>
        <v>0-3500</v>
      </c>
    </row>
    <row r="3803" spans="1:12" hidden="1" x14ac:dyDescent="0.3">
      <c r="A3803" s="32" t="s">
        <v>7</v>
      </c>
      <c r="B3803" s="32">
        <v>2020</v>
      </c>
      <c r="C3803" s="32" t="s">
        <v>169</v>
      </c>
      <c r="D3803" s="32" t="s">
        <v>8</v>
      </c>
      <c r="E3803" s="32" t="s">
        <v>263</v>
      </c>
      <c r="F3803" s="33" t="s">
        <v>515</v>
      </c>
      <c r="G3803" s="32" t="s">
        <v>10</v>
      </c>
      <c r="H3803" s="34">
        <v>687.31</v>
      </c>
      <c r="I3803" s="37" t="str">
        <f>IF(AND($H3803&gt;0, $H3803&lt;900),"0-900",0)</f>
        <v>0-900</v>
      </c>
      <c r="J3803" s="37" t="str">
        <f>IF(AND($H3803&gt;0, $H3803&lt;1700),"0-1700",0)</f>
        <v>0-1700</v>
      </c>
      <c r="K3803" s="37" t="str">
        <f>IF(AND($H3803&gt;0, $H3803&lt;2500),"0-2500",0)</f>
        <v>0-2500</v>
      </c>
      <c r="L3803" s="37" t="str">
        <f>IF(AND($H3803&gt;0, $H3803&lt;3500),"0-3500",0)</f>
        <v>0-3500</v>
      </c>
    </row>
    <row r="3804" spans="1:12" hidden="1" x14ac:dyDescent="0.3">
      <c r="A3804" s="32" t="s">
        <v>7</v>
      </c>
      <c r="B3804" s="32">
        <v>2020</v>
      </c>
      <c r="C3804" s="32" t="s">
        <v>169</v>
      </c>
      <c r="D3804" s="32" t="s">
        <v>8</v>
      </c>
      <c r="E3804" s="32" t="s">
        <v>213</v>
      </c>
      <c r="F3804" s="33" t="s">
        <v>514</v>
      </c>
      <c r="G3804" s="32" t="s">
        <v>10</v>
      </c>
      <c r="H3804" s="34">
        <v>687.98</v>
      </c>
      <c r="I3804" s="37" t="str">
        <f>IF(AND($H3804&gt;0, $H3804&lt;900),"0-900",0)</f>
        <v>0-900</v>
      </c>
      <c r="J3804" s="37" t="str">
        <f>IF(AND($H3804&gt;0, $H3804&lt;1700),"0-1700",0)</f>
        <v>0-1700</v>
      </c>
      <c r="K3804" s="37" t="str">
        <f>IF(AND($H3804&gt;0, $H3804&lt;2500),"0-2500",0)</f>
        <v>0-2500</v>
      </c>
      <c r="L3804" s="37" t="str">
        <f>IF(AND($H3804&gt;0, $H3804&lt;3500),"0-3500",0)</f>
        <v>0-3500</v>
      </c>
    </row>
    <row r="3805" spans="1:12" hidden="1" x14ac:dyDescent="0.3">
      <c r="A3805" s="32" t="s">
        <v>7</v>
      </c>
      <c r="B3805" s="32">
        <v>2020</v>
      </c>
      <c r="C3805" s="32" t="s">
        <v>167</v>
      </c>
      <c r="D3805" s="32" t="s">
        <v>8</v>
      </c>
      <c r="E3805" s="32" t="s">
        <v>266</v>
      </c>
      <c r="F3805" s="33" t="s">
        <v>515</v>
      </c>
      <c r="G3805" s="32" t="s">
        <v>10</v>
      </c>
      <c r="H3805" s="34">
        <v>691</v>
      </c>
      <c r="I3805" s="37" t="str">
        <f>IF(AND($H3805&gt;0, $H3805&lt;900),"0-900",0)</f>
        <v>0-900</v>
      </c>
      <c r="J3805" s="37" t="str">
        <f>IF(AND($H3805&gt;0, $H3805&lt;1700),"0-1700",0)</f>
        <v>0-1700</v>
      </c>
      <c r="K3805" s="37" t="str">
        <f>IF(AND($H3805&gt;0, $H3805&lt;2500),"0-2500",0)</f>
        <v>0-2500</v>
      </c>
      <c r="L3805" s="37" t="str">
        <f>IF(AND($H3805&gt;0, $H3805&lt;3500),"0-3500",0)</f>
        <v>0-3500</v>
      </c>
    </row>
    <row r="3806" spans="1:12" hidden="1" x14ac:dyDescent="0.3">
      <c r="A3806" s="32" t="s">
        <v>7</v>
      </c>
      <c r="B3806" s="32">
        <v>2020</v>
      </c>
      <c r="C3806" s="32" t="s">
        <v>168</v>
      </c>
      <c r="D3806" s="32" t="s">
        <v>8</v>
      </c>
      <c r="E3806" s="32" t="s">
        <v>223</v>
      </c>
      <c r="F3806" s="33" t="s">
        <v>518</v>
      </c>
      <c r="G3806" s="32" t="s">
        <v>10</v>
      </c>
      <c r="H3806" s="34">
        <v>692.74</v>
      </c>
      <c r="I3806" s="37" t="str">
        <f>IF(AND($H3806&gt;0, $H3806&lt;900),"0-900",0)</f>
        <v>0-900</v>
      </c>
      <c r="J3806" s="37" t="str">
        <f>IF(AND($H3806&gt;0, $H3806&lt;1700),"0-1700",0)</f>
        <v>0-1700</v>
      </c>
      <c r="K3806" s="37" t="str">
        <f>IF(AND($H3806&gt;0, $H3806&lt;2500),"0-2500",0)</f>
        <v>0-2500</v>
      </c>
      <c r="L3806" s="37" t="str">
        <f>IF(AND($H3806&gt;0, $H3806&lt;3500),"0-3500",0)</f>
        <v>0-3500</v>
      </c>
    </row>
    <row r="3807" spans="1:12" hidden="1" x14ac:dyDescent="0.3">
      <c r="A3807" s="32" t="s">
        <v>7</v>
      </c>
      <c r="B3807" s="32">
        <v>2020</v>
      </c>
      <c r="C3807" s="32" t="s">
        <v>167</v>
      </c>
      <c r="D3807" s="32" t="s">
        <v>8</v>
      </c>
      <c r="E3807" s="32" t="s">
        <v>406</v>
      </c>
      <c r="F3807" s="33" t="s">
        <v>524</v>
      </c>
      <c r="G3807" s="32" t="s">
        <v>10</v>
      </c>
      <c r="H3807" s="34">
        <v>692.97</v>
      </c>
      <c r="I3807" s="37" t="str">
        <f>IF(AND($H3807&gt;0, $H3807&lt;900),"0-900",0)</f>
        <v>0-900</v>
      </c>
      <c r="J3807" s="37" t="str">
        <f>IF(AND($H3807&gt;0, $H3807&lt;1700),"0-1700",0)</f>
        <v>0-1700</v>
      </c>
      <c r="K3807" s="37" t="str">
        <f>IF(AND($H3807&gt;0, $H3807&lt;2500),"0-2500",0)</f>
        <v>0-2500</v>
      </c>
      <c r="L3807" s="37" t="str">
        <f>IF(AND($H3807&gt;0, $H3807&lt;3500),"0-3500",0)</f>
        <v>0-3500</v>
      </c>
    </row>
    <row r="3808" spans="1:12" hidden="1" x14ac:dyDescent="0.3">
      <c r="A3808" s="32" t="s">
        <v>7</v>
      </c>
      <c r="B3808" s="32">
        <v>2020</v>
      </c>
      <c r="C3808" s="32" t="s">
        <v>168</v>
      </c>
      <c r="D3808" s="32" t="s">
        <v>8</v>
      </c>
      <c r="E3808" s="32" t="s">
        <v>350</v>
      </c>
      <c r="F3808" s="33" t="s">
        <v>517</v>
      </c>
      <c r="G3808" s="32" t="s">
        <v>10</v>
      </c>
      <c r="H3808" s="34">
        <v>695.35</v>
      </c>
      <c r="I3808" s="37" t="str">
        <f>IF(AND($H3808&gt;0, $H3808&lt;900),"0-900",0)</f>
        <v>0-900</v>
      </c>
      <c r="J3808" s="37" t="str">
        <f>IF(AND($H3808&gt;0, $H3808&lt;1700),"0-1700",0)</f>
        <v>0-1700</v>
      </c>
      <c r="K3808" s="37" t="str">
        <f>IF(AND($H3808&gt;0, $H3808&lt;2500),"0-2500",0)</f>
        <v>0-2500</v>
      </c>
      <c r="L3808" s="37" t="str">
        <f>IF(AND($H3808&gt;0, $H3808&lt;3500),"0-3500",0)</f>
        <v>0-3500</v>
      </c>
    </row>
    <row r="3809" spans="1:12" hidden="1" x14ac:dyDescent="0.3">
      <c r="A3809" s="32" t="s">
        <v>7</v>
      </c>
      <c r="B3809" s="32">
        <v>2020</v>
      </c>
      <c r="C3809" s="32" t="s">
        <v>169</v>
      </c>
      <c r="D3809" s="32" t="s">
        <v>8</v>
      </c>
      <c r="E3809" s="32" t="s">
        <v>353</v>
      </c>
      <c r="F3809" s="33" t="s">
        <v>523</v>
      </c>
      <c r="G3809" s="32" t="s">
        <v>10</v>
      </c>
      <c r="H3809" s="34">
        <v>695.35</v>
      </c>
      <c r="I3809" s="37" t="str">
        <f>IF(AND($H3809&gt;0, $H3809&lt;900),"0-900",0)</f>
        <v>0-900</v>
      </c>
      <c r="J3809" s="37" t="str">
        <f>IF(AND($H3809&gt;0, $H3809&lt;1700),"0-1700",0)</f>
        <v>0-1700</v>
      </c>
      <c r="K3809" s="37" t="str">
        <f>IF(AND($H3809&gt;0, $H3809&lt;2500),"0-2500",0)</f>
        <v>0-2500</v>
      </c>
      <c r="L3809" s="37" t="str">
        <f>IF(AND($H3809&gt;0, $H3809&lt;3500),"0-3500",0)</f>
        <v>0-3500</v>
      </c>
    </row>
    <row r="3810" spans="1:12" hidden="1" x14ac:dyDescent="0.3">
      <c r="A3810" s="32" t="s">
        <v>7</v>
      </c>
      <c r="B3810" s="32">
        <v>2020</v>
      </c>
      <c r="C3810" s="32" t="s">
        <v>169</v>
      </c>
      <c r="D3810" s="32" t="s">
        <v>8</v>
      </c>
      <c r="E3810" s="32" t="s">
        <v>384</v>
      </c>
      <c r="F3810" s="33" t="s">
        <v>513</v>
      </c>
      <c r="G3810" s="32" t="s">
        <v>10</v>
      </c>
      <c r="H3810" s="34">
        <v>695.64</v>
      </c>
      <c r="I3810" s="37" t="str">
        <f>IF(AND($H3810&gt;0, $H3810&lt;900),"0-900",0)</f>
        <v>0-900</v>
      </c>
      <c r="J3810" s="37" t="str">
        <f>IF(AND($H3810&gt;0, $H3810&lt;1700),"0-1700",0)</f>
        <v>0-1700</v>
      </c>
      <c r="K3810" s="37" t="str">
        <f>IF(AND($H3810&gt;0, $H3810&lt;2500),"0-2500",0)</f>
        <v>0-2500</v>
      </c>
      <c r="L3810" s="37" t="str">
        <f>IF(AND($H3810&gt;0, $H3810&lt;3500),"0-3500",0)</f>
        <v>0-3500</v>
      </c>
    </row>
    <row r="3811" spans="1:12" hidden="1" x14ac:dyDescent="0.3">
      <c r="A3811" s="32" t="s">
        <v>7</v>
      </c>
      <c r="B3811" s="32">
        <v>2020</v>
      </c>
      <c r="C3811" s="32" t="s">
        <v>168</v>
      </c>
      <c r="D3811" s="32" t="s">
        <v>8</v>
      </c>
      <c r="E3811" s="32" t="s">
        <v>288</v>
      </c>
      <c r="F3811" s="33" t="s">
        <v>531</v>
      </c>
      <c r="G3811" s="32" t="s">
        <v>10</v>
      </c>
      <c r="H3811" s="34">
        <v>695.83</v>
      </c>
      <c r="I3811" s="37" t="str">
        <f>IF(AND($H3811&gt;0, $H3811&lt;900),"0-900",0)</f>
        <v>0-900</v>
      </c>
      <c r="J3811" s="37" t="str">
        <f>IF(AND($H3811&gt;0, $H3811&lt;1700),"0-1700",0)</f>
        <v>0-1700</v>
      </c>
      <c r="K3811" s="37" t="str">
        <f>IF(AND($H3811&gt;0, $H3811&lt;2500),"0-2500",0)</f>
        <v>0-2500</v>
      </c>
      <c r="L3811" s="37" t="str">
        <f>IF(AND($H3811&gt;0, $H3811&lt;3500),"0-3500",0)</f>
        <v>0-3500</v>
      </c>
    </row>
    <row r="3812" spans="1:12" hidden="1" x14ac:dyDescent="0.3">
      <c r="A3812" s="32" t="s">
        <v>7</v>
      </c>
      <c r="B3812" s="32">
        <v>2020</v>
      </c>
      <c r="C3812" s="32" t="s">
        <v>169</v>
      </c>
      <c r="D3812" s="32" t="s">
        <v>8</v>
      </c>
      <c r="E3812" s="32" t="s">
        <v>380</v>
      </c>
      <c r="F3812" s="33" t="s">
        <v>513</v>
      </c>
      <c r="G3812" s="32" t="s">
        <v>10</v>
      </c>
      <c r="H3812" s="34">
        <v>696.32</v>
      </c>
      <c r="I3812" s="37" t="str">
        <f>IF(AND($H3812&gt;0, $H3812&lt;900),"0-900",0)</f>
        <v>0-900</v>
      </c>
      <c r="J3812" s="37" t="str">
        <f>IF(AND($H3812&gt;0, $H3812&lt;1700),"0-1700",0)</f>
        <v>0-1700</v>
      </c>
      <c r="K3812" s="37" t="str">
        <f>IF(AND($H3812&gt;0, $H3812&lt;2500),"0-2500",0)</f>
        <v>0-2500</v>
      </c>
      <c r="L3812" s="37" t="str">
        <f>IF(AND($H3812&gt;0, $H3812&lt;3500),"0-3500",0)</f>
        <v>0-3500</v>
      </c>
    </row>
    <row r="3813" spans="1:12" hidden="1" x14ac:dyDescent="0.3">
      <c r="A3813" s="32" t="s">
        <v>7</v>
      </c>
      <c r="B3813" s="32">
        <v>2020</v>
      </c>
      <c r="C3813" s="32" t="s">
        <v>169</v>
      </c>
      <c r="D3813" s="32" t="s">
        <v>8</v>
      </c>
      <c r="E3813" s="32" t="s">
        <v>346</v>
      </c>
      <c r="F3813" s="33" t="s">
        <v>517</v>
      </c>
      <c r="G3813" s="32" t="s">
        <v>10</v>
      </c>
      <c r="H3813" s="34">
        <v>696.71</v>
      </c>
      <c r="I3813" s="37" t="str">
        <f>IF(AND($H3813&gt;0, $H3813&lt;900),"0-900",0)</f>
        <v>0-900</v>
      </c>
      <c r="J3813" s="37" t="str">
        <f>IF(AND($H3813&gt;0, $H3813&lt;1700),"0-1700",0)</f>
        <v>0-1700</v>
      </c>
      <c r="K3813" s="37" t="str">
        <f>IF(AND($H3813&gt;0, $H3813&lt;2500),"0-2500",0)</f>
        <v>0-2500</v>
      </c>
      <c r="L3813" s="37" t="str">
        <f>IF(AND($H3813&gt;0, $H3813&lt;3500),"0-3500",0)</f>
        <v>0-3500</v>
      </c>
    </row>
    <row r="3814" spans="1:12" hidden="1" x14ac:dyDescent="0.3">
      <c r="A3814" s="32" t="s">
        <v>7</v>
      </c>
      <c r="B3814" s="32">
        <v>2020</v>
      </c>
      <c r="C3814" s="32" t="s">
        <v>168</v>
      </c>
      <c r="D3814" s="32" t="s">
        <v>8</v>
      </c>
      <c r="E3814" s="32" t="s">
        <v>248</v>
      </c>
      <c r="F3814" s="33" t="s">
        <v>520</v>
      </c>
      <c r="G3814" s="32" t="s">
        <v>10</v>
      </c>
      <c r="H3814" s="34">
        <v>696.9</v>
      </c>
      <c r="I3814" s="37" t="str">
        <f>IF(AND($H3814&gt;0, $H3814&lt;900),"0-900",0)</f>
        <v>0-900</v>
      </c>
      <c r="J3814" s="37" t="str">
        <f>IF(AND($H3814&gt;0, $H3814&lt;1700),"0-1700",0)</f>
        <v>0-1700</v>
      </c>
      <c r="K3814" s="37" t="str">
        <f>IF(AND($H3814&gt;0, $H3814&lt;2500),"0-2500",0)</f>
        <v>0-2500</v>
      </c>
      <c r="L3814" s="37" t="str">
        <f>IF(AND($H3814&gt;0, $H3814&lt;3500),"0-3500",0)</f>
        <v>0-3500</v>
      </c>
    </row>
    <row r="3815" spans="1:12" hidden="1" x14ac:dyDescent="0.3">
      <c r="A3815" s="32" t="s">
        <v>7</v>
      </c>
      <c r="B3815" s="32">
        <v>2020</v>
      </c>
      <c r="C3815" s="32" t="s">
        <v>169</v>
      </c>
      <c r="D3815" s="32" t="s">
        <v>8</v>
      </c>
      <c r="E3815" s="32" t="s">
        <v>308</v>
      </c>
      <c r="F3815" s="33" t="s">
        <v>525</v>
      </c>
      <c r="G3815" s="32" t="s">
        <v>10</v>
      </c>
      <c r="H3815" s="34">
        <v>697.61</v>
      </c>
      <c r="I3815" s="37" t="str">
        <f>IF(AND($H3815&gt;0, $H3815&lt;900),"0-900",0)</f>
        <v>0-900</v>
      </c>
      <c r="J3815" s="37" t="str">
        <f>IF(AND($H3815&gt;0, $H3815&lt;1700),"0-1700",0)</f>
        <v>0-1700</v>
      </c>
      <c r="K3815" s="37" t="str">
        <f>IF(AND($H3815&gt;0, $H3815&lt;2500),"0-2500",0)</f>
        <v>0-2500</v>
      </c>
      <c r="L3815" s="37" t="str">
        <f>IF(AND($H3815&gt;0, $H3815&lt;3500),"0-3500",0)</f>
        <v>0-3500</v>
      </c>
    </row>
    <row r="3816" spans="1:12" hidden="1" x14ac:dyDescent="0.3">
      <c r="A3816" s="32" t="s">
        <v>7</v>
      </c>
      <c r="B3816" s="32">
        <v>2020</v>
      </c>
      <c r="C3816" s="32" t="s">
        <v>169</v>
      </c>
      <c r="D3816" s="32" t="s">
        <v>8</v>
      </c>
      <c r="E3816" s="32" t="s">
        <v>350</v>
      </c>
      <c r="F3816" s="33" t="s">
        <v>517</v>
      </c>
      <c r="G3816" s="32" t="s">
        <v>10</v>
      </c>
      <c r="H3816" s="34">
        <v>698.38</v>
      </c>
      <c r="I3816" s="37" t="str">
        <f>IF(AND($H3816&gt;0, $H3816&lt;900),"0-900",0)</f>
        <v>0-900</v>
      </c>
      <c r="J3816" s="37" t="str">
        <f>IF(AND($H3816&gt;0, $H3816&lt;1700),"0-1700",0)</f>
        <v>0-1700</v>
      </c>
      <c r="K3816" s="37" t="str">
        <f>IF(AND($H3816&gt;0, $H3816&lt;2500),"0-2500",0)</f>
        <v>0-2500</v>
      </c>
      <c r="L3816" s="37" t="str">
        <f>IF(AND($H3816&gt;0, $H3816&lt;3500),"0-3500",0)</f>
        <v>0-3500</v>
      </c>
    </row>
    <row r="3817" spans="1:12" hidden="1" x14ac:dyDescent="0.3">
      <c r="A3817" s="32" t="s">
        <v>7</v>
      </c>
      <c r="B3817" s="32">
        <v>2020</v>
      </c>
      <c r="C3817" s="32" t="s">
        <v>169</v>
      </c>
      <c r="D3817" s="32" t="s">
        <v>8</v>
      </c>
      <c r="E3817" s="32" t="s">
        <v>320</v>
      </c>
      <c r="F3817" s="33" t="s">
        <v>512</v>
      </c>
      <c r="G3817" s="32" t="s">
        <v>10</v>
      </c>
      <c r="H3817" s="34">
        <v>700.34</v>
      </c>
      <c r="I3817" s="37" t="str">
        <f>IF(AND($H3817&gt;0, $H3817&lt;900),"0-900",0)</f>
        <v>0-900</v>
      </c>
      <c r="J3817" s="37" t="str">
        <f>IF(AND($H3817&gt;0, $H3817&lt;1700),"0-1700",0)</f>
        <v>0-1700</v>
      </c>
      <c r="K3817" s="37" t="str">
        <f>IF(AND($H3817&gt;0, $H3817&lt;2500),"0-2500",0)</f>
        <v>0-2500</v>
      </c>
      <c r="L3817" s="37" t="str">
        <f>IF(AND($H3817&gt;0, $H3817&lt;3500),"0-3500",0)</f>
        <v>0-3500</v>
      </c>
    </row>
    <row r="3818" spans="1:12" hidden="1" x14ac:dyDescent="0.3">
      <c r="A3818" s="32" t="s">
        <v>7</v>
      </c>
      <c r="B3818" s="32">
        <v>2020</v>
      </c>
      <c r="C3818" s="32" t="s">
        <v>169</v>
      </c>
      <c r="D3818" s="32" t="s">
        <v>8</v>
      </c>
      <c r="E3818" s="32" t="s">
        <v>312</v>
      </c>
      <c r="F3818" s="33" t="s">
        <v>508</v>
      </c>
      <c r="G3818" s="32" t="s">
        <v>10</v>
      </c>
      <c r="H3818" s="34">
        <v>700.95</v>
      </c>
      <c r="I3818" s="37" t="str">
        <f>IF(AND($H3818&gt;0, $H3818&lt;900),"0-900",0)</f>
        <v>0-900</v>
      </c>
      <c r="J3818" s="37" t="str">
        <f>IF(AND($H3818&gt;0, $H3818&lt;1700),"0-1700",0)</f>
        <v>0-1700</v>
      </c>
      <c r="K3818" s="37" t="str">
        <f>IF(AND($H3818&gt;0, $H3818&lt;2500),"0-2500",0)</f>
        <v>0-2500</v>
      </c>
      <c r="L3818" s="37" t="str">
        <f>IF(AND($H3818&gt;0, $H3818&lt;3500),"0-3500",0)</f>
        <v>0-3500</v>
      </c>
    </row>
    <row r="3819" spans="1:12" hidden="1" x14ac:dyDescent="0.3">
      <c r="A3819" s="32" t="s">
        <v>7</v>
      </c>
      <c r="B3819" s="32">
        <v>2020</v>
      </c>
      <c r="C3819" s="32" t="s">
        <v>169</v>
      </c>
      <c r="D3819" s="32" t="s">
        <v>8</v>
      </c>
      <c r="E3819" s="32" t="s">
        <v>256</v>
      </c>
      <c r="F3819" s="33" t="s">
        <v>520</v>
      </c>
      <c r="G3819" s="32" t="s">
        <v>10</v>
      </c>
      <c r="H3819" s="34">
        <v>701.62</v>
      </c>
      <c r="I3819" s="37" t="str">
        <f>IF(AND($H3819&gt;0, $H3819&lt;900),"0-900",0)</f>
        <v>0-900</v>
      </c>
      <c r="J3819" s="37" t="str">
        <f>IF(AND($H3819&gt;0, $H3819&lt;1700),"0-1700",0)</f>
        <v>0-1700</v>
      </c>
      <c r="K3819" s="37" t="str">
        <f>IF(AND($H3819&gt;0, $H3819&lt;2500),"0-2500",0)</f>
        <v>0-2500</v>
      </c>
      <c r="L3819" s="37" t="str">
        <f>IF(AND($H3819&gt;0, $H3819&lt;3500),"0-3500",0)</f>
        <v>0-3500</v>
      </c>
    </row>
    <row r="3820" spans="1:12" hidden="1" x14ac:dyDescent="0.3">
      <c r="A3820" s="32" t="s">
        <v>7</v>
      </c>
      <c r="B3820" s="32">
        <v>2020</v>
      </c>
      <c r="C3820" s="32" t="s">
        <v>168</v>
      </c>
      <c r="D3820" s="32" t="s">
        <v>8</v>
      </c>
      <c r="E3820" s="32" t="s">
        <v>222</v>
      </c>
      <c r="F3820" s="33" t="s">
        <v>518</v>
      </c>
      <c r="G3820" s="32" t="s">
        <v>10</v>
      </c>
      <c r="H3820" s="34">
        <v>702.48</v>
      </c>
      <c r="I3820" s="37" t="str">
        <f>IF(AND($H3820&gt;0, $H3820&lt;900),"0-900",0)</f>
        <v>0-900</v>
      </c>
      <c r="J3820" s="37" t="str">
        <f>IF(AND($H3820&gt;0, $H3820&lt;1700),"0-1700",0)</f>
        <v>0-1700</v>
      </c>
      <c r="K3820" s="37" t="str">
        <f>IF(AND($H3820&gt;0, $H3820&lt;2500),"0-2500",0)</f>
        <v>0-2500</v>
      </c>
      <c r="L3820" s="37" t="str">
        <f>IF(AND($H3820&gt;0, $H3820&lt;3500),"0-3500",0)</f>
        <v>0-3500</v>
      </c>
    </row>
    <row r="3821" spans="1:12" hidden="1" x14ac:dyDescent="0.3">
      <c r="A3821" s="32" t="s">
        <v>7</v>
      </c>
      <c r="B3821" s="32">
        <v>2020</v>
      </c>
      <c r="C3821" s="32" t="s">
        <v>169</v>
      </c>
      <c r="D3821" s="32" t="s">
        <v>8</v>
      </c>
      <c r="E3821" s="32" t="s">
        <v>377</v>
      </c>
      <c r="F3821" s="33" t="s">
        <v>513</v>
      </c>
      <c r="G3821" s="32" t="s">
        <v>10</v>
      </c>
      <c r="H3821" s="34">
        <v>705.86</v>
      </c>
      <c r="I3821" s="37" t="str">
        <f>IF(AND($H3821&gt;0, $H3821&lt;900),"0-900",0)</f>
        <v>0-900</v>
      </c>
      <c r="J3821" s="37" t="str">
        <f>IF(AND($H3821&gt;0, $H3821&lt;1700),"0-1700",0)</f>
        <v>0-1700</v>
      </c>
      <c r="K3821" s="37" t="str">
        <f>IF(AND($H3821&gt;0, $H3821&lt;2500),"0-2500",0)</f>
        <v>0-2500</v>
      </c>
      <c r="L3821" s="37" t="str">
        <f>IF(AND($H3821&gt;0, $H3821&lt;3500),"0-3500",0)</f>
        <v>0-3500</v>
      </c>
    </row>
    <row r="3822" spans="1:12" hidden="1" x14ac:dyDescent="0.3">
      <c r="A3822" s="32" t="s">
        <v>7</v>
      </c>
      <c r="B3822" s="32">
        <v>2020</v>
      </c>
      <c r="C3822" s="32" t="s">
        <v>168</v>
      </c>
      <c r="D3822" s="32" t="s">
        <v>8</v>
      </c>
      <c r="E3822" s="32" t="s">
        <v>324</v>
      </c>
      <c r="F3822" s="33" t="s">
        <v>512</v>
      </c>
      <c r="G3822" s="32" t="s">
        <v>10</v>
      </c>
      <c r="H3822" s="34">
        <v>706.27</v>
      </c>
      <c r="I3822" s="37" t="str">
        <f>IF(AND($H3822&gt;0, $H3822&lt;900),"0-900",0)</f>
        <v>0-900</v>
      </c>
      <c r="J3822" s="37" t="str">
        <f>IF(AND($H3822&gt;0, $H3822&lt;1700),"0-1700",0)</f>
        <v>0-1700</v>
      </c>
      <c r="K3822" s="37" t="str">
        <f>IF(AND($H3822&gt;0, $H3822&lt;2500),"0-2500",0)</f>
        <v>0-2500</v>
      </c>
      <c r="L3822" s="37" t="str">
        <f>IF(AND($H3822&gt;0, $H3822&lt;3500),"0-3500",0)</f>
        <v>0-3500</v>
      </c>
    </row>
    <row r="3823" spans="1:12" hidden="1" x14ac:dyDescent="0.3">
      <c r="A3823" s="32" t="s">
        <v>7</v>
      </c>
      <c r="B3823" s="32">
        <v>2020</v>
      </c>
      <c r="C3823" s="32" t="s">
        <v>169</v>
      </c>
      <c r="D3823" s="32" t="s">
        <v>8</v>
      </c>
      <c r="E3823" s="32" t="s">
        <v>413</v>
      </c>
      <c r="F3823" s="33" t="s">
        <v>519</v>
      </c>
      <c r="G3823" s="32" t="s">
        <v>10</v>
      </c>
      <c r="H3823" s="34">
        <v>708.39</v>
      </c>
      <c r="I3823" s="37" t="str">
        <f>IF(AND($H3823&gt;0, $H3823&lt;900),"0-900",0)</f>
        <v>0-900</v>
      </c>
      <c r="J3823" s="37" t="str">
        <f>IF(AND($H3823&gt;0, $H3823&lt;1700),"0-1700",0)</f>
        <v>0-1700</v>
      </c>
      <c r="K3823" s="37" t="str">
        <f>IF(AND($H3823&gt;0, $H3823&lt;2500),"0-2500",0)</f>
        <v>0-2500</v>
      </c>
      <c r="L3823" s="37" t="str">
        <f>IF(AND($H3823&gt;0, $H3823&lt;3500),"0-3500",0)</f>
        <v>0-3500</v>
      </c>
    </row>
    <row r="3824" spans="1:12" hidden="1" x14ac:dyDescent="0.3">
      <c r="A3824" s="32" t="s">
        <v>7</v>
      </c>
      <c r="B3824" s="32">
        <v>2020</v>
      </c>
      <c r="C3824" s="32" t="s">
        <v>169</v>
      </c>
      <c r="D3824" s="32" t="s">
        <v>8</v>
      </c>
      <c r="E3824" s="32" t="s">
        <v>326</v>
      </c>
      <c r="F3824" s="33" t="s">
        <v>512</v>
      </c>
      <c r="G3824" s="32" t="s">
        <v>10</v>
      </c>
      <c r="H3824" s="34">
        <v>708.69</v>
      </c>
      <c r="I3824" s="37" t="str">
        <f>IF(AND($H3824&gt;0, $H3824&lt;900),"0-900",0)</f>
        <v>0-900</v>
      </c>
      <c r="J3824" s="37" t="str">
        <f>IF(AND($H3824&gt;0, $H3824&lt;1700),"0-1700",0)</f>
        <v>0-1700</v>
      </c>
      <c r="K3824" s="37" t="str">
        <f>IF(AND($H3824&gt;0, $H3824&lt;2500),"0-2500",0)</f>
        <v>0-2500</v>
      </c>
      <c r="L3824" s="37" t="str">
        <f>IF(AND($H3824&gt;0, $H3824&lt;3500),"0-3500",0)</f>
        <v>0-3500</v>
      </c>
    </row>
    <row r="3825" spans="1:12" hidden="1" x14ac:dyDescent="0.3">
      <c r="A3825" s="32" t="s">
        <v>7</v>
      </c>
      <c r="B3825" s="32">
        <v>2020</v>
      </c>
      <c r="C3825" s="32" t="s">
        <v>167</v>
      </c>
      <c r="D3825" s="32" t="s">
        <v>8</v>
      </c>
      <c r="E3825" s="32" t="s">
        <v>174</v>
      </c>
      <c r="F3825" s="33" t="s">
        <v>521</v>
      </c>
      <c r="G3825" s="32" t="s">
        <v>10</v>
      </c>
      <c r="H3825" s="34">
        <v>709.28</v>
      </c>
      <c r="I3825" s="37" t="str">
        <f>IF(AND($H3825&gt;0, $H3825&lt;900),"0-900",0)</f>
        <v>0-900</v>
      </c>
      <c r="J3825" s="37" t="str">
        <f>IF(AND($H3825&gt;0, $H3825&lt;1700),"0-1700",0)</f>
        <v>0-1700</v>
      </c>
      <c r="K3825" s="37" t="str">
        <f>IF(AND($H3825&gt;0, $H3825&lt;2500),"0-2500",0)</f>
        <v>0-2500</v>
      </c>
      <c r="L3825" s="37" t="str">
        <f>IF(AND($H3825&gt;0, $H3825&lt;3500),"0-3500",0)</f>
        <v>0-3500</v>
      </c>
    </row>
    <row r="3826" spans="1:12" hidden="1" x14ac:dyDescent="0.3">
      <c r="A3826" s="32" t="s">
        <v>7</v>
      </c>
      <c r="B3826" s="32">
        <v>2020</v>
      </c>
      <c r="C3826" s="32" t="s">
        <v>168</v>
      </c>
      <c r="D3826" s="32" t="s">
        <v>8</v>
      </c>
      <c r="E3826" s="32" t="s">
        <v>364</v>
      </c>
      <c r="F3826" s="33" t="s">
        <v>510</v>
      </c>
      <c r="G3826" s="32" t="s">
        <v>10</v>
      </c>
      <c r="H3826" s="34">
        <v>712.88</v>
      </c>
      <c r="I3826" s="37" t="str">
        <f>IF(AND($H3826&gt;0, $H3826&lt;900),"0-900",0)</f>
        <v>0-900</v>
      </c>
      <c r="J3826" s="37" t="str">
        <f>IF(AND($H3826&gt;0, $H3826&lt;1700),"0-1700",0)</f>
        <v>0-1700</v>
      </c>
      <c r="K3826" s="37" t="str">
        <f>IF(AND($H3826&gt;0, $H3826&lt;2500),"0-2500",0)</f>
        <v>0-2500</v>
      </c>
      <c r="L3826" s="37" t="str">
        <f>IF(AND($H3826&gt;0, $H3826&lt;3500),"0-3500",0)</f>
        <v>0-3500</v>
      </c>
    </row>
    <row r="3827" spans="1:12" hidden="1" x14ac:dyDescent="0.3">
      <c r="A3827" s="32" t="s">
        <v>7</v>
      </c>
      <c r="B3827" s="32">
        <v>2020</v>
      </c>
      <c r="C3827" s="32" t="s">
        <v>168</v>
      </c>
      <c r="D3827" s="32" t="s">
        <v>8</v>
      </c>
      <c r="E3827" s="32" t="s">
        <v>379</v>
      </c>
      <c r="F3827" s="33" t="s">
        <v>513</v>
      </c>
      <c r="G3827" s="32" t="s">
        <v>10</v>
      </c>
      <c r="H3827" s="34">
        <v>713.15</v>
      </c>
      <c r="I3827" s="37" t="str">
        <f>IF(AND($H3827&gt;0, $H3827&lt;900),"0-900",0)</f>
        <v>0-900</v>
      </c>
      <c r="J3827" s="37" t="str">
        <f>IF(AND($H3827&gt;0, $H3827&lt;1700),"0-1700",0)</f>
        <v>0-1700</v>
      </c>
      <c r="K3827" s="37" t="str">
        <f>IF(AND($H3827&gt;0, $H3827&lt;2500),"0-2500",0)</f>
        <v>0-2500</v>
      </c>
      <c r="L3827" s="37" t="str">
        <f>IF(AND($H3827&gt;0, $H3827&lt;3500),"0-3500",0)</f>
        <v>0-3500</v>
      </c>
    </row>
    <row r="3828" spans="1:12" hidden="1" x14ac:dyDescent="0.3">
      <c r="A3828" s="32" t="s">
        <v>7</v>
      </c>
      <c r="B3828" s="32">
        <v>2020</v>
      </c>
      <c r="C3828" s="32" t="s">
        <v>168</v>
      </c>
      <c r="D3828" s="32" t="s">
        <v>8</v>
      </c>
      <c r="E3828" s="32" t="s">
        <v>189</v>
      </c>
      <c r="F3828" s="33" t="s">
        <v>521</v>
      </c>
      <c r="G3828" s="32" t="s">
        <v>10</v>
      </c>
      <c r="H3828" s="34">
        <v>713.31</v>
      </c>
      <c r="I3828" s="37" t="str">
        <f>IF(AND($H3828&gt;0, $H3828&lt;900),"0-900",0)</f>
        <v>0-900</v>
      </c>
      <c r="J3828" s="37" t="str">
        <f>IF(AND($H3828&gt;0, $H3828&lt;1700),"0-1700",0)</f>
        <v>0-1700</v>
      </c>
      <c r="K3828" s="37" t="str">
        <f>IF(AND($H3828&gt;0, $H3828&lt;2500),"0-2500",0)</f>
        <v>0-2500</v>
      </c>
      <c r="L3828" s="37" t="str">
        <f>IF(AND($H3828&gt;0, $H3828&lt;3500),"0-3500",0)</f>
        <v>0-3500</v>
      </c>
    </row>
    <row r="3829" spans="1:12" hidden="1" x14ac:dyDescent="0.3">
      <c r="A3829" s="32" t="s">
        <v>7</v>
      </c>
      <c r="B3829" s="32">
        <v>2020</v>
      </c>
      <c r="C3829" s="32" t="s">
        <v>168</v>
      </c>
      <c r="D3829" s="32" t="s">
        <v>8</v>
      </c>
      <c r="E3829" s="32" t="s">
        <v>204</v>
      </c>
      <c r="F3829" s="33" t="s">
        <v>521</v>
      </c>
      <c r="G3829" s="32" t="s">
        <v>10</v>
      </c>
      <c r="H3829" s="34">
        <v>716.62</v>
      </c>
      <c r="I3829" s="37" t="str">
        <f>IF(AND($H3829&gt;0, $H3829&lt;900),"0-900",0)</f>
        <v>0-900</v>
      </c>
      <c r="J3829" s="37" t="str">
        <f>IF(AND($H3829&gt;0, $H3829&lt;1700),"0-1700",0)</f>
        <v>0-1700</v>
      </c>
      <c r="K3829" s="37" t="str">
        <f>IF(AND($H3829&gt;0, $H3829&lt;2500),"0-2500",0)</f>
        <v>0-2500</v>
      </c>
      <c r="L3829" s="37" t="str">
        <f>IF(AND($H3829&gt;0, $H3829&lt;3500),"0-3500",0)</f>
        <v>0-3500</v>
      </c>
    </row>
    <row r="3830" spans="1:12" hidden="1" x14ac:dyDescent="0.3">
      <c r="A3830" s="32" t="s">
        <v>7</v>
      </c>
      <c r="B3830" s="32">
        <v>2020</v>
      </c>
      <c r="C3830" s="32" t="s">
        <v>169</v>
      </c>
      <c r="D3830" s="32" t="s">
        <v>8</v>
      </c>
      <c r="E3830" s="32" t="s">
        <v>220</v>
      </c>
      <c r="F3830" s="33" t="s">
        <v>514</v>
      </c>
      <c r="G3830" s="32" t="s">
        <v>10</v>
      </c>
      <c r="H3830" s="34">
        <v>718.36</v>
      </c>
      <c r="I3830" s="37" t="str">
        <f>IF(AND($H3830&gt;0, $H3830&lt;900),"0-900",0)</f>
        <v>0-900</v>
      </c>
      <c r="J3830" s="37" t="str">
        <f>IF(AND($H3830&gt;0, $H3830&lt;1700),"0-1700",0)</f>
        <v>0-1700</v>
      </c>
      <c r="K3830" s="37" t="str">
        <f>IF(AND($H3830&gt;0, $H3830&lt;2500),"0-2500",0)</f>
        <v>0-2500</v>
      </c>
      <c r="L3830" s="37" t="str">
        <f>IF(AND($H3830&gt;0, $H3830&lt;3500),"0-3500",0)</f>
        <v>0-3500</v>
      </c>
    </row>
    <row r="3831" spans="1:12" hidden="1" x14ac:dyDescent="0.3">
      <c r="A3831" s="32" t="s">
        <v>7</v>
      </c>
      <c r="B3831" s="32">
        <v>2020</v>
      </c>
      <c r="C3831" s="32" t="s">
        <v>168</v>
      </c>
      <c r="D3831" s="32" t="s">
        <v>8</v>
      </c>
      <c r="E3831" s="32" t="s">
        <v>199</v>
      </c>
      <c r="F3831" s="33" t="s">
        <v>521</v>
      </c>
      <c r="G3831" s="32" t="s">
        <v>10</v>
      </c>
      <c r="H3831" s="34">
        <v>720.9</v>
      </c>
      <c r="I3831" s="37" t="str">
        <f>IF(AND($H3831&gt;0, $H3831&lt;900),"0-900",0)</f>
        <v>0-900</v>
      </c>
      <c r="J3831" s="37" t="str">
        <f>IF(AND($H3831&gt;0, $H3831&lt;1700),"0-1700",0)</f>
        <v>0-1700</v>
      </c>
      <c r="K3831" s="37" t="str">
        <f>IF(AND($H3831&gt;0, $H3831&lt;2500),"0-2500",0)</f>
        <v>0-2500</v>
      </c>
      <c r="L3831" s="37" t="str">
        <f>IF(AND($H3831&gt;0, $H3831&lt;3500),"0-3500",0)</f>
        <v>0-3500</v>
      </c>
    </row>
    <row r="3832" spans="1:12" hidden="1" x14ac:dyDescent="0.3">
      <c r="A3832" s="32" t="s">
        <v>7</v>
      </c>
      <c r="B3832" s="32">
        <v>2020</v>
      </c>
      <c r="C3832" s="32" t="s">
        <v>168</v>
      </c>
      <c r="D3832" s="32" t="s">
        <v>8</v>
      </c>
      <c r="E3832" s="32" t="s">
        <v>413</v>
      </c>
      <c r="F3832" s="33" t="s">
        <v>519</v>
      </c>
      <c r="G3832" s="32" t="s">
        <v>10</v>
      </c>
      <c r="H3832" s="34">
        <v>721.4</v>
      </c>
      <c r="I3832" s="37" t="str">
        <f>IF(AND($H3832&gt;0, $H3832&lt;900),"0-900",0)</f>
        <v>0-900</v>
      </c>
      <c r="J3832" s="37" t="str">
        <f>IF(AND($H3832&gt;0, $H3832&lt;1700),"0-1700",0)</f>
        <v>0-1700</v>
      </c>
      <c r="K3832" s="37" t="str">
        <f>IF(AND($H3832&gt;0, $H3832&lt;2500),"0-2500",0)</f>
        <v>0-2500</v>
      </c>
      <c r="L3832" s="37" t="str">
        <f>IF(AND($H3832&gt;0, $H3832&lt;3500),"0-3500",0)</f>
        <v>0-3500</v>
      </c>
    </row>
    <row r="3833" spans="1:12" hidden="1" x14ac:dyDescent="0.3">
      <c r="A3833" s="32" t="s">
        <v>7</v>
      </c>
      <c r="B3833" s="32">
        <v>2020</v>
      </c>
      <c r="C3833" s="32" t="s">
        <v>167</v>
      </c>
      <c r="D3833" s="32" t="s">
        <v>8</v>
      </c>
      <c r="E3833" s="32" t="s">
        <v>422</v>
      </c>
      <c r="F3833" s="33" t="s">
        <v>529</v>
      </c>
      <c r="G3833" s="32" t="s">
        <v>10</v>
      </c>
      <c r="H3833" s="34">
        <v>723.66</v>
      </c>
      <c r="I3833" s="37" t="str">
        <f>IF(AND($H3833&gt;0, $H3833&lt;900),"0-900",0)</f>
        <v>0-900</v>
      </c>
      <c r="J3833" s="37" t="str">
        <f>IF(AND($H3833&gt;0, $H3833&lt;1700),"0-1700",0)</f>
        <v>0-1700</v>
      </c>
      <c r="K3833" s="37" t="str">
        <f>IF(AND($H3833&gt;0, $H3833&lt;2500),"0-2500",0)</f>
        <v>0-2500</v>
      </c>
      <c r="L3833" s="37" t="str">
        <f>IF(AND($H3833&gt;0, $H3833&lt;3500),"0-3500",0)</f>
        <v>0-3500</v>
      </c>
    </row>
    <row r="3834" spans="1:12" hidden="1" x14ac:dyDescent="0.3">
      <c r="A3834" s="32" t="s">
        <v>7</v>
      </c>
      <c r="B3834" s="32">
        <v>2020</v>
      </c>
      <c r="C3834" s="32" t="s">
        <v>169</v>
      </c>
      <c r="D3834" s="32" t="s">
        <v>8</v>
      </c>
      <c r="E3834" s="32" t="s">
        <v>348</v>
      </c>
      <c r="F3834" s="33" t="s">
        <v>517</v>
      </c>
      <c r="G3834" s="32" t="s">
        <v>10</v>
      </c>
      <c r="H3834" s="34">
        <v>724.91</v>
      </c>
      <c r="I3834" s="37" t="str">
        <f>IF(AND($H3834&gt;0, $H3834&lt;900),"0-900",0)</f>
        <v>0-900</v>
      </c>
      <c r="J3834" s="37" t="str">
        <f>IF(AND($H3834&gt;0, $H3834&lt;1700),"0-1700",0)</f>
        <v>0-1700</v>
      </c>
      <c r="K3834" s="37" t="str">
        <f>IF(AND($H3834&gt;0, $H3834&lt;2500),"0-2500",0)</f>
        <v>0-2500</v>
      </c>
      <c r="L3834" s="37" t="str">
        <f>IF(AND($H3834&gt;0, $H3834&lt;3500),"0-3500",0)</f>
        <v>0-3500</v>
      </c>
    </row>
    <row r="3835" spans="1:12" hidden="1" x14ac:dyDescent="0.3">
      <c r="A3835" s="32" t="s">
        <v>7</v>
      </c>
      <c r="B3835" s="32">
        <v>2020</v>
      </c>
      <c r="C3835" s="32" t="s">
        <v>167</v>
      </c>
      <c r="D3835" s="32" t="s">
        <v>8</v>
      </c>
      <c r="E3835" s="32" t="s">
        <v>295</v>
      </c>
      <c r="F3835" s="33" t="s">
        <v>522</v>
      </c>
      <c r="G3835" s="32" t="s">
        <v>10</v>
      </c>
      <c r="H3835" s="34">
        <v>725.13</v>
      </c>
      <c r="I3835" s="37" t="str">
        <f>IF(AND($H3835&gt;0, $H3835&lt;900),"0-900",0)</f>
        <v>0-900</v>
      </c>
      <c r="J3835" s="37" t="str">
        <f>IF(AND($H3835&gt;0, $H3835&lt;1700),"0-1700",0)</f>
        <v>0-1700</v>
      </c>
      <c r="K3835" s="37" t="str">
        <f>IF(AND($H3835&gt;0, $H3835&lt;2500),"0-2500",0)</f>
        <v>0-2500</v>
      </c>
      <c r="L3835" s="37" t="str">
        <f>IF(AND($H3835&gt;0, $H3835&lt;3500),"0-3500",0)</f>
        <v>0-3500</v>
      </c>
    </row>
    <row r="3836" spans="1:12" hidden="1" x14ac:dyDescent="0.3">
      <c r="A3836" s="32" t="s">
        <v>7</v>
      </c>
      <c r="B3836" s="32">
        <v>2020</v>
      </c>
      <c r="C3836" s="32" t="s">
        <v>169</v>
      </c>
      <c r="D3836" s="32" t="s">
        <v>8</v>
      </c>
      <c r="E3836" s="32" t="s">
        <v>396</v>
      </c>
      <c r="F3836" s="33" t="s">
        <v>516</v>
      </c>
      <c r="G3836" s="32" t="s">
        <v>10</v>
      </c>
      <c r="H3836" s="34">
        <v>725.5</v>
      </c>
      <c r="I3836" s="37" t="str">
        <f>IF(AND($H3836&gt;0, $H3836&lt;900),"0-900",0)</f>
        <v>0-900</v>
      </c>
      <c r="J3836" s="37" t="str">
        <f>IF(AND($H3836&gt;0, $H3836&lt;1700),"0-1700",0)</f>
        <v>0-1700</v>
      </c>
      <c r="K3836" s="37" t="str">
        <f>IF(AND($H3836&gt;0, $H3836&lt;2500),"0-2500",0)</f>
        <v>0-2500</v>
      </c>
      <c r="L3836" s="37" t="str">
        <f>IF(AND($H3836&gt;0, $H3836&lt;3500),"0-3500",0)</f>
        <v>0-3500</v>
      </c>
    </row>
    <row r="3837" spans="1:12" hidden="1" x14ac:dyDescent="0.3">
      <c r="A3837" s="32" t="s">
        <v>7</v>
      </c>
      <c r="B3837" s="32">
        <v>2020</v>
      </c>
      <c r="C3837" s="32" t="s">
        <v>168</v>
      </c>
      <c r="D3837" s="32" t="s">
        <v>8</v>
      </c>
      <c r="E3837" s="32" t="s">
        <v>195</v>
      </c>
      <c r="F3837" s="33" t="s">
        <v>521</v>
      </c>
      <c r="G3837" s="32" t="s">
        <v>10</v>
      </c>
      <c r="H3837" s="34">
        <v>725.69</v>
      </c>
      <c r="I3837" s="37" t="str">
        <f>IF(AND($H3837&gt;0, $H3837&lt;900),"0-900",0)</f>
        <v>0-900</v>
      </c>
      <c r="J3837" s="37" t="str">
        <f>IF(AND($H3837&gt;0, $H3837&lt;1700),"0-1700",0)</f>
        <v>0-1700</v>
      </c>
      <c r="K3837" s="37" t="str">
        <f>IF(AND($H3837&gt;0, $H3837&lt;2500),"0-2500",0)</f>
        <v>0-2500</v>
      </c>
      <c r="L3837" s="37" t="str">
        <f>IF(AND($H3837&gt;0, $H3837&lt;3500),"0-3500",0)</f>
        <v>0-3500</v>
      </c>
    </row>
    <row r="3838" spans="1:12" hidden="1" x14ac:dyDescent="0.3">
      <c r="A3838" s="32" t="s">
        <v>7</v>
      </c>
      <c r="B3838" s="32">
        <v>2020</v>
      </c>
      <c r="C3838" s="32" t="s">
        <v>169</v>
      </c>
      <c r="D3838" s="32" t="s">
        <v>8</v>
      </c>
      <c r="E3838" s="32" t="s">
        <v>418</v>
      </c>
      <c r="F3838" s="33" t="s">
        <v>519</v>
      </c>
      <c r="G3838" s="32" t="s">
        <v>10</v>
      </c>
      <c r="H3838" s="34">
        <v>728.09</v>
      </c>
      <c r="I3838" s="37" t="str">
        <f>IF(AND($H3838&gt;0, $H3838&lt;900),"0-900",0)</f>
        <v>0-900</v>
      </c>
      <c r="J3838" s="37" t="str">
        <f>IF(AND($H3838&gt;0, $H3838&lt;1700),"0-1700",0)</f>
        <v>0-1700</v>
      </c>
      <c r="K3838" s="37" t="str">
        <f>IF(AND($H3838&gt;0, $H3838&lt;2500),"0-2500",0)</f>
        <v>0-2500</v>
      </c>
      <c r="L3838" s="37" t="str">
        <f>IF(AND($H3838&gt;0, $H3838&lt;3500),"0-3500",0)</f>
        <v>0-3500</v>
      </c>
    </row>
    <row r="3839" spans="1:12" hidden="1" x14ac:dyDescent="0.3">
      <c r="A3839" s="32" t="s">
        <v>7</v>
      </c>
      <c r="B3839" s="32">
        <v>2020</v>
      </c>
      <c r="C3839" s="32" t="s">
        <v>167</v>
      </c>
      <c r="D3839" s="32" t="s">
        <v>8</v>
      </c>
      <c r="E3839" s="32" t="s">
        <v>196</v>
      </c>
      <c r="F3839" s="33" t="s">
        <v>521</v>
      </c>
      <c r="G3839" s="32" t="s">
        <v>10</v>
      </c>
      <c r="H3839" s="34">
        <v>728.11</v>
      </c>
      <c r="I3839" s="37" t="str">
        <f>IF(AND($H3839&gt;0, $H3839&lt;900),"0-900",0)</f>
        <v>0-900</v>
      </c>
      <c r="J3839" s="37" t="str">
        <f>IF(AND($H3839&gt;0, $H3839&lt;1700),"0-1700",0)</f>
        <v>0-1700</v>
      </c>
      <c r="K3839" s="37" t="str">
        <f>IF(AND($H3839&gt;0, $H3839&lt;2500),"0-2500",0)</f>
        <v>0-2500</v>
      </c>
      <c r="L3839" s="37" t="str">
        <f>IF(AND($H3839&gt;0, $H3839&lt;3500),"0-3500",0)</f>
        <v>0-3500</v>
      </c>
    </row>
    <row r="3840" spans="1:12" hidden="1" x14ac:dyDescent="0.3">
      <c r="A3840" s="32" t="s">
        <v>7</v>
      </c>
      <c r="B3840" s="32">
        <v>2020</v>
      </c>
      <c r="C3840" s="32" t="s">
        <v>169</v>
      </c>
      <c r="D3840" s="32" t="s">
        <v>8</v>
      </c>
      <c r="E3840" s="32" t="s">
        <v>214</v>
      </c>
      <c r="F3840" s="33" t="s">
        <v>514</v>
      </c>
      <c r="G3840" s="32" t="s">
        <v>10</v>
      </c>
      <c r="H3840" s="34">
        <v>728.89</v>
      </c>
      <c r="I3840" s="37" t="str">
        <f>IF(AND($H3840&gt;0, $H3840&lt;900),"0-900",0)</f>
        <v>0-900</v>
      </c>
      <c r="J3840" s="37" t="str">
        <f>IF(AND($H3840&gt;0, $H3840&lt;1700),"0-1700",0)</f>
        <v>0-1700</v>
      </c>
      <c r="K3840" s="37" t="str">
        <f>IF(AND($H3840&gt;0, $H3840&lt;2500),"0-2500",0)</f>
        <v>0-2500</v>
      </c>
      <c r="L3840" s="37" t="str">
        <f>IF(AND($H3840&gt;0, $H3840&lt;3500),"0-3500",0)</f>
        <v>0-3500</v>
      </c>
    </row>
    <row r="3841" spans="1:12" hidden="1" x14ac:dyDescent="0.3">
      <c r="A3841" s="32" t="s">
        <v>7</v>
      </c>
      <c r="B3841" s="32">
        <v>2020</v>
      </c>
      <c r="C3841" s="32" t="s">
        <v>169</v>
      </c>
      <c r="D3841" s="32" t="s">
        <v>8</v>
      </c>
      <c r="E3841" s="32" t="s">
        <v>175</v>
      </c>
      <c r="F3841" s="33" t="s">
        <v>521</v>
      </c>
      <c r="G3841" s="32" t="s">
        <v>10</v>
      </c>
      <c r="H3841" s="34">
        <v>729.68</v>
      </c>
      <c r="I3841" s="37" t="str">
        <f>IF(AND($H3841&gt;0, $H3841&lt;900),"0-900",0)</f>
        <v>0-900</v>
      </c>
      <c r="J3841" s="37" t="str">
        <f>IF(AND($H3841&gt;0, $H3841&lt;1700),"0-1700",0)</f>
        <v>0-1700</v>
      </c>
      <c r="K3841" s="37" t="str">
        <f>IF(AND($H3841&gt;0, $H3841&lt;2500),"0-2500",0)</f>
        <v>0-2500</v>
      </c>
      <c r="L3841" s="37" t="str">
        <f>IF(AND($H3841&gt;0, $H3841&lt;3500),"0-3500",0)</f>
        <v>0-3500</v>
      </c>
    </row>
    <row r="3842" spans="1:12" hidden="1" x14ac:dyDescent="0.3">
      <c r="A3842" s="32" t="s">
        <v>7</v>
      </c>
      <c r="B3842" s="32">
        <v>2020</v>
      </c>
      <c r="C3842" s="32" t="s">
        <v>169</v>
      </c>
      <c r="D3842" s="32" t="s">
        <v>8</v>
      </c>
      <c r="E3842" s="32" t="s">
        <v>313</v>
      </c>
      <c r="F3842" s="33" t="s">
        <v>508</v>
      </c>
      <c r="G3842" s="32" t="s">
        <v>10</v>
      </c>
      <c r="H3842" s="34">
        <v>730.26</v>
      </c>
      <c r="I3842" s="37" t="str">
        <f>IF(AND($H3842&gt;0, $H3842&lt;900),"0-900",0)</f>
        <v>0-900</v>
      </c>
      <c r="J3842" s="37" t="str">
        <f>IF(AND($H3842&gt;0, $H3842&lt;1700),"0-1700",0)</f>
        <v>0-1700</v>
      </c>
      <c r="K3842" s="37" t="str">
        <f>IF(AND($H3842&gt;0, $H3842&lt;2500),"0-2500",0)</f>
        <v>0-2500</v>
      </c>
      <c r="L3842" s="37" t="str">
        <f>IF(AND($H3842&gt;0, $H3842&lt;3500),"0-3500",0)</f>
        <v>0-3500</v>
      </c>
    </row>
    <row r="3843" spans="1:12" hidden="1" x14ac:dyDescent="0.3">
      <c r="A3843" s="32" t="s">
        <v>7</v>
      </c>
      <c r="B3843" s="32">
        <v>2020</v>
      </c>
      <c r="C3843" s="32" t="s">
        <v>169</v>
      </c>
      <c r="D3843" s="32" t="s">
        <v>8</v>
      </c>
      <c r="E3843" s="32" t="s">
        <v>264</v>
      </c>
      <c r="F3843" s="33" t="s">
        <v>515</v>
      </c>
      <c r="G3843" s="32" t="s">
        <v>10</v>
      </c>
      <c r="H3843" s="34">
        <v>731.75</v>
      </c>
      <c r="I3843" s="37" t="str">
        <f>IF(AND($H3843&gt;0, $H3843&lt;900),"0-900",0)</f>
        <v>0-900</v>
      </c>
      <c r="J3843" s="37" t="str">
        <f>IF(AND($H3843&gt;0, $H3843&lt;1700),"0-1700",0)</f>
        <v>0-1700</v>
      </c>
      <c r="K3843" s="37" t="str">
        <f>IF(AND($H3843&gt;0, $H3843&lt;2500),"0-2500",0)</f>
        <v>0-2500</v>
      </c>
      <c r="L3843" s="37" t="str">
        <f>IF(AND($H3843&gt;0, $H3843&lt;3500),"0-3500",0)</f>
        <v>0-3500</v>
      </c>
    </row>
    <row r="3844" spans="1:12" hidden="1" x14ac:dyDescent="0.3">
      <c r="A3844" s="32" t="s">
        <v>7</v>
      </c>
      <c r="B3844" s="32">
        <v>2020</v>
      </c>
      <c r="C3844" s="32" t="s">
        <v>168</v>
      </c>
      <c r="D3844" s="32" t="s">
        <v>8</v>
      </c>
      <c r="E3844" s="32" t="s">
        <v>412</v>
      </c>
      <c r="F3844" s="33" t="s">
        <v>519</v>
      </c>
      <c r="G3844" s="32" t="s">
        <v>10</v>
      </c>
      <c r="H3844" s="34">
        <v>733.14</v>
      </c>
      <c r="I3844" s="37" t="str">
        <f>IF(AND($H3844&gt;0, $H3844&lt;900),"0-900",0)</f>
        <v>0-900</v>
      </c>
      <c r="J3844" s="37" t="str">
        <f>IF(AND($H3844&gt;0, $H3844&lt;1700),"0-1700",0)</f>
        <v>0-1700</v>
      </c>
      <c r="K3844" s="37" t="str">
        <f>IF(AND($H3844&gt;0, $H3844&lt;2500),"0-2500",0)</f>
        <v>0-2500</v>
      </c>
      <c r="L3844" s="37" t="str">
        <f>IF(AND($H3844&gt;0, $H3844&lt;3500),"0-3500",0)</f>
        <v>0-3500</v>
      </c>
    </row>
    <row r="3845" spans="1:12" hidden="1" x14ac:dyDescent="0.3">
      <c r="A3845" s="32" t="s">
        <v>7</v>
      </c>
      <c r="B3845" s="32">
        <v>2020</v>
      </c>
      <c r="C3845" s="32" t="s">
        <v>168</v>
      </c>
      <c r="D3845" s="32" t="s">
        <v>8</v>
      </c>
      <c r="E3845" s="32" t="s">
        <v>267</v>
      </c>
      <c r="F3845" s="33" t="s">
        <v>515</v>
      </c>
      <c r="G3845" s="32" t="s">
        <v>10</v>
      </c>
      <c r="H3845" s="34">
        <v>734.05</v>
      </c>
      <c r="I3845" s="37" t="str">
        <f>IF(AND($H3845&gt;0, $H3845&lt;900),"0-900",0)</f>
        <v>0-900</v>
      </c>
      <c r="J3845" s="37" t="str">
        <f>IF(AND($H3845&gt;0, $H3845&lt;1700),"0-1700",0)</f>
        <v>0-1700</v>
      </c>
      <c r="K3845" s="37" t="str">
        <f>IF(AND($H3845&gt;0, $H3845&lt;2500),"0-2500",0)</f>
        <v>0-2500</v>
      </c>
      <c r="L3845" s="37" t="str">
        <f>IF(AND($H3845&gt;0, $H3845&lt;3500),"0-3500",0)</f>
        <v>0-3500</v>
      </c>
    </row>
    <row r="3846" spans="1:12" hidden="1" x14ac:dyDescent="0.3">
      <c r="A3846" s="32" t="s">
        <v>7</v>
      </c>
      <c r="B3846" s="32">
        <v>2020</v>
      </c>
      <c r="C3846" s="32" t="s">
        <v>169</v>
      </c>
      <c r="D3846" s="32" t="s">
        <v>8</v>
      </c>
      <c r="E3846" s="32" t="s">
        <v>221</v>
      </c>
      <c r="F3846" s="33" t="s">
        <v>514</v>
      </c>
      <c r="G3846" s="32" t="s">
        <v>10</v>
      </c>
      <c r="H3846" s="34">
        <v>734.23</v>
      </c>
      <c r="I3846" s="37" t="str">
        <f>IF(AND($H3846&gt;0, $H3846&lt;900),"0-900",0)</f>
        <v>0-900</v>
      </c>
      <c r="J3846" s="37" t="str">
        <f>IF(AND($H3846&gt;0, $H3846&lt;1700),"0-1700",0)</f>
        <v>0-1700</v>
      </c>
      <c r="K3846" s="37" t="str">
        <f>IF(AND($H3846&gt;0, $H3846&lt;2500),"0-2500",0)</f>
        <v>0-2500</v>
      </c>
      <c r="L3846" s="37" t="str">
        <f>IF(AND($H3846&gt;0, $H3846&lt;3500),"0-3500",0)</f>
        <v>0-3500</v>
      </c>
    </row>
    <row r="3847" spans="1:12" hidden="1" x14ac:dyDescent="0.3">
      <c r="A3847" s="32" t="s">
        <v>7</v>
      </c>
      <c r="B3847" s="32">
        <v>2020</v>
      </c>
      <c r="C3847" s="32" t="s">
        <v>169</v>
      </c>
      <c r="D3847" s="32" t="s">
        <v>8</v>
      </c>
      <c r="E3847" s="32" t="s">
        <v>267</v>
      </c>
      <c r="F3847" s="33" t="s">
        <v>515</v>
      </c>
      <c r="G3847" s="32" t="s">
        <v>10</v>
      </c>
      <c r="H3847" s="34">
        <v>736.48</v>
      </c>
      <c r="I3847" s="37" t="str">
        <f>IF(AND($H3847&gt;0, $H3847&lt;900),"0-900",0)</f>
        <v>0-900</v>
      </c>
      <c r="J3847" s="37" t="str">
        <f>IF(AND($H3847&gt;0, $H3847&lt;1700),"0-1700",0)</f>
        <v>0-1700</v>
      </c>
      <c r="K3847" s="37" t="str">
        <f>IF(AND($H3847&gt;0, $H3847&lt;2500),"0-2500",0)</f>
        <v>0-2500</v>
      </c>
      <c r="L3847" s="37" t="str">
        <f>IF(AND($H3847&gt;0, $H3847&lt;3500),"0-3500",0)</f>
        <v>0-3500</v>
      </c>
    </row>
    <row r="3848" spans="1:12" hidden="1" x14ac:dyDescent="0.3">
      <c r="A3848" s="32" t="s">
        <v>7</v>
      </c>
      <c r="B3848" s="32">
        <v>2020</v>
      </c>
      <c r="C3848" s="32" t="s">
        <v>167</v>
      </c>
      <c r="D3848" s="32" t="s">
        <v>8</v>
      </c>
      <c r="E3848" s="32" t="s">
        <v>340</v>
      </c>
      <c r="F3848" s="33" t="s">
        <v>530</v>
      </c>
      <c r="G3848" s="32" t="s">
        <v>10</v>
      </c>
      <c r="H3848" s="34">
        <v>740.44</v>
      </c>
      <c r="I3848" s="37" t="str">
        <f>IF(AND($H3848&gt;0, $H3848&lt;900),"0-900",0)</f>
        <v>0-900</v>
      </c>
      <c r="J3848" s="37" t="str">
        <f>IF(AND($H3848&gt;0, $H3848&lt;1700),"0-1700",0)</f>
        <v>0-1700</v>
      </c>
      <c r="K3848" s="37" t="str">
        <f>IF(AND($H3848&gt;0, $H3848&lt;2500),"0-2500",0)</f>
        <v>0-2500</v>
      </c>
      <c r="L3848" s="37" t="str">
        <f>IF(AND($H3848&gt;0, $H3848&lt;3500),"0-3500",0)</f>
        <v>0-3500</v>
      </c>
    </row>
    <row r="3849" spans="1:12" hidden="1" x14ac:dyDescent="0.3">
      <c r="A3849" s="32" t="s">
        <v>7</v>
      </c>
      <c r="B3849" s="32">
        <v>2020</v>
      </c>
      <c r="C3849" s="32" t="s">
        <v>168</v>
      </c>
      <c r="D3849" s="32" t="s">
        <v>8</v>
      </c>
      <c r="E3849" s="32" t="s">
        <v>390</v>
      </c>
      <c r="F3849" s="33" t="s">
        <v>516</v>
      </c>
      <c r="G3849" s="32" t="s">
        <v>10</v>
      </c>
      <c r="H3849" s="34">
        <v>742.07</v>
      </c>
      <c r="I3849" s="37" t="str">
        <f>IF(AND($H3849&gt;0, $H3849&lt;900),"0-900",0)</f>
        <v>0-900</v>
      </c>
      <c r="J3849" s="37" t="str">
        <f>IF(AND($H3849&gt;0, $H3849&lt;1700),"0-1700",0)</f>
        <v>0-1700</v>
      </c>
      <c r="K3849" s="37" t="str">
        <f>IF(AND($H3849&gt;0, $H3849&lt;2500),"0-2500",0)</f>
        <v>0-2500</v>
      </c>
      <c r="L3849" s="37" t="str">
        <f>IF(AND($H3849&gt;0, $H3849&lt;3500),"0-3500",0)</f>
        <v>0-3500</v>
      </c>
    </row>
    <row r="3850" spans="1:12" hidden="1" x14ac:dyDescent="0.3">
      <c r="A3850" s="32" t="s">
        <v>7</v>
      </c>
      <c r="B3850" s="32">
        <v>2020</v>
      </c>
      <c r="C3850" s="32" t="s">
        <v>169</v>
      </c>
      <c r="D3850" s="32" t="s">
        <v>8</v>
      </c>
      <c r="E3850" s="32" t="s">
        <v>378</v>
      </c>
      <c r="F3850" s="33" t="s">
        <v>513</v>
      </c>
      <c r="G3850" s="32" t="s">
        <v>10</v>
      </c>
      <c r="H3850" s="34">
        <v>744.85</v>
      </c>
      <c r="I3850" s="37" t="str">
        <f>IF(AND($H3850&gt;0, $H3850&lt;900),"0-900",0)</f>
        <v>0-900</v>
      </c>
      <c r="J3850" s="37" t="str">
        <f>IF(AND($H3850&gt;0, $H3850&lt;1700),"0-1700",0)</f>
        <v>0-1700</v>
      </c>
      <c r="K3850" s="37" t="str">
        <f>IF(AND($H3850&gt;0, $H3850&lt;2500),"0-2500",0)</f>
        <v>0-2500</v>
      </c>
      <c r="L3850" s="37" t="str">
        <f>IF(AND($H3850&gt;0, $H3850&lt;3500),"0-3500",0)</f>
        <v>0-3500</v>
      </c>
    </row>
    <row r="3851" spans="1:12" hidden="1" x14ac:dyDescent="0.3">
      <c r="A3851" s="32" t="s">
        <v>7</v>
      </c>
      <c r="B3851" s="32">
        <v>2020</v>
      </c>
      <c r="C3851" s="32" t="s">
        <v>169</v>
      </c>
      <c r="D3851" s="32" t="s">
        <v>8</v>
      </c>
      <c r="E3851" s="32" t="s">
        <v>349</v>
      </c>
      <c r="F3851" s="33" t="s">
        <v>517</v>
      </c>
      <c r="G3851" s="32" t="s">
        <v>10</v>
      </c>
      <c r="H3851" s="34">
        <v>746.51</v>
      </c>
      <c r="I3851" s="37" t="str">
        <f>IF(AND($H3851&gt;0, $H3851&lt;900),"0-900",0)</f>
        <v>0-900</v>
      </c>
      <c r="J3851" s="37" t="str">
        <f>IF(AND($H3851&gt;0, $H3851&lt;1700),"0-1700",0)</f>
        <v>0-1700</v>
      </c>
      <c r="K3851" s="37" t="str">
        <f>IF(AND($H3851&gt;0, $H3851&lt;2500),"0-2500",0)</f>
        <v>0-2500</v>
      </c>
      <c r="L3851" s="37" t="str">
        <f>IF(AND($H3851&gt;0, $H3851&lt;3500),"0-3500",0)</f>
        <v>0-3500</v>
      </c>
    </row>
    <row r="3852" spans="1:12" hidden="1" x14ac:dyDescent="0.3">
      <c r="A3852" s="32" t="s">
        <v>7</v>
      </c>
      <c r="B3852" s="32">
        <v>2020</v>
      </c>
      <c r="C3852" s="32" t="s">
        <v>169</v>
      </c>
      <c r="D3852" s="32" t="s">
        <v>8</v>
      </c>
      <c r="E3852" s="32" t="s">
        <v>374</v>
      </c>
      <c r="F3852" s="33" t="s">
        <v>513</v>
      </c>
      <c r="G3852" s="32" t="s">
        <v>10</v>
      </c>
      <c r="H3852" s="34">
        <v>747.3</v>
      </c>
      <c r="I3852" s="37" t="str">
        <f>IF(AND($H3852&gt;0, $H3852&lt;900),"0-900",0)</f>
        <v>0-900</v>
      </c>
      <c r="J3852" s="37" t="str">
        <f>IF(AND($H3852&gt;0, $H3852&lt;1700),"0-1700",0)</f>
        <v>0-1700</v>
      </c>
      <c r="K3852" s="37" t="str">
        <f>IF(AND($H3852&gt;0, $H3852&lt;2500),"0-2500",0)</f>
        <v>0-2500</v>
      </c>
      <c r="L3852" s="37" t="str">
        <f>IF(AND($H3852&gt;0, $H3852&lt;3500),"0-3500",0)</f>
        <v>0-3500</v>
      </c>
    </row>
    <row r="3853" spans="1:12" hidden="1" x14ac:dyDescent="0.3">
      <c r="A3853" s="32" t="s">
        <v>7</v>
      </c>
      <c r="B3853" s="32">
        <v>2020</v>
      </c>
      <c r="C3853" s="32" t="s">
        <v>168</v>
      </c>
      <c r="D3853" s="32" t="s">
        <v>8</v>
      </c>
      <c r="E3853" s="32" t="s">
        <v>410</v>
      </c>
      <c r="F3853" s="33" t="s">
        <v>524</v>
      </c>
      <c r="G3853" s="32" t="s">
        <v>10</v>
      </c>
      <c r="H3853" s="34">
        <v>748</v>
      </c>
      <c r="I3853" s="37" t="str">
        <f>IF(AND($H3853&gt;0, $H3853&lt;900),"0-900",0)</f>
        <v>0-900</v>
      </c>
      <c r="J3853" s="37" t="str">
        <f>IF(AND($H3853&gt;0, $H3853&lt;1700),"0-1700",0)</f>
        <v>0-1700</v>
      </c>
      <c r="K3853" s="37" t="str">
        <f>IF(AND($H3853&gt;0, $H3853&lt;2500),"0-2500",0)</f>
        <v>0-2500</v>
      </c>
      <c r="L3853" s="37" t="str">
        <f>IF(AND($H3853&gt;0, $H3853&lt;3500),"0-3500",0)</f>
        <v>0-3500</v>
      </c>
    </row>
    <row r="3854" spans="1:12" hidden="1" x14ac:dyDescent="0.3">
      <c r="A3854" s="32" t="s">
        <v>7</v>
      </c>
      <c r="B3854" s="32">
        <v>2020</v>
      </c>
      <c r="C3854" s="32" t="s">
        <v>169</v>
      </c>
      <c r="D3854" s="32" t="s">
        <v>8</v>
      </c>
      <c r="E3854" s="32" t="s">
        <v>358</v>
      </c>
      <c r="F3854" s="33" t="s">
        <v>507</v>
      </c>
      <c r="G3854" s="32" t="s">
        <v>10</v>
      </c>
      <c r="H3854" s="34">
        <v>749.49</v>
      </c>
      <c r="I3854" s="37" t="str">
        <f>IF(AND($H3854&gt;0, $H3854&lt;900),"0-900",0)</f>
        <v>0-900</v>
      </c>
      <c r="J3854" s="37" t="str">
        <f>IF(AND($H3854&gt;0, $H3854&lt;1700),"0-1700",0)</f>
        <v>0-1700</v>
      </c>
      <c r="K3854" s="37" t="str">
        <f>IF(AND($H3854&gt;0, $H3854&lt;2500),"0-2500",0)</f>
        <v>0-2500</v>
      </c>
      <c r="L3854" s="37" t="str">
        <f>IF(AND($H3854&gt;0, $H3854&lt;3500),"0-3500",0)</f>
        <v>0-3500</v>
      </c>
    </row>
    <row r="3855" spans="1:12" hidden="1" x14ac:dyDescent="0.3">
      <c r="A3855" s="32" t="s">
        <v>7</v>
      </c>
      <c r="B3855" s="32">
        <v>2020</v>
      </c>
      <c r="C3855" s="32" t="s">
        <v>167</v>
      </c>
      <c r="D3855" s="32" t="s">
        <v>8</v>
      </c>
      <c r="E3855" s="32" t="s">
        <v>299</v>
      </c>
      <c r="F3855" s="33" t="s">
        <v>525</v>
      </c>
      <c r="G3855" s="32" t="s">
        <v>10</v>
      </c>
      <c r="H3855" s="34">
        <v>749.63</v>
      </c>
      <c r="I3855" s="37" t="str">
        <f>IF(AND($H3855&gt;0, $H3855&lt;900),"0-900",0)</f>
        <v>0-900</v>
      </c>
      <c r="J3855" s="37" t="str">
        <f>IF(AND($H3855&gt;0, $H3855&lt;1700),"0-1700",0)</f>
        <v>0-1700</v>
      </c>
      <c r="K3855" s="37" t="str">
        <f>IF(AND($H3855&gt;0, $H3855&lt;2500),"0-2500",0)</f>
        <v>0-2500</v>
      </c>
      <c r="L3855" s="37" t="str">
        <f>IF(AND($H3855&gt;0, $H3855&lt;3500),"0-3500",0)</f>
        <v>0-3500</v>
      </c>
    </row>
    <row r="3856" spans="1:12" hidden="1" x14ac:dyDescent="0.3">
      <c r="A3856" s="32" t="s">
        <v>7</v>
      </c>
      <c r="B3856" s="32">
        <v>2020</v>
      </c>
      <c r="C3856" s="32" t="s">
        <v>168</v>
      </c>
      <c r="D3856" s="32" t="s">
        <v>8</v>
      </c>
      <c r="E3856" s="32" t="s">
        <v>408</v>
      </c>
      <c r="F3856" s="33" t="s">
        <v>524</v>
      </c>
      <c r="G3856" s="32" t="s">
        <v>10</v>
      </c>
      <c r="H3856" s="34">
        <v>750.44</v>
      </c>
      <c r="I3856" s="37" t="str">
        <f>IF(AND($H3856&gt;0, $H3856&lt;900),"0-900",0)</f>
        <v>0-900</v>
      </c>
      <c r="J3856" s="37" t="str">
        <f>IF(AND($H3856&gt;0, $H3856&lt;1700),"0-1700",0)</f>
        <v>0-1700</v>
      </c>
      <c r="K3856" s="37" t="str">
        <f>IF(AND($H3856&gt;0, $H3856&lt;2500),"0-2500",0)</f>
        <v>0-2500</v>
      </c>
      <c r="L3856" s="37" t="str">
        <f>IF(AND($H3856&gt;0, $H3856&lt;3500),"0-3500",0)</f>
        <v>0-3500</v>
      </c>
    </row>
    <row r="3857" spans="1:12" hidden="1" x14ac:dyDescent="0.3">
      <c r="A3857" s="32" t="s">
        <v>7</v>
      </c>
      <c r="B3857" s="32">
        <v>2020</v>
      </c>
      <c r="C3857" s="32" t="s">
        <v>169</v>
      </c>
      <c r="D3857" s="32" t="s">
        <v>8</v>
      </c>
      <c r="E3857" s="32" t="s">
        <v>415</v>
      </c>
      <c r="F3857" s="33" t="s">
        <v>519</v>
      </c>
      <c r="G3857" s="32" t="s">
        <v>10</v>
      </c>
      <c r="H3857" s="34">
        <v>750.6</v>
      </c>
      <c r="I3857" s="37" t="str">
        <f>IF(AND($H3857&gt;0, $H3857&lt;900),"0-900",0)</f>
        <v>0-900</v>
      </c>
      <c r="J3857" s="37" t="str">
        <f>IF(AND($H3857&gt;0, $H3857&lt;1700),"0-1700",0)</f>
        <v>0-1700</v>
      </c>
      <c r="K3857" s="37" t="str">
        <f>IF(AND($H3857&gt;0, $H3857&lt;2500),"0-2500",0)</f>
        <v>0-2500</v>
      </c>
      <c r="L3857" s="37" t="str">
        <f>IF(AND($H3857&gt;0, $H3857&lt;3500),"0-3500",0)</f>
        <v>0-3500</v>
      </c>
    </row>
    <row r="3858" spans="1:12" hidden="1" x14ac:dyDescent="0.3">
      <c r="A3858" s="32" t="s">
        <v>7</v>
      </c>
      <c r="B3858" s="32">
        <v>2020</v>
      </c>
      <c r="C3858" s="32" t="s">
        <v>169</v>
      </c>
      <c r="D3858" s="32" t="s">
        <v>8</v>
      </c>
      <c r="E3858" s="32" t="s">
        <v>309</v>
      </c>
      <c r="F3858" s="33" t="s">
        <v>525</v>
      </c>
      <c r="G3858" s="32" t="s">
        <v>10</v>
      </c>
      <c r="H3858" s="34">
        <v>751.96</v>
      </c>
      <c r="I3858" s="37" t="str">
        <f>IF(AND($H3858&gt;0, $H3858&lt;900),"0-900",0)</f>
        <v>0-900</v>
      </c>
      <c r="J3858" s="37" t="str">
        <f>IF(AND($H3858&gt;0, $H3858&lt;1700),"0-1700",0)</f>
        <v>0-1700</v>
      </c>
      <c r="K3858" s="37" t="str">
        <f>IF(AND($H3858&gt;0, $H3858&lt;2500),"0-2500",0)</f>
        <v>0-2500</v>
      </c>
      <c r="L3858" s="37" t="str">
        <f>IF(AND($H3858&gt;0, $H3858&lt;3500),"0-3500",0)</f>
        <v>0-3500</v>
      </c>
    </row>
    <row r="3859" spans="1:12" hidden="1" x14ac:dyDescent="0.3">
      <c r="A3859" s="32" t="s">
        <v>7</v>
      </c>
      <c r="B3859" s="32">
        <v>2020</v>
      </c>
      <c r="C3859" s="32" t="s">
        <v>168</v>
      </c>
      <c r="D3859" s="32" t="s">
        <v>8</v>
      </c>
      <c r="E3859" s="32" t="s">
        <v>212</v>
      </c>
      <c r="F3859" s="33" t="s">
        <v>526</v>
      </c>
      <c r="G3859" s="32" t="s">
        <v>10</v>
      </c>
      <c r="H3859" s="34">
        <v>753.09</v>
      </c>
      <c r="I3859" s="37" t="str">
        <f>IF(AND($H3859&gt;0, $H3859&lt;900),"0-900",0)</f>
        <v>0-900</v>
      </c>
      <c r="J3859" s="37" t="str">
        <f>IF(AND($H3859&gt;0, $H3859&lt;1700),"0-1700",0)</f>
        <v>0-1700</v>
      </c>
      <c r="K3859" s="37" t="str">
        <f>IF(AND($H3859&gt;0, $H3859&lt;2500),"0-2500",0)</f>
        <v>0-2500</v>
      </c>
      <c r="L3859" s="37" t="str">
        <f>IF(AND($H3859&gt;0, $H3859&lt;3500),"0-3500",0)</f>
        <v>0-3500</v>
      </c>
    </row>
    <row r="3860" spans="1:12" hidden="1" x14ac:dyDescent="0.3">
      <c r="A3860" s="32" t="s">
        <v>7</v>
      </c>
      <c r="B3860" s="32">
        <v>2020</v>
      </c>
      <c r="C3860" s="32" t="s">
        <v>169</v>
      </c>
      <c r="D3860" s="32" t="s">
        <v>8</v>
      </c>
      <c r="E3860" s="32" t="s">
        <v>370</v>
      </c>
      <c r="F3860" s="33" t="s">
        <v>510</v>
      </c>
      <c r="G3860" s="32" t="s">
        <v>10</v>
      </c>
      <c r="H3860" s="34">
        <v>756.81</v>
      </c>
      <c r="I3860" s="37" t="str">
        <f>IF(AND($H3860&gt;0, $H3860&lt;900),"0-900",0)</f>
        <v>0-900</v>
      </c>
      <c r="J3860" s="37" t="str">
        <f>IF(AND($H3860&gt;0, $H3860&lt;1700),"0-1700",0)</f>
        <v>0-1700</v>
      </c>
      <c r="K3860" s="37" t="str">
        <f>IF(AND($H3860&gt;0, $H3860&lt;2500),"0-2500",0)</f>
        <v>0-2500</v>
      </c>
      <c r="L3860" s="37" t="str">
        <f>IF(AND($H3860&gt;0, $H3860&lt;3500),"0-3500",0)</f>
        <v>0-3500</v>
      </c>
    </row>
    <row r="3861" spans="1:12" hidden="1" x14ac:dyDescent="0.3">
      <c r="A3861" s="32" t="s">
        <v>7</v>
      </c>
      <c r="B3861" s="32">
        <v>2020</v>
      </c>
      <c r="C3861" s="32" t="s">
        <v>168</v>
      </c>
      <c r="D3861" s="32" t="s">
        <v>8</v>
      </c>
      <c r="E3861" s="32" t="s">
        <v>365</v>
      </c>
      <c r="F3861" s="33" t="s">
        <v>510</v>
      </c>
      <c r="G3861" s="32" t="s">
        <v>10</v>
      </c>
      <c r="H3861" s="34">
        <v>758.32</v>
      </c>
      <c r="I3861" s="37" t="str">
        <f>IF(AND($H3861&gt;0, $H3861&lt;900),"0-900",0)</f>
        <v>0-900</v>
      </c>
      <c r="J3861" s="37" t="str">
        <f>IF(AND($H3861&gt;0, $H3861&lt;1700),"0-1700",0)</f>
        <v>0-1700</v>
      </c>
      <c r="K3861" s="37" t="str">
        <f>IF(AND($H3861&gt;0, $H3861&lt;2500),"0-2500",0)</f>
        <v>0-2500</v>
      </c>
      <c r="L3861" s="37" t="str">
        <f>IF(AND($H3861&gt;0, $H3861&lt;3500),"0-3500",0)</f>
        <v>0-3500</v>
      </c>
    </row>
    <row r="3862" spans="1:12" hidden="1" x14ac:dyDescent="0.3">
      <c r="A3862" s="32" t="s">
        <v>7</v>
      </c>
      <c r="B3862" s="32">
        <v>2020</v>
      </c>
      <c r="C3862" s="32" t="s">
        <v>168</v>
      </c>
      <c r="D3862" s="32" t="s">
        <v>8</v>
      </c>
      <c r="E3862" s="32" t="s">
        <v>404</v>
      </c>
      <c r="F3862" s="33" t="s">
        <v>516</v>
      </c>
      <c r="G3862" s="32" t="s">
        <v>10</v>
      </c>
      <c r="H3862" s="34">
        <v>761.54</v>
      </c>
      <c r="I3862" s="37" t="str">
        <f>IF(AND($H3862&gt;0, $H3862&lt;900),"0-900",0)</f>
        <v>0-900</v>
      </c>
      <c r="J3862" s="37" t="str">
        <f>IF(AND($H3862&gt;0, $H3862&lt;1700),"0-1700",0)</f>
        <v>0-1700</v>
      </c>
      <c r="K3862" s="37" t="str">
        <f>IF(AND($H3862&gt;0, $H3862&lt;2500),"0-2500",0)</f>
        <v>0-2500</v>
      </c>
      <c r="L3862" s="37" t="str">
        <f>IF(AND($H3862&gt;0, $H3862&lt;3500),"0-3500",0)</f>
        <v>0-3500</v>
      </c>
    </row>
    <row r="3863" spans="1:12" hidden="1" x14ac:dyDescent="0.3">
      <c r="A3863" s="32" t="s">
        <v>7</v>
      </c>
      <c r="B3863" s="32">
        <v>2020</v>
      </c>
      <c r="C3863" s="32" t="s">
        <v>168</v>
      </c>
      <c r="D3863" s="32" t="s">
        <v>8</v>
      </c>
      <c r="E3863" s="32" t="s">
        <v>183</v>
      </c>
      <c r="F3863" s="33" t="s">
        <v>521</v>
      </c>
      <c r="G3863" s="32" t="s">
        <v>10</v>
      </c>
      <c r="H3863" s="34">
        <v>763.23</v>
      </c>
      <c r="I3863" s="37" t="str">
        <f>IF(AND($H3863&gt;0, $H3863&lt;900),"0-900",0)</f>
        <v>0-900</v>
      </c>
      <c r="J3863" s="37" t="str">
        <f>IF(AND($H3863&gt;0, $H3863&lt;1700),"0-1700",0)</f>
        <v>0-1700</v>
      </c>
      <c r="K3863" s="37" t="str">
        <f>IF(AND($H3863&gt;0, $H3863&lt;2500),"0-2500",0)</f>
        <v>0-2500</v>
      </c>
      <c r="L3863" s="37" t="str">
        <f>IF(AND($H3863&gt;0, $H3863&lt;3500),"0-3500",0)</f>
        <v>0-3500</v>
      </c>
    </row>
    <row r="3864" spans="1:12" hidden="1" x14ac:dyDescent="0.3">
      <c r="A3864" s="32" t="s">
        <v>7</v>
      </c>
      <c r="B3864" s="32">
        <v>2020</v>
      </c>
      <c r="C3864" s="32" t="s">
        <v>167</v>
      </c>
      <c r="D3864" s="32" t="s">
        <v>8</v>
      </c>
      <c r="E3864" s="32" t="s">
        <v>345</v>
      </c>
      <c r="F3864" s="33" t="s">
        <v>530</v>
      </c>
      <c r="G3864" s="32" t="s">
        <v>10</v>
      </c>
      <c r="H3864" s="34">
        <v>763.36</v>
      </c>
      <c r="I3864" s="37" t="str">
        <f>IF(AND($H3864&gt;0, $H3864&lt;900),"0-900",0)</f>
        <v>0-900</v>
      </c>
      <c r="J3864" s="37" t="str">
        <f>IF(AND($H3864&gt;0, $H3864&lt;1700),"0-1700",0)</f>
        <v>0-1700</v>
      </c>
      <c r="K3864" s="37" t="str">
        <f>IF(AND($H3864&gt;0, $H3864&lt;2500),"0-2500",0)</f>
        <v>0-2500</v>
      </c>
      <c r="L3864" s="37" t="str">
        <f>IF(AND($H3864&gt;0, $H3864&lt;3500),"0-3500",0)</f>
        <v>0-3500</v>
      </c>
    </row>
    <row r="3865" spans="1:12" hidden="1" x14ac:dyDescent="0.3">
      <c r="A3865" s="32" t="s">
        <v>7</v>
      </c>
      <c r="B3865" s="32">
        <v>2020</v>
      </c>
      <c r="C3865" s="32" t="s">
        <v>169</v>
      </c>
      <c r="D3865" s="32" t="s">
        <v>8</v>
      </c>
      <c r="E3865" s="32" t="s">
        <v>324</v>
      </c>
      <c r="F3865" s="33" t="s">
        <v>512</v>
      </c>
      <c r="G3865" s="32" t="s">
        <v>10</v>
      </c>
      <c r="H3865" s="34">
        <v>765.72</v>
      </c>
      <c r="I3865" s="37" t="str">
        <f>IF(AND($H3865&gt;0, $H3865&lt;900),"0-900",0)</f>
        <v>0-900</v>
      </c>
      <c r="J3865" s="37" t="str">
        <f>IF(AND($H3865&gt;0, $H3865&lt;1700),"0-1700",0)</f>
        <v>0-1700</v>
      </c>
      <c r="K3865" s="37" t="str">
        <f>IF(AND($H3865&gt;0, $H3865&lt;2500),"0-2500",0)</f>
        <v>0-2500</v>
      </c>
      <c r="L3865" s="37" t="str">
        <f>IF(AND($H3865&gt;0, $H3865&lt;3500),"0-3500",0)</f>
        <v>0-3500</v>
      </c>
    </row>
    <row r="3866" spans="1:12" hidden="1" x14ac:dyDescent="0.3">
      <c r="A3866" s="32" t="s">
        <v>7</v>
      </c>
      <c r="B3866" s="32">
        <v>2020</v>
      </c>
      <c r="C3866" s="32" t="s">
        <v>168</v>
      </c>
      <c r="D3866" s="32" t="s">
        <v>8</v>
      </c>
      <c r="E3866" s="32" t="s">
        <v>269</v>
      </c>
      <c r="F3866" s="33" t="s">
        <v>515</v>
      </c>
      <c r="G3866" s="32" t="s">
        <v>10</v>
      </c>
      <c r="H3866" s="34">
        <v>765.94</v>
      </c>
      <c r="I3866" s="37" t="str">
        <f>IF(AND($H3866&gt;0, $H3866&lt;900),"0-900",0)</f>
        <v>0-900</v>
      </c>
      <c r="J3866" s="37" t="str">
        <f>IF(AND($H3866&gt;0, $H3866&lt;1700),"0-1700",0)</f>
        <v>0-1700</v>
      </c>
      <c r="K3866" s="37" t="str">
        <f>IF(AND($H3866&gt;0, $H3866&lt;2500),"0-2500",0)</f>
        <v>0-2500</v>
      </c>
      <c r="L3866" s="37" t="str">
        <f>IF(AND($H3866&gt;0, $H3866&lt;3500),"0-3500",0)</f>
        <v>0-3500</v>
      </c>
    </row>
    <row r="3867" spans="1:12" hidden="1" x14ac:dyDescent="0.3">
      <c r="A3867" s="32" t="s">
        <v>7</v>
      </c>
      <c r="B3867" s="32">
        <v>2020</v>
      </c>
      <c r="C3867" s="32" t="s">
        <v>167</v>
      </c>
      <c r="D3867" s="32" t="s">
        <v>8</v>
      </c>
      <c r="E3867" s="32" t="s">
        <v>319</v>
      </c>
      <c r="F3867" s="33" t="s">
        <v>528</v>
      </c>
      <c r="G3867" s="32" t="s">
        <v>10</v>
      </c>
      <c r="H3867" s="34">
        <v>766.81</v>
      </c>
      <c r="I3867" s="37" t="str">
        <f>IF(AND($H3867&gt;0, $H3867&lt;900),"0-900",0)</f>
        <v>0-900</v>
      </c>
      <c r="J3867" s="37" t="str">
        <f>IF(AND($H3867&gt;0, $H3867&lt;1700),"0-1700",0)</f>
        <v>0-1700</v>
      </c>
      <c r="K3867" s="37" t="str">
        <f>IF(AND($H3867&gt;0, $H3867&lt;2500),"0-2500",0)</f>
        <v>0-2500</v>
      </c>
      <c r="L3867" s="37" t="str">
        <f>IF(AND($H3867&gt;0, $H3867&lt;3500),"0-3500",0)</f>
        <v>0-3500</v>
      </c>
    </row>
    <row r="3868" spans="1:12" hidden="1" x14ac:dyDescent="0.3">
      <c r="A3868" s="32" t="s">
        <v>7</v>
      </c>
      <c r="B3868" s="32">
        <v>2020</v>
      </c>
      <c r="C3868" s="32" t="s">
        <v>167</v>
      </c>
      <c r="D3868" s="32" t="s">
        <v>8</v>
      </c>
      <c r="E3868" s="32" t="s">
        <v>272</v>
      </c>
      <c r="F3868" s="33" t="s">
        <v>527</v>
      </c>
      <c r="G3868" s="32" t="s">
        <v>10</v>
      </c>
      <c r="H3868" s="34">
        <v>767.06</v>
      </c>
      <c r="I3868" s="37" t="str">
        <f>IF(AND($H3868&gt;0, $H3868&lt;900),"0-900",0)</f>
        <v>0-900</v>
      </c>
      <c r="J3868" s="37" t="str">
        <f>IF(AND($H3868&gt;0, $H3868&lt;1700),"0-1700",0)</f>
        <v>0-1700</v>
      </c>
      <c r="K3868" s="37" t="str">
        <f>IF(AND($H3868&gt;0, $H3868&lt;2500),"0-2500",0)</f>
        <v>0-2500</v>
      </c>
      <c r="L3868" s="37" t="str">
        <f>IF(AND($H3868&gt;0, $H3868&lt;3500),"0-3500",0)</f>
        <v>0-3500</v>
      </c>
    </row>
    <row r="3869" spans="1:12" hidden="1" x14ac:dyDescent="0.3">
      <c r="A3869" s="32" t="s">
        <v>7</v>
      </c>
      <c r="B3869" s="32">
        <v>2020</v>
      </c>
      <c r="C3869" s="32" t="s">
        <v>169</v>
      </c>
      <c r="D3869" s="32" t="s">
        <v>8</v>
      </c>
      <c r="E3869" s="32" t="s">
        <v>240</v>
      </c>
      <c r="F3869" s="33" t="s">
        <v>520</v>
      </c>
      <c r="G3869" s="32" t="s">
        <v>10</v>
      </c>
      <c r="H3869" s="34">
        <v>767.21</v>
      </c>
      <c r="I3869" s="37" t="str">
        <f>IF(AND($H3869&gt;0, $H3869&lt;900),"0-900",0)</f>
        <v>0-900</v>
      </c>
      <c r="J3869" s="37" t="str">
        <f>IF(AND($H3869&gt;0, $H3869&lt;1700),"0-1700",0)</f>
        <v>0-1700</v>
      </c>
      <c r="K3869" s="37" t="str">
        <f>IF(AND($H3869&gt;0, $H3869&lt;2500),"0-2500",0)</f>
        <v>0-2500</v>
      </c>
      <c r="L3869" s="37" t="str">
        <f>IF(AND($H3869&gt;0, $H3869&lt;3500),"0-3500",0)</f>
        <v>0-3500</v>
      </c>
    </row>
    <row r="3870" spans="1:12" hidden="1" x14ac:dyDescent="0.3">
      <c r="A3870" s="32" t="s">
        <v>7</v>
      </c>
      <c r="B3870" s="32">
        <v>2020</v>
      </c>
      <c r="C3870" s="32" t="s">
        <v>168</v>
      </c>
      <c r="D3870" s="32" t="s">
        <v>8</v>
      </c>
      <c r="E3870" s="32" t="s">
        <v>417</v>
      </c>
      <c r="F3870" s="33" t="s">
        <v>519</v>
      </c>
      <c r="G3870" s="32" t="s">
        <v>10</v>
      </c>
      <c r="H3870" s="34">
        <v>767.66</v>
      </c>
      <c r="I3870" s="37" t="str">
        <f>IF(AND($H3870&gt;0, $H3870&lt;900),"0-900",0)</f>
        <v>0-900</v>
      </c>
      <c r="J3870" s="37" t="str">
        <f>IF(AND($H3870&gt;0, $H3870&lt;1700),"0-1700",0)</f>
        <v>0-1700</v>
      </c>
      <c r="K3870" s="37" t="str">
        <f>IF(AND($H3870&gt;0, $H3870&lt;2500),"0-2500",0)</f>
        <v>0-2500</v>
      </c>
      <c r="L3870" s="37" t="str">
        <f>IF(AND($H3870&gt;0, $H3870&lt;3500),"0-3500",0)</f>
        <v>0-3500</v>
      </c>
    </row>
    <row r="3871" spans="1:12" hidden="1" x14ac:dyDescent="0.3">
      <c r="A3871" s="32" t="s">
        <v>7</v>
      </c>
      <c r="B3871" s="32">
        <v>2020</v>
      </c>
      <c r="C3871" s="32" t="s">
        <v>168</v>
      </c>
      <c r="D3871" s="32" t="s">
        <v>8</v>
      </c>
      <c r="E3871" s="32" t="s">
        <v>262</v>
      </c>
      <c r="F3871" s="33" t="s">
        <v>515</v>
      </c>
      <c r="G3871" s="32" t="s">
        <v>10</v>
      </c>
      <c r="H3871" s="34">
        <v>769.36</v>
      </c>
      <c r="I3871" s="37" t="str">
        <f>IF(AND($H3871&gt;0, $H3871&lt;900),"0-900",0)</f>
        <v>0-900</v>
      </c>
      <c r="J3871" s="37" t="str">
        <f>IF(AND($H3871&gt;0, $H3871&lt;1700),"0-1700",0)</f>
        <v>0-1700</v>
      </c>
      <c r="K3871" s="37" t="str">
        <f>IF(AND($H3871&gt;0, $H3871&lt;2500),"0-2500",0)</f>
        <v>0-2500</v>
      </c>
      <c r="L3871" s="37" t="str">
        <f>IF(AND($H3871&gt;0, $H3871&lt;3500),"0-3500",0)</f>
        <v>0-3500</v>
      </c>
    </row>
    <row r="3872" spans="1:12" hidden="1" x14ac:dyDescent="0.3">
      <c r="A3872" s="32" t="s">
        <v>7</v>
      </c>
      <c r="B3872" s="32">
        <v>2020</v>
      </c>
      <c r="C3872" s="32" t="s">
        <v>169</v>
      </c>
      <c r="D3872" s="32" t="s">
        <v>8</v>
      </c>
      <c r="E3872" s="32" t="s">
        <v>364</v>
      </c>
      <c r="F3872" s="33" t="s">
        <v>510</v>
      </c>
      <c r="G3872" s="32" t="s">
        <v>10</v>
      </c>
      <c r="H3872" s="34">
        <v>770.2</v>
      </c>
      <c r="I3872" s="37" t="str">
        <f>IF(AND($H3872&gt;0, $H3872&lt;900),"0-900",0)</f>
        <v>0-900</v>
      </c>
      <c r="J3872" s="37" t="str">
        <f>IF(AND($H3872&gt;0, $H3872&lt;1700),"0-1700",0)</f>
        <v>0-1700</v>
      </c>
      <c r="K3872" s="37" t="str">
        <f>IF(AND($H3872&gt;0, $H3872&lt;2500),"0-2500",0)</f>
        <v>0-2500</v>
      </c>
      <c r="L3872" s="37" t="str">
        <f>IF(AND($H3872&gt;0, $H3872&lt;3500),"0-3500",0)</f>
        <v>0-3500</v>
      </c>
    </row>
    <row r="3873" spans="1:12" hidden="1" x14ac:dyDescent="0.3">
      <c r="A3873" s="32" t="s">
        <v>7</v>
      </c>
      <c r="B3873" s="32">
        <v>2020</v>
      </c>
      <c r="C3873" s="32" t="s">
        <v>167</v>
      </c>
      <c r="D3873" s="32" t="s">
        <v>8</v>
      </c>
      <c r="E3873" s="32" t="s">
        <v>300</v>
      </c>
      <c r="F3873" s="33" t="s">
        <v>525</v>
      </c>
      <c r="G3873" s="32" t="s">
        <v>10</v>
      </c>
      <c r="H3873" s="34">
        <v>770.24</v>
      </c>
      <c r="I3873" s="37" t="str">
        <f>IF(AND($H3873&gt;0, $H3873&lt;900),"0-900",0)</f>
        <v>0-900</v>
      </c>
      <c r="J3873" s="37" t="str">
        <f>IF(AND($H3873&gt;0, $H3873&lt;1700),"0-1700",0)</f>
        <v>0-1700</v>
      </c>
      <c r="K3873" s="37" t="str">
        <f>IF(AND($H3873&gt;0, $H3873&lt;2500),"0-2500",0)</f>
        <v>0-2500</v>
      </c>
      <c r="L3873" s="37" t="str">
        <f>IF(AND($H3873&gt;0, $H3873&lt;3500),"0-3500",0)</f>
        <v>0-3500</v>
      </c>
    </row>
    <row r="3874" spans="1:12" hidden="1" x14ac:dyDescent="0.3">
      <c r="A3874" s="32" t="s">
        <v>7</v>
      </c>
      <c r="B3874" s="32">
        <v>2020</v>
      </c>
      <c r="C3874" s="32" t="s">
        <v>168</v>
      </c>
      <c r="D3874" s="32" t="s">
        <v>8</v>
      </c>
      <c r="E3874" s="32" t="s">
        <v>292</v>
      </c>
      <c r="F3874" s="33" t="s">
        <v>522</v>
      </c>
      <c r="G3874" s="32" t="s">
        <v>10</v>
      </c>
      <c r="H3874" s="34">
        <v>770.28</v>
      </c>
      <c r="I3874" s="37" t="str">
        <f>IF(AND($H3874&gt;0, $H3874&lt;900),"0-900",0)</f>
        <v>0-900</v>
      </c>
      <c r="J3874" s="37" t="str">
        <f>IF(AND($H3874&gt;0, $H3874&lt;1700),"0-1700",0)</f>
        <v>0-1700</v>
      </c>
      <c r="K3874" s="37" t="str">
        <f>IF(AND($H3874&gt;0, $H3874&lt;2500),"0-2500",0)</f>
        <v>0-2500</v>
      </c>
      <c r="L3874" s="37" t="str">
        <f>IF(AND($H3874&gt;0, $H3874&lt;3500),"0-3500",0)</f>
        <v>0-3500</v>
      </c>
    </row>
    <row r="3875" spans="1:12" hidden="1" x14ac:dyDescent="0.3">
      <c r="A3875" s="32" t="s">
        <v>7</v>
      </c>
      <c r="B3875" s="32">
        <v>2020</v>
      </c>
      <c r="C3875" s="32" t="s">
        <v>169</v>
      </c>
      <c r="D3875" s="32" t="s">
        <v>8</v>
      </c>
      <c r="E3875" s="32" t="s">
        <v>183</v>
      </c>
      <c r="F3875" s="33" t="s">
        <v>521</v>
      </c>
      <c r="G3875" s="32" t="s">
        <v>10</v>
      </c>
      <c r="H3875" s="34">
        <v>771.15</v>
      </c>
      <c r="I3875" s="37" t="str">
        <f>IF(AND($H3875&gt;0, $H3875&lt;900),"0-900",0)</f>
        <v>0-900</v>
      </c>
      <c r="J3875" s="37" t="str">
        <f>IF(AND($H3875&gt;0, $H3875&lt;1700),"0-1700",0)</f>
        <v>0-1700</v>
      </c>
      <c r="K3875" s="37" t="str">
        <f>IF(AND($H3875&gt;0, $H3875&lt;2500),"0-2500",0)</f>
        <v>0-2500</v>
      </c>
      <c r="L3875" s="37" t="str">
        <f>IF(AND($H3875&gt;0, $H3875&lt;3500),"0-3500",0)</f>
        <v>0-3500</v>
      </c>
    </row>
    <row r="3876" spans="1:12" hidden="1" x14ac:dyDescent="0.3">
      <c r="A3876" s="32" t="s">
        <v>7</v>
      </c>
      <c r="B3876" s="32">
        <v>2020</v>
      </c>
      <c r="C3876" s="32" t="s">
        <v>169</v>
      </c>
      <c r="D3876" s="32" t="s">
        <v>8</v>
      </c>
      <c r="E3876" s="32" t="s">
        <v>189</v>
      </c>
      <c r="F3876" s="33" t="s">
        <v>521</v>
      </c>
      <c r="G3876" s="32" t="s">
        <v>10</v>
      </c>
      <c r="H3876" s="34">
        <v>771.47</v>
      </c>
      <c r="I3876" s="37" t="str">
        <f>IF(AND($H3876&gt;0, $H3876&lt;900),"0-900",0)</f>
        <v>0-900</v>
      </c>
      <c r="J3876" s="37" t="str">
        <f>IF(AND($H3876&gt;0, $H3876&lt;1700),"0-1700",0)</f>
        <v>0-1700</v>
      </c>
      <c r="K3876" s="37" t="str">
        <f>IF(AND($H3876&gt;0, $H3876&lt;2500),"0-2500",0)</f>
        <v>0-2500</v>
      </c>
      <c r="L3876" s="37" t="str">
        <f>IF(AND($H3876&gt;0, $H3876&lt;3500),"0-3500",0)</f>
        <v>0-3500</v>
      </c>
    </row>
    <row r="3877" spans="1:12" hidden="1" x14ac:dyDescent="0.3">
      <c r="A3877" s="32" t="s">
        <v>7</v>
      </c>
      <c r="B3877" s="32">
        <v>2020</v>
      </c>
      <c r="C3877" s="32" t="s">
        <v>168</v>
      </c>
      <c r="D3877" s="32" t="s">
        <v>8</v>
      </c>
      <c r="E3877" s="32" t="s">
        <v>385</v>
      </c>
      <c r="F3877" s="33" t="s">
        <v>516</v>
      </c>
      <c r="G3877" s="32" t="s">
        <v>10</v>
      </c>
      <c r="H3877" s="34">
        <v>772.86</v>
      </c>
      <c r="I3877" s="37" t="str">
        <f>IF(AND($H3877&gt;0, $H3877&lt;900),"0-900",0)</f>
        <v>0-900</v>
      </c>
      <c r="J3877" s="37" t="str">
        <f>IF(AND($H3877&gt;0, $H3877&lt;1700),"0-1700",0)</f>
        <v>0-1700</v>
      </c>
      <c r="K3877" s="37" t="str">
        <f>IF(AND($H3877&gt;0, $H3877&lt;2500),"0-2500",0)</f>
        <v>0-2500</v>
      </c>
      <c r="L3877" s="37" t="str">
        <f>IF(AND($H3877&gt;0, $H3877&lt;3500),"0-3500",0)</f>
        <v>0-3500</v>
      </c>
    </row>
    <row r="3878" spans="1:12" hidden="1" x14ac:dyDescent="0.3">
      <c r="A3878" s="32" t="s">
        <v>7</v>
      </c>
      <c r="B3878" s="32">
        <v>2020</v>
      </c>
      <c r="C3878" s="32" t="s">
        <v>169</v>
      </c>
      <c r="D3878" s="32" t="s">
        <v>8</v>
      </c>
      <c r="E3878" s="32" t="s">
        <v>408</v>
      </c>
      <c r="F3878" s="33" t="s">
        <v>524</v>
      </c>
      <c r="G3878" s="32" t="s">
        <v>10</v>
      </c>
      <c r="H3878" s="34">
        <v>773.24</v>
      </c>
      <c r="I3878" s="37" t="str">
        <f>IF(AND($H3878&gt;0, $H3878&lt;900),"0-900",0)</f>
        <v>0-900</v>
      </c>
      <c r="J3878" s="37" t="str">
        <f>IF(AND($H3878&gt;0, $H3878&lt;1700),"0-1700",0)</f>
        <v>0-1700</v>
      </c>
      <c r="K3878" s="37" t="str">
        <f>IF(AND($H3878&gt;0, $H3878&lt;2500),"0-2500",0)</f>
        <v>0-2500</v>
      </c>
      <c r="L3878" s="37" t="str">
        <f>IF(AND($H3878&gt;0, $H3878&lt;3500),"0-3500",0)</f>
        <v>0-3500</v>
      </c>
    </row>
    <row r="3879" spans="1:12" hidden="1" x14ac:dyDescent="0.3">
      <c r="A3879" s="32" t="s">
        <v>7</v>
      </c>
      <c r="B3879" s="32">
        <v>2020</v>
      </c>
      <c r="C3879" s="32" t="s">
        <v>168</v>
      </c>
      <c r="D3879" s="32" t="s">
        <v>8</v>
      </c>
      <c r="E3879" s="32" t="s">
        <v>351</v>
      </c>
      <c r="F3879" s="33" t="s">
        <v>523</v>
      </c>
      <c r="G3879" s="32" t="s">
        <v>10</v>
      </c>
      <c r="H3879" s="34">
        <v>773.29</v>
      </c>
      <c r="I3879" s="37" t="str">
        <f>IF(AND($H3879&gt;0, $H3879&lt;900),"0-900",0)</f>
        <v>0-900</v>
      </c>
      <c r="J3879" s="37" t="str">
        <f>IF(AND($H3879&gt;0, $H3879&lt;1700),"0-1700",0)</f>
        <v>0-1700</v>
      </c>
      <c r="K3879" s="37" t="str">
        <f>IF(AND($H3879&gt;0, $H3879&lt;2500),"0-2500",0)</f>
        <v>0-2500</v>
      </c>
      <c r="L3879" s="37" t="str">
        <f>IF(AND($H3879&gt;0, $H3879&lt;3500),"0-3500",0)</f>
        <v>0-3500</v>
      </c>
    </row>
    <row r="3880" spans="1:12" hidden="1" x14ac:dyDescent="0.3">
      <c r="A3880" s="32" t="s">
        <v>7</v>
      </c>
      <c r="B3880" s="32">
        <v>2020</v>
      </c>
      <c r="C3880" s="32" t="s">
        <v>167</v>
      </c>
      <c r="D3880" s="32" t="s">
        <v>8</v>
      </c>
      <c r="E3880" s="32" t="s">
        <v>421</v>
      </c>
      <c r="F3880" s="33" t="s">
        <v>529</v>
      </c>
      <c r="G3880" s="32" t="s">
        <v>10</v>
      </c>
      <c r="H3880" s="34">
        <v>773.38</v>
      </c>
      <c r="I3880" s="37" t="str">
        <f>IF(AND($H3880&gt;0, $H3880&lt;900),"0-900",0)</f>
        <v>0-900</v>
      </c>
      <c r="J3880" s="37" t="str">
        <f>IF(AND($H3880&gt;0, $H3880&lt;1700),"0-1700",0)</f>
        <v>0-1700</v>
      </c>
      <c r="K3880" s="37" t="str">
        <f>IF(AND($H3880&gt;0, $H3880&lt;2500),"0-2500",0)</f>
        <v>0-2500</v>
      </c>
      <c r="L3880" s="37" t="str">
        <f>IF(AND($H3880&gt;0, $H3880&lt;3500),"0-3500",0)</f>
        <v>0-3500</v>
      </c>
    </row>
    <row r="3881" spans="1:12" hidden="1" x14ac:dyDescent="0.3">
      <c r="A3881" s="32" t="s">
        <v>7</v>
      </c>
      <c r="B3881" s="32">
        <v>2020</v>
      </c>
      <c r="C3881" s="32" t="s">
        <v>168</v>
      </c>
      <c r="D3881" s="32" t="s">
        <v>8</v>
      </c>
      <c r="E3881" s="32" t="s">
        <v>414</v>
      </c>
      <c r="F3881" s="33" t="s">
        <v>519</v>
      </c>
      <c r="G3881" s="32" t="s">
        <v>10</v>
      </c>
      <c r="H3881" s="34">
        <v>774.2</v>
      </c>
      <c r="I3881" s="37" t="str">
        <f>IF(AND($H3881&gt;0, $H3881&lt;900),"0-900",0)</f>
        <v>0-900</v>
      </c>
      <c r="J3881" s="37" t="str">
        <f>IF(AND($H3881&gt;0, $H3881&lt;1700),"0-1700",0)</f>
        <v>0-1700</v>
      </c>
      <c r="K3881" s="37" t="str">
        <f>IF(AND($H3881&gt;0, $H3881&lt;2500),"0-2500",0)</f>
        <v>0-2500</v>
      </c>
      <c r="L3881" s="37" t="str">
        <f>IF(AND($H3881&gt;0, $H3881&lt;3500),"0-3500",0)</f>
        <v>0-3500</v>
      </c>
    </row>
    <row r="3882" spans="1:12" hidden="1" x14ac:dyDescent="0.3">
      <c r="A3882" s="32" t="s">
        <v>7</v>
      </c>
      <c r="B3882" s="32">
        <v>2020</v>
      </c>
      <c r="C3882" s="32" t="s">
        <v>168</v>
      </c>
      <c r="D3882" s="32" t="s">
        <v>8</v>
      </c>
      <c r="E3882" s="32" t="s">
        <v>207</v>
      </c>
      <c r="F3882" s="33" t="s">
        <v>521</v>
      </c>
      <c r="G3882" s="32" t="s">
        <v>10</v>
      </c>
      <c r="H3882" s="34">
        <v>775.3</v>
      </c>
      <c r="I3882" s="37" t="str">
        <f>IF(AND($H3882&gt;0, $H3882&lt;900),"0-900",0)</f>
        <v>0-900</v>
      </c>
      <c r="J3882" s="37" t="str">
        <f>IF(AND($H3882&gt;0, $H3882&lt;1700),"0-1700",0)</f>
        <v>0-1700</v>
      </c>
      <c r="K3882" s="37" t="str">
        <f>IF(AND($H3882&gt;0, $H3882&lt;2500),"0-2500",0)</f>
        <v>0-2500</v>
      </c>
      <c r="L3882" s="37" t="str">
        <f>IF(AND($H3882&gt;0, $H3882&lt;3500),"0-3500",0)</f>
        <v>0-3500</v>
      </c>
    </row>
    <row r="3883" spans="1:12" hidden="1" x14ac:dyDescent="0.3">
      <c r="A3883" s="32" t="s">
        <v>7</v>
      </c>
      <c r="B3883" s="32">
        <v>2020</v>
      </c>
      <c r="C3883" s="32" t="s">
        <v>169</v>
      </c>
      <c r="D3883" s="32" t="s">
        <v>8</v>
      </c>
      <c r="E3883" s="32" t="s">
        <v>381</v>
      </c>
      <c r="F3883" s="33" t="s">
        <v>513</v>
      </c>
      <c r="G3883" s="32" t="s">
        <v>10</v>
      </c>
      <c r="H3883" s="34">
        <v>780.86</v>
      </c>
      <c r="I3883" s="37" t="str">
        <f>IF(AND($H3883&gt;0, $H3883&lt;900),"0-900",0)</f>
        <v>0-900</v>
      </c>
      <c r="J3883" s="37" t="str">
        <f>IF(AND($H3883&gt;0, $H3883&lt;1700),"0-1700",0)</f>
        <v>0-1700</v>
      </c>
      <c r="K3883" s="37" t="str">
        <f>IF(AND($H3883&gt;0, $H3883&lt;2500),"0-2500",0)</f>
        <v>0-2500</v>
      </c>
      <c r="L3883" s="37" t="str">
        <f>IF(AND($H3883&gt;0, $H3883&lt;3500),"0-3500",0)</f>
        <v>0-3500</v>
      </c>
    </row>
    <row r="3884" spans="1:12" hidden="1" x14ac:dyDescent="0.3">
      <c r="A3884" s="32" t="s">
        <v>7</v>
      </c>
      <c r="B3884" s="32">
        <v>2020</v>
      </c>
      <c r="C3884" s="32" t="s">
        <v>168</v>
      </c>
      <c r="D3884" s="32" t="s">
        <v>8</v>
      </c>
      <c r="E3884" s="32" t="s">
        <v>398</v>
      </c>
      <c r="F3884" s="33" t="s">
        <v>516</v>
      </c>
      <c r="G3884" s="32" t="s">
        <v>10</v>
      </c>
      <c r="H3884" s="34">
        <v>786.85</v>
      </c>
      <c r="I3884" s="37" t="str">
        <f>IF(AND($H3884&gt;0, $H3884&lt;900),"0-900",0)</f>
        <v>0-900</v>
      </c>
      <c r="J3884" s="37" t="str">
        <f>IF(AND($H3884&gt;0, $H3884&lt;1700),"0-1700",0)</f>
        <v>0-1700</v>
      </c>
      <c r="K3884" s="37" t="str">
        <f>IF(AND($H3884&gt;0, $H3884&lt;2500),"0-2500",0)</f>
        <v>0-2500</v>
      </c>
      <c r="L3884" s="37" t="str">
        <f>IF(AND($H3884&gt;0, $H3884&lt;3500),"0-3500",0)</f>
        <v>0-3500</v>
      </c>
    </row>
    <row r="3885" spans="1:12" hidden="1" x14ac:dyDescent="0.3">
      <c r="A3885" s="32" t="s">
        <v>7</v>
      </c>
      <c r="B3885" s="32">
        <v>2020</v>
      </c>
      <c r="C3885" s="32" t="s">
        <v>168</v>
      </c>
      <c r="D3885" s="32" t="s">
        <v>8</v>
      </c>
      <c r="E3885" s="32" t="s">
        <v>355</v>
      </c>
      <c r="F3885" s="33" t="s">
        <v>523</v>
      </c>
      <c r="G3885" s="32" t="s">
        <v>10</v>
      </c>
      <c r="H3885" s="34">
        <v>787.8</v>
      </c>
      <c r="I3885" s="37" t="str">
        <f>IF(AND($H3885&gt;0, $H3885&lt;900),"0-900",0)</f>
        <v>0-900</v>
      </c>
      <c r="J3885" s="37" t="str">
        <f>IF(AND($H3885&gt;0, $H3885&lt;1700),"0-1700",0)</f>
        <v>0-1700</v>
      </c>
      <c r="K3885" s="37" t="str">
        <f>IF(AND($H3885&gt;0, $H3885&lt;2500),"0-2500",0)</f>
        <v>0-2500</v>
      </c>
      <c r="L3885" s="37" t="str">
        <f>IF(AND($H3885&gt;0, $H3885&lt;3500),"0-3500",0)</f>
        <v>0-3500</v>
      </c>
    </row>
    <row r="3886" spans="1:12" hidden="1" x14ac:dyDescent="0.3">
      <c r="A3886" s="32" t="s">
        <v>7</v>
      </c>
      <c r="B3886" s="32">
        <v>2020</v>
      </c>
      <c r="C3886" s="32" t="s">
        <v>167</v>
      </c>
      <c r="D3886" s="32" t="s">
        <v>8</v>
      </c>
      <c r="E3886" s="32" t="s">
        <v>186</v>
      </c>
      <c r="F3886" s="33" t="s">
        <v>521</v>
      </c>
      <c r="G3886" s="32" t="s">
        <v>10</v>
      </c>
      <c r="H3886" s="34">
        <v>788.5</v>
      </c>
      <c r="I3886" s="37" t="str">
        <f>IF(AND($H3886&gt;0, $H3886&lt;900),"0-900",0)</f>
        <v>0-900</v>
      </c>
      <c r="J3886" s="37" t="str">
        <f>IF(AND($H3886&gt;0, $H3886&lt;1700),"0-1700",0)</f>
        <v>0-1700</v>
      </c>
      <c r="K3886" s="37" t="str">
        <f>IF(AND($H3886&gt;0, $H3886&lt;2500),"0-2500",0)</f>
        <v>0-2500</v>
      </c>
      <c r="L3886" s="37" t="str">
        <f>IF(AND($H3886&gt;0, $H3886&lt;3500),"0-3500",0)</f>
        <v>0-3500</v>
      </c>
    </row>
    <row r="3887" spans="1:12" hidden="1" x14ac:dyDescent="0.3">
      <c r="A3887" s="32" t="s">
        <v>7</v>
      </c>
      <c r="B3887" s="32">
        <v>2020</v>
      </c>
      <c r="C3887" s="32" t="s">
        <v>169</v>
      </c>
      <c r="D3887" s="32" t="s">
        <v>8</v>
      </c>
      <c r="E3887" s="32" t="s">
        <v>204</v>
      </c>
      <c r="F3887" s="33" t="s">
        <v>521</v>
      </c>
      <c r="G3887" s="32" t="s">
        <v>10</v>
      </c>
      <c r="H3887" s="34">
        <v>789.79</v>
      </c>
      <c r="I3887" s="37" t="str">
        <f>IF(AND($H3887&gt;0, $H3887&lt;900),"0-900",0)</f>
        <v>0-900</v>
      </c>
      <c r="J3887" s="37" t="str">
        <f>IF(AND($H3887&gt;0, $H3887&lt;1700),"0-1700",0)</f>
        <v>0-1700</v>
      </c>
      <c r="K3887" s="37" t="str">
        <f>IF(AND($H3887&gt;0, $H3887&lt;2500),"0-2500",0)</f>
        <v>0-2500</v>
      </c>
      <c r="L3887" s="37" t="str">
        <f>IF(AND($H3887&gt;0, $H3887&lt;3500),"0-3500",0)</f>
        <v>0-3500</v>
      </c>
    </row>
    <row r="3888" spans="1:12" hidden="1" x14ac:dyDescent="0.3">
      <c r="A3888" s="32" t="s">
        <v>7</v>
      </c>
      <c r="B3888" s="32">
        <v>2020</v>
      </c>
      <c r="C3888" s="32" t="s">
        <v>169</v>
      </c>
      <c r="D3888" s="32" t="s">
        <v>8</v>
      </c>
      <c r="E3888" s="32" t="s">
        <v>262</v>
      </c>
      <c r="F3888" s="33" t="s">
        <v>515</v>
      </c>
      <c r="G3888" s="32" t="s">
        <v>10</v>
      </c>
      <c r="H3888" s="34">
        <v>790.02</v>
      </c>
      <c r="I3888" s="37" t="str">
        <f>IF(AND($H3888&gt;0, $H3888&lt;900),"0-900",0)</f>
        <v>0-900</v>
      </c>
      <c r="J3888" s="37" t="str">
        <f>IF(AND($H3888&gt;0, $H3888&lt;1700),"0-1700",0)</f>
        <v>0-1700</v>
      </c>
      <c r="K3888" s="37" t="str">
        <f>IF(AND($H3888&gt;0, $H3888&lt;2500),"0-2500",0)</f>
        <v>0-2500</v>
      </c>
      <c r="L3888" s="37" t="str">
        <f>IF(AND($H3888&gt;0, $H3888&lt;3500),"0-3500",0)</f>
        <v>0-3500</v>
      </c>
    </row>
    <row r="3889" spans="1:12" hidden="1" x14ac:dyDescent="0.3">
      <c r="A3889" s="32" t="s">
        <v>7</v>
      </c>
      <c r="B3889" s="32">
        <v>2020</v>
      </c>
      <c r="C3889" s="32" t="s">
        <v>169</v>
      </c>
      <c r="D3889" s="32" t="s">
        <v>8</v>
      </c>
      <c r="E3889" s="32" t="s">
        <v>269</v>
      </c>
      <c r="F3889" s="33" t="s">
        <v>515</v>
      </c>
      <c r="G3889" s="32" t="s">
        <v>10</v>
      </c>
      <c r="H3889" s="34">
        <v>791.25</v>
      </c>
      <c r="I3889" s="37" t="str">
        <f>IF(AND($H3889&gt;0, $H3889&lt;900),"0-900",0)</f>
        <v>0-900</v>
      </c>
      <c r="J3889" s="37" t="str">
        <f>IF(AND($H3889&gt;0, $H3889&lt;1700),"0-1700",0)</f>
        <v>0-1700</v>
      </c>
      <c r="K3889" s="37" t="str">
        <f>IF(AND($H3889&gt;0, $H3889&lt;2500),"0-2500",0)</f>
        <v>0-2500</v>
      </c>
      <c r="L3889" s="37" t="str">
        <f>IF(AND($H3889&gt;0, $H3889&lt;3500),"0-3500",0)</f>
        <v>0-3500</v>
      </c>
    </row>
    <row r="3890" spans="1:12" hidden="1" x14ac:dyDescent="0.3">
      <c r="A3890" s="32" t="s">
        <v>7</v>
      </c>
      <c r="B3890" s="32">
        <v>2020</v>
      </c>
      <c r="C3890" s="32" t="s">
        <v>169</v>
      </c>
      <c r="D3890" s="32" t="s">
        <v>8</v>
      </c>
      <c r="E3890" s="32" t="s">
        <v>265</v>
      </c>
      <c r="F3890" s="33" t="s">
        <v>515</v>
      </c>
      <c r="G3890" s="32" t="s">
        <v>10</v>
      </c>
      <c r="H3890" s="34">
        <v>791.98</v>
      </c>
      <c r="I3890" s="37" t="str">
        <f>IF(AND($H3890&gt;0, $H3890&lt;900),"0-900",0)</f>
        <v>0-900</v>
      </c>
      <c r="J3890" s="37" t="str">
        <f>IF(AND($H3890&gt;0, $H3890&lt;1700),"0-1700",0)</f>
        <v>0-1700</v>
      </c>
      <c r="K3890" s="37" t="str">
        <f>IF(AND($H3890&gt;0, $H3890&lt;2500),"0-2500",0)</f>
        <v>0-2500</v>
      </c>
      <c r="L3890" s="37" t="str">
        <f>IF(AND($H3890&gt;0, $H3890&lt;3500),"0-3500",0)</f>
        <v>0-3500</v>
      </c>
    </row>
    <row r="3891" spans="1:12" hidden="1" x14ac:dyDescent="0.3">
      <c r="A3891" s="32" t="s">
        <v>7</v>
      </c>
      <c r="B3891" s="32">
        <v>2020</v>
      </c>
      <c r="C3891" s="32" t="s">
        <v>167</v>
      </c>
      <c r="D3891" s="32" t="s">
        <v>8</v>
      </c>
      <c r="E3891" s="32" t="s">
        <v>237</v>
      </c>
      <c r="F3891" s="33" t="s">
        <v>520</v>
      </c>
      <c r="G3891" s="32" t="s">
        <v>10</v>
      </c>
      <c r="H3891" s="34">
        <v>793.37</v>
      </c>
      <c r="I3891" s="37" t="str">
        <f>IF(AND($H3891&gt;0, $H3891&lt;900),"0-900",0)</f>
        <v>0-900</v>
      </c>
      <c r="J3891" s="37" t="str">
        <f>IF(AND($H3891&gt;0, $H3891&lt;1700),"0-1700",0)</f>
        <v>0-1700</v>
      </c>
      <c r="K3891" s="37" t="str">
        <f>IF(AND($H3891&gt;0, $H3891&lt;2500),"0-2500",0)</f>
        <v>0-2500</v>
      </c>
      <c r="L3891" s="37" t="str">
        <f>IF(AND($H3891&gt;0, $H3891&lt;3500),"0-3500",0)</f>
        <v>0-3500</v>
      </c>
    </row>
    <row r="3892" spans="1:12" hidden="1" x14ac:dyDescent="0.3">
      <c r="A3892" s="32" t="s">
        <v>7</v>
      </c>
      <c r="B3892" s="32">
        <v>2020</v>
      </c>
      <c r="C3892" s="32" t="s">
        <v>169</v>
      </c>
      <c r="D3892" s="32" t="s">
        <v>8</v>
      </c>
      <c r="E3892" s="32" t="s">
        <v>222</v>
      </c>
      <c r="F3892" s="33" t="s">
        <v>518</v>
      </c>
      <c r="G3892" s="32" t="s">
        <v>10</v>
      </c>
      <c r="H3892" s="34">
        <v>796.08</v>
      </c>
      <c r="I3892" s="37" t="str">
        <f>IF(AND($H3892&gt;0, $H3892&lt;900),"0-900",0)</f>
        <v>0-900</v>
      </c>
      <c r="J3892" s="37" t="str">
        <f>IF(AND($H3892&gt;0, $H3892&lt;1700),"0-1700",0)</f>
        <v>0-1700</v>
      </c>
      <c r="K3892" s="37" t="str">
        <f>IF(AND($H3892&gt;0, $H3892&lt;2500),"0-2500",0)</f>
        <v>0-2500</v>
      </c>
      <c r="L3892" s="37" t="str">
        <f>IF(AND($H3892&gt;0, $H3892&lt;3500),"0-3500",0)</f>
        <v>0-3500</v>
      </c>
    </row>
    <row r="3893" spans="1:12" hidden="1" x14ac:dyDescent="0.3">
      <c r="A3893" s="32" t="s">
        <v>7</v>
      </c>
      <c r="B3893" s="32">
        <v>2020</v>
      </c>
      <c r="C3893" s="32" t="s">
        <v>168</v>
      </c>
      <c r="D3893" s="32" t="s">
        <v>8</v>
      </c>
      <c r="E3893" s="32" t="s">
        <v>209</v>
      </c>
      <c r="F3893" s="33" t="s">
        <v>526</v>
      </c>
      <c r="G3893" s="32" t="s">
        <v>10</v>
      </c>
      <c r="H3893" s="34">
        <v>797.7</v>
      </c>
      <c r="I3893" s="37" t="str">
        <f>IF(AND($H3893&gt;0, $H3893&lt;900),"0-900",0)</f>
        <v>0-900</v>
      </c>
      <c r="J3893" s="37" t="str">
        <f>IF(AND($H3893&gt;0, $H3893&lt;1700),"0-1700",0)</f>
        <v>0-1700</v>
      </c>
      <c r="K3893" s="37" t="str">
        <f>IF(AND($H3893&gt;0, $H3893&lt;2500),"0-2500",0)</f>
        <v>0-2500</v>
      </c>
      <c r="L3893" s="37" t="str">
        <f>IF(AND($H3893&gt;0, $H3893&lt;3500),"0-3500",0)</f>
        <v>0-3500</v>
      </c>
    </row>
    <row r="3894" spans="1:12" hidden="1" x14ac:dyDescent="0.3">
      <c r="A3894" s="32" t="s">
        <v>7</v>
      </c>
      <c r="B3894" s="32">
        <v>2020</v>
      </c>
      <c r="C3894" s="32" t="s">
        <v>168</v>
      </c>
      <c r="D3894" s="32" t="s">
        <v>8</v>
      </c>
      <c r="E3894" s="32" t="s">
        <v>386</v>
      </c>
      <c r="F3894" s="33" t="s">
        <v>516</v>
      </c>
      <c r="G3894" s="32" t="s">
        <v>10</v>
      </c>
      <c r="H3894" s="34">
        <v>798.06</v>
      </c>
      <c r="I3894" s="37" t="str">
        <f>IF(AND($H3894&gt;0, $H3894&lt;900),"0-900",0)</f>
        <v>0-900</v>
      </c>
      <c r="J3894" s="37" t="str">
        <f>IF(AND($H3894&gt;0, $H3894&lt;1700),"0-1700",0)</f>
        <v>0-1700</v>
      </c>
      <c r="K3894" s="37" t="str">
        <f>IF(AND($H3894&gt;0, $H3894&lt;2500),"0-2500",0)</f>
        <v>0-2500</v>
      </c>
      <c r="L3894" s="37" t="str">
        <f>IF(AND($H3894&gt;0, $H3894&lt;3500),"0-3500",0)</f>
        <v>0-3500</v>
      </c>
    </row>
    <row r="3895" spans="1:12" hidden="1" x14ac:dyDescent="0.3">
      <c r="A3895" s="32" t="s">
        <v>7</v>
      </c>
      <c r="B3895" s="32">
        <v>2020</v>
      </c>
      <c r="C3895" s="32" t="s">
        <v>167</v>
      </c>
      <c r="D3895" s="32" t="s">
        <v>8</v>
      </c>
      <c r="E3895" s="32" t="s">
        <v>271</v>
      </c>
      <c r="F3895" s="33" t="s">
        <v>527</v>
      </c>
      <c r="G3895" s="32" t="s">
        <v>10</v>
      </c>
      <c r="H3895" s="34">
        <v>798.77</v>
      </c>
      <c r="I3895" s="37" t="str">
        <f>IF(AND($H3895&gt;0, $H3895&lt;900),"0-900",0)</f>
        <v>0-900</v>
      </c>
      <c r="J3895" s="37" t="str">
        <f>IF(AND($H3895&gt;0, $H3895&lt;1700),"0-1700",0)</f>
        <v>0-1700</v>
      </c>
      <c r="K3895" s="37" t="str">
        <f>IF(AND($H3895&gt;0, $H3895&lt;2500),"0-2500",0)</f>
        <v>0-2500</v>
      </c>
      <c r="L3895" s="37" t="str">
        <f>IF(AND($H3895&gt;0, $H3895&lt;3500),"0-3500",0)</f>
        <v>0-3500</v>
      </c>
    </row>
    <row r="3896" spans="1:12" hidden="1" x14ac:dyDescent="0.3">
      <c r="A3896" s="32" t="s">
        <v>7</v>
      </c>
      <c r="B3896" s="32">
        <v>2020</v>
      </c>
      <c r="C3896" s="32" t="s">
        <v>169</v>
      </c>
      <c r="D3896" s="32" t="s">
        <v>8</v>
      </c>
      <c r="E3896" s="32" t="s">
        <v>390</v>
      </c>
      <c r="F3896" s="33" t="s">
        <v>516</v>
      </c>
      <c r="G3896" s="32" t="s">
        <v>10</v>
      </c>
      <c r="H3896" s="34">
        <v>800.16</v>
      </c>
      <c r="I3896" s="37" t="str">
        <f>IF(AND($H3896&gt;0, $H3896&lt;900),"0-900",0)</f>
        <v>0-900</v>
      </c>
      <c r="J3896" s="37" t="str">
        <f>IF(AND($H3896&gt;0, $H3896&lt;1700),"0-1700",0)</f>
        <v>0-1700</v>
      </c>
      <c r="K3896" s="37" t="str">
        <f>IF(AND($H3896&gt;0, $H3896&lt;2500),"0-2500",0)</f>
        <v>0-2500</v>
      </c>
      <c r="L3896" s="37" t="str">
        <f>IF(AND($H3896&gt;0, $H3896&lt;3500),"0-3500",0)</f>
        <v>0-3500</v>
      </c>
    </row>
    <row r="3897" spans="1:12" hidden="1" x14ac:dyDescent="0.3">
      <c r="A3897" s="32" t="s">
        <v>7</v>
      </c>
      <c r="B3897" s="32">
        <v>2020</v>
      </c>
      <c r="C3897" s="32" t="s">
        <v>169</v>
      </c>
      <c r="D3897" s="32" t="s">
        <v>8</v>
      </c>
      <c r="E3897" s="32" t="s">
        <v>293</v>
      </c>
      <c r="F3897" s="33" t="s">
        <v>522</v>
      </c>
      <c r="G3897" s="32" t="s">
        <v>10</v>
      </c>
      <c r="H3897" s="34">
        <v>800.93</v>
      </c>
      <c r="I3897" s="37" t="str">
        <f>IF(AND($H3897&gt;0, $H3897&lt;900),"0-900",0)</f>
        <v>0-900</v>
      </c>
      <c r="J3897" s="37" t="str">
        <f>IF(AND($H3897&gt;0, $H3897&lt;1700),"0-1700",0)</f>
        <v>0-1700</v>
      </c>
      <c r="K3897" s="37" t="str">
        <f>IF(AND($H3897&gt;0, $H3897&lt;2500),"0-2500",0)</f>
        <v>0-2500</v>
      </c>
      <c r="L3897" s="37" t="str">
        <f>IF(AND($H3897&gt;0, $H3897&lt;3500),"0-3500",0)</f>
        <v>0-3500</v>
      </c>
    </row>
    <row r="3898" spans="1:12" hidden="1" x14ac:dyDescent="0.3">
      <c r="A3898" s="32" t="s">
        <v>7</v>
      </c>
      <c r="B3898" s="32">
        <v>2020</v>
      </c>
      <c r="C3898" s="32" t="s">
        <v>168</v>
      </c>
      <c r="D3898" s="32" t="s">
        <v>8</v>
      </c>
      <c r="E3898" s="32" t="s">
        <v>224</v>
      </c>
      <c r="F3898" s="33" t="s">
        <v>518</v>
      </c>
      <c r="G3898" s="32" t="s">
        <v>10</v>
      </c>
      <c r="H3898" s="34">
        <v>802.46</v>
      </c>
      <c r="I3898" s="37" t="str">
        <f>IF(AND($H3898&gt;0, $H3898&lt;900),"0-900",0)</f>
        <v>0-900</v>
      </c>
      <c r="J3898" s="37" t="str">
        <f>IF(AND($H3898&gt;0, $H3898&lt;1700),"0-1700",0)</f>
        <v>0-1700</v>
      </c>
      <c r="K3898" s="37" t="str">
        <f>IF(AND($H3898&gt;0, $H3898&lt;2500),"0-2500",0)</f>
        <v>0-2500</v>
      </c>
      <c r="L3898" s="37" t="str">
        <f>IF(AND($H3898&gt;0, $H3898&lt;3500),"0-3500",0)</f>
        <v>0-3500</v>
      </c>
    </row>
    <row r="3899" spans="1:12" hidden="1" x14ac:dyDescent="0.3">
      <c r="A3899" s="32" t="s">
        <v>7</v>
      </c>
      <c r="B3899" s="32">
        <v>2020</v>
      </c>
      <c r="C3899" s="32" t="s">
        <v>169</v>
      </c>
      <c r="D3899" s="32" t="s">
        <v>8</v>
      </c>
      <c r="E3899" s="32" t="s">
        <v>248</v>
      </c>
      <c r="F3899" s="33" t="s">
        <v>520</v>
      </c>
      <c r="G3899" s="32" t="s">
        <v>10</v>
      </c>
      <c r="H3899" s="34">
        <v>802.6</v>
      </c>
      <c r="I3899" s="37" t="str">
        <f>IF(AND($H3899&gt;0, $H3899&lt;900),"0-900",0)</f>
        <v>0-900</v>
      </c>
      <c r="J3899" s="37" t="str">
        <f>IF(AND($H3899&gt;0, $H3899&lt;1700),"0-1700",0)</f>
        <v>0-1700</v>
      </c>
      <c r="K3899" s="37" t="str">
        <f>IF(AND($H3899&gt;0, $H3899&lt;2500),"0-2500",0)</f>
        <v>0-2500</v>
      </c>
      <c r="L3899" s="37" t="str">
        <f>IF(AND($H3899&gt;0, $H3899&lt;3500),"0-3500",0)</f>
        <v>0-3500</v>
      </c>
    </row>
    <row r="3900" spans="1:12" hidden="1" x14ac:dyDescent="0.3">
      <c r="A3900" s="32" t="s">
        <v>7</v>
      </c>
      <c r="B3900" s="32">
        <v>2020</v>
      </c>
      <c r="C3900" s="32" t="s">
        <v>168</v>
      </c>
      <c r="D3900" s="32" t="s">
        <v>8</v>
      </c>
      <c r="E3900" s="32" t="s">
        <v>329</v>
      </c>
      <c r="F3900" s="33" t="s">
        <v>512</v>
      </c>
      <c r="G3900" s="32" t="s">
        <v>10</v>
      </c>
      <c r="H3900" s="34">
        <v>808.28</v>
      </c>
      <c r="I3900" s="37" t="str">
        <f>IF(AND($H3900&gt;0, $H3900&lt;900),"0-900",0)</f>
        <v>0-900</v>
      </c>
      <c r="J3900" s="37" t="str">
        <f>IF(AND($H3900&gt;0, $H3900&lt;1700),"0-1700",0)</f>
        <v>0-1700</v>
      </c>
      <c r="K3900" s="37" t="str">
        <f>IF(AND($H3900&gt;0, $H3900&lt;2500),"0-2500",0)</f>
        <v>0-2500</v>
      </c>
      <c r="L3900" s="37" t="str">
        <f>IF(AND($H3900&gt;0, $H3900&lt;3500),"0-3500",0)</f>
        <v>0-3500</v>
      </c>
    </row>
    <row r="3901" spans="1:12" hidden="1" x14ac:dyDescent="0.3">
      <c r="A3901" s="32" t="s">
        <v>7</v>
      </c>
      <c r="B3901" s="32">
        <v>2020</v>
      </c>
      <c r="C3901" s="32" t="s">
        <v>169</v>
      </c>
      <c r="D3901" s="32" t="s">
        <v>8</v>
      </c>
      <c r="E3901" s="32" t="s">
        <v>365</v>
      </c>
      <c r="F3901" s="33" t="s">
        <v>510</v>
      </c>
      <c r="G3901" s="32" t="s">
        <v>10</v>
      </c>
      <c r="H3901" s="34">
        <v>808.84</v>
      </c>
      <c r="I3901" s="37" t="str">
        <f>IF(AND($H3901&gt;0, $H3901&lt;900),"0-900",0)</f>
        <v>0-900</v>
      </c>
      <c r="J3901" s="37" t="str">
        <f>IF(AND($H3901&gt;0, $H3901&lt;1700),"0-1700",0)</f>
        <v>0-1700</v>
      </c>
      <c r="K3901" s="37" t="str">
        <f>IF(AND($H3901&gt;0, $H3901&lt;2500),"0-2500",0)</f>
        <v>0-2500</v>
      </c>
      <c r="L3901" s="37" t="str">
        <f>IF(AND($H3901&gt;0, $H3901&lt;3500),"0-3500",0)</f>
        <v>0-3500</v>
      </c>
    </row>
    <row r="3902" spans="1:12" hidden="1" x14ac:dyDescent="0.3">
      <c r="A3902" s="32" t="s">
        <v>7</v>
      </c>
      <c r="B3902" s="32">
        <v>2020</v>
      </c>
      <c r="C3902" s="32" t="s">
        <v>168</v>
      </c>
      <c r="D3902" s="32" t="s">
        <v>8</v>
      </c>
      <c r="E3902" s="32" t="s">
        <v>226</v>
      </c>
      <c r="F3902" s="33" t="s">
        <v>518</v>
      </c>
      <c r="G3902" s="32" t="s">
        <v>10</v>
      </c>
      <c r="H3902" s="34">
        <v>808.9</v>
      </c>
      <c r="I3902" s="37" t="str">
        <f>IF(AND($H3902&gt;0, $H3902&lt;900),"0-900",0)</f>
        <v>0-900</v>
      </c>
      <c r="J3902" s="37" t="str">
        <f>IF(AND($H3902&gt;0, $H3902&lt;1700),"0-1700",0)</f>
        <v>0-1700</v>
      </c>
      <c r="K3902" s="37" t="str">
        <f>IF(AND($H3902&gt;0, $H3902&lt;2500),"0-2500",0)</f>
        <v>0-2500</v>
      </c>
      <c r="L3902" s="37" t="str">
        <f>IF(AND($H3902&gt;0, $H3902&lt;3500),"0-3500",0)</f>
        <v>0-3500</v>
      </c>
    </row>
    <row r="3903" spans="1:12" hidden="1" x14ac:dyDescent="0.3">
      <c r="A3903" s="32" t="s">
        <v>7</v>
      </c>
      <c r="B3903" s="32">
        <v>2020</v>
      </c>
      <c r="C3903" s="32" t="s">
        <v>168</v>
      </c>
      <c r="D3903" s="32" t="s">
        <v>8</v>
      </c>
      <c r="E3903" s="32" t="s">
        <v>294</v>
      </c>
      <c r="F3903" s="33" t="s">
        <v>522</v>
      </c>
      <c r="G3903" s="32" t="s">
        <v>10</v>
      </c>
      <c r="H3903" s="34">
        <v>810.53</v>
      </c>
      <c r="I3903" s="37" t="str">
        <f>IF(AND($H3903&gt;0, $H3903&lt;900),"0-900",0)</f>
        <v>0-900</v>
      </c>
      <c r="J3903" s="37" t="str">
        <f>IF(AND($H3903&gt;0, $H3903&lt;1700),"0-1700",0)</f>
        <v>0-1700</v>
      </c>
      <c r="K3903" s="37" t="str">
        <f>IF(AND($H3903&gt;0, $H3903&lt;2500),"0-2500",0)</f>
        <v>0-2500</v>
      </c>
      <c r="L3903" s="37" t="str">
        <f>IF(AND($H3903&gt;0, $H3903&lt;3500),"0-3500",0)</f>
        <v>0-3500</v>
      </c>
    </row>
    <row r="3904" spans="1:12" hidden="1" x14ac:dyDescent="0.3">
      <c r="A3904" s="32" t="s">
        <v>7</v>
      </c>
      <c r="B3904" s="32">
        <v>2020</v>
      </c>
      <c r="C3904" s="32" t="s">
        <v>168</v>
      </c>
      <c r="D3904" s="32" t="s">
        <v>8</v>
      </c>
      <c r="E3904" s="32" t="s">
        <v>286</v>
      </c>
      <c r="F3904" s="33" t="s">
        <v>531</v>
      </c>
      <c r="G3904" s="32" t="s">
        <v>10</v>
      </c>
      <c r="H3904" s="34">
        <v>811.46</v>
      </c>
      <c r="I3904" s="37" t="str">
        <f>IF(AND($H3904&gt;0, $H3904&lt;900),"0-900",0)</f>
        <v>0-900</v>
      </c>
      <c r="J3904" s="37" t="str">
        <f>IF(AND($H3904&gt;0, $H3904&lt;1700),"0-1700",0)</f>
        <v>0-1700</v>
      </c>
      <c r="K3904" s="37" t="str">
        <f>IF(AND($H3904&gt;0, $H3904&lt;2500),"0-2500",0)</f>
        <v>0-2500</v>
      </c>
      <c r="L3904" s="37" t="str">
        <f>IF(AND($H3904&gt;0, $H3904&lt;3500),"0-3500",0)</f>
        <v>0-3500</v>
      </c>
    </row>
    <row r="3905" spans="1:12" hidden="1" x14ac:dyDescent="0.3">
      <c r="A3905" s="32" t="s">
        <v>7</v>
      </c>
      <c r="B3905" s="32">
        <v>2020</v>
      </c>
      <c r="C3905" s="32" t="s">
        <v>169</v>
      </c>
      <c r="D3905" s="32" t="s">
        <v>8</v>
      </c>
      <c r="E3905" s="32" t="s">
        <v>223</v>
      </c>
      <c r="F3905" s="33" t="s">
        <v>518</v>
      </c>
      <c r="G3905" s="32" t="s">
        <v>10</v>
      </c>
      <c r="H3905" s="34">
        <v>815.19</v>
      </c>
      <c r="I3905" s="37" t="str">
        <f>IF(AND($H3905&gt;0, $H3905&lt;900),"0-900",0)</f>
        <v>0-900</v>
      </c>
      <c r="J3905" s="37" t="str">
        <f>IF(AND($H3905&gt;0, $H3905&lt;1700),"0-1700",0)</f>
        <v>0-1700</v>
      </c>
      <c r="K3905" s="37" t="str">
        <f>IF(AND($H3905&gt;0, $H3905&lt;2500),"0-2500",0)</f>
        <v>0-2500</v>
      </c>
      <c r="L3905" s="37" t="str">
        <f>IF(AND($H3905&gt;0, $H3905&lt;3500),"0-3500",0)</f>
        <v>0-3500</v>
      </c>
    </row>
    <row r="3906" spans="1:12" hidden="1" x14ac:dyDescent="0.3">
      <c r="A3906" s="32" t="s">
        <v>7</v>
      </c>
      <c r="B3906" s="32">
        <v>2020</v>
      </c>
      <c r="C3906" s="32" t="s">
        <v>169</v>
      </c>
      <c r="D3906" s="32" t="s">
        <v>8</v>
      </c>
      <c r="E3906" s="32" t="s">
        <v>329</v>
      </c>
      <c r="F3906" s="33" t="s">
        <v>512</v>
      </c>
      <c r="G3906" s="32" t="s">
        <v>10</v>
      </c>
      <c r="H3906" s="34">
        <v>815.83</v>
      </c>
      <c r="I3906" s="37" t="str">
        <f>IF(AND($H3906&gt;0, $H3906&lt;900),"0-900",0)</f>
        <v>0-900</v>
      </c>
      <c r="J3906" s="37" t="str">
        <f>IF(AND($H3906&gt;0, $H3906&lt;1700),"0-1700",0)</f>
        <v>0-1700</v>
      </c>
      <c r="K3906" s="37" t="str">
        <f>IF(AND($H3906&gt;0, $H3906&lt;2500),"0-2500",0)</f>
        <v>0-2500</v>
      </c>
      <c r="L3906" s="37" t="str">
        <f>IF(AND($H3906&gt;0, $H3906&lt;3500),"0-3500",0)</f>
        <v>0-3500</v>
      </c>
    </row>
    <row r="3907" spans="1:12" hidden="1" x14ac:dyDescent="0.3">
      <c r="A3907" s="32" t="s">
        <v>7</v>
      </c>
      <c r="B3907" s="32">
        <v>2020</v>
      </c>
      <c r="C3907" s="32" t="s">
        <v>169</v>
      </c>
      <c r="D3907" s="32" t="s">
        <v>8</v>
      </c>
      <c r="E3907" s="32" t="s">
        <v>419</v>
      </c>
      <c r="F3907" s="33" t="s">
        <v>519</v>
      </c>
      <c r="G3907" s="32" t="s">
        <v>10</v>
      </c>
      <c r="H3907" s="34">
        <v>820.08</v>
      </c>
      <c r="I3907" s="37" t="str">
        <f>IF(AND($H3907&gt;0, $H3907&lt;900),"0-900",0)</f>
        <v>0-900</v>
      </c>
      <c r="J3907" s="37" t="str">
        <f>IF(AND($H3907&gt;0, $H3907&lt;1700),"0-1700",0)</f>
        <v>0-1700</v>
      </c>
      <c r="K3907" s="37" t="str">
        <f>IF(AND($H3907&gt;0, $H3907&lt;2500),"0-2500",0)</f>
        <v>0-2500</v>
      </c>
      <c r="L3907" s="37" t="str">
        <f>IF(AND($H3907&gt;0, $H3907&lt;3500),"0-3500",0)</f>
        <v>0-3500</v>
      </c>
    </row>
    <row r="3908" spans="1:12" hidden="1" x14ac:dyDescent="0.3">
      <c r="A3908" s="32" t="s">
        <v>7</v>
      </c>
      <c r="B3908" s="32">
        <v>2020</v>
      </c>
      <c r="C3908" s="32" t="s">
        <v>167</v>
      </c>
      <c r="D3908" s="32" t="s">
        <v>8</v>
      </c>
      <c r="E3908" s="32" t="s">
        <v>283</v>
      </c>
      <c r="F3908" s="33" t="s">
        <v>527</v>
      </c>
      <c r="G3908" s="32" t="s">
        <v>10</v>
      </c>
      <c r="H3908" s="34">
        <v>822.62</v>
      </c>
      <c r="I3908" s="37" t="str">
        <f>IF(AND($H3908&gt;0, $H3908&lt;900),"0-900",0)</f>
        <v>0-900</v>
      </c>
      <c r="J3908" s="37" t="str">
        <f>IF(AND($H3908&gt;0, $H3908&lt;1700),"0-1700",0)</f>
        <v>0-1700</v>
      </c>
      <c r="K3908" s="37" t="str">
        <f>IF(AND($H3908&gt;0, $H3908&lt;2500),"0-2500",0)</f>
        <v>0-2500</v>
      </c>
      <c r="L3908" s="37" t="str">
        <f>IF(AND($H3908&gt;0, $H3908&lt;3500),"0-3500",0)</f>
        <v>0-3500</v>
      </c>
    </row>
    <row r="3909" spans="1:12" hidden="1" x14ac:dyDescent="0.3">
      <c r="A3909" s="32" t="s">
        <v>7</v>
      </c>
      <c r="B3909" s="32">
        <v>2020</v>
      </c>
      <c r="C3909" s="32" t="s">
        <v>169</v>
      </c>
      <c r="D3909" s="32" t="s">
        <v>8</v>
      </c>
      <c r="E3909" s="32" t="s">
        <v>412</v>
      </c>
      <c r="F3909" s="33" t="s">
        <v>519</v>
      </c>
      <c r="G3909" s="32" t="s">
        <v>10</v>
      </c>
      <c r="H3909" s="34">
        <v>825.84</v>
      </c>
      <c r="I3909" s="37" t="str">
        <f>IF(AND($H3909&gt;0, $H3909&lt;900),"0-900",0)</f>
        <v>0-900</v>
      </c>
      <c r="J3909" s="37" t="str">
        <f>IF(AND($H3909&gt;0, $H3909&lt;1700),"0-1700",0)</f>
        <v>0-1700</v>
      </c>
      <c r="K3909" s="37" t="str">
        <f>IF(AND($H3909&gt;0, $H3909&lt;2500),"0-2500",0)</f>
        <v>0-2500</v>
      </c>
      <c r="L3909" s="37" t="str">
        <f>IF(AND($H3909&gt;0, $H3909&lt;3500),"0-3500",0)</f>
        <v>0-3500</v>
      </c>
    </row>
    <row r="3910" spans="1:12" hidden="1" x14ac:dyDescent="0.3">
      <c r="A3910" s="32" t="s">
        <v>7</v>
      </c>
      <c r="B3910" s="32">
        <v>2020</v>
      </c>
      <c r="C3910" s="32" t="s">
        <v>168</v>
      </c>
      <c r="D3910" s="32" t="s">
        <v>8</v>
      </c>
      <c r="E3910" s="32" t="s">
        <v>411</v>
      </c>
      <c r="F3910" s="33" t="s">
        <v>524</v>
      </c>
      <c r="G3910" s="32" t="s">
        <v>10</v>
      </c>
      <c r="H3910" s="34">
        <v>826.65</v>
      </c>
      <c r="I3910" s="37" t="str">
        <f>IF(AND($H3910&gt;0, $H3910&lt;900),"0-900",0)</f>
        <v>0-900</v>
      </c>
      <c r="J3910" s="37" t="str">
        <f>IF(AND($H3910&gt;0, $H3910&lt;1700),"0-1700",0)</f>
        <v>0-1700</v>
      </c>
      <c r="K3910" s="37" t="str">
        <f>IF(AND($H3910&gt;0, $H3910&lt;2500),"0-2500",0)</f>
        <v>0-2500</v>
      </c>
      <c r="L3910" s="37" t="str">
        <f>IF(AND($H3910&gt;0, $H3910&lt;3500),"0-3500",0)</f>
        <v>0-3500</v>
      </c>
    </row>
    <row r="3911" spans="1:12" hidden="1" x14ac:dyDescent="0.3">
      <c r="A3911" s="32" t="s">
        <v>7</v>
      </c>
      <c r="B3911" s="32">
        <v>2020</v>
      </c>
      <c r="C3911" s="32" t="s">
        <v>169</v>
      </c>
      <c r="D3911" s="32" t="s">
        <v>8</v>
      </c>
      <c r="E3911" s="32" t="s">
        <v>385</v>
      </c>
      <c r="F3911" s="33" t="s">
        <v>516</v>
      </c>
      <c r="G3911" s="32" t="s">
        <v>10</v>
      </c>
      <c r="H3911" s="34">
        <v>830.38</v>
      </c>
      <c r="I3911" s="37" t="str">
        <f>IF(AND($H3911&gt;0, $H3911&lt;900),"0-900",0)</f>
        <v>0-900</v>
      </c>
      <c r="J3911" s="37" t="str">
        <f>IF(AND($H3911&gt;0, $H3911&lt;1700),"0-1700",0)</f>
        <v>0-1700</v>
      </c>
      <c r="K3911" s="37" t="str">
        <f>IF(AND($H3911&gt;0, $H3911&lt;2500),"0-2500",0)</f>
        <v>0-2500</v>
      </c>
      <c r="L3911" s="37" t="str">
        <f>IF(AND($H3911&gt;0, $H3911&lt;3500),"0-3500",0)</f>
        <v>0-3500</v>
      </c>
    </row>
    <row r="3912" spans="1:12" hidden="1" x14ac:dyDescent="0.3">
      <c r="A3912" s="32" t="s">
        <v>7</v>
      </c>
      <c r="B3912" s="32">
        <v>2020</v>
      </c>
      <c r="C3912" s="32" t="s">
        <v>169</v>
      </c>
      <c r="D3912" s="32" t="s">
        <v>8</v>
      </c>
      <c r="E3912" s="32" t="s">
        <v>227</v>
      </c>
      <c r="F3912" s="33" t="s">
        <v>518</v>
      </c>
      <c r="G3912" s="32" t="s">
        <v>10</v>
      </c>
      <c r="H3912" s="34">
        <v>832.55</v>
      </c>
      <c r="I3912" s="37" t="str">
        <f>IF(AND($H3912&gt;0, $H3912&lt;900),"0-900",0)</f>
        <v>0-900</v>
      </c>
      <c r="J3912" s="37" t="str">
        <f>IF(AND($H3912&gt;0, $H3912&lt;1700),"0-1700",0)</f>
        <v>0-1700</v>
      </c>
      <c r="K3912" s="37" t="str">
        <f>IF(AND($H3912&gt;0, $H3912&lt;2500),"0-2500",0)</f>
        <v>0-2500</v>
      </c>
      <c r="L3912" s="37" t="str">
        <f>IF(AND($H3912&gt;0, $H3912&lt;3500),"0-3500",0)</f>
        <v>0-3500</v>
      </c>
    </row>
    <row r="3913" spans="1:12" hidden="1" x14ac:dyDescent="0.3">
      <c r="A3913" s="32" t="s">
        <v>7</v>
      </c>
      <c r="B3913" s="32">
        <v>2020</v>
      </c>
      <c r="C3913" s="32" t="s">
        <v>168</v>
      </c>
      <c r="D3913" s="32" t="s">
        <v>8</v>
      </c>
      <c r="E3913" s="32" t="s">
        <v>210</v>
      </c>
      <c r="F3913" s="33" t="s">
        <v>526</v>
      </c>
      <c r="G3913" s="32" t="s">
        <v>10</v>
      </c>
      <c r="H3913" s="34">
        <v>835.5</v>
      </c>
      <c r="I3913" s="37" t="str">
        <f>IF(AND($H3913&gt;0, $H3913&lt;900),"0-900",0)</f>
        <v>0-900</v>
      </c>
      <c r="J3913" s="37" t="str">
        <f>IF(AND($H3913&gt;0, $H3913&lt;1700),"0-1700",0)</f>
        <v>0-1700</v>
      </c>
      <c r="K3913" s="37" t="str">
        <f>IF(AND($H3913&gt;0, $H3913&lt;2500),"0-2500",0)</f>
        <v>0-2500</v>
      </c>
      <c r="L3913" s="37" t="str">
        <f>IF(AND($H3913&gt;0, $H3913&lt;3500),"0-3500",0)</f>
        <v>0-3500</v>
      </c>
    </row>
    <row r="3914" spans="1:12" hidden="1" x14ac:dyDescent="0.3">
      <c r="A3914" s="32" t="s">
        <v>7</v>
      </c>
      <c r="B3914" s="32">
        <v>2020</v>
      </c>
      <c r="C3914" s="32" t="s">
        <v>169</v>
      </c>
      <c r="D3914" s="32" t="s">
        <v>8</v>
      </c>
      <c r="E3914" s="32" t="s">
        <v>417</v>
      </c>
      <c r="F3914" s="33" t="s">
        <v>519</v>
      </c>
      <c r="G3914" s="32" t="s">
        <v>10</v>
      </c>
      <c r="H3914" s="34">
        <v>838.37</v>
      </c>
      <c r="I3914" s="37" t="str">
        <f>IF(AND($H3914&gt;0, $H3914&lt;900),"0-900",0)</f>
        <v>0-900</v>
      </c>
      <c r="J3914" s="37" t="str">
        <f>IF(AND($H3914&gt;0, $H3914&lt;1700),"0-1700",0)</f>
        <v>0-1700</v>
      </c>
      <c r="K3914" s="37" t="str">
        <f>IF(AND($H3914&gt;0, $H3914&lt;2500),"0-2500",0)</f>
        <v>0-2500</v>
      </c>
      <c r="L3914" s="37" t="str">
        <f>IF(AND($H3914&gt;0, $H3914&lt;3500),"0-3500",0)</f>
        <v>0-3500</v>
      </c>
    </row>
    <row r="3915" spans="1:12" hidden="1" x14ac:dyDescent="0.3">
      <c r="A3915" s="32" t="s">
        <v>7</v>
      </c>
      <c r="B3915" s="32">
        <v>2020</v>
      </c>
      <c r="C3915" s="32" t="s">
        <v>168</v>
      </c>
      <c r="D3915" s="32" t="s">
        <v>8</v>
      </c>
      <c r="E3915" s="32" t="s">
        <v>251</v>
      </c>
      <c r="F3915" s="33" t="s">
        <v>520</v>
      </c>
      <c r="G3915" s="32" t="s">
        <v>10</v>
      </c>
      <c r="H3915" s="34">
        <v>839.42</v>
      </c>
      <c r="I3915" s="37" t="str">
        <f>IF(AND($H3915&gt;0, $H3915&lt;900),"0-900",0)</f>
        <v>0-900</v>
      </c>
      <c r="J3915" s="37" t="str">
        <f>IF(AND($H3915&gt;0, $H3915&lt;1700),"0-1700",0)</f>
        <v>0-1700</v>
      </c>
      <c r="K3915" s="37" t="str">
        <f>IF(AND($H3915&gt;0, $H3915&lt;2500),"0-2500",0)</f>
        <v>0-2500</v>
      </c>
      <c r="L3915" s="37" t="str">
        <f>IF(AND($H3915&gt;0, $H3915&lt;3500),"0-3500",0)</f>
        <v>0-3500</v>
      </c>
    </row>
    <row r="3916" spans="1:12" hidden="1" x14ac:dyDescent="0.3">
      <c r="A3916" s="32" t="s">
        <v>7</v>
      </c>
      <c r="B3916" s="32">
        <v>2020</v>
      </c>
      <c r="C3916" s="32" t="s">
        <v>169</v>
      </c>
      <c r="D3916" s="32" t="s">
        <v>8</v>
      </c>
      <c r="E3916" s="32" t="s">
        <v>379</v>
      </c>
      <c r="F3916" s="33" t="s">
        <v>513</v>
      </c>
      <c r="G3916" s="32" t="s">
        <v>10</v>
      </c>
      <c r="H3916" s="34">
        <v>839.62</v>
      </c>
      <c r="I3916" s="37" t="str">
        <f>IF(AND($H3916&gt;0, $H3916&lt;900),"0-900",0)</f>
        <v>0-900</v>
      </c>
      <c r="J3916" s="37" t="str">
        <f>IF(AND($H3916&gt;0, $H3916&lt;1700),"0-1700",0)</f>
        <v>0-1700</v>
      </c>
      <c r="K3916" s="37" t="str">
        <f>IF(AND($H3916&gt;0, $H3916&lt;2500),"0-2500",0)</f>
        <v>0-2500</v>
      </c>
      <c r="L3916" s="37" t="str">
        <f>IF(AND($H3916&gt;0, $H3916&lt;3500),"0-3500",0)</f>
        <v>0-3500</v>
      </c>
    </row>
    <row r="3917" spans="1:12" hidden="1" x14ac:dyDescent="0.3">
      <c r="A3917" s="32" t="s">
        <v>7</v>
      </c>
      <c r="B3917" s="32">
        <v>2020</v>
      </c>
      <c r="C3917" s="32" t="s">
        <v>169</v>
      </c>
      <c r="D3917" s="32" t="s">
        <v>8</v>
      </c>
      <c r="E3917" s="32" t="s">
        <v>226</v>
      </c>
      <c r="F3917" s="33" t="s">
        <v>518</v>
      </c>
      <c r="G3917" s="32" t="s">
        <v>10</v>
      </c>
      <c r="H3917" s="34">
        <v>840.36</v>
      </c>
      <c r="I3917" s="37" t="str">
        <f>IF(AND($H3917&gt;0, $H3917&lt;900),"0-900",0)</f>
        <v>0-900</v>
      </c>
      <c r="J3917" s="37" t="str">
        <f>IF(AND($H3917&gt;0, $H3917&lt;1700),"0-1700",0)</f>
        <v>0-1700</v>
      </c>
      <c r="K3917" s="37" t="str">
        <f>IF(AND($H3917&gt;0, $H3917&lt;2500),"0-2500",0)</f>
        <v>0-2500</v>
      </c>
      <c r="L3917" s="37" t="str">
        <f>IF(AND($H3917&gt;0, $H3917&lt;3500),"0-3500",0)</f>
        <v>0-3500</v>
      </c>
    </row>
    <row r="3918" spans="1:12" hidden="1" x14ac:dyDescent="0.3">
      <c r="A3918" s="32" t="s">
        <v>7</v>
      </c>
      <c r="B3918" s="32">
        <v>2020</v>
      </c>
      <c r="C3918" s="32" t="s">
        <v>169</v>
      </c>
      <c r="D3918" s="32" t="s">
        <v>8</v>
      </c>
      <c r="E3918" s="32" t="s">
        <v>386</v>
      </c>
      <c r="F3918" s="33" t="s">
        <v>516</v>
      </c>
      <c r="G3918" s="32" t="s">
        <v>10</v>
      </c>
      <c r="H3918" s="34">
        <v>844.17</v>
      </c>
      <c r="I3918" s="37" t="str">
        <f>IF(AND($H3918&gt;0, $H3918&lt;900),"0-900",0)</f>
        <v>0-900</v>
      </c>
      <c r="J3918" s="37" t="str">
        <f>IF(AND($H3918&gt;0, $H3918&lt;1700),"0-1700",0)</f>
        <v>0-1700</v>
      </c>
      <c r="K3918" s="37" t="str">
        <f>IF(AND($H3918&gt;0, $H3918&lt;2500),"0-2500",0)</f>
        <v>0-2500</v>
      </c>
      <c r="L3918" s="37" t="str">
        <f>IF(AND($H3918&gt;0, $H3918&lt;3500),"0-3500",0)</f>
        <v>0-3500</v>
      </c>
    </row>
    <row r="3919" spans="1:12" hidden="1" x14ac:dyDescent="0.3">
      <c r="A3919" s="32" t="s">
        <v>7</v>
      </c>
      <c r="B3919" s="32">
        <v>2020</v>
      </c>
      <c r="C3919" s="32" t="s">
        <v>168</v>
      </c>
      <c r="D3919" s="32" t="s">
        <v>8</v>
      </c>
      <c r="E3919" s="32" t="s">
        <v>190</v>
      </c>
      <c r="F3919" s="33" t="s">
        <v>521</v>
      </c>
      <c r="G3919" s="32" t="s">
        <v>10</v>
      </c>
      <c r="H3919" s="34">
        <v>844.73</v>
      </c>
      <c r="I3919" s="37" t="str">
        <f>IF(AND($H3919&gt;0, $H3919&lt;900),"0-900",0)</f>
        <v>0-900</v>
      </c>
      <c r="J3919" s="37" t="str">
        <f>IF(AND($H3919&gt;0, $H3919&lt;1700),"0-1700",0)</f>
        <v>0-1700</v>
      </c>
      <c r="K3919" s="37" t="str">
        <f>IF(AND($H3919&gt;0, $H3919&lt;2500),"0-2500",0)</f>
        <v>0-2500</v>
      </c>
      <c r="L3919" s="37" t="str">
        <f>IF(AND($H3919&gt;0, $H3919&lt;3500),"0-3500",0)</f>
        <v>0-3500</v>
      </c>
    </row>
    <row r="3920" spans="1:12" hidden="1" x14ac:dyDescent="0.3">
      <c r="A3920" s="32" t="s">
        <v>7</v>
      </c>
      <c r="B3920" s="32">
        <v>2020</v>
      </c>
      <c r="C3920" s="32" t="s">
        <v>168</v>
      </c>
      <c r="D3920" s="32" t="s">
        <v>8</v>
      </c>
      <c r="E3920" s="32" t="s">
        <v>291</v>
      </c>
      <c r="F3920" s="33" t="s">
        <v>522</v>
      </c>
      <c r="G3920" s="32" t="s">
        <v>10</v>
      </c>
      <c r="H3920" s="34">
        <v>845.68</v>
      </c>
      <c r="I3920" s="37" t="str">
        <f>IF(AND($H3920&gt;0, $H3920&lt;900),"0-900",0)</f>
        <v>0-900</v>
      </c>
      <c r="J3920" s="37" t="str">
        <f>IF(AND($H3920&gt;0, $H3920&lt;1700),"0-1700",0)</f>
        <v>0-1700</v>
      </c>
      <c r="K3920" s="37" t="str">
        <f>IF(AND($H3920&gt;0, $H3920&lt;2500),"0-2500",0)</f>
        <v>0-2500</v>
      </c>
      <c r="L3920" s="37" t="str">
        <f>IF(AND($H3920&gt;0, $H3920&lt;3500),"0-3500",0)</f>
        <v>0-3500</v>
      </c>
    </row>
    <row r="3921" spans="1:12" hidden="1" x14ac:dyDescent="0.3">
      <c r="A3921" s="32" t="s">
        <v>7</v>
      </c>
      <c r="B3921" s="32">
        <v>2020</v>
      </c>
      <c r="C3921" s="32" t="s">
        <v>168</v>
      </c>
      <c r="D3921" s="32" t="s">
        <v>8</v>
      </c>
      <c r="E3921" s="32" t="s">
        <v>287</v>
      </c>
      <c r="F3921" s="33" t="s">
        <v>531</v>
      </c>
      <c r="G3921" s="32" t="s">
        <v>10</v>
      </c>
      <c r="H3921" s="34">
        <v>846.56</v>
      </c>
      <c r="I3921" s="37" t="str">
        <f>IF(AND($H3921&gt;0, $H3921&lt;900),"0-900",0)</f>
        <v>0-900</v>
      </c>
      <c r="J3921" s="37" t="str">
        <f>IF(AND($H3921&gt;0, $H3921&lt;1700),"0-1700",0)</f>
        <v>0-1700</v>
      </c>
      <c r="K3921" s="37" t="str">
        <f>IF(AND($H3921&gt;0, $H3921&lt;2500),"0-2500",0)</f>
        <v>0-2500</v>
      </c>
      <c r="L3921" s="37" t="str">
        <f>IF(AND($H3921&gt;0, $H3921&lt;3500),"0-3500",0)</f>
        <v>0-3500</v>
      </c>
    </row>
    <row r="3922" spans="1:12" hidden="1" x14ac:dyDescent="0.3">
      <c r="A3922" s="32" t="s">
        <v>7</v>
      </c>
      <c r="B3922" s="32">
        <v>2020</v>
      </c>
      <c r="C3922" s="32" t="s">
        <v>169</v>
      </c>
      <c r="D3922" s="32" t="s">
        <v>8</v>
      </c>
      <c r="E3922" s="32" t="s">
        <v>292</v>
      </c>
      <c r="F3922" s="33" t="s">
        <v>522</v>
      </c>
      <c r="G3922" s="32" t="s">
        <v>10</v>
      </c>
      <c r="H3922" s="34">
        <v>847.3</v>
      </c>
      <c r="I3922" s="37" t="str">
        <f>IF(AND($H3922&gt;0, $H3922&lt;900),"0-900",0)</f>
        <v>0-900</v>
      </c>
      <c r="J3922" s="37" t="str">
        <f>IF(AND($H3922&gt;0, $H3922&lt;1700),"0-1700",0)</f>
        <v>0-1700</v>
      </c>
      <c r="K3922" s="37" t="str">
        <f>IF(AND($H3922&gt;0, $H3922&lt;2500),"0-2500",0)</f>
        <v>0-2500</v>
      </c>
      <c r="L3922" s="37" t="str">
        <f>IF(AND($H3922&gt;0, $H3922&lt;3500),"0-3500",0)</f>
        <v>0-3500</v>
      </c>
    </row>
    <row r="3923" spans="1:12" hidden="1" x14ac:dyDescent="0.3">
      <c r="A3923" s="32" t="s">
        <v>7</v>
      </c>
      <c r="B3923" s="32">
        <v>2020</v>
      </c>
      <c r="C3923" s="32" t="s">
        <v>168</v>
      </c>
      <c r="D3923" s="32" t="s">
        <v>8</v>
      </c>
      <c r="E3923" s="32" t="s">
        <v>174</v>
      </c>
      <c r="F3923" s="33" t="s">
        <v>521</v>
      </c>
      <c r="G3923" s="32" t="s">
        <v>10</v>
      </c>
      <c r="H3923" s="34">
        <v>847.59</v>
      </c>
      <c r="I3923" s="37" t="str">
        <f>IF(AND($H3923&gt;0, $H3923&lt;900),"0-900",0)</f>
        <v>0-900</v>
      </c>
      <c r="J3923" s="37" t="str">
        <f>IF(AND($H3923&gt;0, $H3923&lt;1700),"0-1700",0)</f>
        <v>0-1700</v>
      </c>
      <c r="K3923" s="37" t="str">
        <f>IF(AND($H3923&gt;0, $H3923&lt;2500),"0-2500",0)</f>
        <v>0-2500</v>
      </c>
      <c r="L3923" s="37" t="str">
        <f>IF(AND($H3923&gt;0, $H3923&lt;3500),"0-3500",0)</f>
        <v>0-3500</v>
      </c>
    </row>
    <row r="3924" spans="1:12" hidden="1" x14ac:dyDescent="0.3">
      <c r="A3924" s="32" t="s">
        <v>7</v>
      </c>
      <c r="B3924" s="32">
        <v>2020</v>
      </c>
      <c r="C3924" s="32" t="s">
        <v>168</v>
      </c>
      <c r="D3924" s="32" t="s">
        <v>8</v>
      </c>
      <c r="E3924" s="32" t="s">
        <v>196</v>
      </c>
      <c r="F3924" s="33" t="s">
        <v>521</v>
      </c>
      <c r="G3924" s="32" t="s">
        <v>10</v>
      </c>
      <c r="H3924" s="34">
        <v>848.11</v>
      </c>
      <c r="I3924" s="37" t="str">
        <f>IF(AND($H3924&gt;0, $H3924&lt;900),"0-900",0)</f>
        <v>0-900</v>
      </c>
      <c r="J3924" s="37" t="str">
        <f>IF(AND($H3924&gt;0, $H3924&lt;1700),"0-1700",0)</f>
        <v>0-1700</v>
      </c>
      <c r="K3924" s="37" t="str">
        <f>IF(AND($H3924&gt;0, $H3924&lt;2500),"0-2500",0)</f>
        <v>0-2500</v>
      </c>
      <c r="L3924" s="37" t="str">
        <f>IF(AND($H3924&gt;0, $H3924&lt;3500),"0-3500",0)</f>
        <v>0-3500</v>
      </c>
    </row>
    <row r="3925" spans="1:12" hidden="1" x14ac:dyDescent="0.3">
      <c r="A3925" s="32" t="s">
        <v>7</v>
      </c>
      <c r="B3925" s="32">
        <v>2020</v>
      </c>
      <c r="C3925" s="32" t="s">
        <v>168</v>
      </c>
      <c r="D3925" s="32" t="s">
        <v>8</v>
      </c>
      <c r="E3925" s="32" t="s">
        <v>405</v>
      </c>
      <c r="F3925" s="33" t="s">
        <v>524</v>
      </c>
      <c r="G3925" s="32" t="s">
        <v>10</v>
      </c>
      <c r="H3925" s="34">
        <v>848.22</v>
      </c>
      <c r="I3925" s="37" t="str">
        <f>IF(AND($H3925&gt;0, $H3925&lt;900),"0-900",0)</f>
        <v>0-900</v>
      </c>
      <c r="J3925" s="37" t="str">
        <f>IF(AND($H3925&gt;0, $H3925&lt;1700),"0-1700",0)</f>
        <v>0-1700</v>
      </c>
      <c r="K3925" s="37" t="str">
        <f>IF(AND($H3925&gt;0, $H3925&lt;2500),"0-2500",0)</f>
        <v>0-2500</v>
      </c>
      <c r="L3925" s="37" t="str">
        <f>IF(AND($H3925&gt;0, $H3925&lt;3500),"0-3500",0)</f>
        <v>0-3500</v>
      </c>
    </row>
    <row r="3926" spans="1:12" hidden="1" x14ac:dyDescent="0.3">
      <c r="A3926" s="32" t="s">
        <v>7</v>
      </c>
      <c r="B3926" s="32">
        <v>2020</v>
      </c>
      <c r="C3926" s="32" t="s">
        <v>168</v>
      </c>
      <c r="D3926" s="32" t="s">
        <v>8</v>
      </c>
      <c r="E3926" s="32" t="s">
        <v>359</v>
      </c>
      <c r="F3926" s="33" t="s">
        <v>507</v>
      </c>
      <c r="G3926" s="32" t="s">
        <v>10</v>
      </c>
      <c r="H3926" s="34">
        <v>848.92</v>
      </c>
      <c r="I3926" s="37" t="str">
        <f>IF(AND($H3926&gt;0, $H3926&lt;900),"0-900",0)</f>
        <v>0-900</v>
      </c>
      <c r="J3926" s="37" t="str">
        <f>IF(AND($H3926&gt;0, $H3926&lt;1700),"0-1700",0)</f>
        <v>0-1700</v>
      </c>
      <c r="K3926" s="37" t="str">
        <f>IF(AND($H3926&gt;0, $H3926&lt;2500),"0-2500",0)</f>
        <v>0-2500</v>
      </c>
      <c r="L3926" s="37" t="str">
        <f>IF(AND($H3926&gt;0, $H3926&lt;3500),"0-3500",0)</f>
        <v>0-3500</v>
      </c>
    </row>
    <row r="3927" spans="1:12" hidden="1" x14ac:dyDescent="0.3">
      <c r="A3927" s="32" t="s">
        <v>7</v>
      </c>
      <c r="B3927" s="32">
        <v>2020</v>
      </c>
      <c r="C3927" s="32" t="s">
        <v>167</v>
      </c>
      <c r="D3927" s="32" t="s">
        <v>8</v>
      </c>
      <c r="E3927" s="32" t="s">
        <v>197</v>
      </c>
      <c r="F3927" s="33" t="s">
        <v>521</v>
      </c>
      <c r="G3927" s="32" t="s">
        <v>10</v>
      </c>
      <c r="H3927" s="34">
        <v>850.3</v>
      </c>
      <c r="I3927" s="37" t="str">
        <f>IF(AND($H3927&gt;0, $H3927&lt;900),"0-900",0)</f>
        <v>0-900</v>
      </c>
      <c r="J3927" s="37" t="str">
        <f>IF(AND($H3927&gt;0, $H3927&lt;1700),"0-1700",0)</f>
        <v>0-1700</v>
      </c>
      <c r="K3927" s="37" t="str">
        <f>IF(AND($H3927&gt;0, $H3927&lt;2500),"0-2500",0)</f>
        <v>0-2500</v>
      </c>
      <c r="L3927" s="37" t="str">
        <f>IF(AND($H3927&gt;0, $H3927&lt;3500),"0-3500",0)</f>
        <v>0-3500</v>
      </c>
    </row>
    <row r="3928" spans="1:12" hidden="1" x14ac:dyDescent="0.3">
      <c r="A3928" s="32" t="s">
        <v>7</v>
      </c>
      <c r="B3928" s="32">
        <v>2020</v>
      </c>
      <c r="C3928" s="32" t="s">
        <v>167</v>
      </c>
      <c r="D3928" s="32" t="s">
        <v>8</v>
      </c>
      <c r="E3928" s="32" t="s">
        <v>316</v>
      </c>
      <c r="F3928" s="33" t="s">
        <v>528</v>
      </c>
      <c r="G3928" s="32" t="s">
        <v>10</v>
      </c>
      <c r="H3928" s="34">
        <v>850.77</v>
      </c>
      <c r="I3928" s="37" t="str">
        <f>IF(AND($H3928&gt;0, $H3928&lt;900),"0-900",0)</f>
        <v>0-900</v>
      </c>
      <c r="J3928" s="37" t="str">
        <f>IF(AND($H3928&gt;0, $H3928&lt;1700),"0-1700",0)</f>
        <v>0-1700</v>
      </c>
      <c r="K3928" s="37" t="str">
        <f>IF(AND($H3928&gt;0, $H3928&lt;2500),"0-2500",0)</f>
        <v>0-2500</v>
      </c>
      <c r="L3928" s="37" t="str">
        <f>IF(AND($H3928&gt;0, $H3928&lt;3500),"0-3500",0)</f>
        <v>0-3500</v>
      </c>
    </row>
    <row r="3929" spans="1:12" hidden="1" x14ac:dyDescent="0.3">
      <c r="A3929" s="32" t="s">
        <v>7</v>
      </c>
      <c r="B3929" s="32">
        <v>2020</v>
      </c>
      <c r="C3929" s="32" t="s">
        <v>168</v>
      </c>
      <c r="D3929" s="32" t="s">
        <v>8</v>
      </c>
      <c r="E3929" s="32" t="s">
        <v>261</v>
      </c>
      <c r="F3929" s="33" t="s">
        <v>520</v>
      </c>
      <c r="G3929" s="32" t="s">
        <v>10</v>
      </c>
      <c r="H3929" s="34">
        <v>852.63</v>
      </c>
      <c r="I3929" s="37" t="str">
        <f>IF(AND($H3929&gt;0, $H3929&lt;900),"0-900",0)</f>
        <v>0-900</v>
      </c>
      <c r="J3929" s="37" t="str">
        <f>IF(AND($H3929&gt;0, $H3929&lt;1700),"0-1700",0)</f>
        <v>0-1700</v>
      </c>
      <c r="K3929" s="37" t="str">
        <f>IF(AND($H3929&gt;0, $H3929&lt;2500),"0-2500",0)</f>
        <v>0-2500</v>
      </c>
      <c r="L3929" s="37" t="str">
        <f>IF(AND($H3929&gt;0, $H3929&lt;3500),"0-3500",0)</f>
        <v>0-3500</v>
      </c>
    </row>
    <row r="3930" spans="1:12" hidden="1" x14ac:dyDescent="0.3">
      <c r="A3930" s="32" t="s">
        <v>7</v>
      </c>
      <c r="B3930" s="32">
        <v>2020</v>
      </c>
      <c r="C3930" s="32" t="s">
        <v>169</v>
      </c>
      <c r="D3930" s="32" t="s">
        <v>8</v>
      </c>
      <c r="E3930" s="32" t="s">
        <v>195</v>
      </c>
      <c r="F3930" s="33" t="s">
        <v>521</v>
      </c>
      <c r="G3930" s="32" t="s">
        <v>10</v>
      </c>
      <c r="H3930" s="34">
        <v>853.07</v>
      </c>
      <c r="I3930" s="37" t="str">
        <f>IF(AND($H3930&gt;0, $H3930&lt;900),"0-900",0)</f>
        <v>0-900</v>
      </c>
      <c r="J3930" s="37" t="str">
        <f>IF(AND($H3930&gt;0, $H3930&lt;1700),"0-1700",0)</f>
        <v>0-1700</v>
      </c>
      <c r="K3930" s="37" t="str">
        <f>IF(AND($H3930&gt;0, $H3930&lt;2500),"0-2500",0)</f>
        <v>0-2500</v>
      </c>
      <c r="L3930" s="37" t="str">
        <f>IF(AND($H3930&gt;0, $H3930&lt;3500),"0-3500",0)</f>
        <v>0-3500</v>
      </c>
    </row>
    <row r="3931" spans="1:12" hidden="1" x14ac:dyDescent="0.3">
      <c r="A3931" s="32" t="s">
        <v>7</v>
      </c>
      <c r="B3931" s="32">
        <v>2020</v>
      </c>
      <c r="C3931" s="32" t="s">
        <v>169</v>
      </c>
      <c r="D3931" s="32" t="s">
        <v>8</v>
      </c>
      <c r="E3931" s="32" t="s">
        <v>212</v>
      </c>
      <c r="F3931" s="33" t="s">
        <v>526</v>
      </c>
      <c r="G3931" s="32" t="s">
        <v>10</v>
      </c>
      <c r="H3931" s="34">
        <v>853.38</v>
      </c>
      <c r="I3931" s="37" t="str">
        <f>IF(AND($H3931&gt;0, $H3931&lt;900),"0-900",0)</f>
        <v>0-900</v>
      </c>
      <c r="J3931" s="37" t="str">
        <f>IF(AND($H3931&gt;0, $H3931&lt;1700),"0-1700",0)</f>
        <v>0-1700</v>
      </c>
      <c r="K3931" s="37" t="str">
        <f>IF(AND($H3931&gt;0, $H3931&lt;2500),"0-2500",0)</f>
        <v>0-2500</v>
      </c>
      <c r="L3931" s="37" t="str">
        <f>IF(AND($H3931&gt;0, $H3931&lt;3500),"0-3500",0)</f>
        <v>0-3500</v>
      </c>
    </row>
    <row r="3932" spans="1:12" hidden="1" x14ac:dyDescent="0.3">
      <c r="A3932" s="32" t="s">
        <v>7</v>
      </c>
      <c r="B3932" s="32">
        <v>2020</v>
      </c>
      <c r="C3932" s="32" t="s">
        <v>168</v>
      </c>
      <c r="D3932" s="32" t="s">
        <v>8</v>
      </c>
      <c r="E3932" s="32" t="s">
        <v>184</v>
      </c>
      <c r="F3932" s="33" t="s">
        <v>521</v>
      </c>
      <c r="G3932" s="32" t="s">
        <v>10</v>
      </c>
      <c r="H3932" s="34">
        <v>856.14</v>
      </c>
      <c r="I3932" s="37" t="str">
        <f>IF(AND($H3932&gt;0, $H3932&lt;900),"0-900",0)</f>
        <v>0-900</v>
      </c>
      <c r="J3932" s="37" t="str">
        <f>IF(AND($H3932&gt;0, $H3932&lt;1700),"0-1700",0)</f>
        <v>0-1700</v>
      </c>
      <c r="K3932" s="37" t="str">
        <f>IF(AND($H3932&gt;0, $H3932&lt;2500),"0-2500",0)</f>
        <v>0-2500</v>
      </c>
      <c r="L3932" s="37" t="str">
        <f>IF(AND($H3932&gt;0, $H3932&lt;3500),"0-3500",0)</f>
        <v>0-3500</v>
      </c>
    </row>
    <row r="3933" spans="1:12" hidden="1" x14ac:dyDescent="0.3">
      <c r="A3933" s="32" t="s">
        <v>7</v>
      </c>
      <c r="B3933" s="32">
        <v>2020</v>
      </c>
      <c r="C3933" s="32" t="s">
        <v>169</v>
      </c>
      <c r="D3933" s="32" t="s">
        <v>8</v>
      </c>
      <c r="E3933" s="32" t="s">
        <v>290</v>
      </c>
      <c r="F3933" s="33" t="s">
        <v>531</v>
      </c>
      <c r="G3933" s="32" t="s">
        <v>10</v>
      </c>
      <c r="H3933" s="34">
        <v>856.25</v>
      </c>
      <c r="I3933" s="37" t="str">
        <f>IF(AND($H3933&gt;0, $H3933&lt;900),"0-900",0)</f>
        <v>0-900</v>
      </c>
      <c r="J3933" s="37" t="str">
        <f>IF(AND($H3933&gt;0, $H3933&lt;1700),"0-1700",0)</f>
        <v>0-1700</v>
      </c>
      <c r="K3933" s="37" t="str">
        <f>IF(AND($H3933&gt;0, $H3933&lt;2500),"0-2500",0)</f>
        <v>0-2500</v>
      </c>
      <c r="L3933" s="37" t="str">
        <f>IF(AND($H3933&gt;0, $H3933&lt;3500),"0-3500",0)</f>
        <v>0-3500</v>
      </c>
    </row>
    <row r="3934" spans="1:12" hidden="1" x14ac:dyDescent="0.3">
      <c r="A3934" s="32" t="s">
        <v>7</v>
      </c>
      <c r="B3934" s="32">
        <v>2020</v>
      </c>
      <c r="C3934" s="32" t="s">
        <v>168</v>
      </c>
      <c r="D3934" s="32" t="s">
        <v>8</v>
      </c>
      <c r="E3934" s="32" t="s">
        <v>284</v>
      </c>
      <c r="F3934" s="33" t="s">
        <v>527</v>
      </c>
      <c r="G3934" s="32" t="s">
        <v>10</v>
      </c>
      <c r="H3934" s="34">
        <v>856.91</v>
      </c>
      <c r="I3934" s="37" t="str">
        <f>IF(AND($H3934&gt;0, $H3934&lt;900),"0-900",0)</f>
        <v>0-900</v>
      </c>
      <c r="J3934" s="37" t="str">
        <f>IF(AND($H3934&gt;0, $H3934&lt;1700),"0-1700",0)</f>
        <v>0-1700</v>
      </c>
      <c r="K3934" s="37" t="str">
        <f>IF(AND($H3934&gt;0, $H3934&lt;2500),"0-2500",0)</f>
        <v>0-2500</v>
      </c>
      <c r="L3934" s="37" t="str">
        <f>IF(AND($H3934&gt;0, $H3934&lt;3500),"0-3500",0)</f>
        <v>0-3500</v>
      </c>
    </row>
    <row r="3935" spans="1:12" hidden="1" x14ac:dyDescent="0.3">
      <c r="A3935" s="32" t="s">
        <v>7</v>
      </c>
      <c r="B3935" s="32">
        <v>2020</v>
      </c>
      <c r="C3935" s="32" t="s">
        <v>168</v>
      </c>
      <c r="D3935" s="32" t="s">
        <v>8</v>
      </c>
      <c r="E3935" s="32" t="s">
        <v>289</v>
      </c>
      <c r="F3935" s="33" t="s">
        <v>531</v>
      </c>
      <c r="G3935" s="32" t="s">
        <v>10</v>
      </c>
      <c r="H3935" s="34">
        <v>857.83</v>
      </c>
      <c r="I3935" s="37" t="str">
        <f>IF(AND($H3935&gt;0, $H3935&lt;900),"0-900",0)</f>
        <v>0-900</v>
      </c>
      <c r="J3935" s="37" t="str">
        <f>IF(AND($H3935&gt;0, $H3935&lt;1700),"0-1700",0)</f>
        <v>0-1700</v>
      </c>
      <c r="K3935" s="37" t="str">
        <f>IF(AND($H3935&gt;0, $H3935&lt;2500),"0-2500",0)</f>
        <v>0-2500</v>
      </c>
      <c r="L3935" s="37" t="str">
        <f>IF(AND($H3935&gt;0, $H3935&lt;3500),"0-3500",0)</f>
        <v>0-3500</v>
      </c>
    </row>
    <row r="3936" spans="1:12" hidden="1" x14ac:dyDescent="0.3">
      <c r="A3936" s="32" t="s">
        <v>7</v>
      </c>
      <c r="B3936" s="32">
        <v>2020</v>
      </c>
      <c r="C3936" s="32" t="s">
        <v>168</v>
      </c>
      <c r="D3936" s="32" t="s">
        <v>8</v>
      </c>
      <c r="E3936" s="32" t="s">
        <v>356</v>
      </c>
      <c r="F3936" s="33" t="s">
        <v>523</v>
      </c>
      <c r="G3936" s="32" t="s">
        <v>10</v>
      </c>
      <c r="H3936" s="34">
        <v>858.38</v>
      </c>
      <c r="I3936" s="37" t="str">
        <f>IF(AND($H3936&gt;0, $H3936&lt;900),"0-900",0)</f>
        <v>0-900</v>
      </c>
      <c r="J3936" s="37" t="str">
        <f>IF(AND($H3936&gt;0, $H3936&lt;1700),"0-1700",0)</f>
        <v>0-1700</v>
      </c>
      <c r="K3936" s="37" t="str">
        <f>IF(AND($H3936&gt;0, $H3936&lt;2500),"0-2500",0)</f>
        <v>0-2500</v>
      </c>
      <c r="L3936" s="37" t="str">
        <f>IF(AND($H3936&gt;0, $H3936&lt;3500),"0-3500",0)</f>
        <v>0-3500</v>
      </c>
    </row>
    <row r="3937" spans="1:12" hidden="1" x14ac:dyDescent="0.3">
      <c r="A3937" s="32" t="s">
        <v>7</v>
      </c>
      <c r="B3937" s="32">
        <v>2020</v>
      </c>
      <c r="C3937" s="32" t="s">
        <v>169</v>
      </c>
      <c r="D3937" s="32" t="s">
        <v>8</v>
      </c>
      <c r="E3937" s="32" t="s">
        <v>193</v>
      </c>
      <c r="F3937" s="33" t="s">
        <v>521</v>
      </c>
      <c r="G3937" s="32" t="s">
        <v>10</v>
      </c>
      <c r="H3937" s="34">
        <v>859.28</v>
      </c>
      <c r="I3937" s="37" t="str">
        <f>IF(AND($H3937&gt;0, $H3937&lt;900),"0-900",0)</f>
        <v>0-900</v>
      </c>
      <c r="J3937" s="37" t="str">
        <f>IF(AND($H3937&gt;0, $H3937&lt;1700),"0-1700",0)</f>
        <v>0-1700</v>
      </c>
      <c r="K3937" s="37" t="str">
        <f>IF(AND($H3937&gt;0, $H3937&lt;2500),"0-2500",0)</f>
        <v>0-2500</v>
      </c>
      <c r="L3937" s="37" t="str">
        <f>IF(AND($H3937&gt;0, $H3937&lt;3500),"0-3500",0)</f>
        <v>0-3500</v>
      </c>
    </row>
    <row r="3938" spans="1:12" hidden="1" x14ac:dyDescent="0.3">
      <c r="A3938" s="32" t="s">
        <v>7</v>
      </c>
      <c r="B3938" s="32">
        <v>2020</v>
      </c>
      <c r="C3938" s="32" t="s">
        <v>168</v>
      </c>
      <c r="D3938" s="32" t="s">
        <v>8</v>
      </c>
      <c r="E3938" s="32" t="s">
        <v>416</v>
      </c>
      <c r="F3938" s="33" t="s">
        <v>519</v>
      </c>
      <c r="G3938" s="32" t="s">
        <v>10</v>
      </c>
      <c r="H3938" s="34">
        <v>859.57</v>
      </c>
      <c r="I3938" s="37" t="str">
        <f>IF(AND($H3938&gt;0, $H3938&lt;900),"0-900",0)</f>
        <v>0-900</v>
      </c>
      <c r="J3938" s="37" t="str">
        <f>IF(AND($H3938&gt;0, $H3938&lt;1700),"0-1700",0)</f>
        <v>0-1700</v>
      </c>
      <c r="K3938" s="37" t="str">
        <f>IF(AND($H3938&gt;0, $H3938&lt;2500),"0-2500",0)</f>
        <v>0-2500</v>
      </c>
      <c r="L3938" s="37" t="str">
        <f>IF(AND($H3938&gt;0, $H3938&lt;3500),"0-3500",0)</f>
        <v>0-3500</v>
      </c>
    </row>
    <row r="3939" spans="1:12" hidden="1" x14ac:dyDescent="0.3">
      <c r="A3939" s="32" t="s">
        <v>7</v>
      </c>
      <c r="B3939" s="32">
        <v>2020</v>
      </c>
      <c r="C3939" s="32" t="s">
        <v>168</v>
      </c>
      <c r="D3939" s="32" t="s">
        <v>8</v>
      </c>
      <c r="E3939" s="32" t="s">
        <v>409</v>
      </c>
      <c r="F3939" s="33" t="s">
        <v>524</v>
      </c>
      <c r="G3939" s="32" t="s">
        <v>10</v>
      </c>
      <c r="H3939" s="34">
        <v>859.84</v>
      </c>
      <c r="I3939" s="37" t="str">
        <f>IF(AND($H3939&gt;0, $H3939&lt;900),"0-900",0)</f>
        <v>0-900</v>
      </c>
      <c r="J3939" s="37" t="str">
        <f>IF(AND($H3939&gt;0, $H3939&lt;1700),"0-1700",0)</f>
        <v>0-1700</v>
      </c>
      <c r="K3939" s="37" t="str">
        <f>IF(AND($H3939&gt;0, $H3939&lt;2500),"0-2500",0)</f>
        <v>0-2500</v>
      </c>
      <c r="L3939" s="37" t="str">
        <f>IF(AND($H3939&gt;0, $H3939&lt;3500),"0-3500",0)</f>
        <v>0-3500</v>
      </c>
    </row>
    <row r="3940" spans="1:12" hidden="1" x14ac:dyDescent="0.3">
      <c r="A3940" s="32" t="s">
        <v>7</v>
      </c>
      <c r="B3940" s="32">
        <v>2020</v>
      </c>
      <c r="C3940" s="32" t="s">
        <v>168</v>
      </c>
      <c r="D3940" s="32" t="s">
        <v>8</v>
      </c>
      <c r="E3940" s="32" t="s">
        <v>239</v>
      </c>
      <c r="F3940" s="33" t="s">
        <v>520</v>
      </c>
      <c r="G3940" s="32" t="s">
        <v>10</v>
      </c>
      <c r="H3940" s="34">
        <v>860.06</v>
      </c>
      <c r="I3940" s="37" t="str">
        <f>IF(AND($H3940&gt;0, $H3940&lt;900),"0-900",0)</f>
        <v>0-900</v>
      </c>
      <c r="J3940" s="37" t="str">
        <f>IF(AND($H3940&gt;0, $H3940&lt;1700),"0-1700",0)</f>
        <v>0-1700</v>
      </c>
      <c r="K3940" s="37" t="str">
        <f>IF(AND($H3940&gt;0, $H3940&lt;2500),"0-2500",0)</f>
        <v>0-2500</v>
      </c>
      <c r="L3940" s="37" t="str">
        <f>IF(AND($H3940&gt;0, $H3940&lt;3500),"0-3500",0)</f>
        <v>0-3500</v>
      </c>
    </row>
    <row r="3941" spans="1:12" hidden="1" x14ac:dyDescent="0.3">
      <c r="A3941" s="32" t="s">
        <v>7</v>
      </c>
      <c r="B3941" s="32">
        <v>2020</v>
      </c>
      <c r="C3941" s="32" t="s">
        <v>167</v>
      </c>
      <c r="D3941" s="32" t="s">
        <v>8</v>
      </c>
      <c r="E3941" s="32" t="s">
        <v>194</v>
      </c>
      <c r="F3941" s="33" t="s">
        <v>521</v>
      </c>
      <c r="G3941" s="32" t="s">
        <v>10</v>
      </c>
      <c r="H3941" s="34">
        <v>862.98</v>
      </c>
      <c r="I3941" s="37" t="str">
        <f>IF(AND($H3941&gt;0, $H3941&lt;900),"0-900",0)</f>
        <v>0-900</v>
      </c>
      <c r="J3941" s="37" t="str">
        <f>IF(AND($H3941&gt;0, $H3941&lt;1700),"0-1700",0)</f>
        <v>0-1700</v>
      </c>
      <c r="K3941" s="37" t="str">
        <f>IF(AND($H3941&gt;0, $H3941&lt;2500),"0-2500",0)</f>
        <v>0-2500</v>
      </c>
      <c r="L3941" s="37" t="str">
        <f>IF(AND($H3941&gt;0, $H3941&lt;3500),"0-3500",0)</f>
        <v>0-3500</v>
      </c>
    </row>
    <row r="3942" spans="1:12" hidden="1" x14ac:dyDescent="0.3">
      <c r="A3942" s="32" t="s">
        <v>7</v>
      </c>
      <c r="B3942" s="32">
        <v>2020</v>
      </c>
      <c r="C3942" s="32" t="s">
        <v>168</v>
      </c>
      <c r="D3942" s="32" t="s">
        <v>8</v>
      </c>
      <c r="E3942" s="32" t="s">
        <v>257</v>
      </c>
      <c r="F3942" s="33" t="s">
        <v>520</v>
      </c>
      <c r="G3942" s="32" t="s">
        <v>10</v>
      </c>
      <c r="H3942" s="34">
        <v>863.46</v>
      </c>
      <c r="I3942" s="37" t="str">
        <f>IF(AND($H3942&gt;0, $H3942&lt;900),"0-900",0)</f>
        <v>0-900</v>
      </c>
      <c r="J3942" s="37" t="str">
        <f>IF(AND($H3942&gt;0, $H3942&lt;1700),"0-1700",0)</f>
        <v>0-1700</v>
      </c>
      <c r="K3942" s="37" t="str">
        <f>IF(AND($H3942&gt;0, $H3942&lt;2500),"0-2500",0)</f>
        <v>0-2500</v>
      </c>
      <c r="L3942" s="37" t="str">
        <f>IF(AND($H3942&gt;0, $H3942&lt;3500),"0-3500",0)</f>
        <v>0-3500</v>
      </c>
    </row>
    <row r="3943" spans="1:12" hidden="1" x14ac:dyDescent="0.3">
      <c r="A3943" s="32" t="s">
        <v>7</v>
      </c>
      <c r="B3943" s="32">
        <v>2020</v>
      </c>
      <c r="C3943" s="32" t="s">
        <v>169</v>
      </c>
      <c r="D3943" s="32" t="s">
        <v>8</v>
      </c>
      <c r="E3943" s="32" t="s">
        <v>354</v>
      </c>
      <c r="F3943" s="33" t="s">
        <v>523</v>
      </c>
      <c r="G3943" s="32" t="s">
        <v>10</v>
      </c>
      <c r="H3943" s="34">
        <v>864.44</v>
      </c>
      <c r="I3943" s="37" t="str">
        <f>IF(AND($H3943&gt;0, $H3943&lt;900),"0-900",0)</f>
        <v>0-900</v>
      </c>
      <c r="J3943" s="37" t="str">
        <f>IF(AND($H3943&gt;0, $H3943&lt;1700),"0-1700",0)</f>
        <v>0-1700</v>
      </c>
      <c r="K3943" s="37" t="str">
        <f>IF(AND($H3943&gt;0, $H3943&lt;2500),"0-2500",0)</f>
        <v>0-2500</v>
      </c>
      <c r="L3943" s="37" t="str">
        <f>IF(AND($H3943&gt;0, $H3943&lt;3500),"0-3500",0)</f>
        <v>0-3500</v>
      </c>
    </row>
    <row r="3944" spans="1:12" hidden="1" x14ac:dyDescent="0.3">
      <c r="A3944" s="32" t="s">
        <v>7</v>
      </c>
      <c r="B3944" s="32">
        <v>2020</v>
      </c>
      <c r="C3944" s="32" t="s">
        <v>169</v>
      </c>
      <c r="D3944" s="32" t="s">
        <v>8</v>
      </c>
      <c r="E3944" s="32" t="s">
        <v>414</v>
      </c>
      <c r="F3944" s="33" t="s">
        <v>519</v>
      </c>
      <c r="G3944" s="32" t="s">
        <v>10</v>
      </c>
      <c r="H3944" s="34">
        <v>869.16</v>
      </c>
      <c r="I3944" s="37" t="str">
        <f>IF(AND($H3944&gt;0, $H3944&lt;900),"0-900",0)</f>
        <v>0-900</v>
      </c>
      <c r="J3944" s="37" t="str">
        <f>IF(AND($H3944&gt;0, $H3944&lt;1700),"0-1700",0)</f>
        <v>0-1700</v>
      </c>
      <c r="K3944" s="37" t="str">
        <f>IF(AND($H3944&gt;0, $H3944&lt;2500),"0-2500",0)</f>
        <v>0-2500</v>
      </c>
      <c r="L3944" s="37" t="str">
        <f>IF(AND($H3944&gt;0, $H3944&lt;3500),"0-3500",0)</f>
        <v>0-3500</v>
      </c>
    </row>
    <row r="3945" spans="1:12" hidden="1" x14ac:dyDescent="0.3">
      <c r="A3945" s="32" t="s">
        <v>7</v>
      </c>
      <c r="B3945" s="32">
        <v>2020</v>
      </c>
      <c r="C3945" s="32" t="s">
        <v>169</v>
      </c>
      <c r="D3945" s="32" t="s">
        <v>8</v>
      </c>
      <c r="E3945" s="32" t="s">
        <v>376</v>
      </c>
      <c r="F3945" s="33" t="s">
        <v>513</v>
      </c>
      <c r="G3945" s="32" t="s">
        <v>10</v>
      </c>
      <c r="H3945" s="34">
        <v>869.26</v>
      </c>
      <c r="I3945" s="37" t="str">
        <f>IF(AND($H3945&gt;0, $H3945&lt;900),"0-900",0)</f>
        <v>0-900</v>
      </c>
      <c r="J3945" s="37" t="str">
        <f>IF(AND($H3945&gt;0, $H3945&lt;1700),"0-1700",0)</f>
        <v>0-1700</v>
      </c>
      <c r="K3945" s="37" t="str">
        <f>IF(AND($H3945&gt;0, $H3945&lt;2500),"0-2500",0)</f>
        <v>0-2500</v>
      </c>
      <c r="L3945" s="37" t="str">
        <f>IF(AND($H3945&gt;0, $H3945&lt;3500),"0-3500",0)</f>
        <v>0-3500</v>
      </c>
    </row>
    <row r="3946" spans="1:12" hidden="1" x14ac:dyDescent="0.3">
      <c r="A3946" s="32" t="s">
        <v>7</v>
      </c>
      <c r="B3946" s="32">
        <v>2020</v>
      </c>
      <c r="C3946" s="32" t="s">
        <v>169</v>
      </c>
      <c r="D3946" s="32" t="s">
        <v>8</v>
      </c>
      <c r="E3946" s="32" t="s">
        <v>410</v>
      </c>
      <c r="F3946" s="33" t="s">
        <v>524</v>
      </c>
      <c r="G3946" s="32" t="s">
        <v>10</v>
      </c>
      <c r="H3946" s="34">
        <v>870.32</v>
      </c>
      <c r="I3946" s="37" t="str">
        <f>IF(AND($H3946&gt;0, $H3946&lt;900),"0-900",0)</f>
        <v>0-900</v>
      </c>
      <c r="J3946" s="37" t="str">
        <f>IF(AND($H3946&gt;0, $H3946&lt;1700),"0-1700",0)</f>
        <v>0-1700</v>
      </c>
      <c r="K3946" s="37" t="str">
        <f>IF(AND($H3946&gt;0, $H3946&lt;2500),"0-2500",0)</f>
        <v>0-2500</v>
      </c>
      <c r="L3946" s="37" t="str">
        <f>IF(AND($H3946&gt;0, $H3946&lt;3500),"0-3500",0)</f>
        <v>0-3500</v>
      </c>
    </row>
    <row r="3947" spans="1:12" hidden="1" x14ac:dyDescent="0.3">
      <c r="A3947" s="32" t="s">
        <v>7</v>
      </c>
      <c r="B3947" s="32">
        <v>2020</v>
      </c>
      <c r="C3947" s="32" t="s">
        <v>169</v>
      </c>
      <c r="D3947" s="32" t="s">
        <v>8</v>
      </c>
      <c r="E3947" s="32" t="s">
        <v>211</v>
      </c>
      <c r="F3947" s="33" t="s">
        <v>526</v>
      </c>
      <c r="G3947" s="32" t="s">
        <v>10</v>
      </c>
      <c r="H3947" s="34">
        <v>876.23</v>
      </c>
      <c r="I3947" s="37" t="str">
        <f>IF(AND($H3947&gt;0, $H3947&lt;900),"0-900",0)</f>
        <v>0-900</v>
      </c>
      <c r="J3947" s="37" t="str">
        <f>IF(AND($H3947&gt;0, $H3947&lt;1700),"0-1700",0)</f>
        <v>0-1700</v>
      </c>
      <c r="K3947" s="37" t="str">
        <f>IF(AND($H3947&gt;0, $H3947&lt;2500),"0-2500",0)</f>
        <v>0-2500</v>
      </c>
      <c r="L3947" s="37" t="str">
        <f>IF(AND($H3947&gt;0, $H3947&lt;3500),"0-3500",0)</f>
        <v>0-3500</v>
      </c>
    </row>
    <row r="3948" spans="1:12" hidden="1" x14ac:dyDescent="0.3">
      <c r="A3948" s="32" t="s">
        <v>7</v>
      </c>
      <c r="B3948" s="32">
        <v>2020</v>
      </c>
      <c r="C3948" s="32" t="s">
        <v>169</v>
      </c>
      <c r="D3948" s="32" t="s">
        <v>8</v>
      </c>
      <c r="E3948" s="32" t="s">
        <v>199</v>
      </c>
      <c r="F3948" s="33" t="s">
        <v>521</v>
      </c>
      <c r="G3948" s="32" t="s">
        <v>10</v>
      </c>
      <c r="H3948" s="34">
        <v>877.97</v>
      </c>
      <c r="I3948" s="37" t="str">
        <f>IF(AND($H3948&gt;0, $H3948&lt;900),"0-900",0)</f>
        <v>0-900</v>
      </c>
      <c r="J3948" s="37" t="str">
        <f>IF(AND($H3948&gt;0, $H3948&lt;1700),"0-1700",0)</f>
        <v>0-1700</v>
      </c>
      <c r="K3948" s="37" t="str">
        <f>IF(AND($H3948&gt;0, $H3948&lt;2500),"0-2500",0)</f>
        <v>0-2500</v>
      </c>
      <c r="L3948" s="37" t="str">
        <f>IF(AND($H3948&gt;0, $H3948&lt;3500),"0-3500",0)</f>
        <v>0-3500</v>
      </c>
    </row>
    <row r="3949" spans="1:12" hidden="1" x14ac:dyDescent="0.3">
      <c r="A3949" s="32" t="s">
        <v>7</v>
      </c>
      <c r="B3949" s="32">
        <v>2020</v>
      </c>
      <c r="C3949" s="32" t="s">
        <v>167</v>
      </c>
      <c r="D3949" s="32" t="s">
        <v>8</v>
      </c>
      <c r="E3949" s="32" t="s">
        <v>342</v>
      </c>
      <c r="F3949" s="33" t="s">
        <v>530</v>
      </c>
      <c r="G3949" s="32" t="s">
        <v>10</v>
      </c>
      <c r="H3949" s="34">
        <v>878.8</v>
      </c>
      <c r="I3949" s="37" t="str">
        <f>IF(AND($H3949&gt;0, $H3949&lt;900),"0-900",0)</f>
        <v>0-900</v>
      </c>
      <c r="J3949" s="37" t="str">
        <f>IF(AND($H3949&gt;0, $H3949&lt;1700),"0-1700",0)</f>
        <v>0-1700</v>
      </c>
      <c r="K3949" s="37" t="str">
        <f>IF(AND($H3949&gt;0, $H3949&lt;2500),"0-2500",0)</f>
        <v>0-2500</v>
      </c>
      <c r="L3949" s="37" t="str">
        <f>IF(AND($H3949&gt;0, $H3949&lt;3500),"0-3500",0)</f>
        <v>0-3500</v>
      </c>
    </row>
    <row r="3950" spans="1:12" hidden="1" x14ac:dyDescent="0.3">
      <c r="A3950" s="32" t="s">
        <v>7</v>
      </c>
      <c r="B3950" s="32">
        <v>2020</v>
      </c>
      <c r="C3950" s="32" t="s">
        <v>168</v>
      </c>
      <c r="D3950" s="32" t="s">
        <v>8</v>
      </c>
      <c r="E3950" s="32" t="s">
        <v>272</v>
      </c>
      <c r="F3950" s="33" t="s">
        <v>527</v>
      </c>
      <c r="G3950" s="32" t="s">
        <v>10</v>
      </c>
      <c r="H3950" s="34">
        <v>880.15</v>
      </c>
      <c r="I3950" s="37" t="str">
        <f>IF(AND($H3950&gt;0, $H3950&lt;900),"0-900",0)</f>
        <v>0-900</v>
      </c>
      <c r="J3950" s="37" t="str">
        <f>IF(AND($H3950&gt;0, $H3950&lt;1700),"0-1700",0)</f>
        <v>0-1700</v>
      </c>
      <c r="K3950" s="37" t="str">
        <f>IF(AND($H3950&gt;0, $H3950&lt;2500),"0-2500",0)</f>
        <v>0-2500</v>
      </c>
      <c r="L3950" s="37" t="str">
        <f>IF(AND($H3950&gt;0, $H3950&lt;3500),"0-3500",0)</f>
        <v>0-3500</v>
      </c>
    </row>
    <row r="3951" spans="1:12" hidden="1" x14ac:dyDescent="0.3">
      <c r="A3951" s="32" t="s">
        <v>7</v>
      </c>
      <c r="B3951" s="32">
        <v>2020</v>
      </c>
      <c r="C3951" s="32" t="s">
        <v>167</v>
      </c>
      <c r="D3951" s="32" t="s">
        <v>8</v>
      </c>
      <c r="E3951" s="32" t="s">
        <v>170</v>
      </c>
      <c r="F3951" s="33" t="s">
        <v>521</v>
      </c>
      <c r="G3951" s="32" t="s">
        <v>10</v>
      </c>
      <c r="H3951" s="34">
        <v>882.52</v>
      </c>
      <c r="I3951" s="37" t="str">
        <f>IF(AND($H3951&gt;0, $H3951&lt;900),"0-900",0)</f>
        <v>0-900</v>
      </c>
      <c r="J3951" s="37" t="str">
        <f>IF(AND($H3951&gt;0, $H3951&lt;1700),"0-1700",0)</f>
        <v>0-1700</v>
      </c>
      <c r="K3951" s="37" t="str">
        <f>IF(AND($H3951&gt;0, $H3951&lt;2500),"0-2500",0)</f>
        <v>0-2500</v>
      </c>
      <c r="L3951" s="37" t="str">
        <f>IF(AND($H3951&gt;0, $H3951&lt;3500),"0-3500",0)</f>
        <v>0-3500</v>
      </c>
    </row>
    <row r="3952" spans="1:12" hidden="1" x14ac:dyDescent="0.3">
      <c r="A3952" s="32" t="s">
        <v>7</v>
      </c>
      <c r="B3952" s="32">
        <v>2020</v>
      </c>
      <c r="C3952" s="32" t="s">
        <v>169</v>
      </c>
      <c r="D3952" s="32" t="s">
        <v>8</v>
      </c>
      <c r="E3952" s="32" t="s">
        <v>351</v>
      </c>
      <c r="F3952" s="33" t="s">
        <v>523</v>
      </c>
      <c r="G3952" s="32" t="s">
        <v>10</v>
      </c>
      <c r="H3952" s="34">
        <v>882.58</v>
      </c>
      <c r="I3952" s="37" t="str">
        <f>IF(AND($H3952&gt;0, $H3952&lt;900),"0-900",0)</f>
        <v>0-900</v>
      </c>
      <c r="J3952" s="37" t="str">
        <f>IF(AND($H3952&gt;0, $H3952&lt;1700),"0-1700",0)</f>
        <v>0-1700</v>
      </c>
      <c r="K3952" s="37" t="str">
        <f>IF(AND($H3952&gt;0, $H3952&lt;2500),"0-2500",0)</f>
        <v>0-2500</v>
      </c>
      <c r="L3952" s="37" t="str">
        <f>IF(AND($H3952&gt;0, $H3952&lt;3500),"0-3500",0)</f>
        <v>0-3500</v>
      </c>
    </row>
    <row r="3953" spans="1:12" hidden="1" x14ac:dyDescent="0.3">
      <c r="A3953" s="32" t="s">
        <v>7</v>
      </c>
      <c r="B3953" s="32">
        <v>2020</v>
      </c>
      <c r="C3953" s="32" t="s">
        <v>167</v>
      </c>
      <c r="D3953" s="32" t="s">
        <v>8</v>
      </c>
      <c r="E3953" s="32" t="s">
        <v>238</v>
      </c>
      <c r="F3953" s="33" t="s">
        <v>520</v>
      </c>
      <c r="G3953" s="32" t="s">
        <v>10</v>
      </c>
      <c r="H3953" s="34">
        <v>885.02</v>
      </c>
      <c r="I3953" s="37" t="str">
        <f>IF(AND($H3953&gt;0, $H3953&lt;900),"0-900",0)</f>
        <v>0-900</v>
      </c>
      <c r="J3953" s="37" t="str">
        <f>IF(AND($H3953&gt;0, $H3953&lt;1700),"0-1700",0)</f>
        <v>0-1700</v>
      </c>
      <c r="K3953" s="37" t="str">
        <f>IF(AND($H3953&gt;0, $H3953&lt;2500),"0-2500",0)</f>
        <v>0-2500</v>
      </c>
      <c r="L3953" s="37" t="str">
        <f>IF(AND($H3953&gt;0, $H3953&lt;3500),"0-3500",0)</f>
        <v>0-3500</v>
      </c>
    </row>
    <row r="3954" spans="1:12" hidden="1" x14ac:dyDescent="0.3">
      <c r="A3954" s="32" t="s">
        <v>7</v>
      </c>
      <c r="B3954" s="32">
        <v>2020</v>
      </c>
      <c r="C3954" s="32" t="s">
        <v>169</v>
      </c>
      <c r="D3954" s="32" t="s">
        <v>8</v>
      </c>
      <c r="E3954" s="32" t="s">
        <v>288</v>
      </c>
      <c r="F3954" s="33" t="s">
        <v>531</v>
      </c>
      <c r="G3954" s="32" t="s">
        <v>10</v>
      </c>
      <c r="H3954" s="34">
        <v>886.31</v>
      </c>
      <c r="I3954" s="37" t="str">
        <f>IF(AND($H3954&gt;0, $H3954&lt;900),"0-900",0)</f>
        <v>0-900</v>
      </c>
      <c r="J3954" s="37" t="str">
        <f>IF(AND($H3954&gt;0, $H3954&lt;1700),"0-1700",0)</f>
        <v>0-1700</v>
      </c>
      <c r="K3954" s="37" t="str">
        <f>IF(AND($H3954&gt;0, $H3954&lt;2500),"0-2500",0)</f>
        <v>0-2500</v>
      </c>
      <c r="L3954" s="37" t="str">
        <f>IF(AND($H3954&gt;0, $H3954&lt;3500),"0-3500",0)</f>
        <v>0-3500</v>
      </c>
    </row>
    <row r="3955" spans="1:12" hidden="1" x14ac:dyDescent="0.3">
      <c r="A3955" s="32" t="s">
        <v>7</v>
      </c>
      <c r="B3955" s="32">
        <v>2020</v>
      </c>
      <c r="C3955" s="32" t="s">
        <v>167</v>
      </c>
      <c r="D3955" s="32" t="s">
        <v>8</v>
      </c>
      <c r="E3955" s="32" t="s">
        <v>318</v>
      </c>
      <c r="F3955" s="33" t="s">
        <v>528</v>
      </c>
      <c r="G3955" s="32" t="s">
        <v>10</v>
      </c>
      <c r="H3955" s="34">
        <v>886.97</v>
      </c>
      <c r="I3955" s="37" t="str">
        <f>IF(AND($H3955&gt;0, $H3955&lt;900),"0-900",0)</f>
        <v>0-900</v>
      </c>
      <c r="J3955" s="37" t="str">
        <f>IF(AND($H3955&gt;0, $H3955&lt;1700),"0-1700",0)</f>
        <v>0-1700</v>
      </c>
      <c r="K3955" s="37" t="str">
        <f>IF(AND($H3955&gt;0, $H3955&lt;2500),"0-2500",0)</f>
        <v>0-2500</v>
      </c>
      <c r="L3955" s="37" t="str">
        <f>IF(AND($H3955&gt;0, $H3955&lt;3500),"0-3500",0)</f>
        <v>0-3500</v>
      </c>
    </row>
    <row r="3956" spans="1:12" hidden="1" x14ac:dyDescent="0.3">
      <c r="A3956" s="32" t="s">
        <v>7</v>
      </c>
      <c r="B3956" s="32">
        <v>2020</v>
      </c>
      <c r="C3956" s="32" t="s">
        <v>169</v>
      </c>
      <c r="D3956" s="32" t="s">
        <v>8</v>
      </c>
      <c r="E3956" s="32" t="s">
        <v>286</v>
      </c>
      <c r="F3956" s="33" t="s">
        <v>531</v>
      </c>
      <c r="G3956" s="32" t="s">
        <v>10</v>
      </c>
      <c r="H3956" s="34">
        <v>888.39</v>
      </c>
      <c r="I3956" s="37" t="str">
        <f>IF(AND($H3956&gt;0, $H3956&lt;900),"0-900",0)</f>
        <v>0-900</v>
      </c>
      <c r="J3956" s="37" t="str">
        <f>IF(AND($H3956&gt;0, $H3956&lt;1700),"0-1700",0)</f>
        <v>0-1700</v>
      </c>
      <c r="K3956" s="37" t="str">
        <f>IF(AND($H3956&gt;0, $H3956&lt;2500),"0-2500",0)</f>
        <v>0-2500</v>
      </c>
      <c r="L3956" s="37" t="str">
        <f>IF(AND($H3956&gt;0, $H3956&lt;3500),"0-3500",0)</f>
        <v>0-3500</v>
      </c>
    </row>
    <row r="3957" spans="1:12" hidden="1" x14ac:dyDescent="0.3">
      <c r="A3957" s="32" t="s">
        <v>7</v>
      </c>
      <c r="B3957" s="32">
        <v>2020</v>
      </c>
      <c r="C3957" s="32" t="s">
        <v>167</v>
      </c>
      <c r="D3957" s="32" t="s">
        <v>8</v>
      </c>
      <c r="E3957" s="32" t="s">
        <v>330</v>
      </c>
      <c r="F3957" s="33" t="s">
        <v>530</v>
      </c>
      <c r="G3957" s="32" t="s">
        <v>10</v>
      </c>
      <c r="H3957" s="34">
        <v>888.59</v>
      </c>
      <c r="I3957" s="37" t="str">
        <f>IF(AND($H3957&gt;0, $H3957&lt;900),"0-900",0)</f>
        <v>0-900</v>
      </c>
      <c r="J3957" s="37" t="str">
        <f>IF(AND($H3957&gt;0, $H3957&lt;1700),"0-1700",0)</f>
        <v>0-1700</v>
      </c>
      <c r="K3957" s="37" t="str">
        <f>IF(AND($H3957&gt;0, $H3957&lt;2500),"0-2500",0)</f>
        <v>0-2500</v>
      </c>
      <c r="L3957" s="37" t="str">
        <f>IF(AND($H3957&gt;0, $H3957&lt;3500),"0-3500",0)</f>
        <v>0-3500</v>
      </c>
    </row>
    <row r="3958" spans="1:12" hidden="1" x14ac:dyDescent="0.3">
      <c r="A3958" s="32" t="s">
        <v>7</v>
      </c>
      <c r="B3958" s="32">
        <v>2020</v>
      </c>
      <c r="C3958" s="32" t="s">
        <v>169</v>
      </c>
      <c r="D3958" s="32" t="s">
        <v>8</v>
      </c>
      <c r="E3958" s="32" t="s">
        <v>209</v>
      </c>
      <c r="F3958" s="33" t="s">
        <v>526</v>
      </c>
      <c r="G3958" s="32" t="s">
        <v>10</v>
      </c>
      <c r="H3958" s="34">
        <v>888.81</v>
      </c>
      <c r="I3958" s="37" t="str">
        <f>IF(AND($H3958&gt;0, $H3958&lt;900),"0-900",0)</f>
        <v>0-900</v>
      </c>
      <c r="J3958" s="37" t="str">
        <f>IF(AND($H3958&gt;0, $H3958&lt;1700),"0-1700",0)</f>
        <v>0-1700</v>
      </c>
      <c r="K3958" s="37" t="str">
        <f>IF(AND($H3958&gt;0, $H3958&lt;2500),"0-2500",0)</f>
        <v>0-2500</v>
      </c>
      <c r="L3958" s="37" t="str">
        <f>IF(AND($H3958&gt;0, $H3958&lt;3500),"0-3500",0)</f>
        <v>0-3500</v>
      </c>
    </row>
    <row r="3959" spans="1:12" hidden="1" x14ac:dyDescent="0.3">
      <c r="A3959" s="32" t="s">
        <v>7</v>
      </c>
      <c r="B3959" s="32">
        <v>2020</v>
      </c>
      <c r="C3959" s="32" t="s">
        <v>168</v>
      </c>
      <c r="D3959" s="32" t="s">
        <v>8</v>
      </c>
      <c r="E3959" s="32" t="s">
        <v>306</v>
      </c>
      <c r="F3959" s="33" t="s">
        <v>525</v>
      </c>
      <c r="G3959" s="32" t="s">
        <v>10</v>
      </c>
      <c r="H3959" s="34">
        <v>888.98</v>
      </c>
      <c r="I3959" s="37" t="str">
        <f>IF(AND($H3959&gt;0, $H3959&lt;900),"0-900",0)</f>
        <v>0-900</v>
      </c>
      <c r="J3959" s="37" t="str">
        <f>IF(AND($H3959&gt;0, $H3959&lt;1700),"0-1700",0)</f>
        <v>0-1700</v>
      </c>
      <c r="K3959" s="37" t="str">
        <f>IF(AND($H3959&gt;0, $H3959&lt;2500),"0-2500",0)</f>
        <v>0-2500</v>
      </c>
      <c r="L3959" s="37" t="str">
        <f>IF(AND($H3959&gt;0, $H3959&lt;3500),"0-3500",0)</f>
        <v>0-3500</v>
      </c>
    </row>
    <row r="3960" spans="1:12" hidden="1" x14ac:dyDescent="0.3">
      <c r="A3960" s="32" t="s">
        <v>7</v>
      </c>
      <c r="B3960" s="32">
        <v>2020</v>
      </c>
      <c r="C3960" s="32" t="s">
        <v>168</v>
      </c>
      <c r="D3960" s="32" t="s">
        <v>8</v>
      </c>
      <c r="E3960" s="32" t="s">
        <v>295</v>
      </c>
      <c r="F3960" s="33" t="s">
        <v>522</v>
      </c>
      <c r="G3960" s="32" t="s">
        <v>10</v>
      </c>
      <c r="H3960" s="34">
        <v>895.78</v>
      </c>
      <c r="I3960" s="37" t="str">
        <f>IF(AND($H3960&gt;0, $H3960&lt;900),"0-900",0)</f>
        <v>0-900</v>
      </c>
      <c r="J3960" s="37" t="str">
        <f>IF(AND($H3960&gt;0, $H3960&lt;1700),"0-1700",0)</f>
        <v>0-1700</v>
      </c>
      <c r="K3960" s="37" t="str">
        <f>IF(AND($H3960&gt;0, $H3960&lt;2500),"0-2500",0)</f>
        <v>0-2500</v>
      </c>
      <c r="L3960" s="37" t="str">
        <f>IF(AND($H3960&gt;0, $H3960&lt;3500),"0-3500",0)</f>
        <v>0-3500</v>
      </c>
    </row>
    <row r="3961" spans="1:12" hidden="1" x14ac:dyDescent="0.3">
      <c r="A3961" s="32" t="s">
        <v>7</v>
      </c>
      <c r="B3961" s="32">
        <v>2020</v>
      </c>
      <c r="C3961" s="32" t="s">
        <v>168</v>
      </c>
      <c r="D3961" s="32" t="s">
        <v>8</v>
      </c>
      <c r="E3961" s="32" t="s">
        <v>406</v>
      </c>
      <c r="F3961" s="33" t="s">
        <v>524</v>
      </c>
      <c r="G3961" s="32" t="s">
        <v>10</v>
      </c>
      <c r="H3961" s="34">
        <v>895.83</v>
      </c>
      <c r="I3961" s="37" t="str">
        <f>IF(AND($H3961&gt;0, $H3961&lt;900),"0-900",0)</f>
        <v>0-900</v>
      </c>
      <c r="J3961" s="37" t="str">
        <f>IF(AND($H3961&gt;0, $H3961&lt;1700),"0-1700",0)</f>
        <v>0-1700</v>
      </c>
      <c r="K3961" s="37" t="str">
        <f>IF(AND($H3961&gt;0, $H3961&lt;2500),"0-2500",0)</f>
        <v>0-2500</v>
      </c>
      <c r="L3961" s="37" t="str">
        <f>IF(AND($H3961&gt;0, $H3961&lt;3500),"0-3500",0)</f>
        <v>0-3500</v>
      </c>
    </row>
    <row r="3962" spans="1:12" hidden="1" x14ac:dyDescent="0.3">
      <c r="A3962" s="32" t="s">
        <v>7</v>
      </c>
      <c r="B3962" s="32">
        <v>2020</v>
      </c>
      <c r="C3962" s="32" t="s">
        <v>169</v>
      </c>
      <c r="D3962" s="32" t="s">
        <v>8</v>
      </c>
      <c r="E3962" s="32" t="s">
        <v>404</v>
      </c>
      <c r="F3962" s="33" t="s">
        <v>516</v>
      </c>
      <c r="G3962" s="32" t="s">
        <v>10</v>
      </c>
      <c r="H3962" s="34">
        <v>896.38</v>
      </c>
      <c r="I3962" s="37" t="str">
        <f>IF(AND($H3962&gt;0, $H3962&lt;900),"0-900",0)</f>
        <v>0-900</v>
      </c>
      <c r="J3962" s="37" t="str">
        <f>IF(AND($H3962&gt;0, $H3962&lt;1700),"0-1700",0)</f>
        <v>0-1700</v>
      </c>
      <c r="K3962" s="37" t="str">
        <f>IF(AND($H3962&gt;0, $H3962&lt;2500),"0-2500",0)</f>
        <v>0-2500</v>
      </c>
      <c r="L3962" s="37" t="str">
        <f>IF(AND($H3962&gt;0, $H3962&lt;3500),"0-3500",0)</f>
        <v>0-3500</v>
      </c>
    </row>
    <row r="3963" spans="1:12" hidden="1" x14ac:dyDescent="0.3">
      <c r="A3963" s="32" t="s">
        <v>7</v>
      </c>
      <c r="B3963" s="32">
        <v>2020</v>
      </c>
      <c r="C3963" s="32" t="s">
        <v>169</v>
      </c>
      <c r="D3963" s="32" t="s">
        <v>8</v>
      </c>
      <c r="E3963" s="32" t="s">
        <v>207</v>
      </c>
      <c r="F3963" s="33" t="s">
        <v>521</v>
      </c>
      <c r="G3963" s="32" t="s">
        <v>10</v>
      </c>
      <c r="H3963" s="34">
        <v>896.59</v>
      </c>
      <c r="I3963" s="37" t="str">
        <f>IF(AND($H3963&gt;0, $H3963&lt;900),"0-900",0)</f>
        <v>0-900</v>
      </c>
      <c r="J3963" s="37" t="str">
        <f>IF(AND($H3963&gt;0, $H3963&lt;1700),"0-1700",0)</f>
        <v>0-1700</v>
      </c>
      <c r="K3963" s="37" t="str">
        <f>IF(AND($H3963&gt;0, $H3963&lt;2500),"0-2500",0)</f>
        <v>0-2500</v>
      </c>
      <c r="L3963" s="37" t="str">
        <f>IF(AND($H3963&gt;0, $H3963&lt;3500),"0-3500",0)</f>
        <v>0-3500</v>
      </c>
    </row>
    <row r="3964" spans="1:12" hidden="1" x14ac:dyDescent="0.3">
      <c r="A3964" s="32" t="s">
        <v>7</v>
      </c>
      <c r="B3964" s="32">
        <v>2020</v>
      </c>
      <c r="C3964" s="32" t="s">
        <v>169</v>
      </c>
      <c r="D3964" s="32" t="s">
        <v>8</v>
      </c>
      <c r="E3964" s="32" t="s">
        <v>210</v>
      </c>
      <c r="F3964" s="33" t="s">
        <v>526</v>
      </c>
      <c r="G3964" s="32" t="s">
        <v>10</v>
      </c>
      <c r="H3964" s="34">
        <v>901.97</v>
      </c>
      <c r="I3964" s="15"/>
      <c r="J3964" s="15" t="str">
        <f>IF(AND($H3964&gt;0, $H3964&lt;1700),"0-1700",0)</f>
        <v>0-1700</v>
      </c>
      <c r="K3964" s="15" t="str">
        <f>IF(AND($H3964&gt;0, $H3964&lt;2500),"0-2500",0)</f>
        <v>0-2500</v>
      </c>
      <c r="L3964" s="15" t="str">
        <f>IF(AND($H3964&gt;0, $H3964&lt;3500),"0-3500",0)</f>
        <v>0-3500</v>
      </c>
    </row>
    <row r="3965" spans="1:12" hidden="1" x14ac:dyDescent="0.3">
      <c r="A3965" s="32" t="s">
        <v>7</v>
      </c>
      <c r="B3965" s="32">
        <v>2020</v>
      </c>
      <c r="C3965" s="32" t="s">
        <v>167</v>
      </c>
      <c r="D3965" s="32" t="s">
        <v>8</v>
      </c>
      <c r="E3965" s="32" t="s">
        <v>177</v>
      </c>
      <c r="F3965" s="33" t="s">
        <v>521</v>
      </c>
      <c r="G3965" s="32" t="s">
        <v>10</v>
      </c>
      <c r="H3965" s="34">
        <v>903.32</v>
      </c>
      <c r="I3965" s="15"/>
      <c r="J3965" s="15" t="str">
        <f>IF(AND($H3965&gt;0, $H3965&lt;1700),"0-1700",0)</f>
        <v>0-1700</v>
      </c>
      <c r="K3965" s="15" t="str">
        <f>IF(AND($H3965&gt;0, $H3965&lt;2500),"0-2500",0)</f>
        <v>0-2500</v>
      </c>
      <c r="L3965" s="15" t="str">
        <f>IF(AND($H3965&gt;0, $H3965&lt;3500),"0-3500",0)</f>
        <v>0-3500</v>
      </c>
    </row>
    <row r="3966" spans="1:12" hidden="1" x14ac:dyDescent="0.3">
      <c r="A3966" s="32" t="s">
        <v>7</v>
      </c>
      <c r="B3966" s="32">
        <v>2020</v>
      </c>
      <c r="C3966" s="32" t="s">
        <v>167</v>
      </c>
      <c r="D3966" s="32" t="s">
        <v>8</v>
      </c>
      <c r="E3966" s="32" t="s">
        <v>117</v>
      </c>
      <c r="F3966" s="33" t="s">
        <v>9</v>
      </c>
      <c r="G3966" s="32" t="s">
        <v>10</v>
      </c>
      <c r="H3966" s="34">
        <v>903.53</v>
      </c>
      <c r="I3966" s="15" t="s">
        <v>464</v>
      </c>
      <c r="J3966" s="15" t="str">
        <f>IF(AND($H3966&gt;0, $H3966&lt;1700),"0-1700",0)</f>
        <v>0-1700</v>
      </c>
      <c r="K3966" s="15" t="str">
        <f>IF(AND($H3966&gt;0, $H3966&lt;2500),"0-2500",0)</f>
        <v>0-2500</v>
      </c>
      <c r="L3966" s="15" t="str">
        <f>IF(AND($H3966&gt;0, $H3966&lt;3500),"0-3500",0)</f>
        <v>0-3500</v>
      </c>
    </row>
    <row r="3967" spans="1:12" hidden="1" x14ac:dyDescent="0.3">
      <c r="A3967" s="32" t="s">
        <v>7</v>
      </c>
      <c r="B3967" s="32">
        <v>2020</v>
      </c>
      <c r="C3967" s="32" t="s">
        <v>168</v>
      </c>
      <c r="D3967" s="32" t="s">
        <v>8</v>
      </c>
      <c r="E3967" s="32" t="s">
        <v>249</v>
      </c>
      <c r="F3967" s="33" t="s">
        <v>520</v>
      </c>
      <c r="G3967" s="32" t="s">
        <v>10</v>
      </c>
      <c r="H3967" s="34">
        <v>906.71</v>
      </c>
      <c r="I3967" s="15"/>
      <c r="J3967" s="15" t="str">
        <f>IF(AND($H3967&gt;0, $H3967&lt;1700),"0-1700",0)</f>
        <v>0-1700</v>
      </c>
      <c r="K3967" s="15" t="str">
        <f>IF(AND($H3967&gt;0, $H3967&lt;2500),"0-2500",0)</f>
        <v>0-2500</v>
      </c>
      <c r="L3967" s="15" t="str">
        <f>IF(AND($H3967&gt;0, $H3967&lt;3500),"0-3500",0)</f>
        <v>0-3500</v>
      </c>
    </row>
    <row r="3968" spans="1:12" hidden="1" x14ac:dyDescent="0.3">
      <c r="A3968" s="32" t="s">
        <v>7</v>
      </c>
      <c r="B3968" s="32">
        <v>2020</v>
      </c>
      <c r="C3968" s="32" t="s">
        <v>169</v>
      </c>
      <c r="D3968" s="32" t="s">
        <v>8</v>
      </c>
      <c r="E3968" s="32" t="s">
        <v>251</v>
      </c>
      <c r="F3968" s="33" t="s">
        <v>520</v>
      </c>
      <c r="G3968" s="32" t="s">
        <v>10</v>
      </c>
      <c r="H3968" s="34">
        <v>906.94</v>
      </c>
      <c r="I3968" s="15"/>
      <c r="J3968" s="15" t="str">
        <f>IF(AND($H3968&gt;0, $H3968&lt;1700),"0-1700",0)</f>
        <v>0-1700</v>
      </c>
      <c r="K3968" s="15" t="str">
        <f>IF(AND($H3968&gt;0, $H3968&lt;2500),"0-2500",0)</f>
        <v>0-2500</v>
      </c>
      <c r="L3968" s="15" t="str">
        <f>IF(AND($H3968&gt;0, $H3968&lt;3500),"0-3500",0)</f>
        <v>0-3500</v>
      </c>
    </row>
    <row r="3969" spans="1:12" hidden="1" x14ac:dyDescent="0.3">
      <c r="A3969" s="32" t="s">
        <v>7</v>
      </c>
      <c r="B3969" s="32">
        <v>2020</v>
      </c>
      <c r="C3969" s="32" t="s">
        <v>169</v>
      </c>
      <c r="D3969" s="32" t="s">
        <v>8</v>
      </c>
      <c r="E3969" s="32" t="s">
        <v>261</v>
      </c>
      <c r="F3969" s="33" t="s">
        <v>520</v>
      </c>
      <c r="G3969" s="32" t="s">
        <v>10</v>
      </c>
      <c r="H3969" s="34">
        <v>908.33</v>
      </c>
      <c r="I3969" s="15"/>
      <c r="J3969" s="15" t="str">
        <f>IF(AND($H3969&gt;0, $H3969&lt;1700),"0-1700",0)</f>
        <v>0-1700</v>
      </c>
      <c r="K3969" s="15" t="str">
        <f>IF(AND($H3969&gt;0, $H3969&lt;2500),"0-2500",0)</f>
        <v>0-2500</v>
      </c>
      <c r="L3969" s="15" t="str">
        <f>IF(AND($H3969&gt;0, $H3969&lt;3500),"0-3500",0)</f>
        <v>0-3500</v>
      </c>
    </row>
    <row r="3970" spans="1:12" hidden="1" x14ac:dyDescent="0.3">
      <c r="A3970" s="32" t="s">
        <v>7</v>
      </c>
      <c r="B3970" s="32">
        <v>2020</v>
      </c>
      <c r="C3970" s="32" t="s">
        <v>169</v>
      </c>
      <c r="D3970" s="32" t="s">
        <v>8</v>
      </c>
      <c r="E3970" s="32" t="s">
        <v>405</v>
      </c>
      <c r="F3970" s="33" t="s">
        <v>524</v>
      </c>
      <c r="G3970" s="32" t="s">
        <v>10</v>
      </c>
      <c r="H3970" s="34">
        <v>910.65</v>
      </c>
      <c r="I3970" s="15"/>
      <c r="J3970" s="15" t="str">
        <f>IF(AND($H3970&gt;0, $H3970&lt;1700),"0-1700",0)</f>
        <v>0-1700</v>
      </c>
      <c r="K3970" s="15" t="str">
        <f>IF(AND($H3970&gt;0, $H3970&lt;2500),"0-2500",0)</f>
        <v>0-2500</v>
      </c>
      <c r="L3970" s="15" t="str">
        <f>IF(AND($H3970&gt;0, $H3970&lt;3500),"0-3500",0)</f>
        <v>0-3500</v>
      </c>
    </row>
    <row r="3971" spans="1:12" hidden="1" x14ac:dyDescent="0.3">
      <c r="A3971" s="32" t="s">
        <v>7</v>
      </c>
      <c r="B3971" s="32">
        <v>2020</v>
      </c>
      <c r="C3971" s="32" t="s">
        <v>169</v>
      </c>
      <c r="D3971" s="32" t="s">
        <v>8</v>
      </c>
      <c r="E3971" s="32" t="s">
        <v>391</v>
      </c>
      <c r="F3971" s="33" t="s">
        <v>516</v>
      </c>
      <c r="G3971" s="32" t="s">
        <v>10</v>
      </c>
      <c r="H3971" s="34">
        <v>911.02</v>
      </c>
      <c r="I3971" s="15"/>
      <c r="J3971" s="15" t="str">
        <f>IF(AND($H3971&gt;0, $H3971&lt;1700),"0-1700",0)</f>
        <v>0-1700</v>
      </c>
      <c r="K3971" s="15" t="str">
        <f>IF(AND($H3971&gt;0, $H3971&lt;2500),"0-2500",0)</f>
        <v>0-2500</v>
      </c>
      <c r="L3971" s="15" t="str">
        <f>IF(AND($H3971&gt;0, $H3971&lt;3500),"0-3500",0)</f>
        <v>0-3500</v>
      </c>
    </row>
    <row r="3972" spans="1:12" hidden="1" x14ac:dyDescent="0.3">
      <c r="A3972" s="32" t="s">
        <v>7</v>
      </c>
      <c r="B3972" s="32">
        <v>2020</v>
      </c>
      <c r="C3972" s="32" t="s">
        <v>168</v>
      </c>
      <c r="D3972" s="32" t="s">
        <v>8</v>
      </c>
      <c r="E3972" s="32" t="s">
        <v>423</v>
      </c>
      <c r="F3972" s="33" t="s">
        <v>529</v>
      </c>
      <c r="G3972" s="32" t="s">
        <v>10</v>
      </c>
      <c r="H3972" s="34">
        <v>917.16</v>
      </c>
      <c r="I3972" s="15"/>
      <c r="J3972" s="15" t="str">
        <f>IF(AND($H3972&gt;0, $H3972&lt;1700),"0-1700",0)</f>
        <v>0-1700</v>
      </c>
      <c r="K3972" s="15" t="str">
        <f>IF(AND($H3972&gt;0, $H3972&lt;2500),"0-2500",0)</f>
        <v>0-2500</v>
      </c>
      <c r="L3972" s="15" t="str">
        <f>IF(AND($H3972&gt;0, $H3972&lt;3500),"0-3500",0)</f>
        <v>0-3500</v>
      </c>
    </row>
    <row r="3973" spans="1:12" hidden="1" x14ac:dyDescent="0.3">
      <c r="A3973" s="32" t="s">
        <v>7</v>
      </c>
      <c r="B3973" s="32">
        <v>2020</v>
      </c>
      <c r="C3973" s="32" t="s">
        <v>169</v>
      </c>
      <c r="D3973" s="32" t="s">
        <v>8</v>
      </c>
      <c r="E3973" s="32" t="s">
        <v>190</v>
      </c>
      <c r="F3973" s="33" t="s">
        <v>521</v>
      </c>
      <c r="G3973" s="32" t="s">
        <v>10</v>
      </c>
      <c r="H3973" s="34">
        <v>917.17</v>
      </c>
      <c r="I3973" s="15"/>
      <c r="J3973" s="15" t="str">
        <f>IF(AND($H3973&gt;0, $H3973&lt;1700),"0-1700",0)</f>
        <v>0-1700</v>
      </c>
      <c r="K3973" s="15" t="str">
        <f>IF(AND($H3973&gt;0, $H3973&lt;2500),"0-2500",0)</f>
        <v>0-2500</v>
      </c>
      <c r="L3973" s="15" t="str">
        <f>IF(AND($H3973&gt;0, $H3973&lt;3500),"0-3500",0)</f>
        <v>0-3500</v>
      </c>
    </row>
    <row r="3974" spans="1:12" hidden="1" x14ac:dyDescent="0.3">
      <c r="A3974" s="32" t="s">
        <v>7</v>
      </c>
      <c r="B3974" s="32">
        <v>2020</v>
      </c>
      <c r="C3974" s="32" t="s">
        <v>169</v>
      </c>
      <c r="D3974" s="32" t="s">
        <v>8</v>
      </c>
      <c r="E3974" s="32" t="s">
        <v>359</v>
      </c>
      <c r="F3974" s="33" t="s">
        <v>507</v>
      </c>
      <c r="G3974" s="32" t="s">
        <v>10</v>
      </c>
      <c r="H3974" s="34">
        <v>919.79</v>
      </c>
      <c r="I3974" s="15"/>
      <c r="J3974" s="15" t="str">
        <f>IF(AND($H3974&gt;0, $H3974&lt;1700),"0-1700",0)</f>
        <v>0-1700</v>
      </c>
      <c r="K3974" s="15" t="str">
        <f>IF(AND($H3974&gt;0, $H3974&lt;2500),"0-2500",0)</f>
        <v>0-2500</v>
      </c>
      <c r="L3974" s="15" t="str">
        <f>IF(AND($H3974&gt;0, $H3974&lt;3500),"0-3500",0)</f>
        <v>0-3500</v>
      </c>
    </row>
    <row r="3975" spans="1:12" hidden="1" x14ac:dyDescent="0.3">
      <c r="A3975" s="32" t="s">
        <v>7</v>
      </c>
      <c r="B3975" s="32">
        <v>2020</v>
      </c>
      <c r="C3975" s="32" t="s">
        <v>169</v>
      </c>
      <c r="D3975" s="32" t="s">
        <v>8</v>
      </c>
      <c r="E3975" s="32" t="s">
        <v>294</v>
      </c>
      <c r="F3975" s="33" t="s">
        <v>522</v>
      </c>
      <c r="G3975" s="32" t="s">
        <v>10</v>
      </c>
      <c r="H3975" s="34">
        <v>923.6</v>
      </c>
      <c r="I3975" s="15"/>
      <c r="J3975" s="15" t="str">
        <f>IF(AND($H3975&gt;0, $H3975&lt;1700),"0-1700",0)</f>
        <v>0-1700</v>
      </c>
      <c r="K3975" s="15" t="str">
        <f>IF(AND($H3975&gt;0, $H3975&lt;2500),"0-2500",0)</f>
        <v>0-2500</v>
      </c>
      <c r="L3975" s="15" t="str">
        <f>IF(AND($H3975&gt;0, $H3975&lt;3500),"0-3500",0)</f>
        <v>0-3500</v>
      </c>
    </row>
    <row r="3976" spans="1:12" hidden="1" x14ac:dyDescent="0.3">
      <c r="A3976" s="32" t="s">
        <v>7</v>
      </c>
      <c r="B3976" s="32">
        <v>2020</v>
      </c>
      <c r="C3976" s="32" t="s">
        <v>169</v>
      </c>
      <c r="D3976" s="32" t="s">
        <v>8</v>
      </c>
      <c r="E3976" s="32" t="s">
        <v>393</v>
      </c>
      <c r="F3976" s="33" t="s">
        <v>516</v>
      </c>
      <c r="G3976" s="32" t="s">
        <v>10</v>
      </c>
      <c r="H3976" s="34">
        <v>924.71</v>
      </c>
      <c r="I3976" s="15"/>
      <c r="J3976" s="15" t="str">
        <f>IF(AND($H3976&gt;0, $H3976&lt;1700),"0-1700",0)</f>
        <v>0-1700</v>
      </c>
      <c r="K3976" s="15" t="str">
        <f>IF(AND($H3976&gt;0, $H3976&lt;2500),"0-2500",0)</f>
        <v>0-2500</v>
      </c>
      <c r="L3976" s="15" t="str">
        <f>IF(AND($H3976&gt;0, $H3976&lt;3500),"0-3500",0)</f>
        <v>0-3500</v>
      </c>
    </row>
    <row r="3977" spans="1:12" hidden="1" x14ac:dyDescent="0.3">
      <c r="A3977" s="32" t="s">
        <v>7</v>
      </c>
      <c r="B3977" s="32">
        <v>2020</v>
      </c>
      <c r="C3977" s="32" t="s">
        <v>168</v>
      </c>
      <c r="D3977" s="32" t="s">
        <v>8</v>
      </c>
      <c r="E3977" s="32" t="s">
        <v>281</v>
      </c>
      <c r="F3977" s="33" t="s">
        <v>527</v>
      </c>
      <c r="G3977" s="32" t="s">
        <v>10</v>
      </c>
      <c r="H3977" s="34">
        <v>925.8</v>
      </c>
      <c r="I3977" s="15"/>
      <c r="J3977" s="15" t="str">
        <f>IF(AND($H3977&gt;0, $H3977&lt;1700),"0-1700",0)</f>
        <v>0-1700</v>
      </c>
      <c r="K3977" s="15" t="str">
        <f>IF(AND($H3977&gt;0, $H3977&lt;2500),"0-2500",0)</f>
        <v>0-2500</v>
      </c>
      <c r="L3977" s="15" t="str">
        <f>IF(AND($H3977&gt;0, $H3977&lt;3500),"0-3500",0)</f>
        <v>0-3500</v>
      </c>
    </row>
    <row r="3978" spans="1:12" hidden="1" x14ac:dyDescent="0.3">
      <c r="A3978" s="32" t="s">
        <v>7</v>
      </c>
      <c r="B3978" s="32">
        <v>2020</v>
      </c>
      <c r="C3978" s="32" t="s">
        <v>167</v>
      </c>
      <c r="D3978" s="32" t="s">
        <v>8</v>
      </c>
      <c r="E3978" s="32" t="s">
        <v>270</v>
      </c>
      <c r="F3978" s="33" t="s">
        <v>527</v>
      </c>
      <c r="G3978" s="32" t="s">
        <v>10</v>
      </c>
      <c r="H3978" s="34">
        <v>925.85</v>
      </c>
      <c r="I3978" s="15"/>
      <c r="J3978" s="15" t="str">
        <f>IF(AND($H3978&gt;0, $H3978&lt;1700),"0-1700",0)</f>
        <v>0-1700</v>
      </c>
      <c r="K3978" s="15" t="str">
        <f>IF(AND($H3978&gt;0, $H3978&lt;2500),"0-2500",0)</f>
        <v>0-2500</v>
      </c>
      <c r="L3978" s="15" t="str">
        <f>IF(AND($H3978&gt;0, $H3978&lt;3500),"0-3500",0)</f>
        <v>0-3500</v>
      </c>
    </row>
    <row r="3979" spans="1:12" hidden="1" x14ac:dyDescent="0.3">
      <c r="A3979" s="32" t="s">
        <v>7</v>
      </c>
      <c r="B3979" s="32">
        <v>2020</v>
      </c>
      <c r="C3979" s="32" t="s">
        <v>169</v>
      </c>
      <c r="D3979" s="32" t="s">
        <v>8</v>
      </c>
      <c r="E3979" s="32" t="s">
        <v>291</v>
      </c>
      <c r="F3979" s="33" t="s">
        <v>522</v>
      </c>
      <c r="G3979" s="32" t="s">
        <v>10</v>
      </c>
      <c r="H3979" s="34">
        <v>927.91</v>
      </c>
      <c r="I3979" s="15"/>
      <c r="J3979" s="15" t="str">
        <f>IF(AND($H3979&gt;0, $H3979&lt;1700),"0-1700",0)</f>
        <v>0-1700</v>
      </c>
      <c r="K3979" s="15" t="str">
        <f>IF(AND($H3979&gt;0, $H3979&lt;2500),"0-2500",0)</f>
        <v>0-2500</v>
      </c>
      <c r="L3979" s="15" t="str">
        <f>IF(AND($H3979&gt;0, $H3979&lt;3500),"0-3500",0)</f>
        <v>0-3500</v>
      </c>
    </row>
    <row r="3980" spans="1:12" hidden="1" x14ac:dyDescent="0.3">
      <c r="A3980" s="32" t="s">
        <v>7</v>
      </c>
      <c r="B3980" s="32">
        <v>2020</v>
      </c>
      <c r="C3980" s="32" t="s">
        <v>169</v>
      </c>
      <c r="D3980" s="32" t="s">
        <v>8</v>
      </c>
      <c r="E3980" s="32" t="s">
        <v>184</v>
      </c>
      <c r="F3980" s="33" t="s">
        <v>521</v>
      </c>
      <c r="G3980" s="32" t="s">
        <v>10</v>
      </c>
      <c r="H3980" s="34">
        <v>928.71</v>
      </c>
      <c r="I3980" s="15"/>
      <c r="J3980" s="15" t="str">
        <f>IF(AND($H3980&gt;0, $H3980&lt;1700),"0-1700",0)</f>
        <v>0-1700</v>
      </c>
      <c r="K3980" s="15" t="str">
        <f>IF(AND($H3980&gt;0, $H3980&lt;2500),"0-2500",0)</f>
        <v>0-2500</v>
      </c>
      <c r="L3980" s="15" t="str">
        <f>IF(AND($H3980&gt;0, $H3980&lt;3500),"0-3500",0)</f>
        <v>0-3500</v>
      </c>
    </row>
    <row r="3981" spans="1:12" hidden="1" x14ac:dyDescent="0.3">
      <c r="A3981" s="32" t="s">
        <v>7</v>
      </c>
      <c r="B3981" s="32">
        <v>2020</v>
      </c>
      <c r="C3981" s="32" t="s">
        <v>169</v>
      </c>
      <c r="D3981" s="32" t="s">
        <v>8</v>
      </c>
      <c r="E3981" s="32" t="s">
        <v>411</v>
      </c>
      <c r="F3981" s="33" t="s">
        <v>524</v>
      </c>
      <c r="G3981" s="32" t="s">
        <v>10</v>
      </c>
      <c r="H3981" s="34">
        <v>930.37</v>
      </c>
      <c r="I3981" s="15"/>
      <c r="J3981" s="15" t="str">
        <f>IF(AND($H3981&gt;0, $H3981&lt;1700),"0-1700",0)</f>
        <v>0-1700</v>
      </c>
      <c r="K3981" s="15" t="str">
        <f>IF(AND($H3981&gt;0, $H3981&lt;2500),"0-2500",0)</f>
        <v>0-2500</v>
      </c>
      <c r="L3981" s="15" t="str">
        <f>IF(AND($H3981&gt;0, $H3981&lt;3500),"0-3500",0)</f>
        <v>0-3500</v>
      </c>
    </row>
    <row r="3982" spans="1:12" hidden="1" x14ac:dyDescent="0.3">
      <c r="A3982" s="32" t="s">
        <v>7</v>
      </c>
      <c r="B3982" s="32">
        <v>2020</v>
      </c>
      <c r="C3982" s="32" t="s">
        <v>169</v>
      </c>
      <c r="D3982" s="32" t="s">
        <v>8</v>
      </c>
      <c r="E3982" s="32" t="s">
        <v>224</v>
      </c>
      <c r="F3982" s="33" t="s">
        <v>518</v>
      </c>
      <c r="G3982" s="32" t="s">
        <v>10</v>
      </c>
      <c r="H3982" s="34">
        <v>930.95</v>
      </c>
      <c r="I3982" s="15"/>
      <c r="J3982" s="15" t="str">
        <f>IF(AND($H3982&gt;0, $H3982&lt;1700),"0-1700",0)</f>
        <v>0-1700</v>
      </c>
      <c r="K3982" s="15" t="str">
        <f>IF(AND($H3982&gt;0, $H3982&lt;2500),"0-2500",0)</f>
        <v>0-2500</v>
      </c>
      <c r="L3982" s="15" t="str">
        <f>IF(AND($H3982&gt;0, $H3982&lt;3500),"0-3500",0)</f>
        <v>0-3500</v>
      </c>
    </row>
    <row r="3983" spans="1:12" hidden="1" x14ac:dyDescent="0.3">
      <c r="A3983" s="32" t="s">
        <v>7</v>
      </c>
      <c r="B3983" s="32">
        <v>2020</v>
      </c>
      <c r="C3983" s="32" t="s">
        <v>169</v>
      </c>
      <c r="D3983" s="32" t="s">
        <v>8</v>
      </c>
      <c r="E3983" s="32" t="s">
        <v>409</v>
      </c>
      <c r="F3983" s="33" t="s">
        <v>524</v>
      </c>
      <c r="G3983" s="32" t="s">
        <v>10</v>
      </c>
      <c r="H3983" s="34">
        <v>935.41</v>
      </c>
      <c r="I3983" s="15"/>
      <c r="J3983" s="15" t="str">
        <f>IF(AND($H3983&gt;0, $H3983&lt;1700),"0-1700",0)</f>
        <v>0-1700</v>
      </c>
      <c r="K3983" s="15" t="str">
        <f>IF(AND($H3983&gt;0, $H3983&lt;2500),"0-2500",0)</f>
        <v>0-2500</v>
      </c>
      <c r="L3983" s="15" t="str">
        <f>IF(AND($H3983&gt;0, $H3983&lt;3500),"0-3500",0)</f>
        <v>0-3500</v>
      </c>
    </row>
    <row r="3984" spans="1:12" hidden="1" x14ac:dyDescent="0.3">
      <c r="A3984" s="32" t="s">
        <v>7</v>
      </c>
      <c r="B3984" s="32">
        <v>2020</v>
      </c>
      <c r="C3984" s="32" t="s">
        <v>169</v>
      </c>
      <c r="D3984" s="32" t="s">
        <v>8</v>
      </c>
      <c r="E3984" s="32" t="s">
        <v>355</v>
      </c>
      <c r="F3984" s="33" t="s">
        <v>523</v>
      </c>
      <c r="G3984" s="32" t="s">
        <v>10</v>
      </c>
      <c r="H3984" s="34">
        <v>939.42</v>
      </c>
      <c r="I3984" s="15"/>
      <c r="J3984" s="15" t="str">
        <f>IF(AND($H3984&gt;0, $H3984&lt;1700),"0-1700",0)</f>
        <v>0-1700</v>
      </c>
      <c r="K3984" s="15" t="str">
        <f>IF(AND($H3984&gt;0, $H3984&lt;2500),"0-2500",0)</f>
        <v>0-2500</v>
      </c>
      <c r="L3984" s="15" t="str">
        <f>IF(AND($H3984&gt;0, $H3984&lt;3500),"0-3500",0)</f>
        <v>0-3500</v>
      </c>
    </row>
    <row r="3985" spans="1:12" hidden="1" x14ac:dyDescent="0.3">
      <c r="A3985" s="32" t="s">
        <v>7</v>
      </c>
      <c r="B3985" s="32">
        <v>2020</v>
      </c>
      <c r="C3985" s="32" t="s">
        <v>167</v>
      </c>
      <c r="D3985" s="32" t="s">
        <v>8</v>
      </c>
      <c r="E3985" s="32" t="s">
        <v>276</v>
      </c>
      <c r="F3985" s="33" t="s">
        <v>527</v>
      </c>
      <c r="G3985" s="32" t="s">
        <v>10</v>
      </c>
      <c r="H3985" s="34">
        <v>940.96</v>
      </c>
      <c r="I3985" s="15"/>
      <c r="J3985" s="15" t="str">
        <f>IF(AND($H3985&gt;0, $H3985&lt;1700),"0-1700",0)</f>
        <v>0-1700</v>
      </c>
      <c r="K3985" s="15" t="str">
        <f>IF(AND($H3985&gt;0, $H3985&lt;2500),"0-2500",0)</f>
        <v>0-2500</v>
      </c>
      <c r="L3985" s="15" t="str">
        <f>IF(AND($H3985&gt;0, $H3985&lt;3500),"0-3500",0)</f>
        <v>0-3500</v>
      </c>
    </row>
    <row r="3986" spans="1:12" hidden="1" x14ac:dyDescent="0.3">
      <c r="A3986" s="32" t="s">
        <v>7</v>
      </c>
      <c r="B3986" s="32">
        <v>2020</v>
      </c>
      <c r="C3986" s="32" t="s">
        <v>168</v>
      </c>
      <c r="D3986" s="32" t="s">
        <v>8</v>
      </c>
      <c r="E3986" s="32" t="s">
        <v>266</v>
      </c>
      <c r="F3986" s="33" t="s">
        <v>515</v>
      </c>
      <c r="G3986" s="32" t="s">
        <v>10</v>
      </c>
      <c r="H3986" s="34">
        <v>942.75</v>
      </c>
      <c r="I3986" s="15"/>
      <c r="J3986" s="15" t="str">
        <f>IF(AND($H3986&gt;0, $H3986&lt;1700),"0-1700",0)</f>
        <v>0-1700</v>
      </c>
      <c r="K3986" s="15" t="str">
        <f>IF(AND($H3986&gt;0, $H3986&lt;2500),"0-2500",0)</f>
        <v>0-2500</v>
      </c>
      <c r="L3986" s="15" t="str">
        <f>IF(AND($H3986&gt;0, $H3986&lt;3500),"0-3500",0)</f>
        <v>0-3500</v>
      </c>
    </row>
    <row r="3987" spans="1:12" hidden="1" x14ac:dyDescent="0.3">
      <c r="A3987" s="32" t="s">
        <v>7</v>
      </c>
      <c r="B3987" s="32">
        <v>2020</v>
      </c>
      <c r="C3987" s="32" t="s">
        <v>169</v>
      </c>
      <c r="D3987" s="32" t="s">
        <v>8</v>
      </c>
      <c r="E3987" s="32" t="s">
        <v>403</v>
      </c>
      <c r="F3987" s="33" t="s">
        <v>516</v>
      </c>
      <c r="G3987" s="32" t="s">
        <v>10</v>
      </c>
      <c r="H3987" s="34">
        <v>946.72</v>
      </c>
      <c r="I3987" s="15"/>
      <c r="J3987" s="15" t="str">
        <f>IF(AND($H3987&gt;0, $H3987&lt;1700),"0-1700",0)</f>
        <v>0-1700</v>
      </c>
      <c r="K3987" s="15" t="str">
        <f>IF(AND($H3987&gt;0, $H3987&lt;2500),"0-2500",0)</f>
        <v>0-2500</v>
      </c>
      <c r="L3987" s="15" t="str">
        <f>IF(AND($H3987&gt;0, $H3987&lt;3500),"0-3500",0)</f>
        <v>0-3500</v>
      </c>
    </row>
    <row r="3988" spans="1:12" hidden="1" x14ac:dyDescent="0.3">
      <c r="A3988" s="32" t="s">
        <v>7</v>
      </c>
      <c r="B3988" s="32">
        <v>2020</v>
      </c>
      <c r="C3988" s="32" t="s">
        <v>168</v>
      </c>
      <c r="D3988" s="32" t="s">
        <v>8</v>
      </c>
      <c r="E3988" s="32" t="s">
        <v>317</v>
      </c>
      <c r="F3988" s="33" t="s">
        <v>528</v>
      </c>
      <c r="G3988" s="32" t="s">
        <v>10</v>
      </c>
      <c r="H3988" s="34">
        <v>950.6</v>
      </c>
      <c r="I3988" s="15"/>
      <c r="J3988" s="15" t="str">
        <f>IF(AND($H3988&gt;0, $H3988&lt;1700),"0-1700",0)</f>
        <v>0-1700</v>
      </c>
      <c r="K3988" s="15" t="str">
        <f>IF(AND($H3988&gt;0, $H3988&lt;2500),"0-2500",0)</f>
        <v>0-2500</v>
      </c>
      <c r="L3988" s="15" t="str">
        <f>IF(AND($H3988&gt;0, $H3988&lt;3500),"0-3500",0)</f>
        <v>0-3500</v>
      </c>
    </row>
    <row r="3989" spans="1:12" hidden="1" x14ac:dyDescent="0.3">
      <c r="A3989" s="32" t="s">
        <v>7</v>
      </c>
      <c r="B3989" s="32">
        <v>2020</v>
      </c>
      <c r="C3989" s="32" t="s">
        <v>169</v>
      </c>
      <c r="D3989" s="32" t="s">
        <v>8</v>
      </c>
      <c r="E3989" s="32" t="s">
        <v>287</v>
      </c>
      <c r="F3989" s="33" t="s">
        <v>531</v>
      </c>
      <c r="G3989" s="32" t="s">
        <v>10</v>
      </c>
      <c r="H3989" s="34">
        <v>950.74</v>
      </c>
      <c r="I3989" s="15"/>
      <c r="J3989" s="15" t="str">
        <f>IF(AND($H3989&gt;0, $H3989&lt;1700),"0-1700",0)</f>
        <v>0-1700</v>
      </c>
      <c r="K3989" s="15" t="str">
        <f>IF(AND($H3989&gt;0, $H3989&lt;2500),"0-2500",0)</f>
        <v>0-2500</v>
      </c>
      <c r="L3989" s="15" t="str">
        <f>IF(AND($H3989&gt;0, $H3989&lt;3500),"0-3500",0)</f>
        <v>0-3500</v>
      </c>
    </row>
    <row r="3990" spans="1:12" hidden="1" x14ac:dyDescent="0.3">
      <c r="A3990" s="32" t="s">
        <v>7</v>
      </c>
      <c r="B3990" s="32">
        <v>2020</v>
      </c>
      <c r="C3990" s="32" t="s">
        <v>168</v>
      </c>
      <c r="D3990" s="32" t="s">
        <v>8</v>
      </c>
      <c r="E3990" s="32" t="s">
        <v>241</v>
      </c>
      <c r="F3990" s="33" t="s">
        <v>520</v>
      </c>
      <c r="G3990" s="32" t="s">
        <v>10</v>
      </c>
      <c r="H3990" s="34">
        <v>952.42</v>
      </c>
      <c r="I3990" s="15"/>
      <c r="J3990" s="15" t="str">
        <f>IF(AND($H3990&gt;0, $H3990&lt;1700),"0-1700",0)</f>
        <v>0-1700</v>
      </c>
      <c r="K3990" s="15" t="str">
        <f>IF(AND($H3990&gt;0, $H3990&lt;2500),"0-2500",0)</f>
        <v>0-2500</v>
      </c>
      <c r="L3990" s="15" t="str">
        <f>IF(AND($H3990&gt;0, $H3990&lt;3500),"0-3500",0)</f>
        <v>0-3500</v>
      </c>
    </row>
    <row r="3991" spans="1:12" hidden="1" x14ac:dyDescent="0.3">
      <c r="A3991" s="32" t="s">
        <v>7</v>
      </c>
      <c r="B3991" s="32">
        <v>2020</v>
      </c>
      <c r="C3991" s="32" t="s">
        <v>168</v>
      </c>
      <c r="D3991" s="32" t="s">
        <v>8</v>
      </c>
      <c r="E3991" s="32" t="s">
        <v>310</v>
      </c>
      <c r="F3991" s="33" t="s">
        <v>525</v>
      </c>
      <c r="G3991" s="32" t="s">
        <v>10</v>
      </c>
      <c r="H3991" s="34">
        <v>953.03</v>
      </c>
      <c r="I3991" s="15"/>
      <c r="J3991" s="15" t="str">
        <f>IF(AND($H3991&gt;0, $H3991&lt;1700),"0-1700",0)</f>
        <v>0-1700</v>
      </c>
      <c r="K3991" s="15" t="str">
        <f>IF(AND($H3991&gt;0, $H3991&lt;2500),"0-2500",0)</f>
        <v>0-2500</v>
      </c>
      <c r="L3991" s="15" t="str">
        <f>IF(AND($H3991&gt;0, $H3991&lt;3500),"0-3500",0)</f>
        <v>0-3500</v>
      </c>
    </row>
    <row r="3992" spans="1:12" hidden="1" x14ac:dyDescent="0.3">
      <c r="A3992" s="32" t="s">
        <v>7</v>
      </c>
      <c r="B3992" s="32">
        <v>2020</v>
      </c>
      <c r="C3992" s="32" t="s">
        <v>169</v>
      </c>
      <c r="D3992" s="32" t="s">
        <v>8</v>
      </c>
      <c r="E3992" s="32" t="s">
        <v>266</v>
      </c>
      <c r="F3992" s="33" t="s">
        <v>515</v>
      </c>
      <c r="G3992" s="32" t="s">
        <v>10</v>
      </c>
      <c r="H3992" s="34">
        <v>954.75</v>
      </c>
      <c r="I3992" s="15"/>
      <c r="J3992" s="15" t="str">
        <f>IF(AND($H3992&gt;0, $H3992&lt;1700),"0-1700",0)</f>
        <v>0-1700</v>
      </c>
      <c r="K3992" s="15" t="str">
        <f>IF(AND($H3992&gt;0, $H3992&lt;2500),"0-2500",0)</f>
        <v>0-2500</v>
      </c>
      <c r="L3992" s="15" t="str">
        <f>IF(AND($H3992&gt;0, $H3992&lt;3500),"0-3500",0)</f>
        <v>0-3500</v>
      </c>
    </row>
    <row r="3993" spans="1:12" hidden="1" x14ac:dyDescent="0.3">
      <c r="A3993" s="32" t="s">
        <v>7</v>
      </c>
      <c r="B3993" s="32">
        <v>2020</v>
      </c>
      <c r="C3993" s="32" t="s">
        <v>167</v>
      </c>
      <c r="D3993" s="32" t="s">
        <v>8</v>
      </c>
      <c r="E3993" s="32" t="s">
        <v>171</v>
      </c>
      <c r="F3993" s="33" t="s">
        <v>521</v>
      </c>
      <c r="G3993" s="32" t="s">
        <v>10</v>
      </c>
      <c r="H3993" s="34">
        <v>955.04</v>
      </c>
      <c r="I3993" s="15"/>
      <c r="J3993" s="15" t="str">
        <f>IF(AND($H3993&gt;0, $H3993&lt;1700),"0-1700",0)</f>
        <v>0-1700</v>
      </c>
      <c r="K3993" s="15" t="str">
        <f>IF(AND($H3993&gt;0, $H3993&lt;2500),"0-2500",0)</f>
        <v>0-2500</v>
      </c>
      <c r="L3993" s="15" t="str">
        <f>IF(AND($H3993&gt;0, $H3993&lt;3500),"0-3500",0)</f>
        <v>0-3500</v>
      </c>
    </row>
    <row r="3994" spans="1:12" hidden="1" x14ac:dyDescent="0.3">
      <c r="A3994" s="32" t="s">
        <v>7</v>
      </c>
      <c r="B3994" s="32">
        <v>2020</v>
      </c>
      <c r="C3994" s="32" t="s">
        <v>169</v>
      </c>
      <c r="D3994" s="32" t="s">
        <v>8</v>
      </c>
      <c r="E3994" s="32" t="s">
        <v>416</v>
      </c>
      <c r="F3994" s="33" t="s">
        <v>519</v>
      </c>
      <c r="G3994" s="32" t="s">
        <v>10</v>
      </c>
      <c r="H3994" s="34">
        <v>956.19</v>
      </c>
      <c r="I3994" s="15"/>
      <c r="J3994" s="15" t="str">
        <f>IF(AND($H3994&gt;0, $H3994&lt;1700),"0-1700",0)</f>
        <v>0-1700</v>
      </c>
      <c r="K3994" s="15" t="str">
        <f>IF(AND($H3994&gt;0, $H3994&lt;2500),"0-2500",0)</f>
        <v>0-2500</v>
      </c>
      <c r="L3994" s="15" t="str">
        <f>IF(AND($H3994&gt;0, $H3994&lt;3500),"0-3500",0)</f>
        <v>0-3500</v>
      </c>
    </row>
    <row r="3995" spans="1:12" hidden="1" x14ac:dyDescent="0.3">
      <c r="A3995" s="32" t="s">
        <v>7</v>
      </c>
      <c r="B3995" s="32">
        <v>2020</v>
      </c>
      <c r="C3995" s="32" t="s">
        <v>169</v>
      </c>
      <c r="D3995" s="32" t="s">
        <v>8</v>
      </c>
      <c r="E3995" s="32" t="s">
        <v>356</v>
      </c>
      <c r="F3995" s="33" t="s">
        <v>523</v>
      </c>
      <c r="G3995" s="32" t="s">
        <v>10</v>
      </c>
      <c r="H3995" s="34">
        <v>961.44</v>
      </c>
      <c r="I3995" s="15"/>
      <c r="J3995" s="15" t="str">
        <f>IF(AND($H3995&gt;0, $H3995&lt;1700),"0-1700",0)</f>
        <v>0-1700</v>
      </c>
      <c r="K3995" s="15" t="str">
        <f>IF(AND($H3995&gt;0, $H3995&lt;2500),"0-2500",0)</f>
        <v>0-2500</v>
      </c>
      <c r="L3995" s="15" t="str">
        <f>IF(AND($H3995&gt;0, $H3995&lt;3500),"0-3500",0)</f>
        <v>0-3500</v>
      </c>
    </row>
    <row r="3996" spans="1:12" hidden="1" x14ac:dyDescent="0.3">
      <c r="A3996" s="32" t="s">
        <v>7</v>
      </c>
      <c r="B3996" s="32">
        <v>2020</v>
      </c>
      <c r="C3996" s="32" t="s">
        <v>169</v>
      </c>
      <c r="D3996" s="32" t="s">
        <v>8</v>
      </c>
      <c r="E3996" s="32" t="s">
        <v>406</v>
      </c>
      <c r="F3996" s="33" t="s">
        <v>524</v>
      </c>
      <c r="G3996" s="32" t="s">
        <v>10</v>
      </c>
      <c r="H3996" s="34">
        <v>964.99</v>
      </c>
      <c r="I3996" s="15"/>
      <c r="J3996" s="15" t="str">
        <f>IF(AND($H3996&gt;0, $H3996&lt;1700),"0-1700",0)</f>
        <v>0-1700</v>
      </c>
      <c r="K3996" s="15" t="str">
        <f>IF(AND($H3996&gt;0, $H3996&lt;2500),"0-2500",0)</f>
        <v>0-2500</v>
      </c>
      <c r="L3996" s="15" t="str">
        <f>IF(AND($H3996&gt;0, $H3996&lt;3500),"0-3500",0)</f>
        <v>0-3500</v>
      </c>
    </row>
    <row r="3997" spans="1:12" hidden="1" x14ac:dyDescent="0.3">
      <c r="A3997" s="32" t="s">
        <v>7</v>
      </c>
      <c r="B3997" s="32">
        <v>2020</v>
      </c>
      <c r="C3997" s="32" t="s">
        <v>168</v>
      </c>
      <c r="D3997" s="32" t="s">
        <v>8</v>
      </c>
      <c r="E3997" s="32" t="s">
        <v>252</v>
      </c>
      <c r="F3997" s="33" t="s">
        <v>520</v>
      </c>
      <c r="G3997" s="32" t="s">
        <v>10</v>
      </c>
      <c r="H3997" s="34">
        <v>965.37</v>
      </c>
      <c r="I3997" s="15"/>
      <c r="J3997" s="15" t="str">
        <f>IF(AND($H3997&gt;0, $H3997&lt;1700),"0-1700",0)</f>
        <v>0-1700</v>
      </c>
      <c r="K3997" s="15" t="str">
        <f>IF(AND($H3997&gt;0, $H3997&lt;2500),"0-2500",0)</f>
        <v>0-2500</v>
      </c>
      <c r="L3997" s="15" t="str">
        <f>IF(AND($H3997&gt;0, $H3997&lt;3500),"0-3500",0)</f>
        <v>0-3500</v>
      </c>
    </row>
    <row r="3998" spans="1:12" hidden="1" x14ac:dyDescent="0.3">
      <c r="A3998" s="32" t="s">
        <v>7</v>
      </c>
      <c r="B3998" s="32">
        <v>2020</v>
      </c>
      <c r="C3998" s="32" t="s">
        <v>169</v>
      </c>
      <c r="D3998" s="32" t="s">
        <v>8</v>
      </c>
      <c r="E3998" s="32" t="s">
        <v>303</v>
      </c>
      <c r="F3998" s="33" t="s">
        <v>525</v>
      </c>
      <c r="G3998" s="32" t="s">
        <v>10</v>
      </c>
      <c r="H3998" s="34">
        <v>970.25</v>
      </c>
      <c r="I3998" s="15"/>
      <c r="J3998" s="15" t="str">
        <f>IF(AND($H3998&gt;0, $H3998&lt;1700),"0-1700",0)</f>
        <v>0-1700</v>
      </c>
      <c r="K3998" s="15" t="str">
        <f>IF(AND($H3998&gt;0, $H3998&lt;2500),"0-2500",0)</f>
        <v>0-2500</v>
      </c>
      <c r="L3998" s="15" t="str">
        <f>IF(AND($H3998&gt;0, $H3998&lt;3500),"0-3500",0)</f>
        <v>0-3500</v>
      </c>
    </row>
    <row r="3999" spans="1:12" hidden="1" x14ac:dyDescent="0.3">
      <c r="A3999" s="32" t="s">
        <v>7</v>
      </c>
      <c r="B3999" s="32">
        <v>2020</v>
      </c>
      <c r="C3999" s="32" t="s">
        <v>169</v>
      </c>
      <c r="D3999" s="32" t="s">
        <v>8</v>
      </c>
      <c r="E3999" s="32" t="s">
        <v>366</v>
      </c>
      <c r="F3999" s="33" t="s">
        <v>510</v>
      </c>
      <c r="G3999" s="32" t="s">
        <v>10</v>
      </c>
      <c r="H3999" s="34">
        <v>970.9</v>
      </c>
      <c r="I3999" s="15"/>
      <c r="J3999" s="15" t="str">
        <f>IF(AND($H3999&gt;0, $H3999&lt;1700),"0-1700",0)</f>
        <v>0-1700</v>
      </c>
      <c r="K3999" s="15" t="str">
        <f>IF(AND($H3999&gt;0, $H3999&lt;2500),"0-2500",0)</f>
        <v>0-2500</v>
      </c>
      <c r="L3999" s="15" t="str">
        <f>IF(AND($H3999&gt;0, $H3999&lt;3500),"0-3500",0)</f>
        <v>0-3500</v>
      </c>
    </row>
    <row r="4000" spans="1:12" hidden="1" x14ac:dyDescent="0.3">
      <c r="A4000" s="32" t="s">
        <v>7</v>
      </c>
      <c r="B4000" s="32">
        <v>2020</v>
      </c>
      <c r="C4000" s="32" t="s">
        <v>168</v>
      </c>
      <c r="D4000" s="32" t="s">
        <v>8</v>
      </c>
      <c r="E4000" s="32" t="s">
        <v>319</v>
      </c>
      <c r="F4000" s="33" t="s">
        <v>528</v>
      </c>
      <c r="G4000" s="32" t="s">
        <v>10</v>
      </c>
      <c r="H4000" s="34">
        <v>973.92</v>
      </c>
      <c r="I4000" s="15"/>
      <c r="J4000" s="15" t="str">
        <f>IF(AND($H4000&gt;0, $H4000&lt;1700),"0-1700",0)</f>
        <v>0-1700</v>
      </c>
      <c r="K4000" s="15" t="str">
        <f>IF(AND($H4000&gt;0, $H4000&lt;2500),"0-2500",0)</f>
        <v>0-2500</v>
      </c>
      <c r="L4000" s="15" t="str">
        <f>IF(AND($H4000&gt;0, $H4000&lt;3500),"0-3500",0)</f>
        <v>0-3500</v>
      </c>
    </row>
    <row r="4001" spans="1:12" hidden="1" x14ac:dyDescent="0.3">
      <c r="A4001" s="32" t="s">
        <v>7</v>
      </c>
      <c r="B4001" s="32">
        <v>2020</v>
      </c>
      <c r="C4001" s="32" t="s">
        <v>168</v>
      </c>
      <c r="D4001" s="32" t="s">
        <v>8</v>
      </c>
      <c r="E4001" s="32" t="s">
        <v>332</v>
      </c>
      <c r="F4001" s="33" t="s">
        <v>530</v>
      </c>
      <c r="G4001" s="32" t="s">
        <v>10</v>
      </c>
      <c r="H4001" s="34">
        <v>975.68</v>
      </c>
      <c r="I4001" s="15"/>
      <c r="J4001" s="15" t="str">
        <f>IF(AND($H4001&gt;0, $H4001&lt;1700),"0-1700",0)</f>
        <v>0-1700</v>
      </c>
      <c r="K4001" s="15" t="str">
        <f>IF(AND($H4001&gt;0, $H4001&lt;2500),"0-2500",0)</f>
        <v>0-2500</v>
      </c>
      <c r="L4001" s="15" t="str">
        <f>IF(AND($H4001&gt;0, $H4001&lt;3500),"0-3500",0)</f>
        <v>0-3500</v>
      </c>
    </row>
    <row r="4002" spans="1:12" hidden="1" x14ac:dyDescent="0.3">
      <c r="A4002" s="32" t="s">
        <v>7</v>
      </c>
      <c r="B4002" s="32">
        <v>2020</v>
      </c>
      <c r="C4002" s="32" t="s">
        <v>168</v>
      </c>
      <c r="D4002" s="32" t="s">
        <v>8</v>
      </c>
      <c r="E4002" s="32" t="s">
        <v>186</v>
      </c>
      <c r="F4002" s="33" t="s">
        <v>521</v>
      </c>
      <c r="G4002" s="32" t="s">
        <v>10</v>
      </c>
      <c r="H4002" s="34">
        <v>976.37</v>
      </c>
      <c r="I4002" s="15"/>
      <c r="J4002" s="15" t="str">
        <f>IF(AND($H4002&gt;0, $H4002&lt;1700),"0-1700",0)</f>
        <v>0-1700</v>
      </c>
      <c r="K4002" s="15" t="str">
        <f>IF(AND($H4002&gt;0, $H4002&lt;2500),"0-2500",0)</f>
        <v>0-2500</v>
      </c>
      <c r="L4002" s="15" t="str">
        <f>IF(AND($H4002&gt;0, $H4002&lt;3500),"0-3500",0)</f>
        <v>0-3500</v>
      </c>
    </row>
    <row r="4003" spans="1:12" hidden="1" x14ac:dyDescent="0.3">
      <c r="A4003" s="32" t="s">
        <v>7</v>
      </c>
      <c r="B4003" s="32">
        <v>2020</v>
      </c>
      <c r="C4003" s="32" t="s">
        <v>168</v>
      </c>
      <c r="D4003" s="32" t="s">
        <v>8</v>
      </c>
      <c r="E4003" s="32" t="s">
        <v>181</v>
      </c>
      <c r="F4003" s="33" t="s">
        <v>521</v>
      </c>
      <c r="G4003" s="32" t="s">
        <v>10</v>
      </c>
      <c r="H4003" s="34">
        <v>977.37</v>
      </c>
      <c r="I4003" s="15"/>
      <c r="J4003" s="15" t="str">
        <f>IF(AND($H4003&gt;0, $H4003&lt;1700),"0-1700",0)</f>
        <v>0-1700</v>
      </c>
      <c r="K4003" s="15" t="str">
        <f>IF(AND($H4003&gt;0, $H4003&lt;2500),"0-2500",0)</f>
        <v>0-2500</v>
      </c>
      <c r="L4003" s="15" t="str">
        <f>IF(AND($H4003&gt;0, $H4003&lt;3500),"0-3500",0)</f>
        <v>0-3500</v>
      </c>
    </row>
    <row r="4004" spans="1:12" hidden="1" x14ac:dyDescent="0.3">
      <c r="A4004" s="32" t="s">
        <v>7</v>
      </c>
      <c r="B4004" s="32">
        <v>2020</v>
      </c>
      <c r="C4004" s="32" t="s">
        <v>168</v>
      </c>
      <c r="D4004" s="32" t="s">
        <v>8</v>
      </c>
      <c r="E4004" s="32" t="s">
        <v>299</v>
      </c>
      <c r="F4004" s="33" t="s">
        <v>525</v>
      </c>
      <c r="G4004" s="32" t="s">
        <v>10</v>
      </c>
      <c r="H4004" s="34">
        <v>977.38</v>
      </c>
      <c r="I4004" s="15"/>
      <c r="J4004" s="15" t="str">
        <f>IF(AND($H4004&gt;0, $H4004&lt;1700),"0-1700",0)</f>
        <v>0-1700</v>
      </c>
      <c r="K4004" s="15" t="str">
        <f>IF(AND($H4004&gt;0, $H4004&lt;2500),"0-2500",0)</f>
        <v>0-2500</v>
      </c>
      <c r="L4004" s="15" t="str">
        <f>IF(AND($H4004&gt;0, $H4004&lt;3500),"0-3500",0)</f>
        <v>0-3500</v>
      </c>
    </row>
    <row r="4005" spans="1:12" hidden="1" x14ac:dyDescent="0.3">
      <c r="A4005" s="32" t="s">
        <v>7</v>
      </c>
      <c r="B4005" s="32">
        <v>2020</v>
      </c>
      <c r="C4005" s="32" t="s">
        <v>169</v>
      </c>
      <c r="D4005" s="32" t="s">
        <v>8</v>
      </c>
      <c r="E4005" s="32" t="s">
        <v>332</v>
      </c>
      <c r="F4005" s="33" t="s">
        <v>530</v>
      </c>
      <c r="G4005" s="32" t="s">
        <v>10</v>
      </c>
      <c r="H4005" s="34">
        <v>980.61</v>
      </c>
      <c r="I4005" s="15"/>
      <c r="J4005" s="15" t="str">
        <f>IF(AND($H4005&gt;0, $H4005&lt;1700),"0-1700",0)</f>
        <v>0-1700</v>
      </c>
      <c r="K4005" s="15" t="str">
        <f>IF(AND($H4005&gt;0, $H4005&lt;2500),"0-2500",0)</f>
        <v>0-2500</v>
      </c>
      <c r="L4005" s="15" t="str">
        <f>IF(AND($H4005&gt;0, $H4005&lt;3500),"0-3500",0)</f>
        <v>0-3500</v>
      </c>
    </row>
    <row r="4006" spans="1:12" hidden="1" x14ac:dyDescent="0.3">
      <c r="A4006" s="32" t="s">
        <v>7</v>
      </c>
      <c r="B4006" s="32">
        <v>2020</v>
      </c>
      <c r="C4006" s="32" t="s">
        <v>167</v>
      </c>
      <c r="D4006" s="32" t="s">
        <v>8</v>
      </c>
      <c r="E4006" s="32" t="s">
        <v>282</v>
      </c>
      <c r="F4006" s="33" t="s">
        <v>527</v>
      </c>
      <c r="G4006" s="32" t="s">
        <v>10</v>
      </c>
      <c r="H4006" s="34">
        <v>982.12</v>
      </c>
      <c r="I4006" s="15"/>
      <c r="J4006" s="15" t="str">
        <f>IF(AND($H4006&gt;0, $H4006&lt;1700),"0-1700",0)</f>
        <v>0-1700</v>
      </c>
      <c r="K4006" s="15" t="str">
        <f>IF(AND($H4006&gt;0, $H4006&lt;2500),"0-2500",0)</f>
        <v>0-2500</v>
      </c>
      <c r="L4006" s="15" t="str">
        <f>IF(AND($H4006&gt;0, $H4006&lt;3500),"0-3500",0)</f>
        <v>0-3500</v>
      </c>
    </row>
    <row r="4007" spans="1:12" hidden="1" x14ac:dyDescent="0.3">
      <c r="A4007" s="32" t="s">
        <v>7</v>
      </c>
      <c r="B4007" s="32">
        <v>2020</v>
      </c>
      <c r="C4007" s="32" t="s">
        <v>167</v>
      </c>
      <c r="D4007" s="32" t="s">
        <v>8</v>
      </c>
      <c r="E4007" s="32" t="s">
        <v>420</v>
      </c>
      <c r="F4007" s="33" t="s">
        <v>529</v>
      </c>
      <c r="G4007" s="32" t="s">
        <v>10</v>
      </c>
      <c r="H4007" s="34">
        <v>985.82</v>
      </c>
      <c r="I4007" s="15"/>
      <c r="J4007" s="15" t="str">
        <f>IF(AND($H4007&gt;0, $H4007&lt;1700),"0-1700",0)</f>
        <v>0-1700</v>
      </c>
      <c r="K4007" s="15" t="str">
        <f>IF(AND($H4007&gt;0, $H4007&lt;2500),"0-2500",0)</f>
        <v>0-2500</v>
      </c>
      <c r="L4007" s="15" t="str">
        <f>IF(AND($H4007&gt;0, $H4007&lt;3500),"0-3500",0)</f>
        <v>0-3500</v>
      </c>
    </row>
    <row r="4008" spans="1:12" hidden="1" x14ac:dyDescent="0.3">
      <c r="A4008" s="32" t="s">
        <v>7</v>
      </c>
      <c r="B4008" s="32">
        <v>2020</v>
      </c>
      <c r="C4008" s="32" t="s">
        <v>169</v>
      </c>
      <c r="D4008" s="32" t="s">
        <v>8</v>
      </c>
      <c r="E4008" s="32" t="s">
        <v>185</v>
      </c>
      <c r="F4008" s="33" t="s">
        <v>521</v>
      </c>
      <c r="G4008" s="32" t="s">
        <v>10</v>
      </c>
      <c r="H4008" s="34">
        <v>986.37</v>
      </c>
      <c r="I4008" s="15"/>
      <c r="J4008" s="15" t="str">
        <f>IF(AND($H4008&gt;0, $H4008&lt;1700),"0-1700",0)</f>
        <v>0-1700</v>
      </c>
      <c r="K4008" s="15" t="str">
        <f>IF(AND($H4008&gt;0, $H4008&lt;2500),"0-2500",0)</f>
        <v>0-2500</v>
      </c>
      <c r="L4008" s="15" t="str">
        <f>IF(AND($H4008&gt;0, $H4008&lt;3500),"0-3500",0)</f>
        <v>0-3500</v>
      </c>
    </row>
    <row r="4009" spans="1:12" hidden="1" x14ac:dyDescent="0.3">
      <c r="A4009" s="32" t="s">
        <v>7</v>
      </c>
      <c r="B4009" s="32">
        <v>2020</v>
      </c>
      <c r="C4009" s="32" t="s">
        <v>168</v>
      </c>
      <c r="D4009" s="32" t="s">
        <v>8</v>
      </c>
      <c r="E4009" s="32" t="s">
        <v>340</v>
      </c>
      <c r="F4009" s="33" t="s">
        <v>530</v>
      </c>
      <c r="G4009" s="32" t="s">
        <v>10</v>
      </c>
      <c r="H4009" s="34">
        <v>989.93</v>
      </c>
      <c r="I4009" s="15"/>
      <c r="J4009" s="15" t="str">
        <f>IF(AND($H4009&gt;0, $H4009&lt;1700),"0-1700",0)</f>
        <v>0-1700</v>
      </c>
      <c r="K4009" s="15" t="str">
        <f>IF(AND($H4009&gt;0, $H4009&lt;2500),"0-2500",0)</f>
        <v>0-2500</v>
      </c>
      <c r="L4009" s="15" t="str">
        <f>IF(AND($H4009&gt;0, $H4009&lt;3500),"0-3500",0)</f>
        <v>0-3500</v>
      </c>
    </row>
    <row r="4010" spans="1:12" hidden="1" x14ac:dyDescent="0.3">
      <c r="A4010" s="32" t="s">
        <v>7</v>
      </c>
      <c r="B4010" s="32">
        <v>2020</v>
      </c>
      <c r="C4010" s="32" t="s">
        <v>167</v>
      </c>
      <c r="D4010" s="32" t="s">
        <v>8</v>
      </c>
      <c r="E4010" s="32" t="s">
        <v>274</v>
      </c>
      <c r="F4010" s="33" t="s">
        <v>527</v>
      </c>
      <c r="G4010" s="32" t="s">
        <v>10</v>
      </c>
      <c r="H4010" s="34">
        <v>991.57</v>
      </c>
      <c r="I4010" s="15"/>
      <c r="J4010" s="15" t="str">
        <f>IF(AND($H4010&gt;0, $H4010&lt;1700),"0-1700",0)</f>
        <v>0-1700</v>
      </c>
      <c r="K4010" s="15" t="str">
        <f>IF(AND($H4010&gt;0, $H4010&lt;2500),"0-2500",0)</f>
        <v>0-2500</v>
      </c>
      <c r="L4010" s="15" t="str">
        <f>IF(AND($H4010&gt;0, $H4010&lt;3500),"0-3500",0)</f>
        <v>0-3500</v>
      </c>
    </row>
    <row r="4011" spans="1:12" hidden="1" x14ac:dyDescent="0.3">
      <c r="A4011" s="32" t="s">
        <v>7</v>
      </c>
      <c r="B4011" s="32">
        <v>2020</v>
      </c>
      <c r="C4011" s="32" t="s">
        <v>169</v>
      </c>
      <c r="D4011" s="32" t="s">
        <v>8</v>
      </c>
      <c r="E4011" s="32" t="s">
        <v>174</v>
      </c>
      <c r="F4011" s="33" t="s">
        <v>521</v>
      </c>
      <c r="G4011" s="32" t="s">
        <v>10</v>
      </c>
      <c r="H4011" s="34">
        <v>993.88</v>
      </c>
      <c r="I4011" s="15"/>
      <c r="J4011" s="15" t="str">
        <f>IF(AND($H4011&gt;0, $H4011&lt;1700),"0-1700",0)</f>
        <v>0-1700</v>
      </c>
      <c r="K4011" s="15" t="str">
        <f>IF(AND($H4011&gt;0, $H4011&lt;2500),"0-2500",0)</f>
        <v>0-2500</v>
      </c>
      <c r="L4011" s="15" t="str">
        <f>IF(AND($H4011&gt;0, $H4011&lt;3500),"0-3500",0)</f>
        <v>0-3500</v>
      </c>
    </row>
    <row r="4012" spans="1:12" hidden="1" x14ac:dyDescent="0.3">
      <c r="A4012" s="32" t="s">
        <v>7</v>
      </c>
      <c r="B4012" s="32">
        <v>2020</v>
      </c>
      <c r="C4012" s="32" t="s">
        <v>167</v>
      </c>
      <c r="D4012" s="32" t="s">
        <v>8</v>
      </c>
      <c r="E4012" s="32" t="s">
        <v>85</v>
      </c>
      <c r="F4012" s="33" t="s">
        <v>9</v>
      </c>
      <c r="G4012" s="32" t="s">
        <v>10</v>
      </c>
      <c r="H4012" s="34">
        <v>994</v>
      </c>
      <c r="I4012" s="15"/>
      <c r="J4012" s="15" t="str">
        <f>IF(AND($H4012&gt;0, $H4012&lt;1700),"0-1700",0)</f>
        <v>0-1700</v>
      </c>
      <c r="K4012" s="15" t="str">
        <f>IF(AND($H4012&gt;0, $H4012&lt;2500),"0-2500",0)</f>
        <v>0-2500</v>
      </c>
      <c r="L4012" s="15" t="str">
        <f>IF(AND($H4012&gt;0, $H4012&lt;3500),"0-3500",0)</f>
        <v>0-3500</v>
      </c>
    </row>
    <row r="4013" spans="1:12" hidden="1" x14ac:dyDescent="0.3">
      <c r="A4013" s="32" t="s">
        <v>7</v>
      </c>
      <c r="B4013" s="32">
        <v>2020</v>
      </c>
      <c r="C4013" s="32" t="s">
        <v>167</v>
      </c>
      <c r="D4013" s="32" t="s">
        <v>8</v>
      </c>
      <c r="E4013" s="32" t="s">
        <v>11</v>
      </c>
      <c r="F4013" s="33" t="s">
        <v>9</v>
      </c>
      <c r="G4013" s="32" t="s">
        <v>10</v>
      </c>
      <c r="H4013" s="34">
        <v>994.4</v>
      </c>
      <c r="I4013" s="15"/>
      <c r="J4013" s="15" t="str">
        <f>IF(AND($H4013&gt;0, $H4013&lt;1700),"0-1700",0)</f>
        <v>0-1700</v>
      </c>
      <c r="K4013" s="15" t="str">
        <f>IF(AND($H4013&gt;0, $H4013&lt;2500),"0-2500",0)</f>
        <v>0-2500</v>
      </c>
      <c r="L4013" s="15" t="str">
        <f>IF(AND($H4013&gt;0, $H4013&lt;3500),"0-3500",0)</f>
        <v>0-3500</v>
      </c>
    </row>
    <row r="4014" spans="1:12" hidden="1" x14ac:dyDescent="0.3">
      <c r="A4014" s="32" t="s">
        <v>7</v>
      </c>
      <c r="B4014" s="32">
        <v>2020</v>
      </c>
      <c r="C4014" s="32" t="s">
        <v>169</v>
      </c>
      <c r="D4014" s="32" t="s">
        <v>8</v>
      </c>
      <c r="E4014" s="32" t="s">
        <v>196</v>
      </c>
      <c r="F4014" s="33" t="s">
        <v>521</v>
      </c>
      <c r="G4014" s="32" t="s">
        <v>10</v>
      </c>
      <c r="H4014" s="34">
        <v>996.68</v>
      </c>
      <c r="I4014" s="15"/>
      <c r="J4014" s="15" t="str">
        <f>IF(AND($H4014&gt;0, $H4014&lt;1700),"0-1700",0)</f>
        <v>0-1700</v>
      </c>
      <c r="K4014" s="15" t="str">
        <f>IF(AND($H4014&gt;0, $H4014&lt;2500),"0-2500",0)</f>
        <v>0-2500</v>
      </c>
      <c r="L4014" s="15" t="str">
        <f>IF(AND($H4014&gt;0, $H4014&lt;3500),"0-3500",0)</f>
        <v>0-3500</v>
      </c>
    </row>
    <row r="4015" spans="1:12" hidden="1" x14ac:dyDescent="0.3">
      <c r="A4015" s="32" t="s">
        <v>7</v>
      </c>
      <c r="B4015" s="32">
        <v>2020</v>
      </c>
      <c r="C4015" s="32" t="s">
        <v>168</v>
      </c>
      <c r="D4015" s="32" t="s">
        <v>8</v>
      </c>
      <c r="E4015" s="32" t="s">
        <v>422</v>
      </c>
      <c r="F4015" s="33" t="s">
        <v>529</v>
      </c>
      <c r="G4015" s="32" t="s">
        <v>10</v>
      </c>
      <c r="H4015" s="34">
        <v>997.5</v>
      </c>
      <c r="I4015" s="15"/>
      <c r="J4015" s="15" t="str">
        <f>IF(AND($H4015&gt;0, $H4015&lt;1700),"0-1700",0)</f>
        <v>0-1700</v>
      </c>
      <c r="K4015" s="15" t="str">
        <f>IF(AND($H4015&gt;0, $H4015&lt;2500),"0-2500",0)</f>
        <v>0-2500</v>
      </c>
      <c r="L4015" s="15" t="str">
        <f>IF(AND($H4015&gt;0, $H4015&lt;3500),"0-3500",0)</f>
        <v>0-3500</v>
      </c>
    </row>
    <row r="4016" spans="1:12" hidden="1" x14ac:dyDescent="0.3">
      <c r="A4016" s="32" t="s">
        <v>7</v>
      </c>
      <c r="B4016" s="32">
        <v>2020</v>
      </c>
      <c r="C4016" s="32" t="s">
        <v>167</v>
      </c>
      <c r="D4016" s="32" t="s">
        <v>8</v>
      </c>
      <c r="E4016" s="32" t="s">
        <v>285</v>
      </c>
      <c r="F4016" s="33" t="s">
        <v>527</v>
      </c>
      <c r="G4016" s="32" t="s">
        <v>10</v>
      </c>
      <c r="H4016" s="34">
        <v>999.6</v>
      </c>
      <c r="I4016" s="15"/>
      <c r="J4016" s="15" t="str">
        <f>IF(AND($H4016&gt;0, $H4016&lt;1700),"0-1700",0)</f>
        <v>0-1700</v>
      </c>
      <c r="K4016" s="15" t="str">
        <f>IF(AND($H4016&gt;0, $H4016&lt;2500),"0-2500",0)</f>
        <v>0-2500</v>
      </c>
      <c r="L4016" s="15" t="str">
        <f>IF(AND($H4016&gt;0, $H4016&lt;3500),"0-3500",0)</f>
        <v>0-3500</v>
      </c>
    </row>
    <row r="4017" spans="1:12" hidden="1" x14ac:dyDescent="0.3">
      <c r="A4017" s="32" t="s">
        <v>7</v>
      </c>
      <c r="B4017" s="32">
        <v>2020</v>
      </c>
      <c r="C4017" s="32" t="s">
        <v>168</v>
      </c>
      <c r="D4017" s="32" t="s">
        <v>8</v>
      </c>
      <c r="E4017" s="32" t="s">
        <v>197</v>
      </c>
      <c r="F4017" s="33" t="s">
        <v>521</v>
      </c>
      <c r="G4017" s="32" t="s">
        <v>10</v>
      </c>
      <c r="H4017" s="34">
        <v>1002.35</v>
      </c>
      <c r="I4017" s="15"/>
      <c r="J4017" s="15" t="str">
        <f>IF(AND($H4017&gt;0, $H4017&lt;1700),"0-1700",0)</f>
        <v>0-1700</v>
      </c>
      <c r="K4017" s="15" t="str">
        <f>IF(AND($H4017&gt;0, $H4017&lt;2500),"0-2500",0)</f>
        <v>0-2500</v>
      </c>
      <c r="L4017" s="15" t="str">
        <f>IF(AND($H4017&gt;0, $H4017&lt;3500),"0-3500",0)</f>
        <v>0-3500</v>
      </c>
    </row>
    <row r="4018" spans="1:12" hidden="1" x14ac:dyDescent="0.3">
      <c r="A4018" s="32" t="s">
        <v>7</v>
      </c>
      <c r="B4018" s="32">
        <v>2020</v>
      </c>
      <c r="C4018" s="32" t="s">
        <v>168</v>
      </c>
      <c r="D4018" s="32" t="s">
        <v>8</v>
      </c>
      <c r="E4018" s="32" t="s">
        <v>187</v>
      </c>
      <c r="F4018" s="33" t="s">
        <v>521</v>
      </c>
      <c r="G4018" s="32" t="s">
        <v>10</v>
      </c>
      <c r="H4018" s="34">
        <v>1003.18</v>
      </c>
      <c r="I4018" s="15"/>
      <c r="J4018" s="15" t="str">
        <f>IF(AND($H4018&gt;0, $H4018&lt;1700),"0-1700",0)</f>
        <v>0-1700</v>
      </c>
      <c r="K4018" s="15" t="str">
        <f>IF(AND($H4018&gt;0, $H4018&lt;2500),"0-2500",0)</f>
        <v>0-2500</v>
      </c>
      <c r="L4018" s="15" t="str">
        <f>IF(AND($H4018&gt;0, $H4018&lt;3500),"0-3500",0)</f>
        <v>0-3500</v>
      </c>
    </row>
    <row r="4019" spans="1:12" hidden="1" x14ac:dyDescent="0.3">
      <c r="A4019" s="32" t="s">
        <v>7</v>
      </c>
      <c r="B4019" s="32">
        <v>2020</v>
      </c>
      <c r="C4019" s="32" t="s">
        <v>169</v>
      </c>
      <c r="D4019" s="32" t="s">
        <v>8</v>
      </c>
      <c r="E4019" s="32" t="s">
        <v>295</v>
      </c>
      <c r="F4019" s="33" t="s">
        <v>522</v>
      </c>
      <c r="G4019" s="32" t="s">
        <v>10</v>
      </c>
      <c r="H4019" s="34">
        <v>1003.18</v>
      </c>
      <c r="I4019" s="15"/>
      <c r="J4019" s="15" t="str">
        <f>IF(AND($H4019&gt;0, $H4019&lt;1700),"0-1700",0)</f>
        <v>0-1700</v>
      </c>
      <c r="K4019" s="15" t="str">
        <f>IF(AND($H4019&gt;0, $H4019&lt;2500),"0-2500",0)</f>
        <v>0-2500</v>
      </c>
      <c r="L4019" s="15" t="str">
        <f>IF(AND($H4019&gt;0, $H4019&lt;3500),"0-3500",0)</f>
        <v>0-3500</v>
      </c>
    </row>
    <row r="4020" spans="1:12" hidden="1" x14ac:dyDescent="0.3">
      <c r="A4020" s="32" t="s">
        <v>7</v>
      </c>
      <c r="B4020" s="32">
        <v>2020</v>
      </c>
      <c r="C4020" s="32" t="s">
        <v>168</v>
      </c>
      <c r="D4020" s="32" t="s">
        <v>8</v>
      </c>
      <c r="E4020" s="32" t="s">
        <v>300</v>
      </c>
      <c r="F4020" s="33" t="s">
        <v>525</v>
      </c>
      <c r="G4020" s="32" t="s">
        <v>10</v>
      </c>
      <c r="H4020" s="34">
        <v>1003.93</v>
      </c>
      <c r="I4020" s="15"/>
      <c r="J4020" s="15" t="str">
        <f>IF(AND($H4020&gt;0, $H4020&lt;1700),"0-1700",0)</f>
        <v>0-1700</v>
      </c>
      <c r="K4020" s="15" t="str">
        <f>IF(AND($H4020&gt;0, $H4020&lt;2500),"0-2500",0)</f>
        <v>0-2500</v>
      </c>
      <c r="L4020" s="15" t="str">
        <f>IF(AND($H4020&gt;0, $H4020&lt;3500),"0-3500",0)</f>
        <v>0-3500</v>
      </c>
    </row>
    <row r="4021" spans="1:12" hidden="1" x14ac:dyDescent="0.3">
      <c r="A4021" s="32" t="s">
        <v>7</v>
      </c>
      <c r="B4021" s="32">
        <v>2020</v>
      </c>
      <c r="C4021" s="32" t="s">
        <v>169</v>
      </c>
      <c r="D4021" s="32" t="s">
        <v>8</v>
      </c>
      <c r="E4021" s="32" t="s">
        <v>273</v>
      </c>
      <c r="F4021" s="33" t="s">
        <v>527</v>
      </c>
      <c r="G4021" s="32" t="s">
        <v>10</v>
      </c>
      <c r="H4021" s="34">
        <v>1006.32</v>
      </c>
      <c r="I4021" s="15"/>
      <c r="J4021" s="15" t="str">
        <f>IF(AND($H4021&gt;0, $H4021&lt;1700),"0-1700",0)</f>
        <v>0-1700</v>
      </c>
      <c r="K4021" s="15" t="str">
        <f>IF(AND($H4021&gt;0, $H4021&lt;2500),"0-2500",0)</f>
        <v>0-2500</v>
      </c>
      <c r="L4021" s="15" t="str">
        <f>IF(AND($H4021&gt;0, $H4021&lt;3500),"0-3500",0)</f>
        <v>0-3500</v>
      </c>
    </row>
    <row r="4022" spans="1:12" hidden="1" x14ac:dyDescent="0.3">
      <c r="A4022" s="32" t="s">
        <v>7</v>
      </c>
      <c r="B4022" s="32">
        <v>2020</v>
      </c>
      <c r="C4022" s="32" t="s">
        <v>167</v>
      </c>
      <c r="D4022" s="32" t="s">
        <v>8</v>
      </c>
      <c r="E4022" s="32" t="s">
        <v>275</v>
      </c>
      <c r="F4022" s="33" t="s">
        <v>527</v>
      </c>
      <c r="G4022" s="32" t="s">
        <v>10</v>
      </c>
      <c r="H4022" s="34">
        <v>1010.16</v>
      </c>
      <c r="I4022" s="15"/>
      <c r="J4022" s="15" t="str">
        <f>IF(AND($H4022&gt;0, $H4022&lt;1700),"0-1700",0)</f>
        <v>0-1700</v>
      </c>
      <c r="K4022" s="15" t="str">
        <f>IF(AND($H4022&gt;0, $H4022&lt;2500),"0-2500",0)</f>
        <v>0-2500</v>
      </c>
      <c r="L4022" s="15" t="str">
        <f>IF(AND($H4022&gt;0, $H4022&lt;3500),"0-3500",0)</f>
        <v>0-3500</v>
      </c>
    </row>
    <row r="4023" spans="1:12" hidden="1" x14ac:dyDescent="0.3">
      <c r="A4023" s="32" t="s">
        <v>7</v>
      </c>
      <c r="B4023" s="32">
        <v>2020</v>
      </c>
      <c r="C4023" s="32" t="s">
        <v>169</v>
      </c>
      <c r="D4023" s="32" t="s">
        <v>8</v>
      </c>
      <c r="E4023" s="32" t="s">
        <v>272</v>
      </c>
      <c r="F4023" s="33" t="s">
        <v>527</v>
      </c>
      <c r="G4023" s="32" t="s">
        <v>10</v>
      </c>
      <c r="H4023" s="34">
        <v>1012.97</v>
      </c>
      <c r="I4023" s="15"/>
      <c r="J4023" s="15" t="str">
        <f>IF(AND($H4023&gt;0, $H4023&lt;1700),"0-1700",0)</f>
        <v>0-1700</v>
      </c>
      <c r="K4023" s="15" t="str">
        <f>IF(AND($H4023&gt;0, $H4023&lt;2500),"0-2500",0)</f>
        <v>0-2500</v>
      </c>
      <c r="L4023" s="15" t="str">
        <f>IF(AND($H4023&gt;0, $H4023&lt;3500),"0-3500",0)</f>
        <v>0-3500</v>
      </c>
    </row>
    <row r="4024" spans="1:12" hidden="1" x14ac:dyDescent="0.3">
      <c r="A4024" s="32" t="s">
        <v>7</v>
      </c>
      <c r="B4024" s="32">
        <v>2020</v>
      </c>
      <c r="C4024" s="32" t="s">
        <v>168</v>
      </c>
      <c r="D4024" s="32" t="s">
        <v>8</v>
      </c>
      <c r="E4024" s="32" t="s">
        <v>316</v>
      </c>
      <c r="F4024" s="33" t="s">
        <v>528</v>
      </c>
      <c r="G4024" s="32" t="s">
        <v>10</v>
      </c>
      <c r="H4024" s="34">
        <v>1016.01</v>
      </c>
      <c r="I4024" s="15"/>
      <c r="J4024" s="15" t="str">
        <f>IF(AND($H4024&gt;0, $H4024&lt;1700),"0-1700",0)</f>
        <v>0-1700</v>
      </c>
      <c r="K4024" s="15" t="str">
        <f>IF(AND($H4024&gt;0, $H4024&lt;2500),"0-2500",0)</f>
        <v>0-2500</v>
      </c>
      <c r="L4024" s="15" t="str">
        <f>IF(AND($H4024&gt;0, $H4024&lt;3500),"0-3500",0)</f>
        <v>0-3500</v>
      </c>
    </row>
    <row r="4025" spans="1:12" hidden="1" x14ac:dyDescent="0.3">
      <c r="A4025" s="32" t="s">
        <v>7</v>
      </c>
      <c r="B4025" s="32">
        <v>2020</v>
      </c>
      <c r="C4025" s="32" t="s">
        <v>169</v>
      </c>
      <c r="D4025" s="32" t="s">
        <v>8</v>
      </c>
      <c r="E4025" s="32" t="s">
        <v>255</v>
      </c>
      <c r="F4025" s="33" t="s">
        <v>520</v>
      </c>
      <c r="G4025" s="32" t="s">
        <v>10</v>
      </c>
      <c r="H4025" s="34">
        <v>1016.98</v>
      </c>
      <c r="I4025" s="15"/>
      <c r="J4025" s="15" t="str">
        <f>IF(AND($H4025&gt;0, $H4025&lt;1700),"0-1700",0)</f>
        <v>0-1700</v>
      </c>
      <c r="K4025" s="15" t="str">
        <f>IF(AND($H4025&gt;0, $H4025&lt;2500),"0-2500",0)</f>
        <v>0-2500</v>
      </c>
      <c r="L4025" s="15" t="str">
        <f>IF(AND($H4025&gt;0, $H4025&lt;3500),"0-3500",0)</f>
        <v>0-3500</v>
      </c>
    </row>
    <row r="4026" spans="1:12" hidden="1" x14ac:dyDescent="0.3">
      <c r="A4026" s="32" t="s">
        <v>7</v>
      </c>
      <c r="B4026" s="32">
        <v>2020</v>
      </c>
      <c r="C4026" s="32" t="s">
        <v>168</v>
      </c>
      <c r="D4026" s="32" t="s">
        <v>8</v>
      </c>
      <c r="E4026" s="32" t="s">
        <v>254</v>
      </c>
      <c r="F4026" s="33" t="s">
        <v>520</v>
      </c>
      <c r="G4026" s="32" t="s">
        <v>10</v>
      </c>
      <c r="H4026" s="34">
        <v>1021.37</v>
      </c>
      <c r="I4026" s="15"/>
      <c r="J4026" s="15" t="str">
        <f>IF(AND($H4026&gt;0, $H4026&lt;1700),"0-1700",0)</f>
        <v>0-1700</v>
      </c>
      <c r="K4026" s="15" t="str">
        <f>IF(AND($H4026&gt;0, $H4026&lt;2500),"0-2500",0)</f>
        <v>0-2500</v>
      </c>
      <c r="L4026" s="15" t="str">
        <f>IF(AND($H4026&gt;0, $H4026&lt;3500),"0-3500",0)</f>
        <v>0-3500</v>
      </c>
    </row>
    <row r="4027" spans="1:12" hidden="1" x14ac:dyDescent="0.3">
      <c r="A4027" s="32" t="s">
        <v>7</v>
      </c>
      <c r="B4027" s="32">
        <v>2020</v>
      </c>
      <c r="C4027" s="32" t="s">
        <v>167</v>
      </c>
      <c r="D4027" s="32" t="s">
        <v>8</v>
      </c>
      <c r="E4027" s="32" t="s">
        <v>172</v>
      </c>
      <c r="F4027" s="33" t="s">
        <v>521</v>
      </c>
      <c r="G4027" s="32" t="s">
        <v>10</v>
      </c>
      <c r="H4027" s="34">
        <v>1022.61</v>
      </c>
      <c r="I4027" s="15"/>
      <c r="J4027" s="15" t="str">
        <f>IF(AND($H4027&gt;0, $H4027&lt;1700),"0-1700",0)</f>
        <v>0-1700</v>
      </c>
      <c r="K4027" s="15" t="str">
        <f>IF(AND($H4027&gt;0, $H4027&lt;2500),"0-2500",0)</f>
        <v>0-2500</v>
      </c>
      <c r="L4027" s="15" t="str">
        <f>IF(AND($H4027&gt;0, $H4027&lt;3500),"0-3500",0)</f>
        <v>0-3500</v>
      </c>
    </row>
    <row r="4028" spans="1:12" hidden="1" x14ac:dyDescent="0.3">
      <c r="A4028" s="32" t="s">
        <v>7</v>
      </c>
      <c r="B4028" s="32">
        <v>2020</v>
      </c>
      <c r="C4028" s="32" t="s">
        <v>167</v>
      </c>
      <c r="D4028" s="32" t="s">
        <v>8</v>
      </c>
      <c r="E4028" s="32" t="s">
        <v>425</v>
      </c>
      <c r="F4028" s="33" t="s">
        <v>529</v>
      </c>
      <c r="G4028" s="32" t="s">
        <v>10</v>
      </c>
      <c r="H4028" s="34">
        <v>1025.08</v>
      </c>
      <c r="I4028" s="15"/>
      <c r="J4028" s="15" t="str">
        <f>IF(AND($H4028&gt;0, $H4028&lt;1700),"0-1700",0)</f>
        <v>0-1700</v>
      </c>
      <c r="K4028" s="15" t="str">
        <f>IF(AND($H4028&gt;0, $H4028&lt;2500),"0-2500",0)</f>
        <v>0-2500</v>
      </c>
      <c r="L4028" s="15" t="str">
        <f>IF(AND($H4028&gt;0, $H4028&lt;3500),"0-3500",0)</f>
        <v>0-3500</v>
      </c>
    </row>
    <row r="4029" spans="1:12" hidden="1" x14ac:dyDescent="0.3">
      <c r="A4029" s="32" t="s">
        <v>7</v>
      </c>
      <c r="B4029" s="32">
        <v>2020</v>
      </c>
      <c r="C4029" s="32" t="s">
        <v>169</v>
      </c>
      <c r="D4029" s="32" t="s">
        <v>8</v>
      </c>
      <c r="E4029" s="32" t="s">
        <v>299</v>
      </c>
      <c r="F4029" s="33" t="s">
        <v>525</v>
      </c>
      <c r="G4029" s="32" t="s">
        <v>10</v>
      </c>
      <c r="H4029" s="34">
        <v>1025.6300000000001</v>
      </c>
      <c r="I4029" s="15"/>
      <c r="J4029" s="15" t="str">
        <f>IF(AND($H4029&gt;0, $H4029&lt;1700),"0-1700",0)</f>
        <v>0-1700</v>
      </c>
      <c r="K4029" s="15" t="str">
        <f>IF(AND($H4029&gt;0, $H4029&lt;2500),"0-2500",0)</f>
        <v>0-2500</v>
      </c>
      <c r="L4029" s="15" t="str">
        <f>IF(AND($H4029&gt;0, $H4029&lt;3500),"0-3500",0)</f>
        <v>0-3500</v>
      </c>
    </row>
    <row r="4030" spans="1:12" hidden="1" x14ac:dyDescent="0.3">
      <c r="A4030" s="32" t="s">
        <v>7</v>
      </c>
      <c r="B4030" s="32">
        <v>2020</v>
      </c>
      <c r="C4030" s="32" t="s">
        <v>168</v>
      </c>
      <c r="D4030" s="32" t="s">
        <v>8</v>
      </c>
      <c r="E4030" s="32" t="s">
        <v>307</v>
      </c>
      <c r="F4030" s="33" t="s">
        <v>525</v>
      </c>
      <c r="G4030" s="32" t="s">
        <v>10</v>
      </c>
      <c r="H4030" s="34">
        <v>1025.8699999999999</v>
      </c>
      <c r="I4030" s="15"/>
      <c r="J4030" s="15" t="str">
        <f>IF(AND($H4030&gt;0, $H4030&lt;1700),"0-1700",0)</f>
        <v>0-1700</v>
      </c>
      <c r="K4030" s="15" t="str">
        <f>IF(AND($H4030&gt;0, $H4030&lt;2500),"0-2500",0)</f>
        <v>0-2500</v>
      </c>
      <c r="L4030" s="15" t="str">
        <f>IF(AND($H4030&gt;0, $H4030&lt;3500),"0-3500",0)</f>
        <v>0-3500</v>
      </c>
    </row>
    <row r="4031" spans="1:12" hidden="1" x14ac:dyDescent="0.3">
      <c r="A4031" s="32" t="s">
        <v>7</v>
      </c>
      <c r="B4031" s="32">
        <v>2020</v>
      </c>
      <c r="C4031" s="32" t="s">
        <v>169</v>
      </c>
      <c r="D4031" s="32" t="s">
        <v>8</v>
      </c>
      <c r="E4031" s="32" t="s">
        <v>177</v>
      </c>
      <c r="F4031" s="33" t="s">
        <v>521</v>
      </c>
      <c r="G4031" s="32" t="s">
        <v>10</v>
      </c>
      <c r="H4031" s="34">
        <v>1030.19</v>
      </c>
      <c r="I4031" s="15"/>
      <c r="J4031" s="15" t="str">
        <f>IF(AND($H4031&gt;0, $H4031&lt;1700),"0-1700",0)</f>
        <v>0-1700</v>
      </c>
      <c r="K4031" s="15" t="str">
        <f>IF(AND($H4031&gt;0, $H4031&lt;2500),"0-2500",0)</f>
        <v>0-2500</v>
      </c>
      <c r="L4031" s="15" t="str">
        <f>IF(AND($H4031&gt;0, $H4031&lt;3500),"0-3500",0)</f>
        <v>0-3500</v>
      </c>
    </row>
    <row r="4032" spans="1:12" hidden="1" x14ac:dyDescent="0.3">
      <c r="A4032" s="32" t="s">
        <v>7</v>
      </c>
      <c r="B4032" s="32">
        <v>2020</v>
      </c>
      <c r="C4032" s="32" t="s">
        <v>168</v>
      </c>
      <c r="D4032" s="32" t="s">
        <v>8</v>
      </c>
      <c r="E4032" s="32" t="s">
        <v>304</v>
      </c>
      <c r="F4032" s="33" t="s">
        <v>525</v>
      </c>
      <c r="G4032" s="32" t="s">
        <v>10</v>
      </c>
      <c r="H4032" s="34">
        <v>1030.21</v>
      </c>
      <c r="I4032" s="15"/>
      <c r="J4032" s="15" t="str">
        <f>IF(AND($H4032&gt;0, $H4032&lt;1700),"0-1700",0)</f>
        <v>0-1700</v>
      </c>
      <c r="K4032" s="15" t="str">
        <f>IF(AND($H4032&gt;0, $H4032&lt;2500),"0-2500",0)</f>
        <v>0-2500</v>
      </c>
      <c r="L4032" s="15" t="str">
        <f>IF(AND($H4032&gt;0, $H4032&lt;3500),"0-3500",0)</f>
        <v>0-3500</v>
      </c>
    </row>
    <row r="4033" spans="1:12" hidden="1" x14ac:dyDescent="0.3">
      <c r="A4033" s="32" t="s">
        <v>7</v>
      </c>
      <c r="B4033" s="32">
        <v>2020</v>
      </c>
      <c r="C4033" s="32" t="s">
        <v>167</v>
      </c>
      <c r="D4033" s="32" t="s">
        <v>8</v>
      </c>
      <c r="E4033" s="32" t="s">
        <v>178</v>
      </c>
      <c r="F4033" s="33" t="s">
        <v>521</v>
      </c>
      <c r="G4033" s="32" t="s">
        <v>10</v>
      </c>
      <c r="H4033" s="34">
        <v>1031.02</v>
      </c>
      <c r="I4033" s="15"/>
      <c r="J4033" s="15" t="str">
        <f>IF(AND($H4033&gt;0, $H4033&lt;1700),"0-1700",0)</f>
        <v>0-1700</v>
      </c>
      <c r="K4033" s="15" t="str">
        <f>IF(AND($H4033&gt;0, $H4033&lt;2500),"0-2500",0)</f>
        <v>0-2500</v>
      </c>
      <c r="L4033" s="15" t="str">
        <f>IF(AND($H4033&gt;0, $H4033&lt;3500),"0-3500",0)</f>
        <v>0-3500</v>
      </c>
    </row>
    <row r="4034" spans="1:12" hidden="1" x14ac:dyDescent="0.3">
      <c r="A4034" s="32" t="s">
        <v>7</v>
      </c>
      <c r="B4034" s="32">
        <v>2020</v>
      </c>
      <c r="C4034" s="32" t="s">
        <v>169</v>
      </c>
      <c r="D4034" s="32" t="s">
        <v>8</v>
      </c>
      <c r="E4034" s="32" t="s">
        <v>239</v>
      </c>
      <c r="F4034" s="33" t="s">
        <v>520</v>
      </c>
      <c r="G4034" s="32" t="s">
        <v>10</v>
      </c>
      <c r="H4034" s="34">
        <v>1031.71</v>
      </c>
      <c r="I4034" s="15"/>
      <c r="J4034" s="15" t="str">
        <f>IF(AND($H4034&gt;0, $H4034&lt;1700),"0-1700",0)</f>
        <v>0-1700</v>
      </c>
      <c r="K4034" s="15" t="str">
        <f>IF(AND($H4034&gt;0, $H4034&lt;2500),"0-2500",0)</f>
        <v>0-2500</v>
      </c>
      <c r="L4034" s="15" t="str">
        <f>IF(AND($H4034&gt;0, $H4034&lt;3500),"0-3500",0)</f>
        <v>0-3500</v>
      </c>
    </row>
    <row r="4035" spans="1:12" hidden="1" x14ac:dyDescent="0.3">
      <c r="A4035" s="32" t="s">
        <v>7</v>
      </c>
      <c r="B4035" s="32">
        <v>2020</v>
      </c>
      <c r="C4035" s="32" t="s">
        <v>169</v>
      </c>
      <c r="D4035" s="32" t="s">
        <v>8</v>
      </c>
      <c r="E4035" s="32" t="s">
        <v>252</v>
      </c>
      <c r="F4035" s="33" t="s">
        <v>520</v>
      </c>
      <c r="G4035" s="32" t="s">
        <v>10</v>
      </c>
      <c r="H4035" s="34">
        <v>1038.9000000000001</v>
      </c>
      <c r="I4035" s="15"/>
      <c r="J4035" s="15" t="str">
        <f>IF(AND($H4035&gt;0, $H4035&lt;1700),"0-1700",0)</f>
        <v>0-1700</v>
      </c>
      <c r="K4035" s="15" t="str">
        <f>IF(AND($H4035&gt;0, $H4035&lt;2500),"0-2500",0)</f>
        <v>0-2500</v>
      </c>
      <c r="L4035" s="15" t="str">
        <f>IF(AND($H4035&gt;0, $H4035&lt;3500),"0-3500",0)</f>
        <v>0-3500</v>
      </c>
    </row>
    <row r="4036" spans="1:12" hidden="1" x14ac:dyDescent="0.3">
      <c r="A4036" s="32" t="s">
        <v>7</v>
      </c>
      <c r="B4036" s="32">
        <v>2020</v>
      </c>
      <c r="C4036" s="32" t="s">
        <v>169</v>
      </c>
      <c r="D4036" s="32" t="s">
        <v>8</v>
      </c>
      <c r="E4036" s="32" t="s">
        <v>186</v>
      </c>
      <c r="F4036" s="33" t="s">
        <v>521</v>
      </c>
      <c r="G4036" s="32" t="s">
        <v>10</v>
      </c>
      <c r="H4036" s="34">
        <v>1040.3</v>
      </c>
      <c r="I4036" s="15"/>
      <c r="J4036" s="15" t="str">
        <f>IF(AND($H4036&gt;0, $H4036&lt;1700),"0-1700",0)</f>
        <v>0-1700</v>
      </c>
      <c r="K4036" s="15" t="str">
        <f>IF(AND($H4036&gt;0, $H4036&lt;2500),"0-2500",0)</f>
        <v>0-2500</v>
      </c>
      <c r="L4036" s="15" t="str">
        <f>IF(AND($H4036&gt;0, $H4036&lt;3500),"0-3500",0)</f>
        <v>0-3500</v>
      </c>
    </row>
    <row r="4037" spans="1:12" hidden="1" x14ac:dyDescent="0.3">
      <c r="A4037" s="32" t="s">
        <v>7</v>
      </c>
      <c r="B4037" s="32">
        <v>2020</v>
      </c>
      <c r="C4037" s="32" t="s">
        <v>167</v>
      </c>
      <c r="D4037" s="32" t="s">
        <v>8</v>
      </c>
      <c r="E4037" s="32" t="s">
        <v>331</v>
      </c>
      <c r="F4037" s="33" t="s">
        <v>530</v>
      </c>
      <c r="G4037" s="32" t="s">
        <v>10</v>
      </c>
      <c r="H4037" s="34">
        <v>1044.5</v>
      </c>
      <c r="I4037" s="15"/>
      <c r="J4037" s="15" t="str">
        <f>IF(AND($H4037&gt;0, $H4037&lt;1700),"0-1700",0)</f>
        <v>0-1700</v>
      </c>
      <c r="K4037" s="15" t="str">
        <f>IF(AND($H4037&gt;0, $H4037&lt;2500),"0-2500",0)</f>
        <v>0-2500</v>
      </c>
      <c r="L4037" s="15" t="str">
        <f>IF(AND($H4037&gt;0, $H4037&lt;3500),"0-3500",0)</f>
        <v>0-3500</v>
      </c>
    </row>
    <row r="4038" spans="1:12" hidden="1" x14ac:dyDescent="0.3">
      <c r="A4038" s="32" t="s">
        <v>7</v>
      </c>
      <c r="B4038" s="32">
        <v>2020</v>
      </c>
      <c r="C4038" s="32" t="s">
        <v>167</v>
      </c>
      <c r="D4038" s="32" t="s">
        <v>8</v>
      </c>
      <c r="E4038" s="32" t="s">
        <v>280</v>
      </c>
      <c r="F4038" s="33" t="s">
        <v>527</v>
      </c>
      <c r="G4038" s="32" t="s">
        <v>10</v>
      </c>
      <c r="H4038" s="34">
        <v>1045.6600000000001</v>
      </c>
      <c r="I4038" s="15"/>
      <c r="J4038" s="15" t="str">
        <f>IF(AND($H4038&gt;0, $H4038&lt;1700),"0-1700",0)</f>
        <v>0-1700</v>
      </c>
      <c r="K4038" s="15" t="str">
        <f>IF(AND($H4038&gt;0, $H4038&lt;2500),"0-2500",0)</f>
        <v>0-2500</v>
      </c>
      <c r="L4038" s="15" t="str">
        <f>IF(AND($H4038&gt;0, $H4038&lt;3500),"0-3500",0)</f>
        <v>0-3500</v>
      </c>
    </row>
    <row r="4039" spans="1:12" hidden="1" x14ac:dyDescent="0.3">
      <c r="A4039" s="32" t="s">
        <v>7</v>
      </c>
      <c r="B4039" s="32">
        <v>2020</v>
      </c>
      <c r="C4039" s="32" t="s">
        <v>168</v>
      </c>
      <c r="D4039" s="32" t="s">
        <v>8</v>
      </c>
      <c r="E4039" s="32" t="s">
        <v>271</v>
      </c>
      <c r="F4039" s="33" t="s">
        <v>527</v>
      </c>
      <c r="G4039" s="32" t="s">
        <v>10</v>
      </c>
      <c r="H4039" s="34">
        <v>1047.06</v>
      </c>
      <c r="I4039" s="15"/>
      <c r="J4039" s="15" t="str">
        <f>IF(AND($H4039&gt;0, $H4039&lt;1700),"0-1700",0)</f>
        <v>0-1700</v>
      </c>
      <c r="K4039" s="15" t="str">
        <f>IF(AND($H4039&gt;0, $H4039&lt;2500),"0-2500",0)</f>
        <v>0-2500</v>
      </c>
      <c r="L4039" s="15" t="str">
        <f>IF(AND($H4039&gt;0, $H4039&lt;3500),"0-3500",0)</f>
        <v>0-3500</v>
      </c>
    </row>
    <row r="4040" spans="1:12" hidden="1" x14ac:dyDescent="0.3">
      <c r="A4040" s="32" t="s">
        <v>7</v>
      </c>
      <c r="B4040" s="32">
        <v>2020</v>
      </c>
      <c r="C4040" s="32" t="s">
        <v>168</v>
      </c>
      <c r="D4040" s="32" t="s">
        <v>8</v>
      </c>
      <c r="E4040" s="32" t="s">
        <v>429</v>
      </c>
      <c r="F4040" s="33" t="s">
        <v>529</v>
      </c>
      <c r="G4040" s="32" t="s">
        <v>10</v>
      </c>
      <c r="H4040" s="34">
        <v>1047.3</v>
      </c>
      <c r="I4040" s="15"/>
      <c r="J4040" s="15" t="str">
        <f>IF(AND($H4040&gt;0, $H4040&lt;1700),"0-1700",0)</f>
        <v>0-1700</v>
      </c>
      <c r="K4040" s="15" t="str">
        <f>IF(AND($H4040&gt;0, $H4040&lt;2500),"0-2500",0)</f>
        <v>0-2500</v>
      </c>
      <c r="L4040" s="15" t="str">
        <f>IF(AND($H4040&gt;0, $H4040&lt;3500),"0-3500",0)</f>
        <v>0-3500</v>
      </c>
    </row>
    <row r="4041" spans="1:12" hidden="1" x14ac:dyDescent="0.3">
      <c r="A4041" s="32" t="s">
        <v>7</v>
      </c>
      <c r="B4041" s="32">
        <v>2020</v>
      </c>
      <c r="C4041" s="32" t="s">
        <v>168</v>
      </c>
      <c r="D4041" s="32" t="s">
        <v>8</v>
      </c>
      <c r="E4041" s="32" t="s">
        <v>192</v>
      </c>
      <c r="F4041" s="33" t="s">
        <v>521</v>
      </c>
      <c r="G4041" s="32" t="s">
        <v>10</v>
      </c>
      <c r="H4041" s="34">
        <v>1048.6300000000001</v>
      </c>
      <c r="I4041" s="15"/>
      <c r="J4041" s="15" t="str">
        <f>IF(AND($H4041&gt;0, $H4041&lt;1700),"0-1700",0)</f>
        <v>0-1700</v>
      </c>
      <c r="K4041" s="15" t="str">
        <f>IF(AND($H4041&gt;0, $H4041&lt;2500),"0-2500",0)</f>
        <v>0-2500</v>
      </c>
      <c r="L4041" s="15" t="str">
        <f>IF(AND($H4041&gt;0, $H4041&lt;3500),"0-3500",0)</f>
        <v>0-3500</v>
      </c>
    </row>
    <row r="4042" spans="1:12" hidden="1" x14ac:dyDescent="0.3">
      <c r="A4042" s="32" t="s">
        <v>7</v>
      </c>
      <c r="B4042" s="32">
        <v>2020</v>
      </c>
      <c r="C4042" s="32" t="s">
        <v>169</v>
      </c>
      <c r="D4042" s="32" t="s">
        <v>8</v>
      </c>
      <c r="E4042" s="32" t="s">
        <v>250</v>
      </c>
      <c r="F4042" s="33" t="s">
        <v>520</v>
      </c>
      <c r="G4042" s="32" t="s">
        <v>10</v>
      </c>
      <c r="H4042" s="34">
        <v>1055.57</v>
      </c>
      <c r="I4042" s="15"/>
      <c r="J4042" s="15" t="str">
        <f>IF(AND($H4042&gt;0, $H4042&lt;1700),"0-1700",0)</f>
        <v>0-1700</v>
      </c>
      <c r="K4042" s="15" t="str">
        <f>IF(AND($H4042&gt;0, $H4042&lt;2500),"0-2500",0)</f>
        <v>0-2500</v>
      </c>
      <c r="L4042" s="15" t="str">
        <f>IF(AND($H4042&gt;0, $H4042&lt;3500),"0-3500",0)</f>
        <v>0-3500</v>
      </c>
    </row>
    <row r="4043" spans="1:12" hidden="1" x14ac:dyDescent="0.3">
      <c r="A4043" s="32" t="s">
        <v>7</v>
      </c>
      <c r="B4043" s="32">
        <v>2020</v>
      </c>
      <c r="C4043" s="32" t="s">
        <v>169</v>
      </c>
      <c r="D4043" s="32" t="s">
        <v>8</v>
      </c>
      <c r="E4043" s="32" t="s">
        <v>202</v>
      </c>
      <c r="F4043" s="33" t="s">
        <v>521</v>
      </c>
      <c r="G4043" s="32" t="s">
        <v>10</v>
      </c>
      <c r="H4043" s="34">
        <v>1056.25</v>
      </c>
      <c r="I4043" s="15"/>
      <c r="J4043" s="15" t="str">
        <f>IF(AND($H4043&gt;0, $H4043&lt;1700),"0-1700",0)</f>
        <v>0-1700</v>
      </c>
      <c r="K4043" s="15" t="str">
        <f>IF(AND($H4043&gt;0, $H4043&lt;2500),"0-2500",0)</f>
        <v>0-2500</v>
      </c>
      <c r="L4043" s="15" t="str">
        <f>IF(AND($H4043&gt;0, $H4043&lt;3500),"0-3500",0)</f>
        <v>0-3500</v>
      </c>
    </row>
    <row r="4044" spans="1:12" hidden="1" x14ac:dyDescent="0.3">
      <c r="A4044" s="32" t="s">
        <v>7</v>
      </c>
      <c r="B4044" s="32">
        <v>2020</v>
      </c>
      <c r="C4044" s="32" t="s">
        <v>168</v>
      </c>
      <c r="D4044" s="32" t="s">
        <v>8</v>
      </c>
      <c r="E4044" s="32" t="s">
        <v>247</v>
      </c>
      <c r="F4044" s="33" t="s">
        <v>520</v>
      </c>
      <c r="G4044" s="32" t="s">
        <v>10</v>
      </c>
      <c r="H4044" s="34">
        <v>1057.44</v>
      </c>
      <c r="I4044" s="15"/>
      <c r="J4044" s="15" t="str">
        <f>IF(AND($H4044&gt;0, $H4044&lt;1700),"0-1700",0)</f>
        <v>0-1700</v>
      </c>
      <c r="K4044" s="15" t="str">
        <f>IF(AND($H4044&gt;0, $H4044&lt;2500),"0-2500",0)</f>
        <v>0-2500</v>
      </c>
      <c r="L4044" s="15" t="str">
        <f>IF(AND($H4044&gt;0, $H4044&lt;3500),"0-3500",0)</f>
        <v>0-3500</v>
      </c>
    </row>
    <row r="4045" spans="1:12" hidden="1" x14ac:dyDescent="0.3">
      <c r="A4045" s="32" t="s">
        <v>7</v>
      </c>
      <c r="B4045" s="32">
        <v>2020</v>
      </c>
      <c r="C4045" s="32" t="s">
        <v>168</v>
      </c>
      <c r="D4045" s="32" t="s">
        <v>8</v>
      </c>
      <c r="E4045" s="32" t="s">
        <v>180</v>
      </c>
      <c r="F4045" s="33" t="s">
        <v>521</v>
      </c>
      <c r="G4045" s="32" t="s">
        <v>10</v>
      </c>
      <c r="H4045" s="34">
        <v>1058.02</v>
      </c>
      <c r="I4045" s="15"/>
      <c r="J4045" s="15" t="str">
        <f>IF(AND($H4045&gt;0, $H4045&lt;1700),"0-1700",0)</f>
        <v>0-1700</v>
      </c>
      <c r="K4045" s="15" t="str">
        <f>IF(AND($H4045&gt;0, $H4045&lt;2500),"0-2500",0)</f>
        <v>0-2500</v>
      </c>
      <c r="L4045" s="15" t="str">
        <f>IF(AND($H4045&gt;0, $H4045&lt;3500),"0-3500",0)</f>
        <v>0-3500</v>
      </c>
    </row>
    <row r="4046" spans="1:12" hidden="1" x14ac:dyDescent="0.3">
      <c r="A4046" s="32" t="s">
        <v>7</v>
      </c>
      <c r="B4046" s="32">
        <v>2020</v>
      </c>
      <c r="C4046" s="32" t="s">
        <v>168</v>
      </c>
      <c r="D4046" s="32" t="s">
        <v>8</v>
      </c>
      <c r="E4046" s="32" t="s">
        <v>305</v>
      </c>
      <c r="F4046" s="33" t="s">
        <v>525</v>
      </c>
      <c r="G4046" s="32" t="s">
        <v>10</v>
      </c>
      <c r="H4046" s="34">
        <v>1060.9100000000001</v>
      </c>
      <c r="I4046" s="15"/>
      <c r="J4046" s="15" t="str">
        <f>IF(AND($H4046&gt;0, $H4046&lt;1700),"0-1700",0)</f>
        <v>0-1700</v>
      </c>
      <c r="K4046" s="15" t="str">
        <f>IF(AND($H4046&gt;0, $H4046&lt;2500),"0-2500",0)</f>
        <v>0-2500</v>
      </c>
      <c r="L4046" s="15" t="str">
        <f>IF(AND($H4046&gt;0, $H4046&lt;3500),"0-3500",0)</f>
        <v>0-3500</v>
      </c>
    </row>
    <row r="4047" spans="1:12" hidden="1" x14ac:dyDescent="0.3">
      <c r="A4047" s="32" t="s">
        <v>7</v>
      </c>
      <c r="B4047" s="32">
        <v>2020</v>
      </c>
      <c r="C4047" s="32" t="s">
        <v>169</v>
      </c>
      <c r="D4047" s="32" t="s">
        <v>8</v>
      </c>
      <c r="E4047" s="32" t="s">
        <v>310</v>
      </c>
      <c r="F4047" s="33" t="s">
        <v>525</v>
      </c>
      <c r="G4047" s="32" t="s">
        <v>10</v>
      </c>
      <c r="H4047" s="34">
        <v>1061.5</v>
      </c>
      <c r="I4047" s="15"/>
      <c r="J4047" s="15" t="str">
        <f>IF(AND($H4047&gt;0, $H4047&lt;1700),"0-1700",0)</f>
        <v>0-1700</v>
      </c>
      <c r="K4047" s="15" t="str">
        <f>IF(AND($H4047&gt;0, $H4047&lt;2500),"0-2500",0)</f>
        <v>0-2500</v>
      </c>
      <c r="L4047" s="15" t="str">
        <f>IF(AND($H4047&gt;0, $H4047&lt;3500),"0-3500",0)</f>
        <v>0-3500</v>
      </c>
    </row>
    <row r="4048" spans="1:12" hidden="1" x14ac:dyDescent="0.3">
      <c r="A4048" s="32" t="s">
        <v>7</v>
      </c>
      <c r="B4048" s="32">
        <v>2020</v>
      </c>
      <c r="C4048" s="32" t="s">
        <v>169</v>
      </c>
      <c r="D4048" s="32" t="s">
        <v>8</v>
      </c>
      <c r="E4048" s="32" t="s">
        <v>340</v>
      </c>
      <c r="F4048" s="33" t="s">
        <v>530</v>
      </c>
      <c r="G4048" s="32" t="s">
        <v>10</v>
      </c>
      <c r="H4048" s="34">
        <v>1065.6099999999999</v>
      </c>
      <c r="I4048" s="15"/>
      <c r="J4048" s="15" t="str">
        <f>IF(AND($H4048&gt;0, $H4048&lt;1700),"0-1700",0)</f>
        <v>0-1700</v>
      </c>
      <c r="K4048" s="15" t="str">
        <f>IF(AND($H4048&gt;0, $H4048&lt;2500),"0-2500",0)</f>
        <v>0-2500</v>
      </c>
      <c r="L4048" s="15" t="str">
        <f>IF(AND($H4048&gt;0, $H4048&lt;3500),"0-3500",0)</f>
        <v>0-3500</v>
      </c>
    </row>
    <row r="4049" spans="1:12" hidden="1" x14ac:dyDescent="0.3">
      <c r="A4049" s="32" t="s">
        <v>7</v>
      </c>
      <c r="B4049" s="32">
        <v>2020</v>
      </c>
      <c r="C4049" s="32" t="s">
        <v>167</v>
      </c>
      <c r="D4049" s="32" t="s">
        <v>8</v>
      </c>
      <c r="E4049" s="32" t="s">
        <v>84</v>
      </c>
      <c r="F4049" s="33" t="s">
        <v>9</v>
      </c>
      <c r="G4049" s="32" t="s">
        <v>10</v>
      </c>
      <c r="H4049" s="34">
        <v>1068.08</v>
      </c>
      <c r="I4049" s="15"/>
      <c r="J4049" s="15" t="str">
        <f>IF(AND($H4049&gt;0, $H4049&lt;1700),"0-1700",0)</f>
        <v>0-1700</v>
      </c>
      <c r="K4049" s="15" t="str">
        <f>IF(AND($H4049&gt;0, $H4049&lt;2500),"0-2500",0)</f>
        <v>0-2500</v>
      </c>
      <c r="L4049" s="15" t="str">
        <f>IF(AND($H4049&gt;0, $H4049&lt;3500),"0-3500",0)</f>
        <v>0-3500</v>
      </c>
    </row>
    <row r="4050" spans="1:12" hidden="1" x14ac:dyDescent="0.3">
      <c r="A4050" s="32" t="s">
        <v>7</v>
      </c>
      <c r="B4050" s="32">
        <v>2020</v>
      </c>
      <c r="C4050" s="32" t="s">
        <v>169</v>
      </c>
      <c r="D4050" s="32" t="s">
        <v>8</v>
      </c>
      <c r="E4050" s="32" t="s">
        <v>281</v>
      </c>
      <c r="F4050" s="33" t="s">
        <v>527</v>
      </c>
      <c r="G4050" s="32" t="s">
        <v>10</v>
      </c>
      <c r="H4050" s="34">
        <v>1068.78</v>
      </c>
      <c r="I4050" s="15"/>
      <c r="J4050" s="15" t="str">
        <f>IF(AND($H4050&gt;0, $H4050&lt;1700),"0-1700",0)</f>
        <v>0-1700</v>
      </c>
      <c r="K4050" s="15" t="str">
        <f>IF(AND($H4050&gt;0, $H4050&lt;2500),"0-2500",0)</f>
        <v>0-2500</v>
      </c>
      <c r="L4050" s="15" t="str">
        <f>IF(AND($H4050&gt;0, $H4050&lt;3500),"0-3500",0)</f>
        <v>0-3500</v>
      </c>
    </row>
    <row r="4051" spans="1:12" hidden="1" x14ac:dyDescent="0.3">
      <c r="A4051" s="32" t="s">
        <v>7</v>
      </c>
      <c r="B4051" s="32">
        <v>2020</v>
      </c>
      <c r="C4051" s="32" t="s">
        <v>168</v>
      </c>
      <c r="D4051" s="32" t="s">
        <v>8</v>
      </c>
      <c r="E4051" s="32" t="s">
        <v>201</v>
      </c>
      <c r="F4051" s="33" t="s">
        <v>521</v>
      </c>
      <c r="G4051" s="32" t="s">
        <v>10</v>
      </c>
      <c r="H4051" s="34">
        <v>1070.26</v>
      </c>
      <c r="I4051" s="15"/>
      <c r="J4051" s="15" t="str">
        <f>IF(AND($H4051&gt;0, $H4051&lt;1700),"0-1700",0)</f>
        <v>0-1700</v>
      </c>
      <c r="K4051" s="15" t="str">
        <f>IF(AND($H4051&gt;0, $H4051&lt;2500),"0-2500",0)</f>
        <v>0-2500</v>
      </c>
      <c r="L4051" s="15" t="str">
        <f>IF(AND($H4051&gt;0, $H4051&lt;3500),"0-3500",0)</f>
        <v>0-3500</v>
      </c>
    </row>
    <row r="4052" spans="1:12" hidden="1" x14ac:dyDescent="0.3">
      <c r="A4052" s="32" t="s">
        <v>7</v>
      </c>
      <c r="B4052" s="32">
        <v>2020</v>
      </c>
      <c r="C4052" s="32" t="s">
        <v>169</v>
      </c>
      <c r="D4052" s="32" t="s">
        <v>8</v>
      </c>
      <c r="E4052" s="32" t="s">
        <v>300</v>
      </c>
      <c r="F4052" s="33" t="s">
        <v>525</v>
      </c>
      <c r="G4052" s="32" t="s">
        <v>10</v>
      </c>
      <c r="H4052" s="34">
        <v>1071.08</v>
      </c>
      <c r="I4052" s="15"/>
      <c r="J4052" s="15" t="str">
        <f>IF(AND($H4052&gt;0, $H4052&lt;1700),"0-1700",0)</f>
        <v>0-1700</v>
      </c>
      <c r="K4052" s="15" t="str">
        <f>IF(AND($H4052&gt;0, $H4052&lt;2500),"0-2500",0)</f>
        <v>0-2500</v>
      </c>
      <c r="L4052" s="15" t="str">
        <f>IF(AND($H4052&gt;0, $H4052&lt;3500),"0-3500",0)</f>
        <v>0-3500</v>
      </c>
    </row>
    <row r="4053" spans="1:12" hidden="1" x14ac:dyDescent="0.3">
      <c r="A4053" s="32" t="s">
        <v>7</v>
      </c>
      <c r="B4053" s="32">
        <v>2020</v>
      </c>
      <c r="C4053" s="32" t="s">
        <v>168</v>
      </c>
      <c r="D4053" s="32" t="s">
        <v>8</v>
      </c>
      <c r="E4053" s="32" t="s">
        <v>237</v>
      </c>
      <c r="F4053" s="33" t="s">
        <v>520</v>
      </c>
      <c r="G4053" s="32" t="s">
        <v>10</v>
      </c>
      <c r="H4053" s="34">
        <v>1071.0999999999999</v>
      </c>
      <c r="I4053" s="15"/>
      <c r="J4053" s="15" t="str">
        <f>IF(AND($H4053&gt;0, $H4053&lt;1700),"0-1700",0)</f>
        <v>0-1700</v>
      </c>
      <c r="K4053" s="15" t="str">
        <f>IF(AND($H4053&gt;0, $H4053&lt;2500),"0-2500",0)</f>
        <v>0-2500</v>
      </c>
      <c r="L4053" s="15" t="str">
        <f>IF(AND($H4053&gt;0, $H4053&lt;3500),"0-3500",0)</f>
        <v>0-3500</v>
      </c>
    </row>
    <row r="4054" spans="1:12" hidden="1" x14ac:dyDescent="0.3">
      <c r="A4054" s="32" t="s">
        <v>7</v>
      </c>
      <c r="B4054" s="32">
        <v>2020</v>
      </c>
      <c r="C4054" s="32" t="s">
        <v>168</v>
      </c>
      <c r="D4054" s="32" t="s">
        <v>8</v>
      </c>
      <c r="E4054" s="32" t="s">
        <v>283</v>
      </c>
      <c r="F4054" s="33" t="s">
        <v>527</v>
      </c>
      <c r="G4054" s="32" t="s">
        <v>10</v>
      </c>
      <c r="H4054" s="34">
        <v>1077.26</v>
      </c>
      <c r="I4054" s="15"/>
      <c r="J4054" s="15" t="str">
        <f>IF(AND($H4054&gt;0, $H4054&lt;1700),"0-1700",0)</f>
        <v>0-1700</v>
      </c>
      <c r="K4054" s="15" t="str">
        <f>IF(AND($H4054&gt;0, $H4054&lt;2500),"0-2500",0)</f>
        <v>0-2500</v>
      </c>
      <c r="L4054" s="15" t="str">
        <f>IF(AND($H4054&gt;0, $H4054&lt;3500),"0-3500",0)</f>
        <v>0-3500</v>
      </c>
    </row>
    <row r="4055" spans="1:12" hidden="1" x14ac:dyDescent="0.3">
      <c r="A4055" s="32" t="s">
        <v>7</v>
      </c>
      <c r="B4055" s="32">
        <v>2020</v>
      </c>
      <c r="C4055" s="32" t="s">
        <v>169</v>
      </c>
      <c r="D4055" s="32" t="s">
        <v>8</v>
      </c>
      <c r="E4055" s="32" t="s">
        <v>305</v>
      </c>
      <c r="F4055" s="33" t="s">
        <v>525</v>
      </c>
      <c r="G4055" s="32" t="s">
        <v>10</v>
      </c>
      <c r="H4055" s="34">
        <v>1079.4100000000001</v>
      </c>
      <c r="I4055" s="15"/>
      <c r="J4055" s="15" t="str">
        <f>IF(AND($H4055&gt;0, $H4055&lt;1700),"0-1700",0)</f>
        <v>0-1700</v>
      </c>
      <c r="K4055" s="15" t="str">
        <f>IF(AND($H4055&gt;0, $H4055&lt;2500),"0-2500",0)</f>
        <v>0-2500</v>
      </c>
      <c r="L4055" s="15" t="str">
        <f>IF(AND($H4055&gt;0, $H4055&lt;3500),"0-3500",0)</f>
        <v>0-3500</v>
      </c>
    </row>
    <row r="4056" spans="1:12" hidden="1" x14ac:dyDescent="0.3">
      <c r="A4056" s="32" t="s">
        <v>7</v>
      </c>
      <c r="B4056" s="32">
        <v>2020</v>
      </c>
      <c r="C4056" s="32" t="s">
        <v>168</v>
      </c>
      <c r="D4056" s="32" t="s">
        <v>8</v>
      </c>
      <c r="E4056" s="32" t="s">
        <v>177</v>
      </c>
      <c r="F4056" s="33" t="s">
        <v>521</v>
      </c>
      <c r="G4056" s="32" t="s">
        <v>10</v>
      </c>
      <c r="H4056" s="34">
        <v>1083.08</v>
      </c>
      <c r="I4056" s="15"/>
      <c r="J4056" s="15" t="str">
        <f>IF(AND($H4056&gt;0, $H4056&lt;1700),"0-1700",0)</f>
        <v>0-1700</v>
      </c>
      <c r="K4056" s="15" t="str">
        <f>IF(AND($H4056&gt;0, $H4056&lt;2500),"0-2500",0)</f>
        <v>0-2500</v>
      </c>
      <c r="L4056" s="15" t="str">
        <f>IF(AND($H4056&gt;0, $H4056&lt;3500),"0-3500",0)</f>
        <v>0-3500</v>
      </c>
    </row>
    <row r="4057" spans="1:12" hidden="1" x14ac:dyDescent="0.3">
      <c r="A4057" s="32" t="s">
        <v>7</v>
      </c>
      <c r="B4057" s="32">
        <v>2020</v>
      </c>
      <c r="C4057" s="32" t="s">
        <v>169</v>
      </c>
      <c r="D4057" s="32" t="s">
        <v>8</v>
      </c>
      <c r="E4057" s="32" t="s">
        <v>242</v>
      </c>
      <c r="F4057" s="33" t="s">
        <v>520</v>
      </c>
      <c r="G4057" s="32" t="s">
        <v>10</v>
      </c>
      <c r="H4057" s="34">
        <v>1084.3900000000001</v>
      </c>
      <c r="I4057" s="15"/>
      <c r="J4057" s="15" t="str">
        <f>IF(AND($H4057&gt;0, $H4057&lt;1700),"0-1700",0)</f>
        <v>0-1700</v>
      </c>
      <c r="K4057" s="15" t="str">
        <f>IF(AND($H4057&gt;0, $H4057&lt;2500),"0-2500",0)</f>
        <v>0-2500</v>
      </c>
      <c r="L4057" s="15" t="str">
        <f>IF(AND($H4057&gt;0, $H4057&lt;3500),"0-3500",0)</f>
        <v>0-3500</v>
      </c>
    </row>
    <row r="4058" spans="1:12" hidden="1" x14ac:dyDescent="0.3">
      <c r="A4058" s="32" t="s">
        <v>7</v>
      </c>
      <c r="B4058" s="32">
        <v>2020</v>
      </c>
      <c r="C4058" s="32" t="s">
        <v>167</v>
      </c>
      <c r="D4058" s="32" t="s">
        <v>8</v>
      </c>
      <c r="E4058" s="32" t="s">
        <v>21</v>
      </c>
      <c r="F4058" s="33" t="s">
        <v>9</v>
      </c>
      <c r="G4058" s="32" t="s">
        <v>10</v>
      </c>
      <c r="H4058" s="34">
        <v>1086.82</v>
      </c>
      <c r="I4058" s="15"/>
      <c r="J4058" s="15" t="str">
        <f>IF(AND($H4058&gt;0, $H4058&lt;1700),"0-1700",0)</f>
        <v>0-1700</v>
      </c>
      <c r="K4058" s="15" t="str">
        <f>IF(AND($H4058&gt;0, $H4058&lt;2500),"0-2500",0)</f>
        <v>0-2500</v>
      </c>
      <c r="L4058" s="15" t="str">
        <f>IF(AND($H4058&gt;0, $H4058&lt;3500),"0-3500",0)</f>
        <v>0-3500</v>
      </c>
    </row>
    <row r="4059" spans="1:12" hidden="1" x14ac:dyDescent="0.3">
      <c r="A4059" s="32" t="s">
        <v>7</v>
      </c>
      <c r="B4059" s="32">
        <v>2020</v>
      </c>
      <c r="C4059" s="32" t="s">
        <v>167</v>
      </c>
      <c r="D4059" s="32" t="s">
        <v>8</v>
      </c>
      <c r="E4059" s="32" t="s">
        <v>82</v>
      </c>
      <c r="F4059" s="33" t="s">
        <v>9</v>
      </c>
      <c r="G4059" s="32" t="s">
        <v>10</v>
      </c>
      <c r="H4059" s="34">
        <v>1087.5899999999999</v>
      </c>
      <c r="I4059" s="15"/>
      <c r="J4059" s="15" t="str">
        <f>IF(AND($H4059&gt;0, $H4059&lt;1700),"0-1700",0)</f>
        <v>0-1700</v>
      </c>
      <c r="K4059" s="15" t="str">
        <f>IF(AND($H4059&gt;0, $H4059&lt;2500),"0-2500",0)</f>
        <v>0-2500</v>
      </c>
      <c r="L4059" s="15" t="str">
        <f>IF(AND($H4059&gt;0, $H4059&lt;3500),"0-3500",0)</f>
        <v>0-3500</v>
      </c>
    </row>
    <row r="4060" spans="1:12" hidden="1" x14ac:dyDescent="0.3">
      <c r="A4060" s="32" t="s">
        <v>7</v>
      </c>
      <c r="B4060" s="32">
        <v>2020</v>
      </c>
      <c r="C4060" s="32" t="s">
        <v>167</v>
      </c>
      <c r="D4060" s="32" t="s">
        <v>8</v>
      </c>
      <c r="E4060" s="32" t="s">
        <v>139</v>
      </c>
      <c r="F4060" s="33" t="s">
        <v>9</v>
      </c>
      <c r="G4060" s="32" t="s">
        <v>10</v>
      </c>
      <c r="H4060" s="34">
        <v>1088.03</v>
      </c>
      <c r="I4060" s="15"/>
      <c r="J4060" s="15" t="str">
        <f>IF(AND($H4060&gt;0, $H4060&lt;1700),"0-1700",0)</f>
        <v>0-1700</v>
      </c>
      <c r="K4060" s="15" t="str">
        <f>IF(AND($H4060&gt;0, $H4060&lt;2500),"0-2500",0)</f>
        <v>0-2500</v>
      </c>
      <c r="L4060" s="15" t="str">
        <f>IF(AND($H4060&gt;0, $H4060&lt;3500),"0-3500",0)</f>
        <v>0-3500</v>
      </c>
    </row>
    <row r="4061" spans="1:12" hidden="1" x14ac:dyDescent="0.3">
      <c r="A4061" s="32" t="s">
        <v>7</v>
      </c>
      <c r="B4061" s="32">
        <v>2020</v>
      </c>
      <c r="C4061" s="32" t="s">
        <v>169</v>
      </c>
      <c r="D4061" s="32" t="s">
        <v>8</v>
      </c>
      <c r="E4061" s="32" t="s">
        <v>319</v>
      </c>
      <c r="F4061" s="33" t="s">
        <v>528</v>
      </c>
      <c r="G4061" s="32" t="s">
        <v>10</v>
      </c>
      <c r="H4061" s="34">
        <v>1089.0999999999999</v>
      </c>
      <c r="I4061" s="15"/>
      <c r="J4061" s="15" t="str">
        <f>IF(AND($H4061&gt;0, $H4061&lt;1700),"0-1700",0)</f>
        <v>0-1700</v>
      </c>
      <c r="K4061" s="15" t="str">
        <f>IF(AND($H4061&gt;0, $H4061&lt;2500),"0-2500",0)</f>
        <v>0-2500</v>
      </c>
      <c r="L4061" s="15" t="str">
        <f>IF(AND($H4061&gt;0, $H4061&lt;3500),"0-3500",0)</f>
        <v>0-3500</v>
      </c>
    </row>
    <row r="4062" spans="1:12" hidden="1" x14ac:dyDescent="0.3">
      <c r="A4062" s="32" t="s">
        <v>7</v>
      </c>
      <c r="B4062" s="32">
        <v>2020</v>
      </c>
      <c r="C4062" s="32" t="s">
        <v>168</v>
      </c>
      <c r="D4062" s="32" t="s">
        <v>8</v>
      </c>
      <c r="E4062" s="32" t="s">
        <v>342</v>
      </c>
      <c r="F4062" s="33" t="s">
        <v>530</v>
      </c>
      <c r="G4062" s="32" t="s">
        <v>10</v>
      </c>
      <c r="H4062" s="34">
        <v>1090.43</v>
      </c>
      <c r="I4062" s="15"/>
      <c r="J4062" s="15" t="str">
        <f>IF(AND($H4062&gt;0, $H4062&lt;1700),"0-1700",0)</f>
        <v>0-1700</v>
      </c>
      <c r="K4062" s="15" t="str">
        <f>IF(AND($H4062&gt;0, $H4062&lt;2500),"0-2500",0)</f>
        <v>0-2500</v>
      </c>
      <c r="L4062" s="15" t="str">
        <f>IF(AND($H4062&gt;0, $H4062&lt;3500),"0-3500",0)</f>
        <v>0-3500</v>
      </c>
    </row>
    <row r="4063" spans="1:12" hidden="1" x14ac:dyDescent="0.3">
      <c r="A4063" s="32" t="s">
        <v>7</v>
      </c>
      <c r="B4063" s="32">
        <v>2020</v>
      </c>
      <c r="C4063" s="32" t="s">
        <v>168</v>
      </c>
      <c r="D4063" s="32" t="s">
        <v>8</v>
      </c>
      <c r="E4063" s="32" t="s">
        <v>277</v>
      </c>
      <c r="F4063" s="33" t="s">
        <v>527</v>
      </c>
      <c r="G4063" s="32" t="s">
        <v>10</v>
      </c>
      <c r="H4063" s="34">
        <v>1091.31</v>
      </c>
      <c r="I4063" s="15"/>
      <c r="J4063" s="15" t="str">
        <f>IF(AND($H4063&gt;0, $H4063&lt;1700),"0-1700",0)</f>
        <v>0-1700</v>
      </c>
      <c r="K4063" s="15" t="str">
        <f>IF(AND($H4063&gt;0, $H4063&lt;2500),"0-2500",0)</f>
        <v>0-2500</v>
      </c>
      <c r="L4063" s="15" t="str">
        <f>IF(AND($H4063&gt;0, $H4063&lt;3500),"0-3500",0)</f>
        <v>0-3500</v>
      </c>
    </row>
    <row r="4064" spans="1:12" hidden="1" x14ac:dyDescent="0.3">
      <c r="A4064" s="32" t="s">
        <v>7</v>
      </c>
      <c r="B4064" s="32">
        <v>2020</v>
      </c>
      <c r="C4064" s="32" t="s">
        <v>167</v>
      </c>
      <c r="D4064" s="32" t="s">
        <v>8</v>
      </c>
      <c r="E4064" s="32" t="s">
        <v>101</v>
      </c>
      <c r="F4064" s="33" t="s">
        <v>9</v>
      </c>
      <c r="G4064" s="32" t="s">
        <v>10</v>
      </c>
      <c r="H4064" s="34">
        <v>1092.18</v>
      </c>
      <c r="I4064" s="15"/>
      <c r="J4064" s="15" t="str">
        <f>IF(AND($H4064&gt;0, $H4064&lt;1700),"0-1700",0)</f>
        <v>0-1700</v>
      </c>
      <c r="K4064" s="15" t="str">
        <f>IF(AND($H4064&gt;0, $H4064&lt;2500),"0-2500",0)</f>
        <v>0-2500</v>
      </c>
      <c r="L4064" s="15" t="str">
        <f>IF(AND($H4064&gt;0, $H4064&lt;3500),"0-3500",0)</f>
        <v>0-3500</v>
      </c>
    </row>
    <row r="4065" spans="1:12" hidden="1" x14ac:dyDescent="0.3">
      <c r="A4065" s="32" t="s">
        <v>7</v>
      </c>
      <c r="B4065" s="32">
        <v>2020</v>
      </c>
      <c r="C4065" s="32" t="s">
        <v>169</v>
      </c>
      <c r="D4065" s="32" t="s">
        <v>8</v>
      </c>
      <c r="E4065" s="32" t="s">
        <v>317</v>
      </c>
      <c r="F4065" s="33" t="s">
        <v>528</v>
      </c>
      <c r="G4065" s="32" t="s">
        <v>10</v>
      </c>
      <c r="H4065" s="34">
        <v>1093.4000000000001</v>
      </c>
      <c r="I4065" s="15"/>
      <c r="J4065" s="15" t="str">
        <f>IF(AND($H4065&gt;0, $H4065&lt;1700),"0-1700",0)</f>
        <v>0-1700</v>
      </c>
      <c r="K4065" s="15" t="str">
        <f>IF(AND($H4065&gt;0, $H4065&lt;2500),"0-2500",0)</f>
        <v>0-2500</v>
      </c>
      <c r="L4065" s="15" t="str">
        <f>IF(AND($H4065&gt;0, $H4065&lt;3500),"0-3500",0)</f>
        <v>0-3500</v>
      </c>
    </row>
    <row r="4066" spans="1:12" hidden="1" x14ac:dyDescent="0.3">
      <c r="A4066" s="32" t="s">
        <v>7</v>
      </c>
      <c r="B4066" s="32">
        <v>2020</v>
      </c>
      <c r="C4066" s="32" t="s">
        <v>168</v>
      </c>
      <c r="D4066" s="32" t="s">
        <v>8</v>
      </c>
      <c r="E4066" s="32" t="s">
        <v>421</v>
      </c>
      <c r="F4066" s="33" t="s">
        <v>529</v>
      </c>
      <c r="G4066" s="32" t="s">
        <v>10</v>
      </c>
      <c r="H4066" s="34">
        <v>1093.8800000000001</v>
      </c>
      <c r="I4066" s="15"/>
      <c r="J4066" s="15" t="str">
        <f>IF(AND($H4066&gt;0, $H4066&lt;1700),"0-1700",0)</f>
        <v>0-1700</v>
      </c>
      <c r="K4066" s="15" t="str">
        <f>IF(AND($H4066&gt;0, $H4066&lt;2500),"0-2500",0)</f>
        <v>0-2500</v>
      </c>
      <c r="L4066" s="15" t="str">
        <f>IF(AND($H4066&gt;0, $H4066&lt;3500),"0-3500",0)</f>
        <v>0-3500</v>
      </c>
    </row>
    <row r="4067" spans="1:12" hidden="1" x14ac:dyDescent="0.3">
      <c r="A4067" s="32" t="s">
        <v>7</v>
      </c>
      <c r="B4067" s="32">
        <v>2020</v>
      </c>
      <c r="C4067" s="32" t="s">
        <v>168</v>
      </c>
      <c r="D4067" s="32" t="s">
        <v>8</v>
      </c>
      <c r="E4067" s="32" t="s">
        <v>302</v>
      </c>
      <c r="F4067" s="33" t="s">
        <v>525</v>
      </c>
      <c r="G4067" s="32" t="s">
        <v>10</v>
      </c>
      <c r="H4067" s="34">
        <v>1095.97</v>
      </c>
      <c r="I4067" s="15"/>
      <c r="J4067" s="15" t="str">
        <f>IF(AND($H4067&gt;0, $H4067&lt;1700),"0-1700",0)</f>
        <v>0-1700</v>
      </c>
      <c r="K4067" s="15" t="str">
        <f>IF(AND($H4067&gt;0, $H4067&lt;2500),"0-2500",0)</f>
        <v>0-2500</v>
      </c>
      <c r="L4067" s="15" t="str">
        <f>IF(AND($H4067&gt;0, $H4067&lt;3500),"0-3500",0)</f>
        <v>0-3500</v>
      </c>
    </row>
    <row r="4068" spans="1:12" hidden="1" x14ac:dyDescent="0.3">
      <c r="A4068" s="32" t="s">
        <v>7</v>
      </c>
      <c r="B4068" s="32">
        <v>2020</v>
      </c>
      <c r="C4068" s="32" t="s">
        <v>167</v>
      </c>
      <c r="D4068" s="32" t="s">
        <v>8</v>
      </c>
      <c r="E4068" s="32" t="s">
        <v>279</v>
      </c>
      <c r="F4068" s="33" t="s">
        <v>527</v>
      </c>
      <c r="G4068" s="32" t="s">
        <v>10</v>
      </c>
      <c r="H4068" s="34">
        <v>1101.27</v>
      </c>
      <c r="I4068" s="15"/>
      <c r="J4068" s="15" t="str">
        <f>IF(AND($H4068&gt;0, $H4068&lt;1700),"0-1700",0)</f>
        <v>0-1700</v>
      </c>
      <c r="K4068" s="15" t="str">
        <f>IF(AND($H4068&gt;0, $H4068&lt;2500),"0-2500",0)</f>
        <v>0-2500</v>
      </c>
      <c r="L4068" s="15" t="str">
        <f>IF(AND($H4068&gt;0, $H4068&lt;3500),"0-3500",0)</f>
        <v>0-3500</v>
      </c>
    </row>
    <row r="4069" spans="1:12" hidden="1" x14ac:dyDescent="0.3">
      <c r="A4069" s="32" t="s">
        <v>7</v>
      </c>
      <c r="B4069" s="32">
        <v>2020</v>
      </c>
      <c r="C4069" s="32" t="s">
        <v>168</v>
      </c>
      <c r="D4069" s="32" t="s">
        <v>8</v>
      </c>
      <c r="E4069" s="32" t="s">
        <v>318</v>
      </c>
      <c r="F4069" s="33" t="s">
        <v>528</v>
      </c>
      <c r="G4069" s="32" t="s">
        <v>10</v>
      </c>
      <c r="H4069" s="34">
        <v>1102.29</v>
      </c>
      <c r="I4069" s="15"/>
      <c r="J4069" s="15" t="str">
        <f>IF(AND($H4069&gt;0, $H4069&lt;1700),"0-1700",0)</f>
        <v>0-1700</v>
      </c>
      <c r="K4069" s="15" t="str">
        <f>IF(AND($H4069&gt;0, $H4069&lt;2500),"0-2500",0)</f>
        <v>0-2500</v>
      </c>
      <c r="L4069" s="15" t="str">
        <f>IF(AND($H4069&gt;0, $H4069&lt;3500),"0-3500",0)</f>
        <v>0-3500</v>
      </c>
    </row>
    <row r="4070" spans="1:12" hidden="1" x14ac:dyDescent="0.3">
      <c r="A4070" s="32" t="s">
        <v>7</v>
      </c>
      <c r="B4070" s="32">
        <v>2020</v>
      </c>
      <c r="C4070" s="32" t="s">
        <v>168</v>
      </c>
      <c r="D4070" s="32" t="s">
        <v>8</v>
      </c>
      <c r="E4070" s="32" t="s">
        <v>179</v>
      </c>
      <c r="F4070" s="33" t="s">
        <v>521</v>
      </c>
      <c r="G4070" s="32" t="s">
        <v>10</v>
      </c>
      <c r="H4070" s="34">
        <v>1107.8399999999999</v>
      </c>
      <c r="I4070" s="15"/>
      <c r="J4070" s="15" t="str">
        <f>IF(AND($H4070&gt;0, $H4070&lt;1700),"0-1700",0)</f>
        <v>0-1700</v>
      </c>
      <c r="K4070" s="15" t="str">
        <f>IF(AND($H4070&gt;0, $H4070&lt;2500),"0-2500",0)</f>
        <v>0-2500</v>
      </c>
      <c r="L4070" s="15" t="str">
        <f>IF(AND($H4070&gt;0, $H4070&lt;3500),"0-3500",0)</f>
        <v>0-3500</v>
      </c>
    </row>
    <row r="4071" spans="1:12" hidden="1" x14ac:dyDescent="0.3">
      <c r="A4071" s="32" t="s">
        <v>7</v>
      </c>
      <c r="B4071" s="32">
        <v>2020</v>
      </c>
      <c r="C4071" s="32" t="s">
        <v>167</v>
      </c>
      <c r="D4071" s="32" t="s">
        <v>8</v>
      </c>
      <c r="E4071" s="32" t="s">
        <v>51</v>
      </c>
      <c r="F4071" s="33" t="s">
        <v>9</v>
      </c>
      <c r="G4071" s="32" t="s">
        <v>10</v>
      </c>
      <c r="H4071" s="34">
        <v>1107.8699999999999</v>
      </c>
      <c r="I4071" s="15"/>
      <c r="J4071" s="15" t="str">
        <f>IF(AND($H4071&gt;0, $H4071&lt;1700),"0-1700",0)</f>
        <v>0-1700</v>
      </c>
      <c r="K4071" s="15" t="str">
        <f>IF(AND($H4071&gt;0, $H4071&lt;2500),"0-2500",0)</f>
        <v>0-2500</v>
      </c>
      <c r="L4071" s="15" t="str">
        <f>IF(AND($H4071&gt;0, $H4071&lt;3500),"0-3500",0)</f>
        <v>0-3500</v>
      </c>
    </row>
    <row r="4072" spans="1:12" hidden="1" x14ac:dyDescent="0.3">
      <c r="A4072" s="32" t="s">
        <v>7</v>
      </c>
      <c r="B4072" s="32">
        <v>2020</v>
      </c>
      <c r="C4072" s="32" t="s">
        <v>167</v>
      </c>
      <c r="D4072" s="32" t="s">
        <v>8</v>
      </c>
      <c r="E4072" s="32" t="s">
        <v>102</v>
      </c>
      <c r="F4072" s="33" t="s">
        <v>9</v>
      </c>
      <c r="G4072" s="32" t="s">
        <v>10</v>
      </c>
      <c r="H4072" s="34">
        <v>1110.68</v>
      </c>
      <c r="I4072" s="15"/>
      <c r="J4072" s="15" t="str">
        <f>IF(AND($H4072&gt;0, $H4072&lt;1700),"0-1700",0)</f>
        <v>0-1700</v>
      </c>
      <c r="K4072" s="15" t="str">
        <f>IF(AND($H4072&gt;0, $H4072&lt;2500),"0-2500",0)</f>
        <v>0-2500</v>
      </c>
      <c r="L4072" s="15" t="str">
        <f>IF(AND($H4072&gt;0, $H4072&lt;3500),"0-3500",0)</f>
        <v>0-3500</v>
      </c>
    </row>
    <row r="4073" spans="1:12" hidden="1" x14ac:dyDescent="0.3">
      <c r="A4073" s="32" t="s">
        <v>7</v>
      </c>
      <c r="B4073" s="32">
        <v>2020</v>
      </c>
      <c r="C4073" s="32" t="s">
        <v>169</v>
      </c>
      <c r="D4073" s="32" t="s">
        <v>8</v>
      </c>
      <c r="E4073" s="32" t="s">
        <v>197</v>
      </c>
      <c r="F4073" s="33" t="s">
        <v>521</v>
      </c>
      <c r="G4073" s="32" t="s">
        <v>10</v>
      </c>
      <c r="H4073" s="34">
        <v>1115.72</v>
      </c>
      <c r="I4073" s="15"/>
      <c r="J4073" s="15" t="str">
        <f>IF(AND($H4073&gt;0, $H4073&lt;1700),"0-1700",0)</f>
        <v>0-1700</v>
      </c>
      <c r="K4073" s="15" t="str">
        <f>IF(AND($H4073&gt;0, $H4073&lt;2500),"0-2500",0)</f>
        <v>0-2500</v>
      </c>
      <c r="L4073" s="15" t="str">
        <f>IF(AND($H4073&gt;0, $H4073&lt;3500),"0-3500",0)</f>
        <v>0-3500</v>
      </c>
    </row>
    <row r="4074" spans="1:12" hidden="1" x14ac:dyDescent="0.3">
      <c r="A4074" s="32" t="s">
        <v>7</v>
      </c>
      <c r="B4074" s="32">
        <v>2020</v>
      </c>
      <c r="C4074" s="32" t="s">
        <v>169</v>
      </c>
      <c r="D4074" s="32" t="s">
        <v>8</v>
      </c>
      <c r="E4074" s="32" t="s">
        <v>249</v>
      </c>
      <c r="F4074" s="33" t="s">
        <v>520</v>
      </c>
      <c r="G4074" s="32" t="s">
        <v>10</v>
      </c>
      <c r="H4074" s="34">
        <v>1122.03</v>
      </c>
      <c r="I4074" s="15"/>
      <c r="J4074" s="15" t="str">
        <f>IF(AND($H4074&gt;0, $H4074&lt;1700),"0-1700",0)</f>
        <v>0-1700</v>
      </c>
      <c r="K4074" s="15" t="str">
        <f>IF(AND($H4074&gt;0, $H4074&lt;2500),"0-2500",0)</f>
        <v>0-2500</v>
      </c>
      <c r="L4074" s="15" t="str">
        <f>IF(AND($H4074&gt;0, $H4074&lt;3500),"0-3500",0)</f>
        <v>0-3500</v>
      </c>
    </row>
    <row r="4075" spans="1:12" hidden="1" x14ac:dyDescent="0.3">
      <c r="A4075" s="32" t="s">
        <v>7</v>
      </c>
      <c r="B4075" s="32">
        <v>2020</v>
      </c>
      <c r="C4075" s="32" t="s">
        <v>168</v>
      </c>
      <c r="D4075" s="32" t="s">
        <v>8</v>
      </c>
      <c r="E4075" s="32" t="s">
        <v>170</v>
      </c>
      <c r="F4075" s="33" t="s">
        <v>521</v>
      </c>
      <c r="G4075" s="32" t="s">
        <v>10</v>
      </c>
      <c r="H4075" s="34">
        <v>1122.2</v>
      </c>
      <c r="I4075" s="15"/>
      <c r="J4075" s="15" t="str">
        <f>IF(AND($H4075&gt;0, $H4075&lt;1700),"0-1700",0)</f>
        <v>0-1700</v>
      </c>
      <c r="K4075" s="15" t="str">
        <f>IF(AND($H4075&gt;0, $H4075&lt;2500),"0-2500",0)</f>
        <v>0-2500</v>
      </c>
      <c r="L4075" s="15" t="str">
        <f>IF(AND($H4075&gt;0, $H4075&lt;3500),"0-3500",0)</f>
        <v>0-3500</v>
      </c>
    </row>
    <row r="4076" spans="1:12" hidden="1" x14ac:dyDescent="0.3">
      <c r="A4076" s="32" t="s">
        <v>7</v>
      </c>
      <c r="B4076" s="32">
        <v>2020</v>
      </c>
      <c r="C4076" s="32" t="s">
        <v>169</v>
      </c>
      <c r="D4076" s="32" t="s">
        <v>8</v>
      </c>
      <c r="E4076" s="32" t="s">
        <v>316</v>
      </c>
      <c r="F4076" s="33" t="s">
        <v>528</v>
      </c>
      <c r="G4076" s="32" t="s">
        <v>10</v>
      </c>
      <c r="H4076" s="34">
        <v>1125.22</v>
      </c>
      <c r="I4076" s="15"/>
      <c r="J4076" s="15" t="str">
        <f>IF(AND($H4076&gt;0, $H4076&lt;1700),"0-1700",0)</f>
        <v>0-1700</v>
      </c>
      <c r="K4076" s="15" t="str">
        <f>IF(AND($H4076&gt;0, $H4076&lt;2500),"0-2500",0)</f>
        <v>0-2500</v>
      </c>
      <c r="L4076" s="15" t="str">
        <f>IF(AND($H4076&gt;0, $H4076&lt;3500),"0-3500",0)</f>
        <v>0-3500</v>
      </c>
    </row>
    <row r="4077" spans="1:12" hidden="1" x14ac:dyDescent="0.3">
      <c r="A4077" s="32" t="s">
        <v>7</v>
      </c>
      <c r="B4077" s="32">
        <v>2020</v>
      </c>
      <c r="C4077" s="32" t="s">
        <v>168</v>
      </c>
      <c r="D4077" s="32" t="s">
        <v>8</v>
      </c>
      <c r="E4077" s="32" t="s">
        <v>243</v>
      </c>
      <c r="F4077" s="33" t="s">
        <v>520</v>
      </c>
      <c r="G4077" s="32" t="s">
        <v>10</v>
      </c>
      <c r="H4077" s="34">
        <v>1130.57</v>
      </c>
      <c r="I4077" s="15"/>
      <c r="J4077" s="15" t="str">
        <f>IF(AND($H4077&gt;0, $H4077&lt;1700),"0-1700",0)</f>
        <v>0-1700</v>
      </c>
      <c r="K4077" s="15" t="str">
        <f>IF(AND($H4077&gt;0, $H4077&lt;2500),"0-2500",0)</f>
        <v>0-2500</v>
      </c>
      <c r="L4077" s="15" t="str">
        <f>IF(AND($H4077&gt;0, $H4077&lt;3500),"0-3500",0)</f>
        <v>0-3500</v>
      </c>
    </row>
    <row r="4078" spans="1:12" hidden="1" x14ac:dyDescent="0.3">
      <c r="A4078" s="32" t="s">
        <v>7</v>
      </c>
      <c r="B4078" s="32">
        <v>2020</v>
      </c>
      <c r="C4078" s="32" t="s">
        <v>169</v>
      </c>
      <c r="D4078" s="32" t="s">
        <v>8</v>
      </c>
      <c r="E4078" s="32" t="s">
        <v>302</v>
      </c>
      <c r="F4078" s="33" t="s">
        <v>525</v>
      </c>
      <c r="G4078" s="32" t="s">
        <v>10</v>
      </c>
      <c r="H4078" s="34">
        <v>1130.74</v>
      </c>
      <c r="I4078" s="15"/>
      <c r="J4078" s="15" t="str">
        <f>IF(AND($H4078&gt;0, $H4078&lt;1700),"0-1700",0)</f>
        <v>0-1700</v>
      </c>
      <c r="K4078" s="15" t="str">
        <f>IF(AND($H4078&gt;0, $H4078&lt;2500),"0-2500",0)</f>
        <v>0-2500</v>
      </c>
      <c r="L4078" s="15" t="str">
        <f>IF(AND($H4078&gt;0, $H4078&lt;3500),"0-3500",0)</f>
        <v>0-3500</v>
      </c>
    </row>
    <row r="4079" spans="1:12" hidden="1" x14ac:dyDescent="0.3">
      <c r="A4079" s="32" t="s">
        <v>7</v>
      </c>
      <c r="B4079" s="32">
        <v>2020</v>
      </c>
      <c r="C4079" s="32" t="s">
        <v>169</v>
      </c>
      <c r="D4079" s="32" t="s">
        <v>8</v>
      </c>
      <c r="E4079" s="32" t="s">
        <v>237</v>
      </c>
      <c r="F4079" s="33" t="s">
        <v>520</v>
      </c>
      <c r="G4079" s="32" t="s">
        <v>10</v>
      </c>
      <c r="H4079" s="34">
        <v>1134.46</v>
      </c>
      <c r="I4079" s="15"/>
      <c r="J4079" s="15" t="str">
        <f>IF(AND($H4079&gt;0, $H4079&lt;1700),"0-1700",0)</f>
        <v>0-1700</v>
      </c>
      <c r="K4079" s="15" t="str">
        <f>IF(AND($H4079&gt;0, $H4079&lt;2500),"0-2500",0)</f>
        <v>0-2500</v>
      </c>
      <c r="L4079" s="15" t="str">
        <f>IF(AND($H4079&gt;0, $H4079&lt;3500),"0-3500",0)</f>
        <v>0-3500</v>
      </c>
    </row>
    <row r="4080" spans="1:12" hidden="1" x14ac:dyDescent="0.3">
      <c r="A4080" s="32" t="s">
        <v>7</v>
      </c>
      <c r="B4080" s="32">
        <v>2020</v>
      </c>
      <c r="C4080" s="32" t="s">
        <v>169</v>
      </c>
      <c r="D4080" s="32" t="s">
        <v>8</v>
      </c>
      <c r="E4080" s="32" t="s">
        <v>258</v>
      </c>
      <c r="F4080" s="33" t="s">
        <v>520</v>
      </c>
      <c r="G4080" s="32" t="s">
        <v>10</v>
      </c>
      <c r="H4080" s="34">
        <v>1134.92</v>
      </c>
      <c r="I4080" s="15"/>
      <c r="J4080" s="15" t="str">
        <f>IF(AND($H4080&gt;0, $H4080&lt;1700),"0-1700",0)</f>
        <v>0-1700</v>
      </c>
      <c r="K4080" s="15" t="str">
        <f>IF(AND($H4080&gt;0, $H4080&lt;2500),"0-2500",0)</f>
        <v>0-2500</v>
      </c>
      <c r="L4080" s="15" t="str">
        <f>IF(AND($H4080&gt;0, $H4080&lt;3500),"0-3500",0)</f>
        <v>0-3500</v>
      </c>
    </row>
    <row r="4081" spans="1:12" hidden="1" x14ac:dyDescent="0.3">
      <c r="A4081" s="32" t="s">
        <v>7</v>
      </c>
      <c r="B4081" s="32">
        <v>2020</v>
      </c>
      <c r="C4081" s="32" t="s">
        <v>168</v>
      </c>
      <c r="D4081" s="32" t="s">
        <v>8</v>
      </c>
      <c r="E4081" s="32" t="s">
        <v>345</v>
      </c>
      <c r="F4081" s="33" t="s">
        <v>530</v>
      </c>
      <c r="G4081" s="32" t="s">
        <v>10</v>
      </c>
      <c r="H4081" s="34">
        <v>1136.22</v>
      </c>
      <c r="I4081" s="15"/>
      <c r="J4081" s="15" t="str">
        <f>IF(AND($H4081&gt;0, $H4081&lt;1700),"0-1700",0)</f>
        <v>0-1700</v>
      </c>
      <c r="K4081" s="15" t="str">
        <f>IF(AND($H4081&gt;0, $H4081&lt;2500),"0-2500",0)</f>
        <v>0-2500</v>
      </c>
      <c r="L4081" s="15" t="str">
        <f>IF(AND($H4081&gt;0, $H4081&lt;3500),"0-3500",0)</f>
        <v>0-3500</v>
      </c>
    </row>
    <row r="4082" spans="1:12" hidden="1" x14ac:dyDescent="0.3">
      <c r="A4082" s="32" t="s">
        <v>7</v>
      </c>
      <c r="B4082" s="32">
        <v>2020</v>
      </c>
      <c r="C4082" s="32" t="s">
        <v>168</v>
      </c>
      <c r="D4082" s="32" t="s">
        <v>8</v>
      </c>
      <c r="E4082" s="32" t="s">
        <v>250</v>
      </c>
      <c r="F4082" s="33" t="s">
        <v>520</v>
      </c>
      <c r="G4082" s="32" t="s">
        <v>10</v>
      </c>
      <c r="H4082" s="34">
        <v>1141.58</v>
      </c>
      <c r="I4082" s="15"/>
      <c r="J4082" s="15" t="str">
        <f>IF(AND($H4082&gt;0, $H4082&lt;1700),"0-1700",0)</f>
        <v>0-1700</v>
      </c>
      <c r="K4082" s="15" t="str">
        <f>IF(AND($H4082&gt;0, $H4082&lt;2500),"0-2500",0)</f>
        <v>0-2500</v>
      </c>
      <c r="L4082" s="15" t="str">
        <f>IF(AND($H4082&gt;0, $H4082&lt;3500),"0-3500",0)</f>
        <v>0-3500</v>
      </c>
    </row>
    <row r="4083" spans="1:12" hidden="1" x14ac:dyDescent="0.3">
      <c r="A4083" s="32" t="s">
        <v>7</v>
      </c>
      <c r="B4083" s="32">
        <v>2020</v>
      </c>
      <c r="C4083" s="32" t="s">
        <v>169</v>
      </c>
      <c r="D4083" s="32" t="s">
        <v>8</v>
      </c>
      <c r="E4083" s="32" t="s">
        <v>307</v>
      </c>
      <c r="F4083" s="33" t="s">
        <v>525</v>
      </c>
      <c r="G4083" s="32" t="s">
        <v>10</v>
      </c>
      <c r="H4083" s="34">
        <v>1142.7</v>
      </c>
      <c r="I4083" s="15"/>
      <c r="J4083" s="15" t="str">
        <f>IF(AND($H4083&gt;0, $H4083&lt;1700),"0-1700",0)</f>
        <v>0-1700</v>
      </c>
      <c r="K4083" s="15" t="str">
        <f>IF(AND($H4083&gt;0, $H4083&lt;2500),"0-2500",0)</f>
        <v>0-2500</v>
      </c>
      <c r="L4083" s="15" t="str">
        <f>IF(AND($H4083&gt;0, $H4083&lt;3500),"0-3500",0)</f>
        <v>0-3500</v>
      </c>
    </row>
    <row r="4084" spans="1:12" hidden="1" x14ac:dyDescent="0.3">
      <c r="A4084" s="32" t="s">
        <v>7</v>
      </c>
      <c r="B4084" s="32">
        <v>2020</v>
      </c>
      <c r="C4084" s="32" t="s">
        <v>169</v>
      </c>
      <c r="D4084" s="32" t="s">
        <v>8</v>
      </c>
      <c r="E4084" s="32" t="s">
        <v>179</v>
      </c>
      <c r="F4084" s="33" t="s">
        <v>521</v>
      </c>
      <c r="G4084" s="32" t="s">
        <v>10</v>
      </c>
      <c r="H4084" s="34">
        <v>1144.5999999999999</v>
      </c>
      <c r="I4084" s="15"/>
      <c r="J4084" s="15" t="str">
        <f>IF(AND($H4084&gt;0, $H4084&lt;1700),"0-1700",0)</f>
        <v>0-1700</v>
      </c>
      <c r="K4084" s="15" t="str">
        <f>IF(AND($H4084&gt;0, $H4084&lt;2500),"0-2500",0)</f>
        <v>0-2500</v>
      </c>
      <c r="L4084" s="15" t="str">
        <f>IF(AND($H4084&gt;0, $H4084&lt;3500),"0-3500",0)</f>
        <v>0-3500</v>
      </c>
    </row>
    <row r="4085" spans="1:12" hidden="1" x14ac:dyDescent="0.3">
      <c r="A4085" s="32" t="s">
        <v>7</v>
      </c>
      <c r="B4085" s="32">
        <v>2020</v>
      </c>
      <c r="C4085" s="32" t="s">
        <v>169</v>
      </c>
      <c r="D4085" s="32" t="s">
        <v>8</v>
      </c>
      <c r="E4085" s="32" t="s">
        <v>422</v>
      </c>
      <c r="F4085" s="33" t="s">
        <v>529</v>
      </c>
      <c r="G4085" s="32" t="s">
        <v>10</v>
      </c>
      <c r="H4085" s="34">
        <v>1150.81</v>
      </c>
      <c r="I4085" s="15"/>
      <c r="J4085" s="15" t="str">
        <f>IF(AND($H4085&gt;0, $H4085&lt;1700),"0-1700",0)</f>
        <v>0-1700</v>
      </c>
      <c r="K4085" s="15" t="str">
        <f>IF(AND($H4085&gt;0, $H4085&lt;2500),"0-2500",0)</f>
        <v>0-2500</v>
      </c>
      <c r="L4085" s="15" t="str">
        <f>IF(AND($H4085&gt;0, $H4085&lt;3500),"0-3500",0)</f>
        <v>0-3500</v>
      </c>
    </row>
    <row r="4086" spans="1:12" hidden="1" x14ac:dyDescent="0.3">
      <c r="A4086" s="32" t="s">
        <v>7</v>
      </c>
      <c r="B4086" s="32">
        <v>2020</v>
      </c>
      <c r="C4086" s="32" t="s">
        <v>168</v>
      </c>
      <c r="D4086" s="32" t="s">
        <v>8</v>
      </c>
      <c r="E4086" s="32" t="s">
        <v>194</v>
      </c>
      <c r="F4086" s="33" t="s">
        <v>521</v>
      </c>
      <c r="G4086" s="32" t="s">
        <v>10</v>
      </c>
      <c r="H4086" s="34">
        <v>1151.05</v>
      </c>
      <c r="I4086" s="15"/>
      <c r="J4086" s="15" t="str">
        <f>IF(AND($H4086&gt;0, $H4086&lt;1700),"0-1700",0)</f>
        <v>0-1700</v>
      </c>
      <c r="K4086" s="15" t="str">
        <f>IF(AND($H4086&gt;0, $H4086&lt;2500),"0-2500",0)</f>
        <v>0-2500</v>
      </c>
      <c r="L4086" s="15" t="str">
        <f>IF(AND($H4086&gt;0, $H4086&lt;3500),"0-3500",0)</f>
        <v>0-3500</v>
      </c>
    </row>
    <row r="4087" spans="1:12" hidden="1" x14ac:dyDescent="0.3">
      <c r="A4087" s="32" t="s">
        <v>7</v>
      </c>
      <c r="B4087" s="32">
        <v>2020</v>
      </c>
      <c r="C4087" s="32" t="s">
        <v>168</v>
      </c>
      <c r="D4087" s="32" t="s">
        <v>8</v>
      </c>
      <c r="E4087" s="32" t="s">
        <v>260</v>
      </c>
      <c r="F4087" s="33" t="s">
        <v>520</v>
      </c>
      <c r="G4087" s="32" t="s">
        <v>10</v>
      </c>
      <c r="H4087" s="34">
        <v>1151.6600000000001</v>
      </c>
      <c r="I4087" s="15"/>
      <c r="J4087" s="15" t="str">
        <f>IF(AND($H4087&gt;0, $H4087&lt;1700),"0-1700",0)</f>
        <v>0-1700</v>
      </c>
      <c r="K4087" s="15" t="str">
        <f>IF(AND($H4087&gt;0, $H4087&lt;2500),"0-2500",0)</f>
        <v>0-2500</v>
      </c>
      <c r="L4087" s="15" t="str">
        <f>IF(AND($H4087&gt;0, $H4087&lt;3500),"0-3500",0)</f>
        <v>0-3500</v>
      </c>
    </row>
    <row r="4088" spans="1:12" hidden="1" x14ac:dyDescent="0.3">
      <c r="A4088" s="32" t="s">
        <v>7</v>
      </c>
      <c r="B4088" s="32">
        <v>2020</v>
      </c>
      <c r="C4088" s="32" t="s">
        <v>169</v>
      </c>
      <c r="D4088" s="32" t="s">
        <v>8</v>
      </c>
      <c r="E4088" s="32" t="s">
        <v>284</v>
      </c>
      <c r="F4088" s="33" t="s">
        <v>527</v>
      </c>
      <c r="G4088" s="32" t="s">
        <v>10</v>
      </c>
      <c r="H4088" s="34">
        <v>1152.1600000000001</v>
      </c>
      <c r="I4088" s="15"/>
      <c r="J4088" s="15" t="str">
        <f>IF(AND($H4088&gt;0, $H4088&lt;1700),"0-1700",0)</f>
        <v>0-1700</v>
      </c>
      <c r="K4088" s="15" t="str">
        <f>IF(AND($H4088&gt;0, $H4088&lt;2500),"0-2500",0)</f>
        <v>0-2500</v>
      </c>
      <c r="L4088" s="15" t="str">
        <f>IF(AND($H4088&gt;0, $H4088&lt;3500),"0-3500",0)</f>
        <v>0-3500</v>
      </c>
    </row>
    <row r="4089" spans="1:12" hidden="1" x14ac:dyDescent="0.3">
      <c r="A4089" s="32" t="s">
        <v>7</v>
      </c>
      <c r="B4089" s="32">
        <v>2020</v>
      </c>
      <c r="C4089" s="32" t="s">
        <v>169</v>
      </c>
      <c r="D4089" s="32" t="s">
        <v>8</v>
      </c>
      <c r="E4089" s="32" t="s">
        <v>254</v>
      </c>
      <c r="F4089" s="33" t="s">
        <v>520</v>
      </c>
      <c r="G4089" s="32" t="s">
        <v>10</v>
      </c>
      <c r="H4089" s="34">
        <v>1155.6300000000001</v>
      </c>
      <c r="I4089" s="15"/>
      <c r="J4089" s="15" t="str">
        <f>IF(AND($H4089&gt;0, $H4089&lt;1700),"0-1700",0)</f>
        <v>0-1700</v>
      </c>
      <c r="K4089" s="15" t="str">
        <f>IF(AND($H4089&gt;0, $H4089&lt;2500),"0-2500",0)</f>
        <v>0-2500</v>
      </c>
      <c r="L4089" s="15" t="str">
        <f>IF(AND($H4089&gt;0, $H4089&lt;3500),"0-3500",0)</f>
        <v>0-3500</v>
      </c>
    </row>
    <row r="4090" spans="1:12" hidden="1" x14ac:dyDescent="0.3">
      <c r="A4090" s="32" t="s">
        <v>7</v>
      </c>
      <c r="B4090" s="32">
        <v>2020</v>
      </c>
      <c r="C4090" s="32" t="s">
        <v>169</v>
      </c>
      <c r="D4090" s="32" t="s">
        <v>8</v>
      </c>
      <c r="E4090" s="32" t="s">
        <v>304</v>
      </c>
      <c r="F4090" s="33" t="s">
        <v>525</v>
      </c>
      <c r="G4090" s="32" t="s">
        <v>10</v>
      </c>
      <c r="H4090" s="34">
        <v>1156.27</v>
      </c>
      <c r="I4090" s="15"/>
      <c r="J4090" s="15" t="str">
        <f>IF(AND($H4090&gt;0, $H4090&lt;1700),"0-1700",0)</f>
        <v>0-1700</v>
      </c>
      <c r="K4090" s="15" t="str">
        <f>IF(AND($H4090&gt;0, $H4090&lt;2500),"0-2500",0)</f>
        <v>0-2500</v>
      </c>
      <c r="L4090" s="15" t="str">
        <f>IF(AND($H4090&gt;0, $H4090&lt;3500),"0-3500",0)</f>
        <v>0-3500</v>
      </c>
    </row>
    <row r="4091" spans="1:12" hidden="1" x14ac:dyDescent="0.3">
      <c r="A4091" s="32" t="s">
        <v>7</v>
      </c>
      <c r="B4091" s="32">
        <v>2020</v>
      </c>
      <c r="C4091" s="32" t="s">
        <v>169</v>
      </c>
      <c r="D4091" s="32" t="s">
        <v>8</v>
      </c>
      <c r="E4091" s="32" t="s">
        <v>170</v>
      </c>
      <c r="F4091" s="33" t="s">
        <v>521</v>
      </c>
      <c r="G4091" s="32" t="s">
        <v>10</v>
      </c>
      <c r="H4091" s="34">
        <v>1156.8399999999999</v>
      </c>
      <c r="I4091" s="15"/>
      <c r="J4091" s="15" t="str">
        <f>IF(AND($H4091&gt;0, $H4091&lt;1700),"0-1700",0)</f>
        <v>0-1700</v>
      </c>
      <c r="K4091" s="15" t="str">
        <f>IF(AND($H4091&gt;0, $H4091&lt;2500),"0-2500",0)</f>
        <v>0-2500</v>
      </c>
      <c r="L4091" s="15" t="str">
        <f>IF(AND($H4091&gt;0, $H4091&lt;3500),"0-3500",0)</f>
        <v>0-3500</v>
      </c>
    </row>
    <row r="4092" spans="1:12" hidden="1" x14ac:dyDescent="0.3">
      <c r="A4092" s="32" t="s">
        <v>7</v>
      </c>
      <c r="B4092" s="32">
        <v>2020</v>
      </c>
      <c r="C4092" s="32" t="s">
        <v>167</v>
      </c>
      <c r="D4092" s="32" t="s">
        <v>8</v>
      </c>
      <c r="E4092" s="32" t="s">
        <v>80</v>
      </c>
      <c r="F4092" s="33" t="s">
        <v>9</v>
      </c>
      <c r="G4092" s="32" t="s">
        <v>10</v>
      </c>
      <c r="H4092" s="34">
        <v>1158.1099999999999</v>
      </c>
      <c r="I4092" s="15"/>
      <c r="J4092" s="15" t="str">
        <f>IF(AND($H4092&gt;0, $H4092&lt;1700),"0-1700",0)</f>
        <v>0-1700</v>
      </c>
      <c r="K4092" s="15" t="str">
        <f>IF(AND($H4092&gt;0, $H4092&lt;2500),"0-2500",0)</f>
        <v>0-2500</v>
      </c>
      <c r="L4092" s="15" t="str">
        <f>IF(AND($H4092&gt;0, $H4092&lt;3500),"0-3500",0)</f>
        <v>0-3500</v>
      </c>
    </row>
    <row r="4093" spans="1:12" hidden="1" x14ac:dyDescent="0.3">
      <c r="A4093" s="32" t="s">
        <v>7</v>
      </c>
      <c r="B4093" s="32">
        <v>2020</v>
      </c>
      <c r="C4093" s="32" t="s">
        <v>167</v>
      </c>
      <c r="D4093" s="32" t="s">
        <v>8</v>
      </c>
      <c r="E4093" s="32" t="s">
        <v>15</v>
      </c>
      <c r="F4093" s="33" t="s">
        <v>9</v>
      </c>
      <c r="G4093" s="32" t="s">
        <v>10</v>
      </c>
      <c r="H4093" s="34">
        <v>1164.08</v>
      </c>
      <c r="I4093" s="15"/>
      <c r="J4093" s="15" t="str">
        <f>IF(AND($H4093&gt;0, $H4093&lt;1700),"0-1700",0)</f>
        <v>0-1700</v>
      </c>
      <c r="K4093" s="15" t="str">
        <f>IF(AND($H4093&gt;0, $H4093&lt;2500),"0-2500",0)</f>
        <v>0-2500</v>
      </c>
      <c r="L4093" s="15" t="str">
        <f>IF(AND($H4093&gt;0, $H4093&lt;3500),"0-3500",0)</f>
        <v>0-3500</v>
      </c>
    </row>
    <row r="4094" spans="1:12" hidden="1" x14ac:dyDescent="0.3">
      <c r="A4094" s="32" t="s">
        <v>7</v>
      </c>
      <c r="B4094" s="32">
        <v>2020</v>
      </c>
      <c r="C4094" s="32" t="s">
        <v>167</v>
      </c>
      <c r="D4094" s="32" t="s">
        <v>8</v>
      </c>
      <c r="E4094" s="32" t="s">
        <v>77</v>
      </c>
      <c r="F4094" s="33" t="s">
        <v>9</v>
      </c>
      <c r="G4094" s="32" t="s">
        <v>10</v>
      </c>
      <c r="H4094" s="34">
        <v>1165.31</v>
      </c>
      <c r="I4094" s="15"/>
      <c r="J4094" s="15" t="str">
        <f>IF(AND($H4094&gt;0, $H4094&lt;1700),"0-1700",0)</f>
        <v>0-1700</v>
      </c>
      <c r="K4094" s="15" t="str">
        <f>IF(AND($H4094&gt;0, $H4094&lt;2500),"0-2500",0)</f>
        <v>0-2500</v>
      </c>
      <c r="L4094" s="15" t="str">
        <f>IF(AND($H4094&gt;0, $H4094&lt;3500),"0-3500",0)</f>
        <v>0-3500</v>
      </c>
    </row>
    <row r="4095" spans="1:12" hidden="1" x14ac:dyDescent="0.3">
      <c r="A4095" s="32" t="s">
        <v>7</v>
      </c>
      <c r="B4095" s="32">
        <v>2020</v>
      </c>
      <c r="C4095" s="32" t="s">
        <v>168</v>
      </c>
      <c r="D4095" s="32" t="s">
        <v>8</v>
      </c>
      <c r="E4095" s="32" t="s">
        <v>330</v>
      </c>
      <c r="F4095" s="33" t="s">
        <v>530</v>
      </c>
      <c r="G4095" s="32" t="s">
        <v>10</v>
      </c>
      <c r="H4095" s="34">
        <v>1165.5</v>
      </c>
      <c r="I4095" s="15"/>
      <c r="J4095" s="15" t="str">
        <f>IF(AND($H4095&gt;0, $H4095&lt;1700),"0-1700",0)</f>
        <v>0-1700</v>
      </c>
      <c r="K4095" s="15" t="str">
        <f>IF(AND($H4095&gt;0, $H4095&lt;2500),"0-2500",0)</f>
        <v>0-2500</v>
      </c>
      <c r="L4095" s="15" t="str">
        <f>IF(AND($H4095&gt;0, $H4095&lt;3500),"0-3500",0)</f>
        <v>0-3500</v>
      </c>
    </row>
    <row r="4096" spans="1:12" hidden="1" x14ac:dyDescent="0.3">
      <c r="A4096" s="32" t="s">
        <v>7</v>
      </c>
      <c r="B4096" s="32">
        <v>2020</v>
      </c>
      <c r="C4096" s="32" t="s">
        <v>167</v>
      </c>
      <c r="D4096" s="32" t="s">
        <v>8</v>
      </c>
      <c r="E4096" s="32" t="s">
        <v>98</v>
      </c>
      <c r="F4096" s="33" t="s">
        <v>9</v>
      </c>
      <c r="G4096" s="32" t="s">
        <v>10</v>
      </c>
      <c r="H4096" s="34">
        <v>1167.1500000000001</v>
      </c>
      <c r="I4096" s="15"/>
      <c r="J4096" s="15" t="str">
        <f>IF(AND($H4096&gt;0, $H4096&lt;1700),"0-1700",0)</f>
        <v>0-1700</v>
      </c>
      <c r="K4096" s="15" t="str">
        <f>IF(AND($H4096&gt;0, $H4096&lt;2500),"0-2500",0)</f>
        <v>0-2500</v>
      </c>
      <c r="L4096" s="15" t="str">
        <f>IF(AND($H4096&gt;0, $H4096&lt;3500),"0-3500",0)</f>
        <v>0-3500</v>
      </c>
    </row>
    <row r="4097" spans="1:12" hidden="1" x14ac:dyDescent="0.3">
      <c r="A4097" s="32" t="s">
        <v>7</v>
      </c>
      <c r="B4097" s="32">
        <v>2020</v>
      </c>
      <c r="C4097" s="32" t="s">
        <v>168</v>
      </c>
      <c r="D4097" s="32" t="s">
        <v>8</v>
      </c>
      <c r="E4097" s="32" t="s">
        <v>238</v>
      </c>
      <c r="F4097" s="33" t="s">
        <v>520</v>
      </c>
      <c r="G4097" s="32" t="s">
        <v>10</v>
      </c>
      <c r="H4097" s="34">
        <v>1169.03</v>
      </c>
      <c r="I4097" s="15"/>
      <c r="J4097" s="15" t="str">
        <f>IF(AND($H4097&gt;0, $H4097&lt;1700),"0-1700",0)</f>
        <v>0-1700</v>
      </c>
      <c r="K4097" s="15" t="str">
        <f>IF(AND($H4097&gt;0, $H4097&lt;2500),"0-2500",0)</f>
        <v>0-2500</v>
      </c>
      <c r="L4097" s="15" t="str">
        <f>IF(AND($H4097&gt;0, $H4097&lt;3500),"0-3500",0)</f>
        <v>0-3500</v>
      </c>
    </row>
    <row r="4098" spans="1:12" hidden="1" x14ac:dyDescent="0.3">
      <c r="A4098" s="32" t="s">
        <v>7</v>
      </c>
      <c r="B4098" s="32">
        <v>2020</v>
      </c>
      <c r="C4098" s="32" t="s">
        <v>167</v>
      </c>
      <c r="D4098" s="32" t="s">
        <v>8</v>
      </c>
      <c r="E4098" s="32" t="s">
        <v>87</v>
      </c>
      <c r="F4098" s="33" t="s">
        <v>9</v>
      </c>
      <c r="G4098" s="32" t="s">
        <v>10</v>
      </c>
      <c r="H4098" s="34">
        <v>1174.21</v>
      </c>
      <c r="I4098" s="15"/>
      <c r="J4098" s="15" t="str">
        <f>IF(AND($H4098&gt;0, $H4098&lt;1700),"0-1700",0)</f>
        <v>0-1700</v>
      </c>
      <c r="K4098" s="15" t="str">
        <f>IF(AND($H4098&gt;0, $H4098&lt;2500),"0-2500",0)</f>
        <v>0-2500</v>
      </c>
      <c r="L4098" s="15" t="str">
        <f>IF(AND($H4098&gt;0, $H4098&lt;3500),"0-3500",0)</f>
        <v>0-3500</v>
      </c>
    </row>
    <row r="4099" spans="1:12" hidden="1" x14ac:dyDescent="0.3">
      <c r="A4099" s="32" t="s">
        <v>7</v>
      </c>
      <c r="B4099" s="32">
        <v>2020</v>
      </c>
      <c r="C4099" s="32" t="s">
        <v>168</v>
      </c>
      <c r="D4099" s="32" t="s">
        <v>8</v>
      </c>
      <c r="E4099" s="32" t="s">
        <v>335</v>
      </c>
      <c r="F4099" s="33" t="s">
        <v>530</v>
      </c>
      <c r="G4099" s="32" t="s">
        <v>10</v>
      </c>
      <c r="H4099" s="34">
        <v>1174.75</v>
      </c>
      <c r="I4099" s="15"/>
      <c r="J4099" s="15" t="str">
        <f>IF(AND($H4099&gt;0, $H4099&lt;1700),"0-1700",0)</f>
        <v>0-1700</v>
      </c>
      <c r="K4099" s="15" t="str">
        <f>IF(AND($H4099&gt;0, $H4099&lt;2500),"0-2500",0)</f>
        <v>0-2500</v>
      </c>
      <c r="L4099" s="15" t="str">
        <f>IF(AND($H4099&gt;0, $H4099&lt;3500),"0-3500",0)</f>
        <v>0-3500</v>
      </c>
    </row>
    <row r="4100" spans="1:12" hidden="1" x14ac:dyDescent="0.3">
      <c r="A4100" s="32" t="s">
        <v>7</v>
      </c>
      <c r="B4100" s="32">
        <v>2020</v>
      </c>
      <c r="C4100" s="32" t="s">
        <v>167</v>
      </c>
      <c r="D4100" s="32" t="s">
        <v>8</v>
      </c>
      <c r="E4100" s="32" t="s">
        <v>116</v>
      </c>
      <c r="F4100" s="33" t="s">
        <v>9</v>
      </c>
      <c r="G4100" s="32" t="s">
        <v>10</v>
      </c>
      <c r="H4100" s="34">
        <v>1176.54</v>
      </c>
      <c r="I4100" s="15"/>
      <c r="J4100" s="15" t="str">
        <f>IF(AND($H4100&gt;0, $H4100&lt;1700),"0-1700",0)</f>
        <v>0-1700</v>
      </c>
      <c r="K4100" s="15" t="str">
        <f>IF(AND($H4100&gt;0, $H4100&lt;2500),"0-2500",0)</f>
        <v>0-2500</v>
      </c>
      <c r="L4100" s="15" t="str">
        <f>IF(AND($H4100&gt;0, $H4100&lt;3500),"0-3500",0)</f>
        <v>0-3500</v>
      </c>
    </row>
    <row r="4101" spans="1:12" hidden="1" x14ac:dyDescent="0.3">
      <c r="A4101" s="32" t="s">
        <v>7</v>
      </c>
      <c r="B4101" s="32">
        <v>2020</v>
      </c>
      <c r="C4101" s="32" t="s">
        <v>167</v>
      </c>
      <c r="D4101" s="32" t="s">
        <v>8</v>
      </c>
      <c r="E4101" s="32" t="s">
        <v>132</v>
      </c>
      <c r="F4101" s="33" t="s">
        <v>9</v>
      </c>
      <c r="G4101" s="32" t="s">
        <v>10</v>
      </c>
      <c r="H4101" s="34">
        <v>1180</v>
      </c>
      <c r="I4101" s="15"/>
      <c r="J4101" s="15" t="str">
        <f>IF(AND($H4101&gt;0, $H4101&lt;1700),"0-1700",0)</f>
        <v>0-1700</v>
      </c>
      <c r="K4101" s="15" t="str">
        <f>IF(AND($H4101&gt;0, $H4101&lt;2500),"0-2500",0)</f>
        <v>0-2500</v>
      </c>
      <c r="L4101" s="15" t="str">
        <f>IF(AND($H4101&gt;0, $H4101&lt;3500),"0-3500",0)</f>
        <v>0-3500</v>
      </c>
    </row>
    <row r="4102" spans="1:12" hidden="1" x14ac:dyDescent="0.3">
      <c r="A4102" s="32" t="s">
        <v>7</v>
      </c>
      <c r="B4102" s="32">
        <v>2020</v>
      </c>
      <c r="C4102" s="32" t="s">
        <v>167</v>
      </c>
      <c r="D4102" s="32" t="s">
        <v>8</v>
      </c>
      <c r="E4102" s="32" t="s">
        <v>53</v>
      </c>
      <c r="F4102" s="33" t="s">
        <v>9</v>
      </c>
      <c r="G4102" s="32" t="s">
        <v>10</v>
      </c>
      <c r="H4102" s="34">
        <v>1181.3800000000001</v>
      </c>
      <c r="I4102" s="15"/>
      <c r="J4102" s="15" t="str">
        <f>IF(AND($H4102&gt;0, $H4102&lt;1700),"0-1700",0)</f>
        <v>0-1700</v>
      </c>
      <c r="K4102" s="15" t="str">
        <f>IF(AND($H4102&gt;0, $H4102&lt;2500),"0-2500",0)</f>
        <v>0-2500</v>
      </c>
      <c r="L4102" s="15" t="str">
        <f>IF(AND($H4102&gt;0, $H4102&lt;3500),"0-3500",0)</f>
        <v>0-3500</v>
      </c>
    </row>
    <row r="4103" spans="1:12" hidden="1" x14ac:dyDescent="0.3">
      <c r="A4103" s="32" t="s">
        <v>7</v>
      </c>
      <c r="B4103" s="32">
        <v>2020</v>
      </c>
      <c r="C4103" s="32" t="s">
        <v>167</v>
      </c>
      <c r="D4103" s="32" t="s">
        <v>8</v>
      </c>
      <c r="E4103" s="32" t="s">
        <v>105</v>
      </c>
      <c r="F4103" s="33" t="s">
        <v>9</v>
      </c>
      <c r="G4103" s="32" t="s">
        <v>10</v>
      </c>
      <c r="H4103" s="34">
        <v>1183.23</v>
      </c>
      <c r="I4103" s="15"/>
      <c r="J4103" s="15" t="str">
        <f>IF(AND($H4103&gt;0, $H4103&lt;1700),"0-1700",0)</f>
        <v>0-1700</v>
      </c>
      <c r="K4103" s="15" t="str">
        <f>IF(AND($H4103&gt;0, $H4103&lt;2500),"0-2500",0)</f>
        <v>0-2500</v>
      </c>
      <c r="L4103" s="15" t="str">
        <f>IF(AND($H4103&gt;0, $H4103&lt;3500),"0-3500",0)</f>
        <v>0-3500</v>
      </c>
    </row>
    <row r="4104" spans="1:12" hidden="1" x14ac:dyDescent="0.3">
      <c r="A4104" s="32" t="s">
        <v>7</v>
      </c>
      <c r="B4104" s="32">
        <v>2020</v>
      </c>
      <c r="C4104" s="32" t="s">
        <v>169</v>
      </c>
      <c r="D4104" s="32" t="s">
        <v>8</v>
      </c>
      <c r="E4104" s="32" t="s">
        <v>241</v>
      </c>
      <c r="F4104" s="33" t="s">
        <v>520</v>
      </c>
      <c r="G4104" s="32" t="s">
        <v>10</v>
      </c>
      <c r="H4104" s="34">
        <v>1184.8399999999999</v>
      </c>
      <c r="I4104" s="15"/>
      <c r="J4104" s="15" t="str">
        <f>IF(AND($H4104&gt;0, $H4104&lt;1700),"0-1700",0)</f>
        <v>0-1700</v>
      </c>
      <c r="K4104" s="15" t="str">
        <f>IF(AND($H4104&gt;0, $H4104&lt;2500),"0-2500",0)</f>
        <v>0-2500</v>
      </c>
      <c r="L4104" s="15" t="str">
        <f>IF(AND($H4104&gt;0, $H4104&lt;3500),"0-3500",0)</f>
        <v>0-3500</v>
      </c>
    </row>
    <row r="4105" spans="1:12" hidden="1" x14ac:dyDescent="0.3">
      <c r="A4105" s="32" t="s">
        <v>7</v>
      </c>
      <c r="B4105" s="32">
        <v>2020</v>
      </c>
      <c r="C4105" s="32" t="s">
        <v>169</v>
      </c>
      <c r="D4105" s="32" t="s">
        <v>8</v>
      </c>
      <c r="E4105" s="32" t="s">
        <v>336</v>
      </c>
      <c r="F4105" s="33" t="s">
        <v>530</v>
      </c>
      <c r="G4105" s="32" t="s">
        <v>10</v>
      </c>
      <c r="H4105" s="34">
        <v>1186.25</v>
      </c>
      <c r="I4105" s="15"/>
      <c r="J4105" s="15" t="str">
        <f>IF(AND($H4105&gt;0, $H4105&lt;1700),"0-1700",0)</f>
        <v>0-1700</v>
      </c>
      <c r="K4105" s="15" t="str">
        <f>IF(AND($H4105&gt;0, $H4105&lt;2500),"0-2500",0)</f>
        <v>0-2500</v>
      </c>
      <c r="L4105" s="15" t="str">
        <f>IF(AND($H4105&gt;0, $H4105&lt;3500),"0-3500",0)</f>
        <v>0-3500</v>
      </c>
    </row>
    <row r="4106" spans="1:12" hidden="1" x14ac:dyDescent="0.3">
      <c r="A4106" s="32" t="s">
        <v>7</v>
      </c>
      <c r="B4106" s="32">
        <v>2020</v>
      </c>
      <c r="C4106" s="32" t="s">
        <v>168</v>
      </c>
      <c r="D4106" s="32" t="s">
        <v>8</v>
      </c>
      <c r="E4106" s="32" t="s">
        <v>275</v>
      </c>
      <c r="F4106" s="33" t="s">
        <v>527</v>
      </c>
      <c r="G4106" s="32" t="s">
        <v>10</v>
      </c>
      <c r="H4106" s="34">
        <v>1186.6199999999999</v>
      </c>
      <c r="I4106" s="15"/>
      <c r="J4106" s="15" t="str">
        <f>IF(AND($H4106&gt;0, $H4106&lt;1700),"0-1700",0)</f>
        <v>0-1700</v>
      </c>
      <c r="K4106" s="15" t="str">
        <f>IF(AND($H4106&gt;0, $H4106&lt;2500),"0-2500",0)</f>
        <v>0-2500</v>
      </c>
      <c r="L4106" s="15" t="str">
        <f>IF(AND($H4106&gt;0, $H4106&lt;3500),"0-3500",0)</f>
        <v>0-3500</v>
      </c>
    </row>
    <row r="4107" spans="1:12" hidden="1" x14ac:dyDescent="0.3">
      <c r="A4107" s="32" t="s">
        <v>7</v>
      </c>
      <c r="B4107" s="32">
        <v>2020</v>
      </c>
      <c r="C4107" s="32" t="s">
        <v>169</v>
      </c>
      <c r="D4107" s="32" t="s">
        <v>8</v>
      </c>
      <c r="E4107" s="32" t="s">
        <v>277</v>
      </c>
      <c r="F4107" s="33" t="s">
        <v>527</v>
      </c>
      <c r="G4107" s="32" t="s">
        <v>10</v>
      </c>
      <c r="H4107" s="34">
        <v>1186.8499999999999</v>
      </c>
      <c r="I4107" s="15"/>
      <c r="J4107" s="15" t="str">
        <f>IF(AND($H4107&gt;0, $H4107&lt;1700),"0-1700",0)</f>
        <v>0-1700</v>
      </c>
      <c r="K4107" s="15" t="str">
        <f>IF(AND($H4107&gt;0, $H4107&lt;2500),"0-2500",0)</f>
        <v>0-2500</v>
      </c>
      <c r="L4107" s="15" t="str">
        <f>IF(AND($H4107&gt;0, $H4107&lt;3500),"0-3500",0)</f>
        <v>0-3500</v>
      </c>
    </row>
    <row r="4108" spans="1:12" hidden="1" x14ac:dyDescent="0.3">
      <c r="A4108" s="32" t="s">
        <v>7</v>
      </c>
      <c r="B4108" s="32">
        <v>2020</v>
      </c>
      <c r="C4108" s="32" t="s">
        <v>167</v>
      </c>
      <c r="D4108" s="32" t="s">
        <v>8</v>
      </c>
      <c r="E4108" s="32" t="s">
        <v>113</v>
      </c>
      <c r="F4108" s="33" t="s">
        <v>9</v>
      </c>
      <c r="G4108" s="32" t="s">
        <v>10</v>
      </c>
      <c r="H4108" s="34">
        <v>1187.52</v>
      </c>
      <c r="I4108" s="15"/>
      <c r="J4108" s="15" t="str">
        <f>IF(AND($H4108&gt;0, $H4108&lt;1700),"0-1700",0)</f>
        <v>0-1700</v>
      </c>
      <c r="K4108" s="15" t="str">
        <f>IF(AND($H4108&gt;0, $H4108&lt;2500),"0-2500",0)</f>
        <v>0-2500</v>
      </c>
      <c r="L4108" s="15" t="str">
        <f>IF(AND($H4108&gt;0, $H4108&lt;3500),"0-3500",0)</f>
        <v>0-3500</v>
      </c>
    </row>
    <row r="4109" spans="1:12" hidden="1" x14ac:dyDescent="0.3">
      <c r="A4109" s="32" t="s">
        <v>7</v>
      </c>
      <c r="B4109" s="32">
        <v>2020</v>
      </c>
      <c r="C4109" s="32" t="s">
        <v>167</v>
      </c>
      <c r="D4109" s="32" t="s">
        <v>8</v>
      </c>
      <c r="E4109" s="32" t="s">
        <v>111</v>
      </c>
      <c r="F4109" s="33" t="s">
        <v>9</v>
      </c>
      <c r="G4109" s="32" t="s">
        <v>10</v>
      </c>
      <c r="H4109" s="34">
        <v>1190.69</v>
      </c>
      <c r="I4109" s="15"/>
      <c r="J4109" s="15" t="str">
        <f>IF(AND($H4109&gt;0, $H4109&lt;1700),"0-1700",0)</f>
        <v>0-1700</v>
      </c>
      <c r="K4109" s="15" t="str">
        <f>IF(AND($H4109&gt;0, $H4109&lt;2500),"0-2500",0)</f>
        <v>0-2500</v>
      </c>
      <c r="L4109" s="15" t="str">
        <f>IF(AND($H4109&gt;0, $H4109&lt;3500),"0-3500",0)</f>
        <v>0-3500</v>
      </c>
    </row>
    <row r="4110" spans="1:12" hidden="1" x14ac:dyDescent="0.3">
      <c r="A4110" s="32" t="s">
        <v>7</v>
      </c>
      <c r="B4110" s="32">
        <v>2020</v>
      </c>
      <c r="C4110" s="32" t="s">
        <v>168</v>
      </c>
      <c r="D4110" s="32" t="s">
        <v>8</v>
      </c>
      <c r="E4110" s="32" t="s">
        <v>206</v>
      </c>
      <c r="F4110" s="33" t="s">
        <v>521</v>
      </c>
      <c r="G4110" s="32" t="s">
        <v>10</v>
      </c>
      <c r="H4110" s="34">
        <v>1190.77</v>
      </c>
      <c r="I4110" s="15"/>
      <c r="J4110" s="15" t="str">
        <f>IF(AND($H4110&gt;0, $H4110&lt;1700),"0-1700",0)</f>
        <v>0-1700</v>
      </c>
      <c r="K4110" s="15" t="str">
        <f>IF(AND($H4110&gt;0, $H4110&lt;2500),"0-2500",0)</f>
        <v>0-2500</v>
      </c>
      <c r="L4110" s="15" t="str">
        <f>IF(AND($H4110&gt;0, $H4110&lt;3500),"0-3500",0)</f>
        <v>0-3500</v>
      </c>
    </row>
    <row r="4111" spans="1:12" hidden="1" x14ac:dyDescent="0.3">
      <c r="A4111" s="32" t="s">
        <v>7</v>
      </c>
      <c r="B4111" s="32">
        <v>2020</v>
      </c>
      <c r="C4111" s="32" t="s">
        <v>169</v>
      </c>
      <c r="D4111" s="32" t="s">
        <v>8</v>
      </c>
      <c r="E4111" s="32" t="s">
        <v>247</v>
      </c>
      <c r="F4111" s="33" t="s">
        <v>520</v>
      </c>
      <c r="G4111" s="32" t="s">
        <v>10</v>
      </c>
      <c r="H4111" s="34">
        <v>1192.32</v>
      </c>
      <c r="I4111" s="15"/>
      <c r="J4111" s="15" t="str">
        <f>IF(AND($H4111&gt;0, $H4111&lt;1700),"0-1700",0)</f>
        <v>0-1700</v>
      </c>
      <c r="K4111" s="15" t="str">
        <f>IF(AND($H4111&gt;0, $H4111&lt;2500),"0-2500",0)</f>
        <v>0-2500</v>
      </c>
      <c r="L4111" s="15" t="str">
        <f>IF(AND($H4111&gt;0, $H4111&lt;3500),"0-3500",0)</f>
        <v>0-3500</v>
      </c>
    </row>
    <row r="4112" spans="1:12" hidden="1" x14ac:dyDescent="0.3">
      <c r="A4112" s="32" t="s">
        <v>7</v>
      </c>
      <c r="B4112" s="32">
        <v>2020</v>
      </c>
      <c r="C4112" s="32" t="s">
        <v>169</v>
      </c>
      <c r="D4112" s="32" t="s">
        <v>8</v>
      </c>
      <c r="E4112" s="32" t="s">
        <v>181</v>
      </c>
      <c r="F4112" s="33" t="s">
        <v>521</v>
      </c>
      <c r="G4112" s="32" t="s">
        <v>10</v>
      </c>
      <c r="H4112" s="34">
        <v>1193.57</v>
      </c>
      <c r="I4112" s="15"/>
      <c r="J4112" s="15" t="str">
        <f>IF(AND($H4112&gt;0, $H4112&lt;1700),"0-1700",0)</f>
        <v>0-1700</v>
      </c>
      <c r="K4112" s="15" t="str">
        <f>IF(AND($H4112&gt;0, $H4112&lt;2500),"0-2500",0)</f>
        <v>0-2500</v>
      </c>
      <c r="L4112" s="15" t="str">
        <f>IF(AND($H4112&gt;0, $H4112&lt;3500),"0-3500",0)</f>
        <v>0-3500</v>
      </c>
    </row>
    <row r="4113" spans="1:12" hidden="1" x14ac:dyDescent="0.3">
      <c r="A4113" s="32" t="s">
        <v>7</v>
      </c>
      <c r="B4113" s="32">
        <v>2020</v>
      </c>
      <c r="C4113" s="32" t="s">
        <v>167</v>
      </c>
      <c r="D4113" s="32" t="s">
        <v>8</v>
      </c>
      <c r="E4113" s="32" t="s">
        <v>426</v>
      </c>
      <c r="F4113" s="33" t="s">
        <v>529</v>
      </c>
      <c r="G4113" s="32" t="s">
        <v>10</v>
      </c>
      <c r="H4113" s="34">
        <v>1194.58</v>
      </c>
      <c r="I4113" s="15"/>
      <c r="J4113" s="15" t="str">
        <f>IF(AND($H4113&gt;0, $H4113&lt;1700),"0-1700",0)</f>
        <v>0-1700</v>
      </c>
      <c r="K4113" s="15" t="str">
        <f>IF(AND($H4113&gt;0, $H4113&lt;2500),"0-2500",0)</f>
        <v>0-2500</v>
      </c>
      <c r="L4113" s="15" t="str">
        <f>IF(AND($H4113&gt;0, $H4113&lt;3500),"0-3500",0)</f>
        <v>0-3500</v>
      </c>
    </row>
    <row r="4114" spans="1:12" hidden="1" x14ac:dyDescent="0.3">
      <c r="A4114" s="32" t="s">
        <v>7</v>
      </c>
      <c r="B4114" s="32">
        <v>2020</v>
      </c>
      <c r="C4114" s="32" t="s">
        <v>167</v>
      </c>
      <c r="D4114" s="32" t="s">
        <v>8</v>
      </c>
      <c r="E4114" s="32" t="s">
        <v>166</v>
      </c>
      <c r="F4114" s="33" t="s">
        <v>9</v>
      </c>
      <c r="G4114" s="32" t="s">
        <v>10</v>
      </c>
      <c r="H4114" s="34">
        <v>1195.6400000000001</v>
      </c>
      <c r="I4114" s="15"/>
      <c r="J4114" s="15" t="str">
        <f>IF(AND($H4114&gt;0, $H4114&lt;1700),"0-1700",0)</f>
        <v>0-1700</v>
      </c>
      <c r="K4114" s="15" t="str">
        <f>IF(AND($H4114&gt;0, $H4114&lt;2500),"0-2500",0)</f>
        <v>0-2500</v>
      </c>
      <c r="L4114" s="15" t="str">
        <f>IF(AND($H4114&gt;0, $H4114&lt;3500),"0-3500",0)</f>
        <v>0-3500</v>
      </c>
    </row>
    <row r="4115" spans="1:12" hidden="1" x14ac:dyDescent="0.3">
      <c r="A4115" s="32" t="s">
        <v>7</v>
      </c>
      <c r="B4115" s="32">
        <v>2020</v>
      </c>
      <c r="C4115" s="32" t="s">
        <v>167</v>
      </c>
      <c r="D4115" s="32" t="s">
        <v>8</v>
      </c>
      <c r="E4115" s="32" t="s">
        <v>161</v>
      </c>
      <c r="F4115" s="33" t="s">
        <v>9</v>
      </c>
      <c r="G4115" s="32" t="s">
        <v>10</v>
      </c>
      <c r="H4115" s="34">
        <v>1195.82</v>
      </c>
      <c r="I4115" s="15"/>
      <c r="J4115" s="15" t="str">
        <f>IF(AND($H4115&gt;0, $H4115&lt;1700),"0-1700",0)</f>
        <v>0-1700</v>
      </c>
      <c r="K4115" s="15" t="str">
        <f>IF(AND($H4115&gt;0, $H4115&lt;2500),"0-2500",0)</f>
        <v>0-2500</v>
      </c>
      <c r="L4115" s="15" t="str">
        <f>IF(AND($H4115&gt;0, $H4115&lt;3500),"0-3500",0)</f>
        <v>0-3500</v>
      </c>
    </row>
    <row r="4116" spans="1:12" hidden="1" x14ac:dyDescent="0.3">
      <c r="A4116" s="32" t="s">
        <v>7</v>
      </c>
      <c r="B4116" s="32">
        <v>2020</v>
      </c>
      <c r="C4116" s="32" t="s">
        <v>168</v>
      </c>
      <c r="D4116" s="32" t="s">
        <v>8</v>
      </c>
      <c r="E4116" s="32" t="s">
        <v>333</v>
      </c>
      <c r="F4116" s="33" t="s">
        <v>530</v>
      </c>
      <c r="G4116" s="32" t="s">
        <v>10</v>
      </c>
      <c r="H4116" s="34">
        <v>1197.69</v>
      </c>
      <c r="I4116" s="15"/>
      <c r="J4116" s="15" t="str">
        <f>IF(AND($H4116&gt;0, $H4116&lt;1700),"0-1700",0)</f>
        <v>0-1700</v>
      </c>
      <c r="K4116" s="15" t="str">
        <f>IF(AND($H4116&gt;0, $H4116&lt;2500),"0-2500",0)</f>
        <v>0-2500</v>
      </c>
      <c r="L4116" s="15" t="str">
        <f>IF(AND($H4116&gt;0, $H4116&lt;3500),"0-3500",0)</f>
        <v>0-3500</v>
      </c>
    </row>
    <row r="4117" spans="1:12" hidden="1" x14ac:dyDescent="0.3">
      <c r="A4117" s="32" t="s">
        <v>7</v>
      </c>
      <c r="B4117" s="32">
        <v>2020</v>
      </c>
      <c r="C4117" s="32" t="s">
        <v>167</v>
      </c>
      <c r="D4117" s="32" t="s">
        <v>8</v>
      </c>
      <c r="E4117" s="32" t="s">
        <v>33</v>
      </c>
      <c r="F4117" s="33" t="s">
        <v>9</v>
      </c>
      <c r="G4117" s="32" t="s">
        <v>10</v>
      </c>
      <c r="H4117" s="34">
        <v>1198.46</v>
      </c>
      <c r="I4117" s="15"/>
      <c r="J4117" s="15" t="str">
        <f>IF(AND($H4117&gt;0, $H4117&lt;1700),"0-1700",0)</f>
        <v>0-1700</v>
      </c>
      <c r="K4117" s="15" t="str">
        <f>IF(AND($H4117&gt;0, $H4117&lt;2500),"0-2500",0)</f>
        <v>0-2500</v>
      </c>
      <c r="L4117" s="15" t="str">
        <f>IF(AND($H4117&gt;0, $H4117&lt;3500),"0-3500",0)</f>
        <v>0-3500</v>
      </c>
    </row>
    <row r="4118" spans="1:12" hidden="1" x14ac:dyDescent="0.3">
      <c r="A4118" s="32" t="s">
        <v>7</v>
      </c>
      <c r="B4118" s="32">
        <v>2020</v>
      </c>
      <c r="C4118" s="32" t="s">
        <v>169</v>
      </c>
      <c r="D4118" s="32" t="s">
        <v>8</v>
      </c>
      <c r="E4118" s="32" t="s">
        <v>345</v>
      </c>
      <c r="F4118" s="33" t="s">
        <v>530</v>
      </c>
      <c r="G4118" s="32" t="s">
        <v>10</v>
      </c>
      <c r="H4118" s="34">
        <v>1201.0899999999999</v>
      </c>
      <c r="I4118" s="15"/>
      <c r="J4118" s="15" t="str">
        <f>IF(AND($H4118&gt;0, $H4118&lt;1700),"0-1700",0)</f>
        <v>0-1700</v>
      </c>
      <c r="K4118" s="15" t="str">
        <f>IF(AND($H4118&gt;0, $H4118&lt;2500),"0-2500",0)</f>
        <v>0-2500</v>
      </c>
      <c r="L4118" s="15" t="str">
        <f>IF(AND($H4118&gt;0, $H4118&lt;3500),"0-3500",0)</f>
        <v>0-3500</v>
      </c>
    </row>
    <row r="4119" spans="1:12" hidden="1" x14ac:dyDescent="0.3">
      <c r="A4119" s="32" t="s">
        <v>7</v>
      </c>
      <c r="B4119" s="32">
        <v>2020</v>
      </c>
      <c r="C4119" s="32" t="s">
        <v>168</v>
      </c>
      <c r="D4119" s="32" t="s">
        <v>8</v>
      </c>
      <c r="E4119" s="32" t="s">
        <v>285</v>
      </c>
      <c r="F4119" s="33" t="s">
        <v>527</v>
      </c>
      <c r="G4119" s="32" t="s">
        <v>10</v>
      </c>
      <c r="H4119" s="34">
        <v>1202.02</v>
      </c>
      <c r="I4119" s="15"/>
      <c r="J4119" s="15" t="str">
        <f>IF(AND($H4119&gt;0, $H4119&lt;1700),"0-1700",0)</f>
        <v>0-1700</v>
      </c>
      <c r="K4119" s="15" t="str">
        <f>IF(AND($H4119&gt;0, $H4119&lt;2500),"0-2500",0)</f>
        <v>0-2500</v>
      </c>
      <c r="L4119" s="15" t="str">
        <f>IF(AND($H4119&gt;0, $H4119&lt;3500),"0-3500",0)</f>
        <v>0-3500</v>
      </c>
    </row>
    <row r="4120" spans="1:12" hidden="1" x14ac:dyDescent="0.3">
      <c r="A4120" s="32" t="s">
        <v>7</v>
      </c>
      <c r="B4120" s="32">
        <v>2020</v>
      </c>
      <c r="C4120" s="32" t="s">
        <v>169</v>
      </c>
      <c r="D4120" s="32" t="s">
        <v>8</v>
      </c>
      <c r="E4120" s="32" t="s">
        <v>253</v>
      </c>
      <c r="F4120" s="33" t="s">
        <v>520</v>
      </c>
      <c r="G4120" s="32" t="s">
        <v>10</v>
      </c>
      <c r="H4120" s="34">
        <v>1204.68</v>
      </c>
      <c r="I4120" s="15"/>
      <c r="J4120" s="15" t="str">
        <f>IF(AND($H4120&gt;0, $H4120&lt;1700),"0-1700",0)</f>
        <v>0-1700</v>
      </c>
      <c r="K4120" s="15" t="str">
        <f>IF(AND($H4120&gt;0, $H4120&lt;2500),"0-2500",0)</f>
        <v>0-2500</v>
      </c>
      <c r="L4120" s="15" t="str">
        <f>IF(AND($H4120&gt;0, $H4120&lt;3500),"0-3500",0)</f>
        <v>0-3500</v>
      </c>
    </row>
    <row r="4121" spans="1:12" hidden="1" x14ac:dyDescent="0.3">
      <c r="A4121" s="32" t="s">
        <v>7</v>
      </c>
      <c r="B4121" s="32">
        <v>2020</v>
      </c>
      <c r="C4121" s="32" t="s">
        <v>169</v>
      </c>
      <c r="D4121" s="32" t="s">
        <v>8</v>
      </c>
      <c r="E4121" s="32" t="s">
        <v>283</v>
      </c>
      <c r="F4121" s="33" t="s">
        <v>527</v>
      </c>
      <c r="G4121" s="32" t="s">
        <v>10</v>
      </c>
      <c r="H4121" s="34">
        <v>1205.78</v>
      </c>
      <c r="I4121" s="15"/>
      <c r="J4121" s="15" t="str">
        <f>IF(AND($H4121&gt;0, $H4121&lt;1700),"0-1700",0)</f>
        <v>0-1700</v>
      </c>
      <c r="K4121" s="15" t="str">
        <f>IF(AND($H4121&gt;0, $H4121&lt;2500),"0-2500",0)</f>
        <v>0-2500</v>
      </c>
      <c r="L4121" s="15" t="str">
        <f>IF(AND($H4121&gt;0, $H4121&lt;3500),"0-3500",0)</f>
        <v>0-3500</v>
      </c>
    </row>
    <row r="4122" spans="1:12" hidden="1" x14ac:dyDescent="0.3">
      <c r="A4122" s="32" t="s">
        <v>7</v>
      </c>
      <c r="B4122" s="32">
        <v>2020</v>
      </c>
      <c r="C4122" s="32" t="s">
        <v>167</v>
      </c>
      <c r="D4122" s="32" t="s">
        <v>8</v>
      </c>
      <c r="E4122" s="32" t="s">
        <v>114</v>
      </c>
      <c r="F4122" s="33" t="s">
        <v>9</v>
      </c>
      <c r="G4122" s="32" t="s">
        <v>10</v>
      </c>
      <c r="H4122" s="34">
        <v>1206.2</v>
      </c>
      <c r="I4122" s="15"/>
      <c r="J4122" s="15" t="str">
        <f>IF(AND($H4122&gt;0, $H4122&lt;1700),"0-1700",0)</f>
        <v>0-1700</v>
      </c>
      <c r="K4122" s="15" t="str">
        <f>IF(AND($H4122&gt;0, $H4122&lt;2500),"0-2500",0)</f>
        <v>0-2500</v>
      </c>
      <c r="L4122" s="15" t="str">
        <f>IF(AND($H4122&gt;0, $H4122&lt;3500),"0-3500",0)</f>
        <v>0-3500</v>
      </c>
    </row>
    <row r="4123" spans="1:12" hidden="1" x14ac:dyDescent="0.3">
      <c r="A4123" s="32" t="s">
        <v>7</v>
      </c>
      <c r="B4123" s="32">
        <v>2020</v>
      </c>
      <c r="C4123" s="32" t="s">
        <v>169</v>
      </c>
      <c r="D4123" s="32" t="s">
        <v>8</v>
      </c>
      <c r="E4123" s="32" t="s">
        <v>206</v>
      </c>
      <c r="F4123" s="33" t="s">
        <v>521</v>
      </c>
      <c r="G4123" s="32" t="s">
        <v>10</v>
      </c>
      <c r="H4123" s="34">
        <v>1209.95</v>
      </c>
      <c r="I4123" s="15"/>
      <c r="J4123" s="15" t="str">
        <f>IF(AND($H4123&gt;0, $H4123&lt;1700),"0-1700",0)</f>
        <v>0-1700</v>
      </c>
      <c r="K4123" s="15" t="str">
        <f>IF(AND($H4123&gt;0, $H4123&lt;2500),"0-2500",0)</f>
        <v>0-2500</v>
      </c>
      <c r="L4123" s="15" t="str">
        <f>IF(AND($H4123&gt;0, $H4123&lt;3500),"0-3500",0)</f>
        <v>0-3500</v>
      </c>
    </row>
    <row r="4124" spans="1:12" hidden="1" x14ac:dyDescent="0.3">
      <c r="A4124" s="32" t="s">
        <v>7</v>
      </c>
      <c r="B4124" s="32">
        <v>2020</v>
      </c>
      <c r="C4124" s="32" t="s">
        <v>167</v>
      </c>
      <c r="D4124" s="32" t="s">
        <v>8</v>
      </c>
      <c r="E4124" s="32" t="s">
        <v>74</v>
      </c>
      <c r="F4124" s="33" t="s">
        <v>9</v>
      </c>
      <c r="G4124" s="32" t="s">
        <v>10</v>
      </c>
      <c r="H4124" s="34">
        <v>1211.44</v>
      </c>
      <c r="I4124" s="15"/>
      <c r="J4124" s="15" t="str">
        <f>IF(AND($H4124&gt;0, $H4124&lt;1700),"0-1700",0)</f>
        <v>0-1700</v>
      </c>
      <c r="K4124" s="15" t="str">
        <f>IF(AND($H4124&gt;0, $H4124&lt;2500),"0-2500",0)</f>
        <v>0-2500</v>
      </c>
      <c r="L4124" s="15" t="str">
        <f>IF(AND($H4124&gt;0, $H4124&lt;3500),"0-3500",0)</f>
        <v>0-3500</v>
      </c>
    </row>
    <row r="4125" spans="1:12" hidden="1" x14ac:dyDescent="0.3">
      <c r="A4125" s="32" t="s">
        <v>7</v>
      </c>
      <c r="B4125" s="32">
        <v>2020</v>
      </c>
      <c r="C4125" s="32" t="s">
        <v>168</v>
      </c>
      <c r="D4125" s="32" t="s">
        <v>8</v>
      </c>
      <c r="E4125" s="32" t="s">
        <v>270</v>
      </c>
      <c r="F4125" s="33" t="s">
        <v>527</v>
      </c>
      <c r="G4125" s="32" t="s">
        <v>10</v>
      </c>
      <c r="H4125" s="34">
        <v>1212.3900000000001</v>
      </c>
      <c r="I4125" s="15"/>
      <c r="J4125" s="15" t="str">
        <f>IF(AND($H4125&gt;0, $H4125&lt;1700),"0-1700",0)</f>
        <v>0-1700</v>
      </c>
      <c r="K4125" s="15" t="str">
        <f>IF(AND($H4125&gt;0, $H4125&lt;2500),"0-2500",0)</f>
        <v>0-2500</v>
      </c>
      <c r="L4125" s="15" t="str">
        <f>IF(AND($H4125&gt;0, $H4125&lt;3500),"0-3500",0)</f>
        <v>0-3500</v>
      </c>
    </row>
    <row r="4126" spans="1:12" hidden="1" x14ac:dyDescent="0.3">
      <c r="A4126" s="32" t="s">
        <v>7</v>
      </c>
      <c r="B4126" s="32">
        <v>2020</v>
      </c>
      <c r="C4126" s="32" t="s">
        <v>169</v>
      </c>
      <c r="D4126" s="32" t="s">
        <v>8</v>
      </c>
      <c r="E4126" s="32" t="s">
        <v>180</v>
      </c>
      <c r="F4126" s="33" t="s">
        <v>521</v>
      </c>
      <c r="G4126" s="32" t="s">
        <v>10</v>
      </c>
      <c r="H4126" s="34">
        <v>1212.6500000000001</v>
      </c>
      <c r="I4126" s="15"/>
      <c r="J4126" s="15" t="str">
        <f>IF(AND($H4126&gt;0, $H4126&lt;1700),"0-1700",0)</f>
        <v>0-1700</v>
      </c>
      <c r="K4126" s="15" t="str">
        <f>IF(AND($H4126&gt;0, $H4126&lt;2500),"0-2500",0)</f>
        <v>0-2500</v>
      </c>
      <c r="L4126" s="15" t="str">
        <f>IF(AND($H4126&gt;0, $H4126&lt;3500),"0-3500",0)</f>
        <v>0-3500</v>
      </c>
    </row>
    <row r="4127" spans="1:12" hidden="1" x14ac:dyDescent="0.3">
      <c r="A4127" s="32" t="s">
        <v>7</v>
      </c>
      <c r="B4127" s="32">
        <v>2020</v>
      </c>
      <c r="C4127" s="32" t="s">
        <v>169</v>
      </c>
      <c r="D4127" s="32" t="s">
        <v>8</v>
      </c>
      <c r="E4127" s="32" t="s">
        <v>318</v>
      </c>
      <c r="F4127" s="33" t="s">
        <v>528</v>
      </c>
      <c r="G4127" s="32" t="s">
        <v>10</v>
      </c>
      <c r="H4127" s="34">
        <v>1213.05</v>
      </c>
      <c r="I4127" s="15"/>
      <c r="J4127" s="15" t="str">
        <f>IF(AND($H4127&gt;0, $H4127&lt;1700),"0-1700",0)</f>
        <v>0-1700</v>
      </c>
      <c r="K4127" s="15" t="str">
        <f>IF(AND($H4127&gt;0, $H4127&lt;2500),"0-2500",0)</f>
        <v>0-2500</v>
      </c>
      <c r="L4127" s="15" t="str">
        <f>IF(AND($H4127&gt;0, $H4127&lt;3500),"0-3500",0)</f>
        <v>0-3500</v>
      </c>
    </row>
    <row r="4128" spans="1:12" hidden="1" x14ac:dyDescent="0.3">
      <c r="A4128" s="32" t="s">
        <v>7</v>
      </c>
      <c r="B4128" s="32">
        <v>2020</v>
      </c>
      <c r="C4128" s="32" t="s">
        <v>167</v>
      </c>
      <c r="D4128" s="32" t="s">
        <v>8</v>
      </c>
      <c r="E4128" s="32" t="s">
        <v>91</v>
      </c>
      <c r="F4128" s="33" t="s">
        <v>9</v>
      </c>
      <c r="G4128" s="32" t="s">
        <v>10</v>
      </c>
      <c r="H4128" s="34">
        <v>1217.75</v>
      </c>
      <c r="I4128" s="15"/>
      <c r="J4128" s="15" t="str">
        <f>IF(AND($H4128&gt;0, $H4128&lt;1700),"0-1700",0)</f>
        <v>0-1700</v>
      </c>
      <c r="K4128" s="15" t="str">
        <f>IF(AND($H4128&gt;0, $H4128&lt;2500),"0-2500",0)</f>
        <v>0-2500</v>
      </c>
      <c r="L4128" s="15" t="str">
        <f>IF(AND($H4128&gt;0, $H4128&lt;3500),"0-3500",0)</f>
        <v>0-3500</v>
      </c>
    </row>
    <row r="4129" spans="1:12" hidden="1" x14ac:dyDescent="0.3">
      <c r="A4129" s="32" t="s">
        <v>7</v>
      </c>
      <c r="B4129" s="32">
        <v>2020</v>
      </c>
      <c r="C4129" s="32" t="s">
        <v>169</v>
      </c>
      <c r="D4129" s="32" t="s">
        <v>8</v>
      </c>
      <c r="E4129" s="32" t="s">
        <v>421</v>
      </c>
      <c r="F4129" s="33" t="s">
        <v>529</v>
      </c>
      <c r="G4129" s="32" t="s">
        <v>10</v>
      </c>
      <c r="H4129" s="34">
        <v>1219.52</v>
      </c>
      <c r="I4129" s="15"/>
      <c r="J4129" s="15" t="str">
        <f>IF(AND($H4129&gt;0, $H4129&lt;1700),"0-1700",0)</f>
        <v>0-1700</v>
      </c>
      <c r="K4129" s="15" t="str">
        <f>IF(AND($H4129&gt;0, $H4129&lt;2500),"0-2500",0)</f>
        <v>0-2500</v>
      </c>
      <c r="L4129" s="15" t="str">
        <f>IF(AND($H4129&gt;0, $H4129&lt;3500),"0-3500",0)</f>
        <v>0-3500</v>
      </c>
    </row>
    <row r="4130" spans="1:12" hidden="1" x14ac:dyDescent="0.3">
      <c r="A4130" s="32" t="s">
        <v>7</v>
      </c>
      <c r="B4130" s="32">
        <v>2020</v>
      </c>
      <c r="C4130" s="32" t="s">
        <v>167</v>
      </c>
      <c r="D4130" s="32" t="s">
        <v>8</v>
      </c>
      <c r="E4130" s="32" t="s">
        <v>110</v>
      </c>
      <c r="F4130" s="33" t="s">
        <v>9</v>
      </c>
      <c r="G4130" s="32" t="s">
        <v>10</v>
      </c>
      <c r="H4130" s="34">
        <v>1223.1300000000001</v>
      </c>
      <c r="I4130" s="15"/>
      <c r="J4130" s="15" t="str">
        <f>IF(AND($H4130&gt;0, $H4130&lt;1700),"0-1700",0)</f>
        <v>0-1700</v>
      </c>
      <c r="K4130" s="15" t="str">
        <f>IF(AND($H4130&gt;0, $H4130&lt;2500),"0-2500",0)</f>
        <v>0-2500</v>
      </c>
      <c r="L4130" s="15" t="str">
        <f>IF(AND($H4130&gt;0, $H4130&lt;3500),"0-3500",0)</f>
        <v>0-3500</v>
      </c>
    </row>
    <row r="4131" spans="1:12" hidden="1" x14ac:dyDescent="0.3">
      <c r="A4131" s="32" t="s">
        <v>7</v>
      </c>
      <c r="B4131" s="32">
        <v>2020</v>
      </c>
      <c r="C4131" s="32" t="s">
        <v>167</v>
      </c>
      <c r="D4131" s="32" t="s">
        <v>8</v>
      </c>
      <c r="E4131" s="32" t="s">
        <v>76</v>
      </c>
      <c r="F4131" s="33" t="s">
        <v>9</v>
      </c>
      <c r="G4131" s="32" t="s">
        <v>10</v>
      </c>
      <c r="H4131" s="34">
        <v>1223.9100000000001</v>
      </c>
      <c r="I4131" s="15"/>
      <c r="J4131" s="15" t="str">
        <f>IF(AND($H4131&gt;0, $H4131&lt;1700),"0-1700",0)</f>
        <v>0-1700</v>
      </c>
      <c r="K4131" s="15" t="str">
        <f>IF(AND($H4131&gt;0, $H4131&lt;2500),"0-2500",0)</f>
        <v>0-2500</v>
      </c>
      <c r="L4131" s="15" t="str">
        <f>IF(AND($H4131&gt;0, $H4131&lt;3500),"0-3500",0)</f>
        <v>0-3500</v>
      </c>
    </row>
    <row r="4132" spans="1:12" hidden="1" x14ac:dyDescent="0.3">
      <c r="A4132" s="32" t="s">
        <v>7</v>
      </c>
      <c r="B4132" s="32">
        <v>2020</v>
      </c>
      <c r="C4132" s="32" t="s">
        <v>167</v>
      </c>
      <c r="D4132" s="32" t="s">
        <v>8</v>
      </c>
      <c r="E4132" s="32" t="s">
        <v>149</v>
      </c>
      <c r="F4132" s="33" t="s">
        <v>9</v>
      </c>
      <c r="G4132" s="32" t="s">
        <v>10</v>
      </c>
      <c r="H4132" s="34">
        <v>1224.6300000000001</v>
      </c>
      <c r="I4132" s="15"/>
      <c r="J4132" s="15" t="str">
        <f>IF(AND($H4132&gt;0, $H4132&lt;1700),"0-1700",0)</f>
        <v>0-1700</v>
      </c>
      <c r="K4132" s="15" t="str">
        <f>IF(AND($H4132&gt;0, $H4132&lt;2500),"0-2500",0)</f>
        <v>0-2500</v>
      </c>
      <c r="L4132" s="15" t="str">
        <f>IF(AND($H4132&gt;0, $H4132&lt;3500),"0-3500",0)</f>
        <v>0-3500</v>
      </c>
    </row>
    <row r="4133" spans="1:12" hidden="1" x14ac:dyDescent="0.3">
      <c r="A4133" s="32" t="s">
        <v>7</v>
      </c>
      <c r="B4133" s="32">
        <v>2020</v>
      </c>
      <c r="C4133" s="32" t="s">
        <v>169</v>
      </c>
      <c r="D4133" s="32" t="s">
        <v>8</v>
      </c>
      <c r="E4133" s="32" t="s">
        <v>271</v>
      </c>
      <c r="F4133" s="33" t="s">
        <v>527</v>
      </c>
      <c r="G4133" s="32" t="s">
        <v>10</v>
      </c>
      <c r="H4133" s="34">
        <v>1225.56</v>
      </c>
      <c r="I4133" s="15"/>
      <c r="J4133" s="15" t="str">
        <f>IF(AND($H4133&gt;0, $H4133&lt;1700),"0-1700",0)</f>
        <v>0-1700</v>
      </c>
      <c r="K4133" s="15" t="str">
        <f>IF(AND($H4133&gt;0, $H4133&lt;2500),"0-2500",0)</f>
        <v>0-2500</v>
      </c>
      <c r="L4133" s="15" t="str">
        <f>IF(AND($H4133&gt;0, $H4133&lt;3500),"0-3500",0)</f>
        <v>0-3500</v>
      </c>
    </row>
    <row r="4134" spans="1:12" hidden="1" x14ac:dyDescent="0.3">
      <c r="A4134" s="32" t="s">
        <v>7</v>
      </c>
      <c r="B4134" s="32">
        <v>2020</v>
      </c>
      <c r="C4134" s="32" t="s">
        <v>167</v>
      </c>
      <c r="D4134" s="32" t="s">
        <v>8</v>
      </c>
      <c r="E4134" s="32" t="s">
        <v>162</v>
      </c>
      <c r="F4134" s="33" t="s">
        <v>9</v>
      </c>
      <c r="G4134" s="32" t="s">
        <v>10</v>
      </c>
      <c r="H4134" s="34">
        <v>1227.23</v>
      </c>
      <c r="I4134" s="15"/>
      <c r="J4134" s="15" t="str">
        <f>IF(AND($H4134&gt;0, $H4134&lt;1700),"0-1700",0)</f>
        <v>0-1700</v>
      </c>
      <c r="K4134" s="15" t="str">
        <f>IF(AND($H4134&gt;0, $H4134&lt;2500),"0-2500",0)</f>
        <v>0-2500</v>
      </c>
      <c r="L4134" s="15" t="str">
        <f>IF(AND($H4134&gt;0, $H4134&lt;3500),"0-3500",0)</f>
        <v>0-3500</v>
      </c>
    </row>
    <row r="4135" spans="1:12" hidden="1" x14ac:dyDescent="0.3">
      <c r="A4135" s="32" t="s">
        <v>7</v>
      </c>
      <c r="B4135" s="32">
        <v>2020</v>
      </c>
      <c r="C4135" s="32" t="s">
        <v>167</v>
      </c>
      <c r="D4135" s="32" t="s">
        <v>8</v>
      </c>
      <c r="E4135" s="32" t="s">
        <v>108</v>
      </c>
      <c r="F4135" s="33" t="s">
        <v>9</v>
      </c>
      <c r="G4135" s="32" t="s">
        <v>10</v>
      </c>
      <c r="H4135" s="34">
        <v>1227.57</v>
      </c>
      <c r="I4135" s="15"/>
      <c r="J4135" s="15" t="str">
        <f>IF(AND($H4135&gt;0, $H4135&lt;1700),"0-1700",0)</f>
        <v>0-1700</v>
      </c>
      <c r="K4135" s="15" t="str">
        <f>IF(AND($H4135&gt;0, $H4135&lt;2500),"0-2500",0)</f>
        <v>0-2500</v>
      </c>
      <c r="L4135" s="15" t="str">
        <f>IF(AND($H4135&gt;0, $H4135&lt;3500),"0-3500",0)</f>
        <v>0-3500</v>
      </c>
    </row>
    <row r="4136" spans="1:12" hidden="1" x14ac:dyDescent="0.3">
      <c r="A4136" s="32" t="s">
        <v>7</v>
      </c>
      <c r="B4136" s="32">
        <v>2020</v>
      </c>
      <c r="C4136" s="32" t="s">
        <v>167</v>
      </c>
      <c r="D4136" s="32" t="s">
        <v>8</v>
      </c>
      <c r="E4136" s="32" t="s">
        <v>55</v>
      </c>
      <c r="F4136" s="33" t="s">
        <v>9</v>
      </c>
      <c r="G4136" s="32" t="s">
        <v>10</v>
      </c>
      <c r="H4136" s="34">
        <v>1229.6099999999999</v>
      </c>
      <c r="I4136" s="15"/>
      <c r="J4136" s="15" t="str">
        <f>IF(AND($H4136&gt;0, $H4136&lt;1700),"0-1700",0)</f>
        <v>0-1700</v>
      </c>
      <c r="K4136" s="15" t="str">
        <f>IF(AND($H4136&gt;0, $H4136&lt;2500),"0-2500",0)</f>
        <v>0-2500</v>
      </c>
      <c r="L4136" s="15" t="str">
        <f>IF(AND($H4136&gt;0, $H4136&lt;3500),"0-3500",0)</f>
        <v>0-3500</v>
      </c>
    </row>
    <row r="4137" spans="1:12" hidden="1" x14ac:dyDescent="0.3">
      <c r="A4137" s="32" t="s">
        <v>7</v>
      </c>
      <c r="B4137" s="32">
        <v>2020</v>
      </c>
      <c r="C4137" s="32" t="s">
        <v>169</v>
      </c>
      <c r="D4137" s="32" t="s">
        <v>8</v>
      </c>
      <c r="E4137" s="32" t="s">
        <v>201</v>
      </c>
      <c r="F4137" s="33" t="s">
        <v>521</v>
      </c>
      <c r="G4137" s="32" t="s">
        <v>10</v>
      </c>
      <c r="H4137" s="34">
        <v>1232.25</v>
      </c>
      <c r="I4137" s="15"/>
      <c r="J4137" s="15" t="str">
        <f>IF(AND($H4137&gt;0, $H4137&lt;1700),"0-1700",0)</f>
        <v>0-1700</v>
      </c>
      <c r="K4137" s="15" t="str">
        <f>IF(AND($H4137&gt;0, $H4137&lt;2500),"0-2500",0)</f>
        <v>0-2500</v>
      </c>
      <c r="L4137" s="15" t="str">
        <f>IF(AND($H4137&gt;0, $H4137&lt;3500),"0-3500",0)</f>
        <v>0-3500</v>
      </c>
    </row>
    <row r="4138" spans="1:12" hidden="1" x14ac:dyDescent="0.3">
      <c r="A4138" s="32" t="s">
        <v>7</v>
      </c>
      <c r="B4138" s="32">
        <v>2020</v>
      </c>
      <c r="C4138" s="32" t="s">
        <v>168</v>
      </c>
      <c r="D4138" s="32" t="s">
        <v>8</v>
      </c>
      <c r="E4138" s="32" t="s">
        <v>172</v>
      </c>
      <c r="F4138" s="33" t="s">
        <v>521</v>
      </c>
      <c r="G4138" s="32" t="s">
        <v>10</v>
      </c>
      <c r="H4138" s="34">
        <v>1233.3699999999999</v>
      </c>
      <c r="I4138" s="15"/>
      <c r="J4138" s="15" t="str">
        <f>IF(AND($H4138&gt;0, $H4138&lt;1700),"0-1700",0)</f>
        <v>0-1700</v>
      </c>
      <c r="K4138" s="15" t="str">
        <f>IF(AND($H4138&gt;0, $H4138&lt;2500),"0-2500",0)</f>
        <v>0-2500</v>
      </c>
      <c r="L4138" s="15" t="str">
        <f>IF(AND($H4138&gt;0, $H4138&lt;3500),"0-3500",0)</f>
        <v>0-3500</v>
      </c>
    </row>
    <row r="4139" spans="1:12" hidden="1" x14ac:dyDescent="0.3">
      <c r="A4139" s="32" t="s">
        <v>7</v>
      </c>
      <c r="B4139" s="32">
        <v>2020</v>
      </c>
      <c r="C4139" s="32" t="s">
        <v>167</v>
      </c>
      <c r="D4139" s="32" t="s">
        <v>8</v>
      </c>
      <c r="E4139" s="32" t="s">
        <v>75</v>
      </c>
      <c r="F4139" s="33" t="s">
        <v>9</v>
      </c>
      <c r="G4139" s="32" t="s">
        <v>10</v>
      </c>
      <c r="H4139" s="34">
        <v>1234.23</v>
      </c>
      <c r="I4139" s="15"/>
      <c r="J4139" s="15" t="str">
        <f>IF(AND($H4139&gt;0, $H4139&lt;1700),"0-1700",0)</f>
        <v>0-1700</v>
      </c>
      <c r="K4139" s="15" t="str">
        <f>IF(AND($H4139&gt;0, $H4139&lt;2500),"0-2500",0)</f>
        <v>0-2500</v>
      </c>
      <c r="L4139" s="15" t="str">
        <f>IF(AND($H4139&gt;0, $H4139&lt;3500),"0-3500",0)</f>
        <v>0-3500</v>
      </c>
    </row>
    <row r="4140" spans="1:12" hidden="1" x14ac:dyDescent="0.3">
      <c r="A4140" s="32" t="s">
        <v>7</v>
      </c>
      <c r="B4140" s="32">
        <v>2020</v>
      </c>
      <c r="C4140" s="32" t="s">
        <v>167</v>
      </c>
      <c r="D4140" s="32" t="s">
        <v>8</v>
      </c>
      <c r="E4140" s="32" t="s">
        <v>64</v>
      </c>
      <c r="F4140" s="33" t="s">
        <v>9</v>
      </c>
      <c r="G4140" s="32" t="s">
        <v>10</v>
      </c>
      <c r="H4140" s="34">
        <v>1234.3599999999999</v>
      </c>
      <c r="I4140" s="15"/>
      <c r="J4140" s="15" t="str">
        <f>IF(AND($H4140&gt;0, $H4140&lt;1700),"0-1700",0)</f>
        <v>0-1700</v>
      </c>
      <c r="K4140" s="15" t="str">
        <f>IF(AND($H4140&gt;0, $H4140&lt;2500),"0-2500",0)</f>
        <v>0-2500</v>
      </c>
      <c r="L4140" s="15" t="str">
        <f>IF(AND($H4140&gt;0, $H4140&lt;3500),"0-3500",0)</f>
        <v>0-3500</v>
      </c>
    </row>
    <row r="4141" spans="1:12" hidden="1" x14ac:dyDescent="0.3">
      <c r="A4141" s="32" t="s">
        <v>7</v>
      </c>
      <c r="B4141" s="32">
        <v>2020</v>
      </c>
      <c r="C4141" s="32" t="s">
        <v>168</v>
      </c>
      <c r="D4141" s="32" t="s">
        <v>8</v>
      </c>
      <c r="E4141" s="32" t="s">
        <v>276</v>
      </c>
      <c r="F4141" s="33" t="s">
        <v>527</v>
      </c>
      <c r="G4141" s="32" t="s">
        <v>10</v>
      </c>
      <c r="H4141" s="34">
        <v>1234.8900000000001</v>
      </c>
      <c r="I4141" s="15"/>
      <c r="J4141" s="15" t="str">
        <f>IF(AND($H4141&gt;0, $H4141&lt;1700),"0-1700",0)</f>
        <v>0-1700</v>
      </c>
      <c r="K4141" s="15" t="str">
        <f>IF(AND($H4141&gt;0, $H4141&lt;2500),"0-2500",0)</f>
        <v>0-2500</v>
      </c>
      <c r="L4141" s="15" t="str">
        <f>IF(AND($H4141&gt;0, $H4141&lt;3500),"0-3500",0)</f>
        <v>0-3500</v>
      </c>
    </row>
    <row r="4142" spans="1:12" hidden="1" x14ac:dyDescent="0.3">
      <c r="A4142" s="32" t="s">
        <v>7</v>
      </c>
      <c r="B4142" s="32">
        <v>2020</v>
      </c>
      <c r="C4142" s="32" t="s">
        <v>167</v>
      </c>
      <c r="D4142" s="32" t="s">
        <v>8</v>
      </c>
      <c r="E4142" s="32" t="s">
        <v>148</v>
      </c>
      <c r="F4142" s="33" t="s">
        <v>9</v>
      </c>
      <c r="G4142" s="32" t="s">
        <v>10</v>
      </c>
      <c r="H4142" s="34">
        <v>1238.3399999999999</v>
      </c>
      <c r="I4142" s="15"/>
      <c r="J4142" s="15" t="str">
        <f>IF(AND($H4142&gt;0, $H4142&lt;1700),"0-1700",0)</f>
        <v>0-1700</v>
      </c>
      <c r="K4142" s="15" t="str">
        <f>IF(AND($H4142&gt;0, $H4142&lt;2500),"0-2500",0)</f>
        <v>0-2500</v>
      </c>
      <c r="L4142" s="15" t="str">
        <f>IF(AND($H4142&gt;0, $H4142&lt;3500),"0-3500",0)</f>
        <v>0-3500</v>
      </c>
    </row>
    <row r="4143" spans="1:12" hidden="1" x14ac:dyDescent="0.3">
      <c r="A4143" s="32" t="s">
        <v>7</v>
      </c>
      <c r="B4143" s="32">
        <v>2020</v>
      </c>
      <c r="C4143" s="32" t="s">
        <v>167</v>
      </c>
      <c r="D4143" s="32" t="s">
        <v>8</v>
      </c>
      <c r="E4143" s="32" t="s">
        <v>95</v>
      </c>
      <c r="F4143" s="33" t="s">
        <v>9</v>
      </c>
      <c r="G4143" s="32" t="s">
        <v>10</v>
      </c>
      <c r="H4143" s="34">
        <v>1239.8499999999999</v>
      </c>
      <c r="I4143" s="15"/>
      <c r="J4143" s="15" t="str">
        <f>IF(AND($H4143&gt;0, $H4143&lt;1700),"0-1700",0)</f>
        <v>0-1700</v>
      </c>
      <c r="K4143" s="15" t="str">
        <f>IF(AND($H4143&gt;0, $H4143&lt;2500),"0-2500",0)</f>
        <v>0-2500</v>
      </c>
      <c r="L4143" s="15" t="str">
        <f>IF(AND($H4143&gt;0, $H4143&lt;3500),"0-3500",0)</f>
        <v>0-3500</v>
      </c>
    </row>
    <row r="4144" spans="1:12" hidden="1" x14ac:dyDescent="0.3">
      <c r="A4144" s="32" t="s">
        <v>7</v>
      </c>
      <c r="B4144" s="32">
        <v>2020</v>
      </c>
      <c r="C4144" s="32" t="s">
        <v>169</v>
      </c>
      <c r="D4144" s="32" t="s">
        <v>8</v>
      </c>
      <c r="E4144" s="32" t="s">
        <v>172</v>
      </c>
      <c r="F4144" s="33" t="s">
        <v>521</v>
      </c>
      <c r="G4144" s="32" t="s">
        <v>10</v>
      </c>
      <c r="H4144" s="34">
        <v>1240.1400000000001</v>
      </c>
      <c r="I4144" s="15"/>
      <c r="J4144" s="15" t="str">
        <f>IF(AND($H4144&gt;0, $H4144&lt;1700),"0-1700",0)</f>
        <v>0-1700</v>
      </c>
      <c r="K4144" s="15" t="str">
        <f>IF(AND($H4144&gt;0, $H4144&lt;2500),"0-2500",0)</f>
        <v>0-2500</v>
      </c>
      <c r="L4144" s="15" t="str">
        <f>IF(AND($H4144&gt;0, $H4144&lt;3500),"0-3500",0)</f>
        <v>0-3500</v>
      </c>
    </row>
    <row r="4145" spans="1:12" hidden="1" x14ac:dyDescent="0.3">
      <c r="A4145" s="32" t="s">
        <v>7</v>
      </c>
      <c r="B4145" s="32">
        <v>2020</v>
      </c>
      <c r="C4145" s="32" t="s">
        <v>167</v>
      </c>
      <c r="D4145" s="32" t="s">
        <v>8</v>
      </c>
      <c r="E4145" s="32" t="s">
        <v>100</v>
      </c>
      <c r="F4145" s="33" t="s">
        <v>9</v>
      </c>
      <c r="G4145" s="32" t="s">
        <v>10</v>
      </c>
      <c r="H4145" s="34">
        <v>1241.22</v>
      </c>
      <c r="I4145" s="15"/>
      <c r="J4145" s="15" t="str">
        <f>IF(AND($H4145&gt;0, $H4145&lt;1700),"0-1700",0)</f>
        <v>0-1700</v>
      </c>
      <c r="K4145" s="15" t="str">
        <f>IF(AND($H4145&gt;0, $H4145&lt;2500),"0-2500",0)</f>
        <v>0-2500</v>
      </c>
      <c r="L4145" s="15" t="str">
        <f>IF(AND($H4145&gt;0, $H4145&lt;3500),"0-3500",0)</f>
        <v>0-3500</v>
      </c>
    </row>
    <row r="4146" spans="1:12" hidden="1" x14ac:dyDescent="0.3">
      <c r="A4146" s="32" t="s">
        <v>7</v>
      </c>
      <c r="B4146" s="32">
        <v>2020</v>
      </c>
      <c r="C4146" s="32" t="s">
        <v>168</v>
      </c>
      <c r="D4146" s="32" t="s">
        <v>8</v>
      </c>
      <c r="E4146" s="32" t="s">
        <v>171</v>
      </c>
      <c r="F4146" s="33" t="s">
        <v>521</v>
      </c>
      <c r="G4146" s="32" t="s">
        <v>10</v>
      </c>
      <c r="H4146" s="34">
        <v>1241.29</v>
      </c>
      <c r="I4146" s="15"/>
      <c r="J4146" s="15" t="str">
        <f>IF(AND($H4146&gt;0, $H4146&lt;1700),"0-1700",0)</f>
        <v>0-1700</v>
      </c>
      <c r="K4146" s="15" t="str">
        <f>IF(AND($H4146&gt;0, $H4146&lt;2500),"0-2500",0)</f>
        <v>0-2500</v>
      </c>
      <c r="L4146" s="15" t="str">
        <f>IF(AND($H4146&gt;0, $H4146&lt;3500),"0-3500",0)</f>
        <v>0-3500</v>
      </c>
    </row>
    <row r="4147" spans="1:12" hidden="1" x14ac:dyDescent="0.3">
      <c r="A4147" s="32" t="s">
        <v>7</v>
      </c>
      <c r="B4147" s="32">
        <v>2020</v>
      </c>
      <c r="C4147" s="32" t="s">
        <v>167</v>
      </c>
      <c r="D4147" s="32" t="s">
        <v>8</v>
      </c>
      <c r="E4147" s="32" t="s">
        <v>158</v>
      </c>
      <c r="F4147" s="33" t="s">
        <v>9</v>
      </c>
      <c r="G4147" s="32" t="s">
        <v>10</v>
      </c>
      <c r="H4147" s="34">
        <v>1244.53</v>
      </c>
      <c r="I4147" s="15"/>
      <c r="J4147" s="15" t="str">
        <f>IF(AND($H4147&gt;0, $H4147&lt;1700),"0-1700",0)</f>
        <v>0-1700</v>
      </c>
      <c r="K4147" s="15" t="str">
        <f>IF(AND($H4147&gt;0, $H4147&lt;2500),"0-2500",0)</f>
        <v>0-2500</v>
      </c>
      <c r="L4147" s="15" t="str">
        <f>IF(AND($H4147&gt;0, $H4147&lt;3500),"0-3500",0)</f>
        <v>0-3500</v>
      </c>
    </row>
    <row r="4148" spans="1:12" hidden="1" x14ac:dyDescent="0.3">
      <c r="A4148" s="32" t="s">
        <v>7</v>
      </c>
      <c r="B4148" s="32">
        <v>2020</v>
      </c>
      <c r="C4148" s="32" t="s">
        <v>169</v>
      </c>
      <c r="D4148" s="32" t="s">
        <v>8</v>
      </c>
      <c r="E4148" s="32" t="s">
        <v>342</v>
      </c>
      <c r="F4148" s="33" t="s">
        <v>530</v>
      </c>
      <c r="G4148" s="32" t="s">
        <v>10</v>
      </c>
      <c r="H4148" s="34">
        <v>1246.1400000000001</v>
      </c>
      <c r="I4148" s="15"/>
      <c r="J4148" s="15" t="str">
        <f>IF(AND($H4148&gt;0, $H4148&lt;1700),"0-1700",0)</f>
        <v>0-1700</v>
      </c>
      <c r="K4148" s="15" t="str">
        <f>IF(AND($H4148&gt;0, $H4148&lt;2500),"0-2500",0)</f>
        <v>0-2500</v>
      </c>
      <c r="L4148" s="15" t="str">
        <f>IF(AND($H4148&gt;0, $H4148&lt;3500),"0-3500",0)</f>
        <v>0-3500</v>
      </c>
    </row>
    <row r="4149" spans="1:12" hidden="1" x14ac:dyDescent="0.3">
      <c r="A4149" s="32" t="s">
        <v>7</v>
      </c>
      <c r="B4149" s="32">
        <v>2020</v>
      </c>
      <c r="C4149" s="32" t="s">
        <v>168</v>
      </c>
      <c r="D4149" s="32" t="s">
        <v>8</v>
      </c>
      <c r="E4149" s="32" t="s">
        <v>420</v>
      </c>
      <c r="F4149" s="33" t="s">
        <v>529</v>
      </c>
      <c r="G4149" s="32" t="s">
        <v>10</v>
      </c>
      <c r="H4149" s="34">
        <v>1248.8800000000001</v>
      </c>
      <c r="I4149" s="15"/>
      <c r="J4149" s="15" t="str">
        <f>IF(AND($H4149&gt;0, $H4149&lt;1700),"0-1700",0)</f>
        <v>0-1700</v>
      </c>
      <c r="K4149" s="15" t="str">
        <f>IF(AND($H4149&gt;0, $H4149&lt;2500),"0-2500",0)</f>
        <v>0-2500</v>
      </c>
      <c r="L4149" s="15" t="str">
        <f>IF(AND($H4149&gt;0, $H4149&lt;3500),"0-3500",0)</f>
        <v>0-3500</v>
      </c>
    </row>
    <row r="4150" spans="1:12" hidden="1" x14ac:dyDescent="0.3">
      <c r="A4150" s="32" t="s">
        <v>7</v>
      </c>
      <c r="B4150" s="32">
        <v>2020</v>
      </c>
      <c r="C4150" s="32" t="s">
        <v>168</v>
      </c>
      <c r="D4150" s="32" t="s">
        <v>8</v>
      </c>
      <c r="E4150" s="32" t="s">
        <v>176</v>
      </c>
      <c r="F4150" s="33" t="s">
        <v>521</v>
      </c>
      <c r="G4150" s="32" t="s">
        <v>10</v>
      </c>
      <c r="H4150" s="34">
        <v>1249.44</v>
      </c>
      <c r="I4150" s="15"/>
      <c r="J4150" s="15" t="str">
        <f>IF(AND($H4150&gt;0, $H4150&lt;1700),"0-1700",0)</f>
        <v>0-1700</v>
      </c>
      <c r="K4150" s="15" t="str">
        <f>IF(AND($H4150&gt;0, $H4150&lt;2500),"0-2500",0)</f>
        <v>0-2500</v>
      </c>
      <c r="L4150" s="15" t="str">
        <f>IF(AND($H4150&gt;0, $H4150&lt;3500),"0-3500",0)</f>
        <v>0-3500</v>
      </c>
    </row>
    <row r="4151" spans="1:12" hidden="1" x14ac:dyDescent="0.3">
      <c r="A4151" s="32" t="s">
        <v>7</v>
      </c>
      <c r="B4151" s="32">
        <v>2020</v>
      </c>
      <c r="C4151" s="32" t="s">
        <v>168</v>
      </c>
      <c r="D4151" s="32" t="s">
        <v>8</v>
      </c>
      <c r="E4151" s="32" t="s">
        <v>244</v>
      </c>
      <c r="F4151" s="33" t="s">
        <v>520</v>
      </c>
      <c r="G4151" s="32" t="s">
        <v>10</v>
      </c>
      <c r="H4151" s="34">
        <v>1251.21</v>
      </c>
      <c r="I4151" s="15"/>
      <c r="J4151" s="15" t="str">
        <f>IF(AND($H4151&gt;0, $H4151&lt;1700),"0-1700",0)</f>
        <v>0-1700</v>
      </c>
      <c r="K4151" s="15" t="str">
        <f>IF(AND($H4151&gt;0, $H4151&lt;2500),"0-2500",0)</f>
        <v>0-2500</v>
      </c>
      <c r="L4151" s="15" t="str">
        <f>IF(AND($H4151&gt;0, $H4151&lt;3500),"0-3500",0)</f>
        <v>0-3500</v>
      </c>
    </row>
    <row r="4152" spans="1:12" hidden="1" x14ac:dyDescent="0.3">
      <c r="A4152" s="32" t="s">
        <v>7</v>
      </c>
      <c r="B4152" s="32">
        <v>2020</v>
      </c>
      <c r="C4152" s="32" t="s">
        <v>167</v>
      </c>
      <c r="D4152" s="32" t="s">
        <v>8</v>
      </c>
      <c r="E4152" s="32" t="s">
        <v>28</v>
      </c>
      <c r="F4152" s="33" t="s">
        <v>9</v>
      </c>
      <c r="G4152" s="32" t="s">
        <v>10</v>
      </c>
      <c r="H4152" s="34">
        <v>1252.1400000000001</v>
      </c>
      <c r="I4152" s="15"/>
      <c r="J4152" s="15" t="str">
        <f>IF(AND($H4152&gt;0, $H4152&lt;1700),"0-1700",0)</f>
        <v>0-1700</v>
      </c>
      <c r="K4152" s="15" t="str">
        <f>IF(AND($H4152&gt;0, $H4152&lt;2500),"0-2500",0)</f>
        <v>0-2500</v>
      </c>
      <c r="L4152" s="15" t="str">
        <f>IF(AND($H4152&gt;0, $H4152&lt;3500),"0-3500",0)</f>
        <v>0-3500</v>
      </c>
    </row>
    <row r="4153" spans="1:12" hidden="1" x14ac:dyDescent="0.3">
      <c r="A4153" s="32" t="s">
        <v>7</v>
      </c>
      <c r="B4153" s="32">
        <v>2020</v>
      </c>
      <c r="C4153" s="32" t="s">
        <v>169</v>
      </c>
      <c r="D4153" s="32" t="s">
        <v>8</v>
      </c>
      <c r="E4153" s="32" t="s">
        <v>344</v>
      </c>
      <c r="F4153" s="33" t="s">
        <v>530</v>
      </c>
      <c r="G4153" s="32" t="s">
        <v>10</v>
      </c>
      <c r="H4153" s="34">
        <v>1253.1300000000001</v>
      </c>
      <c r="I4153" s="15"/>
      <c r="J4153" s="15" t="str">
        <f>IF(AND($H4153&gt;0, $H4153&lt;1700),"0-1700",0)</f>
        <v>0-1700</v>
      </c>
      <c r="K4153" s="15" t="str">
        <f>IF(AND($H4153&gt;0, $H4153&lt;2500),"0-2500",0)</f>
        <v>0-2500</v>
      </c>
      <c r="L4153" s="15" t="str">
        <f>IF(AND($H4153&gt;0, $H4153&lt;3500),"0-3500",0)</f>
        <v>0-3500</v>
      </c>
    </row>
    <row r="4154" spans="1:12" hidden="1" x14ac:dyDescent="0.3">
      <c r="A4154" s="32" t="s">
        <v>7</v>
      </c>
      <c r="B4154" s="32">
        <v>2020</v>
      </c>
      <c r="C4154" s="32" t="s">
        <v>169</v>
      </c>
      <c r="D4154" s="32" t="s">
        <v>8</v>
      </c>
      <c r="E4154" s="32" t="s">
        <v>192</v>
      </c>
      <c r="F4154" s="33" t="s">
        <v>521</v>
      </c>
      <c r="G4154" s="32" t="s">
        <v>10</v>
      </c>
      <c r="H4154" s="34">
        <v>1254.29</v>
      </c>
      <c r="I4154" s="15"/>
      <c r="J4154" s="15" t="str">
        <f>IF(AND($H4154&gt;0, $H4154&lt;1700),"0-1700",0)</f>
        <v>0-1700</v>
      </c>
      <c r="K4154" s="15" t="str">
        <f>IF(AND($H4154&gt;0, $H4154&lt;2500),"0-2500",0)</f>
        <v>0-2500</v>
      </c>
      <c r="L4154" s="15" t="str">
        <f>IF(AND($H4154&gt;0, $H4154&lt;3500),"0-3500",0)</f>
        <v>0-3500</v>
      </c>
    </row>
    <row r="4155" spans="1:12" hidden="1" x14ac:dyDescent="0.3">
      <c r="A4155" s="32" t="s">
        <v>7</v>
      </c>
      <c r="B4155" s="32">
        <v>2020</v>
      </c>
      <c r="C4155" s="32" t="s">
        <v>167</v>
      </c>
      <c r="D4155" s="32" t="s">
        <v>8</v>
      </c>
      <c r="E4155" s="32" t="s">
        <v>94</v>
      </c>
      <c r="F4155" s="33" t="s">
        <v>9</v>
      </c>
      <c r="G4155" s="32" t="s">
        <v>10</v>
      </c>
      <c r="H4155" s="34">
        <v>1258.06</v>
      </c>
      <c r="I4155" s="15"/>
      <c r="J4155" s="15" t="str">
        <f>IF(AND($H4155&gt;0, $H4155&lt;1700),"0-1700",0)</f>
        <v>0-1700</v>
      </c>
      <c r="K4155" s="15" t="str">
        <f>IF(AND($H4155&gt;0, $H4155&lt;2500),"0-2500",0)</f>
        <v>0-2500</v>
      </c>
      <c r="L4155" s="15" t="str">
        <f>IF(AND($H4155&gt;0, $H4155&lt;3500),"0-3500",0)</f>
        <v>0-3500</v>
      </c>
    </row>
    <row r="4156" spans="1:12" hidden="1" x14ac:dyDescent="0.3">
      <c r="A4156" s="32" t="s">
        <v>7</v>
      </c>
      <c r="B4156" s="32">
        <v>2020</v>
      </c>
      <c r="C4156" s="32" t="s">
        <v>168</v>
      </c>
      <c r="D4156" s="32" t="s">
        <v>8</v>
      </c>
      <c r="E4156" s="32" t="s">
        <v>188</v>
      </c>
      <c r="F4156" s="33" t="s">
        <v>521</v>
      </c>
      <c r="G4156" s="32" t="s">
        <v>10</v>
      </c>
      <c r="H4156" s="34">
        <v>1258.75</v>
      </c>
      <c r="I4156" s="15"/>
      <c r="J4156" s="15" t="str">
        <f>IF(AND($H4156&gt;0, $H4156&lt;1700),"0-1700",0)</f>
        <v>0-1700</v>
      </c>
      <c r="K4156" s="15" t="str">
        <f>IF(AND($H4156&gt;0, $H4156&lt;2500),"0-2500",0)</f>
        <v>0-2500</v>
      </c>
      <c r="L4156" s="15" t="str">
        <f>IF(AND($H4156&gt;0, $H4156&lt;3500),"0-3500",0)</f>
        <v>0-3500</v>
      </c>
    </row>
    <row r="4157" spans="1:12" hidden="1" x14ac:dyDescent="0.3">
      <c r="A4157" s="32" t="s">
        <v>7</v>
      </c>
      <c r="B4157" s="32">
        <v>2020</v>
      </c>
      <c r="C4157" s="32" t="s">
        <v>168</v>
      </c>
      <c r="D4157" s="32" t="s">
        <v>8</v>
      </c>
      <c r="E4157" s="32" t="s">
        <v>424</v>
      </c>
      <c r="F4157" s="33" t="s">
        <v>529</v>
      </c>
      <c r="G4157" s="32" t="s">
        <v>10</v>
      </c>
      <c r="H4157" s="34">
        <v>1260.71</v>
      </c>
      <c r="I4157" s="15"/>
      <c r="J4157" s="15" t="str">
        <f>IF(AND($H4157&gt;0, $H4157&lt;1700),"0-1700",0)</f>
        <v>0-1700</v>
      </c>
      <c r="K4157" s="15" t="str">
        <f>IF(AND($H4157&gt;0, $H4157&lt;2500),"0-2500",0)</f>
        <v>0-2500</v>
      </c>
      <c r="L4157" s="15" t="str">
        <f>IF(AND($H4157&gt;0, $H4157&lt;3500),"0-3500",0)</f>
        <v>0-3500</v>
      </c>
    </row>
    <row r="4158" spans="1:12" hidden="1" x14ac:dyDescent="0.3">
      <c r="A4158" s="32" t="s">
        <v>7</v>
      </c>
      <c r="B4158" s="32">
        <v>2020</v>
      </c>
      <c r="C4158" s="32" t="s">
        <v>167</v>
      </c>
      <c r="D4158" s="32" t="s">
        <v>8</v>
      </c>
      <c r="E4158" s="32" t="s">
        <v>159</v>
      </c>
      <c r="F4158" s="33" t="s">
        <v>9</v>
      </c>
      <c r="G4158" s="32" t="s">
        <v>10</v>
      </c>
      <c r="H4158" s="34">
        <v>1261.17</v>
      </c>
      <c r="I4158" s="15"/>
      <c r="J4158" s="15" t="str">
        <f>IF(AND($H4158&gt;0, $H4158&lt;1700),"0-1700",0)</f>
        <v>0-1700</v>
      </c>
      <c r="K4158" s="15" t="str">
        <f>IF(AND($H4158&gt;0, $H4158&lt;2500),"0-2500",0)</f>
        <v>0-2500</v>
      </c>
      <c r="L4158" s="15" t="str">
        <f>IF(AND($H4158&gt;0, $H4158&lt;3500),"0-3500",0)</f>
        <v>0-3500</v>
      </c>
    </row>
    <row r="4159" spans="1:12" hidden="1" x14ac:dyDescent="0.3">
      <c r="A4159" s="32" t="s">
        <v>7</v>
      </c>
      <c r="B4159" s="32">
        <v>2020</v>
      </c>
      <c r="C4159" s="32" t="s">
        <v>169</v>
      </c>
      <c r="D4159" s="32" t="s">
        <v>8</v>
      </c>
      <c r="E4159" s="32" t="s">
        <v>330</v>
      </c>
      <c r="F4159" s="33" t="s">
        <v>530</v>
      </c>
      <c r="G4159" s="32" t="s">
        <v>10</v>
      </c>
      <c r="H4159" s="34">
        <v>1261.47</v>
      </c>
      <c r="I4159" s="15"/>
      <c r="J4159" s="15" t="str">
        <f>IF(AND($H4159&gt;0, $H4159&lt;1700),"0-1700",0)</f>
        <v>0-1700</v>
      </c>
      <c r="K4159" s="15" t="str">
        <f>IF(AND($H4159&gt;0, $H4159&lt;2500),"0-2500",0)</f>
        <v>0-2500</v>
      </c>
      <c r="L4159" s="15" t="str">
        <f>IF(AND($H4159&gt;0, $H4159&lt;3500),"0-3500",0)</f>
        <v>0-3500</v>
      </c>
    </row>
    <row r="4160" spans="1:12" hidden="1" x14ac:dyDescent="0.3">
      <c r="A4160" s="32" t="s">
        <v>7</v>
      </c>
      <c r="B4160" s="32">
        <v>2020</v>
      </c>
      <c r="C4160" s="32" t="s">
        <v>167</v>
      </c>
      <c r="D4160" s="32" t="s">
        <v>8</v>
      </c>
      <c r="E4160" s="32" t="s">
        <v>164</v>
      </c>
      <c r="F4160" s="33" t="s">
        <v>9</v>
      </c>
      <c r="G4160" s="32" t="s">
        <v>10</v>
      </c>
      <c r="H4160" s="34">
        <v>1261.83</v>
      </c>
      <c r="I4160" s="15"/>
      <c r="J4160" s="15" t="str">
        <f>IF(AND($H4160&gt;0, $H4160&lt;1700),"0-1700",0)</f>
        <v>0-1700</v>
      </c>
      <c r="K4160" s="15" t="str">
        <f>IF(AND($H4160&gt;0, $H4160&lt;2500),"0-2500",0)</f>
        <v>0-2500</v>
      </c>
      <c r="L4160" s="15" t="str">
        <f>IF(AND($H4160&gt;0, $H4160&lt;3500),"0-3500",0)</f>
        <v>0-3500</v>
      </c>
    </row>
    <row r="4161" spans="1:12" hidden="1" x14ac:dyDescent="0.3">
      <c r="A4161" s="32" t="s">
        <v>7</v>
      </c>
      <c r="B4161" s="32">
        <v>2020</v>
      </c>
      <c r="C4161" s="32" t="s">
        <v>169</v>
      </c>
      <c r="D4161" s="32" t="s">
        <v>8</v>
      </c>
      <c r="E4161" s="32" t="s">
        <v>339</v>
      </c>
      <c r="F4161" s="33" t="s">
        <v>530</v>
      </c>
      <c r="G4161" s="32" t="s">
        <v>10</v>
      </c>
      <c r="H4161" s="34">
        <v>1263.03</v>
      </c>
      <c r="I4161" s="15"/>
      <c r="J4161" s="15" t="str">
        <f>IF(AND($H4161&gt;0, $H4161&lt;1700),"0-1700",0)</f>
        <v>0-1700</v>
      </c>
      <c r="K4161" s="15" t="str">
        <f>IF(AND($H4161&gt;0, $H4161&lt;2500),"0-2500",0)</f>
        <v>0-2500</v>
      </c>
      <c r="L4161" s="15" t="str">
        <f>IF(AND($H4161&gt;0, $H4161&lt;3500),"0-3500",0)</f>
        <v>0-3500</v>
      </c>
    </row>
    <row r="4162" spans="1:12" hidden="1" x14ac:dyDescent="0.3">
      <c r="A4162" s="32" t="s">
        <v>7</v>
      </c>
      <c r="B4162" s="32">
        <v>2020</v>
      </c>
      <c r="C4162" s="32" t="s">
        <v>167</v>
      </c>
      <c r="D4162" s="32" t="s">
        <v>8</v>
      </c>
      <c r="E4162" s="32" t="s">
        <v>49</v>
      </c>
      <c r="F4162" s="33" t="s">
        <v>9</v>
      </c>
      <c r="G4162" s="32" t="s">
        <v>10</v>
      </c>
      <c r="H4162" s="34">
        <v>1266.32</v>
      </c>
      <c r="I4162" s="15"/>
      <c r="J4162" s="15" t="str">
        <f>IF(AND($H4162&gt;0, $H4162&lt;1700),"0-1700",0)</f>
        <v>0-1700</v>
      </c>
      <c r="K4162" s="15" t="str">
        <f>IF(AND($H4162&gt;0, $H4162&lt;2500),"0-2500",0)</f>
        <v>0-2500</v>
      </c>
      <c r="L4162" s="15" t="str">
        <f>IF(AND($H4162&gt;0, $H4162&lt;3500),"0-3500",0)</f>
        <v>0-3500</v>
      </c>
    </row>
    <row r="4163" spans="1:12" hidden="1" x14ac:dyDescent="0.3">
      <c r="A4163" s="32" t="s">
        <v>7</v>
      </c>
      <c r="B4163" s="32">
        <v>2020</v>
      </c>
      <c r="C4163" s="32" t="s">
        <v>168</v>
      </c>
      <c r="D4163" s="32" t="s">
        <v>8</v>
      </c>
      <c r="E4163" s="32" t="s">
        <v>282</v>
      </c>
      <c r="F4163" s="33" t="s">
        <v>527</v>
      </c>
      <c r="G4163" s="32" t="s">
        <v>10</v>
      </c>
      <c r="H4163" s="34">
        <v>1267.2</v>
      </c>
      <c r="I4163" s="15"/>
      <c r="J4163" s="15" t="str">
        <f>IF(AND($H4163&gt;0, $H4163&lt;1700),"0-1700",0)</f>
        <v>0-1700</v>
      </c>
      <c r="K4163" s="15" t="str">
        <f>IF(AND($H4163&gt;0, $H4163&lt;2500),"0-2500",0)</f>
        <v>0-2500</v>
      </c>
      <c r="L4163" s="15" t="str">
        <f>IF(AND($H4163&gt;0, $H4163&lt;3500),"0-3500",0)</f>
        <v>0-3500</v>
      </c>
    </row>
    <row r="4164" spans="1:12" hidden="1" x14ac:dyDescent="0.3">
      <c r="A4164" s="32" t="s">
        <v>7</v>
      </c>
      <c r="B4164" s="32">
        <v>2020</v>
      </c>
      <c r="C4164" s="32" t="s">
        <v>167</v>
      </c>
      <c r="D4164" s="32" t="s">
        <v>8</v>
      </c>
      <c r="E4164" s="32" t="s">
        <v>96</v>
      </c>
      <c r="F4164" s="33" t="s">
        <v>9</v>
      </c>
      <c r="G4164" s="32" t="s">
        <v>10</v>
      </c>
      <c r="H4164" s="34">
        <v>1267.76</v>
      </c>
      <c r="I4164" s="15"/>
      <c r="J4164" s="15" t="str">
        <f>IF(AND($H4164&gt;0, $H4164&lt;1700),"0-1700",0)</f>
        <v>0-1700</v>
      </c>
      <c r="K4164" s="15" t="str">
        <f>IF(AND($H4164&gt;0, $H4164&lt;2500),"0-2500",0)</f>
        <v>0-2500</v>
      </c>
      <c r="L4164" s="15" t="str">
        <f>IF(AND($H4164&gt;0, $H4164&lt;3500),"0-3500",0)</f>
        <v>0-3500</v>
      </c>
    </row>
    <row r="4165" spans="1:12" hidden="1" x14ac:dyDescent="0.3">
      <c r="A4165" s="32" t="s">
        <v>7</v>
      </c>
      <c r="B4165" s="32">
        <v>2020</v>
      </c>
      <c r="C4165" s="32" t="s">
        <v>167</v>
      </c>
      <c r="D4165" s="32" t="s">
        <v>8</v>
      </c>
      <c r="E4165" s="32" t="s">
        <v>67</v>
      </c>
      <c r="F4165" s="33" t="s">
        <v>9</v>
      </c>
      <c r="G4165" s="32" t="s">
        <v>10</v>
      </c>
      <c r="H4165" s="34">
        <v>1269.32</v>
      </c>
      <c r="I4165" s="15"/>
      <c r="J4165" s="15" t="str">
        <f>IF(AND($H4165&gt;0, $H4165&lt;1700),"0-1700",0)</f>
        <v>0-1700</v>
      </c>
      <c r="K4165" s="15" t="str">
        <f>IF(AND($H4165&gt;0, $H4165&lt;2500),"0-2500",0)</f>
        <v>0-2500</v>
      </c>
      <c r="L4165" s="15" t="str">
        <f>IF(AND($H4165&gt;0, $H4165&lt;3500),"0-3500",0)</f>
        <v>0-3500</v>
      </c>
    </row>
    <row r="4166" spans="1:12" hidden="1" x14ac:dyDescent="0.3">
      <c r="A4166" s="32" t="s">
        <v>7</v>
      </c>
      <c r="B4166" s="32">
        <v>2020</v>
      </c>
      <c r="C4166" s="32" t="s">
        <v>168</v>
      </c>
      <c r="D4166" s="32" t="s">
        <v>8</v>
      </c>
      <c r="E4166" s="32" t="s">
        <v>343</v>
      </c>
      <c r="F4166" s="33" t="s">
        <v>530</v>
      </c>
      <c r="G4166" s="32" t="s">
        <v>10</v>
      </c>
      <c r="H4166" s="34">
        <v>1271.71</v>
      </c>
      <c r="I4166" s="15"/>
      <c r="J4166" s="15" t="str">
        <f>IF(AND($H4166&gt;0, $H4166&lt;1700),"0-1700",0)</f>
        <v>0-1700</v>
      </c>
      <c r="K4166" s="15" t="str">
        <f>IF(AND($H4166&gt;0, $H4166&lt;2500),"0-2500",0)</f>
        <v>0-2500</v>
      </c>
      <c r="L4166" s="15" t="str">
        <f>IF(AND($H4166&gt;0, $H4166&lt;3500),"0-3500",0)</f>
        <v>0-3500</v>
      </c>
    </row>
    <row r="4167" spans="1:12" hidden="1" x14ac:dyDescent="0.3">
      <c r="A4167" s="32" t="s">
        <v>7</v>
      </c>
      <c r="B4167" s="32">
        <v>2020</v>
      </c>
      <c r="C4167" s="32" t="s">
        <v>167</v>
      </c>
      <c r="D4167" s="32" t="s">
        <v>8</v>
      </c>
      <c r="E4167" s="32" t="s">
        <v>73</v>
      </c>
      <c r="F4167" s="33" t="s">
        <v>9</v>
      </c>
      <c r="G4167" s="32" t="s">
        <v>10</v>
      </c>
      <c r="H4167" s="34">
        <v>1273.18</v>
      </c>
      <c r="I4167" s="15"/>
      <c r="J4167" s="15" t="str">
        <f>IF(AND($H4167&gt;0, $H4167&lt;1700),"0-1700",0)</f>
        <v>0-1700</v>
      </c>
      <c r="K4167" s="15" t="str">
        <f>IF(AND($H4167&gt;0, $H4167&lt;2500),"0-2500",0)</f>
        <v>0-2500</v>
      </c>
      <c r="L4167" s="15" t="str">
        <f>IF(AND($H4167&gt;0, $H4167&lt;3500),"0-3500",0)</f>
        <v>0-3500</v>
      </c>
    </row>
    <row r="4168" spans="1:12" hidden="1" x14ac:dyDescent="0.3">
      <c r="A4168" s="32" t="s">
        <v>7</v>
      </c>
      <c r="B4168" s="32">
        <v>2020</v>
      </c>
      <c r="C4168" s="32" t="s">
        <v>168</v>
      </c>
      <c r="D4168" s="32" t="s">
        <v>8</v>
      </c>
      <c r="E4168" s="32" t="s">
        <v>27</v>
      </c>
      <c r="F4168" s="33" t="s">
        <v>9</v>
      </c>
      <c r="G4168" s="32" t="s">
        <v>10</v>
      </c>
      <c r="H4168" s="34">
        <v>1273.23</v>
      </c>
      <c r="I4168" s="15"/>
      <c r="J4168" s="15" t="str">
        <f>IF(AND($H4168&gt;0, $H4168&lt;1700),"0-1700",0)</f>
        <v>0-1700</v>
      </c>
      <c r="K4168" s="15" t="str">
        <f>IF(AND($H4168&gt;0, $H4168&lt;2500),"0-2500",0)</f>
        <v>0-2500</v>
      </c>
      <c r="L4168" s="15" t="str">
        <f>IF(AND($H4168&gt;0, $H4168&lt;3500),"0-3500",0)</f>
        <v>0-3500</v>
      </c>
    </row>
    <row r="4169" spans="1:12" hidden="1" x14ac:dyDescent="0.3">
      <c r="A4169" s="32" t="s">
        <v>7</v>
      </c>
      <c r="B4169" s="32">
        <v>2020</v>
      </c>
      <c r="C4169" s="32" t="s">
        <v>169</v>
      </c>
      <c r="D4169" s="32" t="s">
        <v>8</v>
      </c>
      <c r="E4169" s="32" t="s">
        <v>333</v>
      </c>
      <c r="F4169" s="33" t="s">
        <v>530</v>
      </c>
      <c r="G4169" s="32" t="s">
        <v>10</v>
      </c>
      <c r="H4169" s="34">
        <v>1273.94</v>
      </c>
      <c r="I4169" s="15"/>
      <c r="J4169" s="15" t="str">
        <f>IF(AND($H4169&gt;0, $H4169&lt;1700),"0-1700",0)</f>
        <v>0-1700</v>
      </c>
      <c r="K4169" s="15" t="str">
        <f>IF(AND($H4169&gt;0, $H4169&lt;2500),"0-2500",0)</f>
        <v>0-2500</v>
      </c>
      <c r="L4169" s="15" t="str">
        <f>IF(AND($H4169&gt;0, $H4169&lt;3500),"0-3500",0)</f>
        <v>0-3500</v>
      </c>
    </row>
    <row r="4170" spans="1:12" hidden="1" x14ac:dyDescent="0.3">
      <c r="A4170" s="32" t="s">
        <v>7</v>
      </c>
      <c r="B4170" s="32">
        <v>2020</v>
      </c>
      <c r="C4170" s="32" t="s">
        <v>168</v>
      </c>
      <c r="D4170" s="32" t="s">
        <v>8</v>
      </c>
      <c r="E4170" s="32" t="s">
        <v>173</v>
      </c>
      <c r="F4170" s="33" t="s">
        <v>521</v>
      </c>
      <c r="G4170" s="32" t="s">
        <v>10</v>
      </c>
      <c r="H4170" s="34">
        <v>1273.97</v>
      </c>
      <c r="I4170" s="15"/>
      <c r="J4170" s="15" t="str">
        <f>IF(AND($H4170&gt;0, $H4170&lt;1700),"0-1700",0)</f>
        <v>0-1700</v>
      </c>
      <c r="K4170" s="15" t="str">
        <f>IF(AND($H4170&gt;0, $H4170&lt;2500),"0-2500",0)</f>
        <v>0-2500</v>
      </c>
      <c r="L4170" s="15" t="str">
        <f>IF(AND($H4170&gt;0, $H4170&lt;3500),"0-3500",0)</f>
        <v>0-3500</v>
      </c>
    </row>
    <row r="4171" spans="1:12" hidden="1" x14ac:dyDescent="0.3">
      <c r="A4171" s="32" t="s">
        <v>7</v>
      </c>
      <c r="B4171" s="32">
        <v>2020</v>
      </c>
      <c r="C4171" s="32" t="s">
        <v>167</v>
      </c>
      <c r="D4171" s="32" t="s">
        <v>8</v>
      </c>
      <c r="E4171" s="32" t="s">
        <v>68</v>
      </c>
      <c r="F4171" s="33" t="s">
        <v>9</v>
      </c>
      <c r="G4171" s="32" t="s">
        <v>10</v>
      </c>
      <c r="H4171" s="34">
        <v>1274.02</v>
      </c>
      <c r="I4171" s="15"/>
      <c r="J4171" s="15" t="str">
        <f>IF(AND($H4171&gt;0, $H4171&lt;1700),"0-1700",0)</f>
        <v>0-1700</v>
      </c>
      <c r="K4171" s="15" t="str">
        <f>IF(AND($H4171&gt;0, $H4171&lt;2500),"0-2500",0)</f>
        <v>0-2500</v>
      </c>
      <c r="L4171" s="15" t="str">
        <f>IF(AND($H4171&gt;0, $H4171&lt;3500),"0-3500",0)</f>
        <v>0-3500</v>
      </c>
    </row>
    <row r="4172" spans="1:12" hidden="1" x14ac:dyDescent="0.3">
      <c r="A4172" s="32" t="s">
        <v>7</v>
      </c>
      <c r="B4172" s="32">
        <v>2020</v>
      </c>
      <c r="C4172" s="32" t="s">
        <v>168</v>
      </c>
      <c r="D4172" s="32" t="s">
        <v>8</v>
      </c>
      <c r="E4172" s="32" t="s">
        <v>278</v>
      </c>
      <c r="F4172" s="33" t="s">
        <v>527</v>
      </c>
      <c r="G4172" s="32" t="s">
        <v>10</v>
      </c>
      <c r="H4172" s="34">
        <v>1275.1500000000001</v>
      </c>
      <c r="I4172" s="15"/>
      <c r="J4172" s="15" t="str">
        <f>IF(AND($H4172&gt;0, $H4172&lt;1700),"0-1700",0)</f>
        <v>0-1700</v>
      </c>
      <c r="K4172" s="15" t="str">
        <f>IF(AND($H4172&gt;0, $H4172&lt;2500),"0-2500",0)</f>
        <v>0-2500</v>
      </c>
      <c r="L4172" s="15" t="str">
        <f>IF(AND($H4172&gt;0, $H4172&lt;3500),"0-3500",0)</f>
        <v>0-3500</v>
      </c>
    </row>
    <row r="4173" spans="1:12" hidden="1" x14ac:dyDescent="0.3">
      <c r="A4173" s="32" t="s">
        <v>7</v>
      </c>
      <c r="B4173" s="32">
        <v>2020</v>
      </c>
      <c r="C4173" s="32" t="s">
        <v>169</v>
      </c>
      <c r="D4173" s="32" t="s">
        <v>8</v>
      </c>
      <c r="E4173" s="32" t="s">
        <v>238</v>
      </c>
      <c r="F4173" s="33" t="s">
        <v>520</v>
      </c>
      <c r="G4173" s="32" t="s">
        <v>10</v>
      </c>
      <c r="H4173" s="34">
        <v>1275.93</v>
      </c>
      <c r="I4173" s="15"/>
      <c r="J4173" s="15" t="str">
        <f>IF(AND($H4173&gt;0, $H4173&lt;1700),"0-1700",0)</f>
        <v>0-1700</v>
      </c>
      <c r="K4173" s="15" t="str">
        <f>IF(AND($H4173&gt;0, $H4173&lt;2500),"0-2500",0)</f>
        <v>0-2500</v>
      </c>
      <c r="L4173" s="15" t="str">
        <f>IF(AND($H4173&gt;0, $H4173&lt;3500),"0-3500",0)</f>
        <v>0-3500</v>
      </c>
    </row>
    <row r="4174" spans="1:12" hidden="1" x14ac:dyDescent="0.3">
      <c r="A4174" s="32" t="s">
        <v>7</v>
      </c>
      <c r="B4174" s="32">
        <v>2020</v>
      </c>
      <c r="C4174" s="32" t="s">
        <v>167</v>
      </c>
      <c r="D4174" s="32" t="s">
        <v>8</v>
      </c>
      <c r="E4174" s="32" t="s">
        <v>48</v>
      </c>
      <c r="F4174" s="33" t="s">
        <v>9</v>
      </c>
      <c r="G4174" s="32" t="s">
        <v>10</v>
      </c>
      <c r="H4174" s="34">
        <v>1280.93</v>
      </c>
      <c r="I4174" s="15"/>
      <c r="J4174" s="15" t="str">
        <f>IF(AND($H4174&gt;0, $H4174&lt;1700),"0-1700",0)</f>
        <v>0-1700</v>
      </c>
      <c r="K4174" s="15" t="str">
        <f>IF(AND($H4174&gt;0, $H4174&lt;2500),"0-2500",0)</f>
        <v>0-2500</v>
      </c>
      <c r="L4174" s="15" t="str">
        <f>IF(AND($H4174&gt;0, $H4174&lt;3500),"0-3500",0)</f>
        <v>0-3500</v>
      </c>
    </row>
    <row r="4175" spans="1:12" hidden="1" x14ac:dyDescent="0.3">
      <c r="A4175" s="32" t="s">
        <v>7</v>
      </c>
      <c r="B4175" s="32">
        <v>2020</v>
      </c>
      <c r="C4175" s="32" t="s">
        <v>168</v>
      </c>
      <c r="D4175" s="32" t="s">
        <v>8</v>
      </c>
      <c r="E4175" s="32" t="s">
        <v>274</v>
      </c>
      <c r="F4175" s="33" t="s">
        <v>527</v>
      </c>
      <c r="G4175" s="32" t="s">
        <v>10</v>
      </c>
      <c r="H4175" s="34">
        <v>1281.76</v>
      </c>
      <c r="I4175" s="15"/>
      <c r="J4175" s="15" t="str">
        <f>IF(AND($H4175&gt;0, $H4175&lt;1700),"0-1700",0)</f>
        <v>0-1700</v>
      </c>
      <c r="K4175" s="15" t="str">
        <f>IF(AND($H4175&gt;0, $H4175&lt;2500),"0-2500",0)</f>
        <v>0-2500</v>
      </c>
      <c r="L4175" s="15" t="str">
        <f>IF(AND($H4175&gt;0, $H4175&lt;3500),"0-3500",0)</f>
        <v>0-3500</v>
      </c>
    </row>
    <row r="4176" spans="1:12" hidden="1" x14ac:dyDescent="0.3">
      <c r="A4176" s="32" t="s">
        <v>7</v>
      </c>
      <c r="B4176" s="32">
        <v>2020</v>
      </c>
      <c r="C4176" s="32" t="s">
        <v>167</v>
      </c>
      <c r="D4176" s="32" t="s">
        <v>8</v>
      </c>
      <c r="E4176" s="32" t="s">
        <v>79</v>
      </c>
      <c r="F4176" s="33" t="s">
        <v>9</v>
      </c>
      <c r="G4176" s="32" t="s">
        <v>10</v>
      </c>
      <c r="H4176" s="34">
        <v>1283.1099999999999</v>
      </c>
      <c r="I4176" s="15"/>
      <c r="J4176" s="15" t="str">
        <f>IF(AND($H4176&gt;0, $H4176&lt;1700),"0-1700",0)</f>
        <v>0-1700</v>
      </c>
      <c r="K4176" s="15" t="str">
        <f>IF(AND($H4176&gt;0, $H4176&lt;2500),"0-2500",0)</f>
        <v>0-2500</v>
      </c>
      <c r="L4176" s="15" t="str">
        <f>IF(AND($H4176&gt;0, $H4176&lt;3500),"0-3500",0)</f>
        <v>0-3500</v>
      </c>
    </row>
    <row r="4177" spans="1:12" hidden="1" x14ac:dyDescent="0.3">
      <c r="A4177" s="32" t="s">
        <v>7</v>
      </c>
      <c r="B4177" s="32">
        <v>2020</v>
      </c>
      <c r="C4177" s="32" t="s">
        <v>167</v>
      </c>
      <c r="D4177" s="32" t="s">
        <v>8</v>
      </c>
      <c r="E4177" s="32" t="s">
        <v>130</v>
      </c>
      <c r="F4177" s="33" t="s">
        <v>9</v>
      </c>
      <c r="G4177" s="32" t="s">
        <v>10</v>
      </c>
      <c r="H4177" s="34">
        <v>1285.48</v>
      </c>
      <c r="I4177" s="15"/>
      <c r="J4177" s="15" t="str">
        <f>IF(AND($H4177&gt;0, $H4177&lt;1700),"0-1700",0)</f>
        <v>0-1700</v>
      </c>
      <c r="K4177" s="15" t="str">
        <f>IF(AND($H4177&gt;0, $H4177&lt;2500),"0-2500",0)</f>
        <v>0-2500</v>
      </c>
      <c r="L4177" s="15" t="str">
        <f>IF(AND($H4177&gt;0, $H4177&lt;3500),"0-3500",0)</f>
        <v>0-3500</v>
      </c>
    </row>
    <row r="4178" spans="1:12" hidden="1" x14ac:dyDescent="0.3">
      <c r="A4178" s="32" t="s">
        <v>7</v>
      </c>
      <c r="B4178" s="32">
        <v>2020</v>
      </c>
      <c r="C4178" s="32" t="s">
        <v>168</v>
      </c>
      <c r="D4178" s="32" t="s">
        <v>8</v>
      </c>
      <c r="E4178" s="32" t="s">
        <v>142</v>
      </c>
      <c r="F4178" s="33" t="s">
        <v>9</v>
      </c>
      <c r="G4178" s="32" t="s">
        <v>10</v>
      </c>
      <c r="H4178" s="34">
        <v>1286.07</v>
      </c>
      <c r="I4178" s="15"/>
      <c r="J4178" s="15" t="str">
        <f>IF(AND($H4178&gt;0, $H4178&lt;1700),"0-1700",0)</f>
        <v>0-1700</v>
      </c>
      <c r="K4178" s="15" t="str">
        <f>IF(AND($H4178&gt;0, $H4178&lt;2500),"0-2500",0)</f>
        <v>0-2500</v>
      </c>
      <c r="L4178" s="15" t="str">
        <f>IF(AND($H4178&gt;0, $H4178&lt;3500),"0-3500",0)</f>
        <v>0-3500</v>
      </c>
    </row>
    <row r="4179" spans="1:12" hidden="1" x14ac:dyDescent="0.3">
      <c r="A4179" s="32" t="s">
        <v>7</v>
      </c>
      <c r="B4179" s="32">
        <v>2020</v>
      </c>
      <c r="C4179" s="32" t="s">
        <v>167</v>
      </c>
      <c r="D4179" s="32" t="s">
        <v>8</v>
      </c>
      <c r="E4179" s="32" t="s">
        <v>83</v>
      </c>
      <c r="F4179" s="33" t="s">
        <v>9</v>
      </c>
      <c r="G4179" s="32" t="s">
        <v>10</v>
      </c>
      <c r="H4179" s="34">
        <v>1286.8</v>
      </c>
      <c r="I4179" s="15"/>
      <c r="J4179" s="15" t="str">
        <f>IF(AND($H4179&gt;0, $H4179&lt;1700),"0-1700",0)</f>
        <v>0-1700</v>
      </c>
      <c r="K4179" s="15" t="str">
        <f>IF(AND($H4179&gt;0, $H4179&lt;2500),"0-2500",0)</f>
        <v>0-2500</v>
      </c>
      <c r="L4179" s="15" t="str">
        <f>IF(AND($H4179&gt;0, $H4179&lt;3500),"0-3500",0)</f>
        <v>0-3500</v>
      </c>
    </row>
    <row r="4180" spans="1:12" hidden="1" x14ac:dyDescent="0.3">
      <c r="A4180" s="32" t="s">
        <v>7</v>
      </c>
      <c r="B4180" s="32">
        <v>2020</v>
      </c>
      <c r="C4180" s="32" t="s">
        <v>167</v>
      </c>
      <c r="D4180" s="32" t="s">
        <v>8</v>
      </c>
      <c r="E4180" s="32" t="s">
        <v>93</v>
      </c>
      <c r="F4180" s="33" t="s">
        <v>9</v>
      </c>
      <c r="G4180" s="32" t="s">
        <v>10</v>
      </c>
      <c r="H4180" s="34">
        <v>1293.3599999999999</v>
      </c>
      <c r="I4180" s="15"/>
      <c r="J4180" s="15" t="str">
        <f>IF(AND($H4180&gt;0, $H4180&lt;1700),"0-1700",0)</f>
        <v>0-1700</v>
      </c>
      <c r="K4180" s="15" t="str">
        <f>IF(AND($H4180&gt;0, $H4180&lt;2500),"0-2500",0)</f>
        <v>0-2500</v>
      </c>
      <c r="L4180" s="15" t="str">
        <f>IF(AND($H4180&gt;0, $H4180&lt;3500),"0-3500",0)</f>
        <v>0-3500</v>
      </c>
    </row>
    <row r="4181" spans="1:12" hidden="1" x14ac:dyDescent="0.3">
      <c r="A4181" s="32" t="s">
        <v>7</v>
      </c>
      <c r="B4181" s="32">
        <v>2020</v>
      </c>
      <c r="C4181" s="32" t="s">
        <v>168</v>
      </c>
      <c r="D4181" s="32" t="s">
        <v>8</v>
      </c>
      <c r="E4181" s="32" t="s">
        <v>338</v>
      </c>
      <c r="F4181" s="33" t="s">
        <v>530</v>
      </c>
      <c r="G4181" s="32" t="s">
        <v>10</v>
      </c>
      <c r="H4181" s="34">
        <v>1296.95</v>
      </c>
      <c r="I4181" s="15"/>
      <c r="J4181" s="15" t="str">
        <f>IF(AND($H4181&gt;0, $H4181&lt;1700),"0-1700",0)</f>
        <v>0-1700</v>
      </c>
      <c r="K4181" s="15" t="str">
        <f>IF(AND($H4181&gt;0, $H4181&lt;2500),"0-2500",0)</f>
        <v>0-2500</v>
      </c>
      <c r="L4181" s="15" t="str">
        <f>IF(AND($H4181&gt;0, $H4181&lt;3500),"0-3500",0)</f>
        <v>0-3500</v>
      </c>
    </row>
    <row r="4182" spans="1:12" hidden="1" x14ac:dyDescent="0.3">
      <c r="A4182" s="32" t="s">
        <v>7</v>
      </c>
      <c r="B4182" s="32">
        <v>2020</v>
      </c>
      <c r="C4182" s="32" t="s">
        <v>168</v>
      </c>
      <c r="D4182" s="32" t="s">
        <v>8</v>
      </c>
      <c r="E4182" s="32" t="s">
        <v>178</v>
      </c>
      <c r="F4182" s="33" t="s">
        <v>521</v>
      </c>
      <c r="G4182" s="32" t="s">
        <v>10</v>
      </c>
      <c r="H4182" s="34">
        <v>1298.97</v>
      </c>
      <c r="I4182" s="15"/>
      <c r="J4182" s="15" t="str">
        <f>IF(AND($H4182&gt;0, $H4182&lt;1700),"0-1700",0)</f>
        <v>0-1700</v>
      </c>
      <c r="K4182" s="15" t="str">
        <f>IF(AND($H4182&gt;0, $H4182&lt;2500),"0-2500",0)</f>
        <v>0-2500</v>
      </c>
      <c r="L4182" s="15" t="str">
        <f>IF(AND($H4182&gt;0, $H4182&lt;3500),"0-3500",0)</f>
        <v>0-3500</v>
      </c>
    </row>
    <row r="4183" spans="1:12" hidden="1" x14ac:dyDescent="0.3">
      <c r="A4183" s="32" t="s">
        <v>7</v>
      </c>
      <c r="B4183" s="32">
        <v>2020</v>
      </c>
      <c r="C4183" s="32" t="s">
        <v>169</v>
      </c>
      <c r="D4183" s="32" t="s">
        <v>8</v>
      </c>
      <c r="E4183" s="32" t="s">
        <v>429</v>
      </c>
      <c r="F4183" s="33" t="s">
        <v>529</v>
      </c>
      <c r="G4183" s="32" t="s">
        <v>10</v>
      </c>
      <c r="H4183" s="34">
        <v>1302.1300000000001</v>
      </c>
      <c r="I4183" s="15"/>
      <c r="J4183" s="15" t="str">
        <f>IF(AND($H4183&gt;0, $H4183&lt;1700),"0-1700",0)</f>
        <v>0-1700</v>
      </c>
      <c r="K4183" s="15" t="str">
        <f>IF(AND($H4183&gt;0, $H4183&lt;2500),"0-2500",0)</f>
        <v>0-2500</v>
      </c>
      <c r="L4183" s="15" t="str">
        <f>IF(AND($H4183&gt;0, $H4183&lt;3500),"0-3500",0)</f>
        <v>0-3500</v>
      </c>
    </row>
    <row r="4184" spans="1:12" hidden="1" x14ac:dyDescent="0.3">
      <c r="A4184" s="32" t="s">
        <v>7</v>
      </c>
      <c r="B4184" s="32">
        <v>2020</v>
      </c>
      <c r="C4184" s="32" t="s">
        <v>167</v>
      </c>
      <c r="D4184" s="32" t="s">
        <v>8</v>
      </c>
      <c r="E4184" s="32" t="s">
        <v>119</v>
      </c>
      <c r="F4184" s="33" t="s">
        <v>9</v>
      </c>
      <c r="G4184" s="32" t="s">
        <v>10</v>
      </c>
      <c r="H4184" s="34">
        <v>1302.75</v>
      </c>
      <c r="I4184" s="15"/>
      <c r="J4184" s="15" t="str">
        <f>IF(AND($H4184&gt;0, $H4184&lt;1700),"0-1700",0)</f>
        <v>0-1700</v>
      </c>
      <c r="K4184" s="15" t="str">
        <f>IF(AND($H4184&gt;0, $H4184&lt;2500),"0-2500",0)</f>
        <v>0-2500</v>
      </c>
      <c r="L4184" s="15" t="str">
        <f>IF(AND($H4184&gt;0, $H4184&lt;3500),"0-3500",0)</f>
        <v>0-3500</v>
      </c>
    </row>
    <row r="4185" spans="1:12" hidden="1" x14ac:dyDescent="0.3">
      <c r="A4185" s="32" t="s">
        <v>7</v>
      </c>
      <c r="B4185" s="32">
        <v>2020</v>
      </c>
      <c r="C4185" s="32" t="s">
        <v>168</v>
      </c>
      <c r="D4185" s="32" t="s">
        <v>8</v>
      </c>
      <c r="E4185" s="32" t="s">
        <v>203</v>
      </c>
      <c r="F4185" s="33" t="s">
        <v>521</v>
      </c>
      <c r="G4185" s="32" t="s">
        <v>10</v>
      </c>
      <c r="H4185" s="34">
        <v>1303.79</v>
      </c>
      <c r="I4185" s="15"/>
      <c r="J4185" s="15" t="str">
        <f>IF(AND($H4185&gt;0, $H4185&lt;1700),"0-1700",0)</f>
        <v>0-1700</v>
      </c>
      <c r="K4185" s="15" t="str">
        <f>IF(AND($H4185&gt;0, $H4185&lt;2500),"0-2500",0)</f>
        <v>0-2500</v>
      </c>
      <c r="L4185" s="15" t="str">
        <f>IF(AND($H4185&gt;0, $H4185&lt;3500),"0-3500",0)</f>
        <v>0-3500</v>
      </c>
    </row>
    <row r="4186" spans="1:12" hidden="1" x14ac:dyDescent="0.3">
      <c r="A4186" s="32" t="s">
        <v>7</v>
      </c>
      <c r="B4186" s="32">
        <v>2020</v>
      </c>
      <c r="C4186" s="32" t="s">
        <v>168</v>
      </c>
      <c r="D4186" s="32" t="s">
        <v>8</v>
      </c>
      <c r="E4186" s="32" t="s">
        <v>331</v>
      </c>
      <c r="F4186" s="33" t="s">
        <v>530</v>
      </c>
      <c r="G4186" s="32" t="s">
        <v>10</v>
      </c>
      <c r="H4186" s="34">
        <v>1311.79</v>
      </c>
      <c r="I4186" s="15"/>
      <c r="J4186" s="15" t="str">
        <f>IF(AND($H4186&gt;0, $H4186&lt;1700),"0-1700",0)</f>
        <v>0-1700</v>
      </c>
      <c r="K4186" s="15" t="str">
        <f>IF(AND($H4186&gt;0, $H4186&lt;2500),"0-2500",0)</f>
        <v>0-2500</v>
      </c>
      <c r="L4186" s="15" t="str">
        <f>IF(AND($H4186&gt;0, $H4186&lt;3500),"0-3500",0)</f>
        <v>0-3500</v>
      </c>
    </row>
    <row r="4187" spans="1:12" hidden="1" x14ac:dyDescent="0.3">
      <c r="A4187" s="32" t="s">
        <v>7</v>
      </c>
      <c r="B4187" s="32">
        <v>2020</v>
      </c>
      <c r="C4187" s="32" t="s">
        <v>167</v>
      </c>
      <c r="D4187" s="32" t="s">
        <v>8</v>
      </c>
      <c r="E4187" s="32" t="s">
        <v>141</v>
      </c>
      <c r="F4187" s="33" t="s">
        <v>9</v>
      </c>
      <c r="G4187" s="32" t="s">
        <v>10</v>
      </c>
      <c r="H4187" s="34">
        <v>1314</v>
      </c>
      <c r="I4187" s="15"/>
      <c r="J4187" s="15" t="str">
        <f>IF(AND($H4187&gt;0, $H4187&lt;1700),"0-1700",0)</f>
        <v>0-1700</v>
      </c>
      <c r="K4187" s="15" t="str">
        <f>IF(AND($H4187&gt;0, $H4187&lt;2500),"0-2500",0)</f>
        <v>0-2500</v>
      </c>
      <c r="L4187" s="15" t="str">
        <f>IF(AND($H4187&gt;0, $H4187&lt;3500),"0-3500",0)</f>
        <v>0-3500</v>
      </c>
    </row>
    <row r="4188" spans="1:12" hidden="1" x14ac:dyDescent="0.3">
      <c r="A4188" s="32" t="s">
        <v>7</v>
      </c>
      <c r="B4188" s="32">
        <v>2020</v>
      </c>
      <c r="C4188" s="32" t="s">
        <v>169</v>
      </c>
      <c r="D4188" s="32" t="s">
        <v>8</v>
      </c>
      <c r="E4188" s="32" t="s">
        <v>335</v>
      </c>
      <c r="F4188" s="33" t="s">
        <v>530</v>
      </c>
      <c r="G4188" s="32" t="s">
        <v>10</v>
      </c>
      <c r="H4188" s="34">
        <v>1314.16</v>
      </c>
      <c r="I4188" s="15"/>
      <c r="J4188" s="15" t="str">
        <f>IF(AND($H4188&gt;0, $H4188&lt;1700),"0-1700",0)</f>
        <v>0-1700</v>
      </c>
      <c r="K4188" s="15" t="str">
        <f>IF(AND($H4188&gt;0, $H4188&lt;2500),"0-2500",0)</f>
        <v>0-2500</v>
      </c>
      <c r="L4188" s="15" t="str">
        <f>IF(AND($H4188&gt;0, $H4188&lt;3500),"0-3500",0)</f>
        <v>0-3500</v>
      </c>
    </row>
    <row r="4189" spans="1:12" hidden="1" x14ac:dyDescent="0.3">
      <c r="A4189" s="32" t="s">
        <v>7</v>
      </c>
      <c r="B4189" s="32">
        <v>2020</v>
      </c>
      <c r="C4189" s="32" t="s">
        <v>167</v>
      </c>
      <c r="D4189" s="32" t="s">
        <v>8</v>
      </c>
      <c r="E4189" s="32" t="s">
        <v>24</v>
      </c>
      <c r="F4189" s="33" t="s">
        <v>9</v>
      </c>
      <c r="G4189" s="32" t="s">
        <v>10</v>
      </c>
      <c r="H4189" s="34">
        <v>1315.35</v>
      </c>
      <c r="I4189" s="15"/>
      <c r="J4189" s="15" t="str">
        <f>IF(AND($H4189&gt;0, $H4189&lt;1700),"0-1700",0)</f>
        <v>0-1700</v>
      </c>
      <c r="K4189" s="15" t="str">
        <f>IF(AND($H4189&gt;0, $H4189&lt;2500),"0-2500",0)</f>
        <v>0-2500</v>
      </c>
      <c r="L4189" s="15" t="str">
        <f>IF(AND($H4189&gt;0, $H4189&lt;3500),"0-3500",0)</f>
        <v>0-3500</v>
      </c>
    </row>
    <row r="4190" spans="1:12" hidden="1" x14ac:dyDescent="0.3">
      <c r="A4190" s="32" t="s">
        <v>7</v>
      </c>
      <c r="B4190" s="32">
        <v>2020</v>
      </c>
      <c r="C4190" s="32" t="s">
        <v>168</v>
      </c>
      <c r="D4190" s="32" t="s">
        <v>8</v>
      </c>
      <c r="E4190" s="32" t="s">
        <v>11</v>
      </c>
      <c r="F4190" s="33" t="s">
        <v>9</v>
      </c>
      <c r="G4190" s="32" t="s">
        <v>10</v>
      </c>
      <c r="H4190" s="34">
        <v>1318.27</v>
      </c>
      <c r="I4190" s="15"/>
      <c r="J4190" s="15" t="str">
        <f>IF(AND($H4190&gt;0, $H4190&lt;1700),"0-1700",0)</f>
        <v>0-1700</v>
      </c>
      <c r="K4190" s="15" t="str">
        <f>IF(AND($H4190&gt;0, $H4190&lt;2500),"0-2500",0)</f>
        <v>0-2500</v>
      </c>
      <c r="L4190" s="15" t="str">
        <f>IF(AND($H4190&gt;0, $H4190&lt;3500),"0-3500",0)</f>
        <v>0-3500</v>
      </c>
    </row>
    <row r="4191" spans="1:12" hidden="1" x14ac:dyDescent="0.3">
      <c r="A4191" s="32" t="s">
        <v>7</v>
      </c>
      <c r="B4191" s="32">
        <v>2020</v>
      </c>
      <c r="C4191" s="32" t="s">
        <v>169</v>
      </c>
      <c r="D4191" s="32" t="s">
        <v>8</v>
      </c>
      <c r="E4191" s="32" t="s">
        <v>171</v>
      </c>
      <c r="F4191" s="33" t="s">
        <v>521</v>
      </c>
      <c r="G4191" s="32" t="s">
        <v>10</v>
      </c>
      <c r="H4191" s="34">
        <v>1328.52</v>
      </c>
      <c r="I4191" s="15"/>
      <c r="J4191" s="15" t="str">
        <f>IF(AND($H4191&gt;0, $H4191&lt;1700),"0-1700",0)</f>
        <v>0-1700</v>
      </c>
      <c r="K4191" s="15" t="str">
        <f>IF(AND($H4191&gt;0, $H4191&lt;2500),"0-2500",0)</f>
        <v>0-2500</v>
      </c>
      <c r="L4191" s="15" t="str">
        <f>IF(AND($H4191&gt;0, $H4191&lt;3500),"0-3500",0)</f>
        <v>0-3500</v>
      </c>
    </row>
    <row r="4192" spans="1:12" hidden="1" x14ac:dyDescent="0.3">
      <c r="A4192" s="32" t="s">
        <v>7</v>
      </c>
      <c r="B4192" s="32">
        <v>2020</v>
      </c>
      <c r="C4192" s="32" t="s">
        <v>167</v>
      </c>
      <c r="D4192" s="32" t="s">
        <v>8</v>
      </c>
      <c r="E4192" s="32" t="s">
        <v>72</v>
      </c>
      <c r="F4192" s="33" t="s">
        <v>9</v>
      </c>
      <c r="G4192" s="32" t="s">
        <v>10</v>
      </c>
      <c r="H4192" s="34">
        <v>1340.22</v>
      </c>
      <c r="I4192" s="15"/>
      <c r="J4192" s="15" t="str">
        <f>IF(AND($H4192&gt;0, $H4192&lt;1700),"0-1700",0)</f>
        <v>0-1700</v>
      </c>
      <c r="K4192" s="15" t="str">
        <f>IF(AND($H4192&gt;0, $H4192&lt;2500),"0-2500",0)</f>
        <v>0-2500</v>
      </c>
      <c r="L4192" s="15" t="str">
        <f>IF(AND($H4192&gt;0, $H4192&lt;3500),"0-3500",0)</f>
        <v>0-3500</v>
      </c>
    </row>
    <row r="4193" spans="1:12" hidden="1" x14ac:dyDescent="0.3">
      <c r="A4193" s="32" t="s">
        <v>7</v>
      </c>
      <c r="B4193" s="32">
        <v>2020</v>
      </c>
      <c r="C4193" s="32" t="s">
        <v>167</v>
      </c>
      <c r="D4193" s="32" t="s">
        <v>8</v>
      </c>
      <c r="E4193" s="32" t="s">
        <v>103</v>
      </c>
      <c r="F4193" s="33" t="s">
        <v>9</v>
      </c>
      <c r="G4193" s="32" t="s">
        <v>10</v>
      </c>
      <c r="H4193" s="34">
        <v>1340.67</v>
      </c>
      <c r="I4193" s="15"/>
      <c r="J4193" s="15" t="str">
        <f>IF(AND($H4193&gt;0, $H4193&lt;1700),"0-1700",0)</f>
        <v>0-1700</v>
      </c>
      <c r="K4193" s="15" t="str">
        <f>IF(AND($H4193&gt;0, $H4193&lt;2500),"0-2500",0)</f>
        <v>0-2500</v>
      </c>
      <c r="L4193" s="15" t="str">
        <f>IF(AND($H4193&gt;0, $H4193&lt;3500),"0-3500",0)</f>
        <v>0-3500</v>
      </c>
    </row>
    <row r="4194" spans="1:12" hidden="1" x14ac:dyDescent="0.3">
      <c r="A4194" s="32" t="s">
        <v>7</v>
      </c>
      <c r="B4194" s="32">
        <v>2020</v>
      </c>
      <c r="C4194" s="32" t="s">
        <v>167</v>
      </c>
      <c r="D4194" s="32" t="s">
        <v>8</v>
      </c>
      <c r="E4194" s="32" t="s">
        <v>115</v>
      </c>
      <c r="F4194" s="33" t="s">
        <v>9</v>
      </c>
      <c r="G4194" s="32" t="s">
        <v>10</v>
      </c>
      <c r="H4194" s="34">
        <v>1340.88</v>
      </c>
      <c r="I4194" s="15"/>
      <c r="J4194" s="15" t="str">
        <f>IF(AND($H4194&gt;0, $H4194&lt;1700),"0-1700",0)</f>
        <v>0-1700</v>
      </c>
      <c r="K4194" s="15" t="str">
        <f>IF(AND($H4194&gt;0, $H4194&lt;2500),"0-2500",0)</f>
        <v>0-2500</v>
      </c>
      <c r="L4194" s="15" t="str">
        <f>IF(AND($H4194&gt;0, $H4194&lt;3500),"0-3500",0)</f>
        <v>0-3500</v>
      </c>
    </row>
    <row r="4195" spans="1:12" hidden="1" x14ac:dyDescent="0.3">
      <c r="A4195" s="32" t="s">
        <v>7</v>
      </c>
      <c r="B4195" s="32">
        <v>2020</v>
      </c>
      <c r="C4195" s="32" t="s">
        <v>167</v>
      </c>
      <c r="D4195" s="32" t="s">
        <v>8</v>
      </c>
      <c r="E4195" s="32" t="s">
        <v>9</v>
      </c>
      <c r="F4195" s="33" t="s">
        <v>9</v>
      </c>
      <c r="G4195" s="32" t="s">
        <v>10</v>
      </c>
      <c r="H4195" s="34">
        <v>1341.17</v>
      </c>
      <c r="I4195" s="15"/>
      <c r="J4195" s="15" t="str">
        <f>IF(AND($H4195&gt;0, $H4195&lt;1700),"0-1700",0)</f>
        <v>0-1700</v>
      </c>
      <c r="K4195" s="15" t="str">
        <f>IF(AND($H4195&gt;0, $H4195&lt;2500),"0-2500",0)</f>
        <v>0-2500</v>
      </c>
      <c r="L4195" s="15" t="str">
        <f>IF(AND($H4195&gt;0, $H4195&lt;3500),"0-3500",0)</f>
        <v>0-3500</v>
      </c>
    </row>
    <row r="4196" spans="1:12" hidden="1" x14ac:dyDescent="0.3">
      <c r="A4196" s="32" t="s">
        <v>7</v>
      </c>
      <c r="B4196" s="32">
        <v>2020</v>
      </c>
      <c r="C4196" s="32" t="s">
        <v>167</v>
      </c>
      <c r="D4196" s="32" t="s">
        <v>8</v>
      </c>
      <c r="E4196" s="32" t="s">
        <v>38</v>
      </c>
      <c r="F4196" s="33" t="s">
        <v>9</v>
      </c>
      <c r="G4196" s="32" t="s">
        <v>10</v>
      </c>
      <c r="H4196" s="34">
        <v>1345.28</v>
      </c>
      <c r="I4196" s="15"/>
      <c r="J4196" s="15" t="str">
        <f>IF(AND($H4196&gt;0, $H4196&lt;1700),"0-1700",0)</f>
        <v>0-1700</v>
      </c>
      <c r="K4196" s="15" t="str">
        <f>IF(AND($H4196&gt;0, $H4196&lt;2500),"0-2500",0)</f>
        <v>0-2500</v>
      </c>
      <c r="L4196" s="15" t="str">
        <f>IF(AND($H4196&gt;0, $H4196&lt;3500),"0-3500",0)</f>
        <v>0-3500</v>
      </c>
    </row>
    <row r="4197" spans="1:12" hidden="1" x14ac:dyDescent="0.3">
      <c r="A4197" s="32" t="s">
        <v>7</v>
      </c>
      <c r="B4197" s="32">
        <v>2020</v>
      </c>
      <c r="C4197" s="32" t="s">
        <v>168</v>
      </c>
      <c r="D4197" s="32" t="s">
        <v>8</v>
      </c>
      <c r="E4197" s="32" t="s">
        <v>107</v>
      </c>
      <c r="F4197" s="33" t="s">
        <v>9</v>
      </c>
      <c r="G4197" s="32" t="s">
        <v>10</v>
      </c>
      <c r="H4197" s="34">
        <v>1346.15</v>
      </c>
      <c r="I4197" s="15"/>
      <c r="J4197" s="15" t="str">
        <f>IF(AND($H4197&gt;0, $H4197&lt;1700),"0-1700",0)</f>
        <v>0-1700</v>
      </c>
      <c r="K4197" s="15" t="str">
        <f>IF(AND($H4197&gt;0, $H4197&lt;2500),"0-2500",0)</f>
        <v>0-2500</v>
      </c>
      <c r="L4197" s="15" t="str">
        <f>IF(AND($H4197&gt;0, $H4197&lt;3500),"0-3500",0)</f>
        <v>0-3500</v>
      </c>
    </row>
    <row r="4198" spans="1:12" hidden="1" x14ac:dyDescent="0.3">
      <c r="A4198" s="32" t="s">
        <v>7</v>
      </c>
      <c r="B4198" s="32">
        <v>2020</v>
      </c>
      <c r="C4198" s="32" t="s">
        <v>167</v>
      </c>
      <c r="D4198" s="32" t="s">
        <v>8</v>
      </c>
      <c r="E4198" s="32" t="s">
        <v>25</v>
      </c>
      <c r="F4198" s="33" t="s">
        <v>9</v>
      </c>
      <c r="G4198" s="32" t="s">
        <v>10</v>
      </c>
      <c r="H4198" s="34">
        <v>1347.66</v>
      </c>
      <c r="I4198" s="15"/>
      <c r="J4198" s="15" t="str">
        <f>IF(AND($H4198&gt;0, $H4198&lt;1700),"0-1700",0)</f>
        <v>0-1700</v>
      </c>
      <c r="K4198" s="15" t="str">
        <f>IF(AND($H4198&gt;0, $H4198&lt;2500),"0-2500",0)</f>
        <v>0-2500</v>
      </c>
      <c r="L4198" s="15" t="str">
        <f>IF(AND($H4198&gt;0, $H4198&lt;3500),"0-3500",0)</f>
        <v>0-3500</v>
      </c>
    </row>
    <row r="4199" spans="1:12" hidden="1" x14ac:dyDescent="0.3">
      <c r="A4199" s="32" t="s">
        <v>7</v>
      </c>
      <c r="B4199" s="32">
        <v>2020</v>
      </c>
      <c r="C4199" s="32" t="s">
        <v>167</v>
      </c>
      <c r="D4199" s="32" t="s">
        <v>8</v>
      </c>
      <c r="E4199" s="32" t="s">
        <v>90</v>
      </c>
      <c r="F4199" s="33" t="s">
        <v>9</v>
      </c>
      <c r="G4199" s="32" t="s">
        <v>10</v>
      </c>
      <c r="H4199" s="34">
        <v>1350.05</v>
      </c>
      <c r="I4199" s="15"/>
      <c r="J4199" s="15" t="str">
        <f>IF(AND($H4199&gt;0, $H4199&lt;1700),"0-1700",0)</f>
        <v>0-1700</v>
      </c>
      <c r="K4199" s="15" t="str">
        <f>IF(AND($H4199&gt;0, $H4199&lt;2500),"0-2500",0)</f>
        <v>0-2500</v>
      </c>
      <c r="L4199" s="15" t="str">
        <f>IF(AND($H4199&gt;0, $H4199&lt;3500),"0-3500",0)</f>
        <v>0-3500</v>
      </c>
    </row>
    <row r="4200" spans="1:12" hidden="1" x14ac:dyDescent="0.3">
      <c r="A4200" s="32" t="s">
        <v>7</v>
      </c>
      <c r="B4200" s="32">
        <v>2020</v>
      </c>
      <c r="C4200" s="32" t="s">
        <v>167</v>
      </c>
      <c r="D4200" s="32" t="s">
        <v>8</v>
      </c>
      <c r="E4200" s="32" t="s">
        <v>34</v>
      </c>
      <c r="F4200" s="33" t="s">
        <v>9</v>
      </c>
      <c r="G4200" s="32" t="s">
        <v>10</v>
      </c>
      <c r="H4200" s="34">
        <v>1350.26</v>
      </c>
      <c r="I4200" s="15"/>
      <c r="J4200" s="15" t="str">
        <f>IF(AND($H4200&gt;0, $H4200&lt;1700),"0-1700",0)</f>
        <v>0-1700</v>
      </c>
      <c r="K4200" s="15" t="str">
        <f>IF(AND($H4200&gt;0, $H4200&lt;2500),"0-2500",0)</f>
        <v>0-2500</v>
      </c>
      <c r="L4200" s="15" t="str">
        <f>IF(AND($H4200&gt;0, $H4200&lt;3500),"0-3500",0)</f>
        <v>0-3500</v>
      </c>
    </row>
    <row r="4201" spans="1:12" hidden="1" x14ac:dyDescent="0.3">
      <c r="A4201" s="32" t="s">
        <v>7</v>
      </c>
      <c r="B4201" s="32">
        <v>2020</v>
      </c>
      <c r="C4201" s="32" t="s">
        <v>167</v>
      </c>
      <c r="D4201" s="32" t="s">
        <v>8</v>
      </c>
      <c r="E4201" s="32" t="s">
        <v>18</v>
      </c>
      <c r="F4201" s="33" t="s">
        <v>9</v>
      </c>
      <c r="G4201" s="32" t="s">
        <v>10</v>
      </c>
      <c r="H4201" s="34">
        <v>1353.11</v>
      </c>
      <c r="I4201" s="15"/>
      <c r="J4201" s="15" t="str">
        <f>IF(AND($H4201&gt;0, $H4201&lt;1700),"0-1700",0)</f>
        <v>0-1700</v>
      </c>
      <c r="K4201" s="15" t="str">
        <f>IF(AND($H4201&gt;0, $H4201&lt;2500),"0-2500",0)</f>
        <v>0-2500</v>
      </c>
      <c r="L4201" s="15" t="str">
        <f>IF(AND($H4201&gt;0, $H4201&lt;3500),"0-3500",0)</f>
        <v>0-3500</v>
      </c>
    </row>
    <row r="4202" spans="1:12" hidden="1" x14ac:dyDescent="0.3">
      <c r="A4202" s="32" t="s">
        <v>7</v>
      </c>
      <c r="B4202" s="32">
        <v>2020</v>
      </c>
      <c r="C4202" s="32" t="s">
        <v>167</v>
      </c>
      <c r="D4202" s="32" t="s">
        <v>8</v>
      </c>
      <c r="E4202" s="32" t="s">
        <v>50</v>
      </c>
      <c r="F4202" s="33" t="s">
        <v>9</v>
      </c>
      <c r="G4202" s="32" t="s">
        <v>10</v>
      </c>
      <c r="H4202" s="34">
        <v>1354.66</v>
      </c>
      <c r="I4202" s="15"/>
      <c r="J4202" s="15" t="str">
        <f>IF(AND($H4202&gt;0, $H4202&lt;1700),"0-1700",0)</f>
        <v>0-1700</v>
      </c>
      <c r="K4202" s="15" t="str">
        <f>IF(AND($H4202&gt;0, $H4202&lt;2500),"0-2500",0)</f>
        <v>0-2500</v>
      </c>
      <c r="L4202" s="15" t="str">
        <f>IF(AND($H4202&gt;0, $H4202&lt;3500),"0-3500",0)</f>
        <v>0-3500</v>
      </c>
    </row>
    <row r="4203" spans="1:12" hidden="1" x14ac:dyDescent="0.3">
      <c r="A4203" s="32" t="s">
        <v>7</v>
      </c>
      <c r="B4203" s="32">
        <v>2020</v>
      </c>
      <c r="C4203" s="32" t="s">
        <v>169</v>
      </c>
      <c r="D4203" s="32" t="s">
        <v>8</v>
      </c>
      <c r="E4203" s="32" t="s">
        <v>203</v>
      </c>
      <c r="F4203" s="33" t="s">
        <v>521</v>
      </c>
      <c r="G4203" s="32" t="s">
        <v>10</v>
      </c>
      <c r="H4203" s="34">
        <v>1355.61</v>
      </c>
      <c r="I4203" s="15"/>
      <c r="J4203" s="15" t="str">
        <f>IF(AND($H4203&gt;0, $H4203&lt;1700),"0-1700",0)</f>
        <v>0-1700</v>
      </c>
      <c r="K4203" s="15" t="str">
        <f>IF(AND($H4203&gt;0, $H4203&lt;2500),"0-2500",0)</f>
        <v>0-2500</v>
      </c>
      <c r="L4203" s="15" t="str">
        <f>IF(AND($H4203&gt;0, $H4203&lt;3500),"0-3500",0)</f>
        <v>0-3500</v>
      </c>
    </row>
    <row r="4204" spans="1:12" hidden="1" x14ac:dyDescent="0.3">
      <c r="A4204" s="32" t="s">
        <v>7</v>
      </c>
      <c r="B4204" s="32">
        <v>2020</v>
      </c>
      <c r="C4204" s="32" t="s">
        <v>167</v>
      </c>
      <c r="D4204" s="32" t="s">
        <v>8</v>
      </c>
      <c r="E4204" s="32" t="s">
        <v>88</v>
      </c>
      <c r="F4204" s="33" t="s">
        <v>9</v>
      </c>
      <c r="G4204" s="32" t="s">
        <v>10</v>
      </c>
      <c r="H4204" s="34">
        <v>1356.51</v>
      </c>
      <c r="I4204" s="15"/>
      <c r="J4204" s="15" t="str">
        <f>IF(AND($H4204&gt;0, $H4204&lt;1700),"0-1700",0)</f>
        <v>0-1700</v>
      </c>
      <c r="K4204" s="15" t="str">
        <f>IF(AND($H4204&gt;0, $H4204&lt;2500),"0-2500",0)</f>
        <v>0-2500</v>
      </c>
      <c r="L4204" s="15" t="str">
        <f>IF(AND($H4204&gt;0, $H4204&lt;3500),"0-3500",0)</f>
        <v>0-3500</v>
      </c>
    </row>
    <row r="4205" spans="1:12" hidden="1" x14ac:dyDescent="0.3">
      <c r="A4205" s="32" t="s">
        <v>7</v>
      </c>
      <c r="B4205" s="32">
        <v>2020</v>
      </c>
      <c r="C4205" s="32" t="s">
        <v>169</v>
      </c>
      <c r="D4205" s="32" t="s">
        <v>8</v>
      </c>
      <c r="E4205" s="32" t="s">
        <v>420</v>
      </c>
      <c r="F4205" s="33" t="s">
        <v>529</v>
      </c>
      <c r="G4205" s="32" t="s">
        <v>10</v>
      </c>
      <c r="H4205" s="34">
        <v>1362.99</v>
      </c>
      <c r="I4205" s="15"/>
      <c r="J4205" s="15" t="str">
        <f>IF(AND($H4205&gt;0, $H4205&lt;1700),"0-1700",0)</f>
        <v>0-1700</v>
      </c>
      <c r="K4205" s="15" t="str">
        <f>IF(AND($H4205&gt;0, $H4205&lt;2500),"0-2500",0)</f>
        <v>0-2500</v>
      </c>
      <c r="L4205" s="15" t="str">
        <f>IF(AND($H4205&gt;0, $H4205&lt;3500),"0-3500",0)</f>
        <v>0-3500</v>
      </c>
    </row>
    <row r="4206" spans="1:12" hidden="1" x14ac:dyDescent="0.3">
      <c r="A4206" s="32" t="s">
        <v>7</v>
      </c>
      <c r="B4206" s="32">
        <v>2020</v>
      </c>
      <c r="C4206" s="32" t="s">
        <v>167</v>
      </c>
      <c r="D4206" s="32" t="s">
        <v>8</v>
      </c>
      <c r="E4206" s="32" t="s">
        <v>121</v>
      </c>
      <c r="F4206" s="33" t="s">
        <v>9</v>
      </c>
      <c r="G4206" s="32" t="s">
        <v>10</v>
      </c>
      <c r="H4206" s="34">
        <v>1365.09</v>
      </c>
      <c r="I4206" s="15"/>
      <c r="J4206" s="15" t="str">
        <f>IF(AND($H4206&gt;0, $H4206&lt;1700),"0-1700",0)</f>
        <v>0-1700</v>
      </c>
      <c r="K4206" s="15" t="str">
        <f>IF(AND($H4206&gt;0, $H4206&lt;2500),"0-2500",0)</f>
        <v>0-2500</v>
      </c>
      <c r="L4206" s="15" t="str">
        <f>IF(AND($H4206&gt;0, $H4206&lt;3500),"0-3500",0)</f>
        <v>0-3500</v>
      </c>
    </row>
    <row r="4207" spans="1:12" hidden="1" x14ac:dyDescent="0.3">
      <c r="A4207" s="32" t="s">
        <v>7</v>
      </c>
      <c r="B4207" s="32">
        <v>2020</v>
      </c>
      <c r="C4207" s="32" t="s">
        <v>167</v>
      </c>
      <c r="D4207" s="32" t="s">
        <v>8</v>
      </c>
      <c r="E4207" s="32" t="s">
        <v>427</v>
      </c>
      <c r="F4207" s="33" t="s">
        <v>529</v>
      </c>
      <c r="G4207" s="32" t="s">
        <v>10</v>
      </c>
      <c r="H4207" s="34">
        <v>1365.26</v>
      </c>
      <c r="I4207" s="15"/>
      <c r="J4207" s="15" t="str">
        <f>IF(AND($H4207&gt;0, $H4207&lt;1700),"0-1700",0)</f>
        <v>0-1700</v>
      </c>
      <c r="K4207" s="15" t="str">
        <f>IF(AND($H4207&gt;0, $H4207&lt;2500),"0-2500",0)</f>
        <v>0-2500</v>
      </c>
      <c r="L4207" s="15" t="str">
        <f>IF(AND($H4207&gt;0, $H4207&lt;3500),"0-3500",0)</f>
        <v>0-3500</v>
      </c>
    </row>
    <row r="4208" spans="1:12" hidden="1" x14ac:dyDescent="0.3">
      <c r="A4208" s="32" t="s">
        <v>7</v>
      </c>
      <c r="B4208" s="32">
        <v>2020</v>
      </c>
      <c r="C4208" s="32" t="s">
        <v>169</v>
      </c>
      <c r="D4208" s="32" t="s">
        <v>8</v>
      </c>
      <c r="E4208" s="32" t="s">
        <v>424</v>
      </c>
      <c r="F4208" s="33" t="s">
        <v>529</v>
      </c>
      <c r="G4208" s="32" t="s">
        <v>10</v>
      </c>
      <c r="H4208" s="34">
        <v>1368.87</v>
      </c>
      <c r="I4208" s="15"/>
      <c r="J4208" s="15" t="str">
        <f>IF(AND($H4208&gt;0, $H4208&lt;1700),"0-1700",0)</f>
        <v>0-1700</v>
      </c>
      <c r="K4208" s="15" t="str">
        <f>IF(AND($H4208&gt;0, $H4208&lt;2500),"0-2500",0)</f>
        <v>0-2500</v>
      </c>
      <c r="L4208" s="15" t="str">
        <f>IF(AND($H4208&gt;0, $H4208&lt;3500),"0-3500",0)</f>
        <v>0-3500</v>
      </c>
    </row>
    <row r="4209" spans="1:12" hidden="1" x14ac:dyDescent="0.3">
      <c r="A4209" s="32" t="s">
        <v>7</v>
      </c>
      <c r="B4209" s="32">
        <v>2020</v>
      </c>
      <c r="C4209" s="32" t="s">
        <v>167</v>
      </c>
      <c r="D4209" s="32" t="s">
        <v>8</v>
      </c>
      <c r="E4209" s="32" t="s">
        <v>153</v>
      </c>
      <c r="F4209" s="33" t="s">
        <v>9</v>
      </c>
      <c r="G4209" s="32" t="s">
        <v>10</v>
      </c>
      <c r="H4209" s="34">
        <v>1373.91</v>
      </c>
      <c r="I4209" s="15"/>
      <c r="J4209" s="15" t="str">
        <f>IF(AND($H4209&gt;0, $H4209&lt;1700),"0-1700",0)</f>
        <v>0-1700</v>
      </c>
      <c r="K4209" s="15" t="str">
        <f>IF(AND($H4209&gt;0, $H4209&lt;2500),"0-2500",0)</f>
        <v>0-2500</v>
      </c>
      <c r="L4209" s="15" t="str">
        <f>IF(AND($H4209&gt;0, $H4209&lt;3500),"0-3500",0)</f>
        <v>0-3500</v>
      </c>
    </row>
    <row r="4210" spans="1:12" hidden="1" x14ac:dyDescent="0.3">
      <c r="A4210" s="32" t="s">
        <v>7</v>
      </c>
      <c r="B4210" s="32">
        <v>2020</v>
      </c>
      <c r="C4210" s="32" t="s">
        <v>169</v>
      </c>
      <c r="D4210" s="32" t="s">
        <v>8</v>
      </c>
      <c r="E4210" s="32" t="s">
        <v>270</v>
      </c>
      <c r="F4210" s="33" t="s">
        <v>527</v>
      </c>
      <c r="G4210" s="32" t="s">
        <v>10</v>
      </c>
      <c r="H4210" s="34">
        <v>1379.03</v>
      </c>
      <c r="I4210" s="15"/>
      <c r="J4210" s="15" t="str">
        <f>IF(AND($H4210&gt;0, $H4210&lt;1700),"0-1700",0)</f>
        <v>0-1700</v>
      </c>
      <c r="K4210" s="15" t="str">
        <f>IF(AND($H4210&gt;0, $H4210&lt;2500),"0-2500",0)</f>
        <v>0-2500</v>
      </c>
      <c r="L4210" s="15" t="str">
        <f>IF(AND($H4210&gt;0, $H4210&lt;3500),"0-3500",0)</f>
        <v>0-3500</v>
      </c>
    </row>
    <row r="4211" spans="1:12" hidden="1" x14ac:dyDescent="0.3">
      <c r="A4211" s="32" t="s">
        <v>7</v>
      </c>
      <c r="B4211" s="32">
        <v>2020</v>
      </c>
      <c r="C4211" s="32" t="s">
        <v>169</v>
      </c>
      <c r="D4211" s="32" t="s">
        <v>8</v>
      </c>
      <c r="E4211" s="32" t="s">
        <v>275</v>
      </c>
      <c r="F4211" s="33" t="s">
        <v>527</v>
      </c>
      <c r="G4211" s="32" t="s">
        <v>10</v>
      </c>
      <c r="H4211" s="34">
        <v>1379.17</v>
      </c>
      <c r="I4211" s="15"/>
      <c r="J4211" s="15" t="str">
        <f>IF(AND($H4211&gt;0, $H4211&lt;1700),"0-1700",0)</f>
        <v>0-1700</v>
      </c>
      <c r="K4211" s="15" t="str">
        <f>IF(AND($H4211&gt;0, $H4211&lt;2500),"0-2500",0)</f>
        <v>0-2500</v>
      </c>
      <c r="L4211" s="15" t="str">
        <f>IF(AND($H4211&gt;0, $H4211&lt;3500),"0-3500",0)</f>
        <v>0-3500</v>
      </c>
    </row>
    <row r="4212" spans="1:12" hidden="1" x14ac:dyDescent="0.3">
      <c r="A4212" s="32" t="s">
        <v>7</v>
      </c>
      <c r="B4212" s="32">
        <v>2020</v>
      </c>
      <c r="C4212" s="32" t="s">
        <v>168</v>
      </c>
      <c r="D4212" s="32" t="s">
        <v>8</v>
      </c>
      <c r="E4212" s="32" t="s">
        <v>425</v>
      </c>
      <c r="F4212" s="33" t="s">
        <v>529</v>
      </c>
      <c r="G4212" s="32" t="s">
        <v>10</v>
      </c>
      <c r="H4212" s="34">
        <v>1381.64</v>
      </c>
      <c r="I4212" s="15"/>
      <c r="J4212" s="15" t="str">
        <f>IF(AND($H4212&gt;0, $H4212&lt;1700),"0-1700",0)</f>
        <v>0-1700</v>
      </c>
      <c r="K4212" s="15" t="str">
        <f>IF(AND($H4212&gt;0, $H4212&lt;2500),"0-2500",0)</f>
        <v>0-2500</v>
      </c>
      <c r="L4212" s="15" t="str">
        <f>IF(AND($H4212&gt;0, $H4212&lt;3500),"0-3500",0)</f>
        <v>0-3500</v>
      </c>
    </row>
    <row r="4213" spans="1:12" hidden="1" x14ac:dyDescent="0.3">
      <c r="A4213" s="32" t="s">
        <v>7</v>
      </c>
      <c r="B4213" s="32">
        <v>2020</v>
      </c>
      <c r="C4213" s="32" t="s">
        <v>169</v>
      </c>
      <c r="D4213" s="32" t="s">
        <v>8</v>
      </c>
      <c r="E4213" s="32" t="s">
        <v>176</v>
      </c>
      <c r="F4213" s="33" t="s">
        <v>521</v>
      </c>
      <c r="G4213" s="32" t="s">
        <v>10</v>
      </c>
      <c r="H4213" s="34">
        <v>1384.06</v>
      </c>
      <c r="I4213" s="15"/>
      <c r="J4213" s="15" t="str">
        <f>IF(AND($H4213&gt;0, $H4213&lt;1700),"0-1700",0)</f>
        <v>0-1700</v>
      </c>
      <c r="K4213" s="15" t="str">
        <f>IF(AND($H4213&gt;0, $H4213&lt;2500),"0-2500",0)</f>
        <v>0-2500</v>
      </c>
      <c r="L4213" s="15" t="str">
        <f>IF(AND($H4213&gt;0, $H4213&lt;3500),"0-3500",0)</f>
        <v>0-3500</v>
      </c>
    </row>
    <row r="4214" spans="1:12" hidden="1" x14ac:dyDescent="0.3">
      <c r="A4214" s="32" t="s">
        <v>7</v>
      </c>
      <c r="B4214" s="32">
        <v>2020</v>
      </c>
      <c r="C4214" s="32" t="s">
        <v>168</v>
      </c>
      <c r="D4214" s="32" t="s">
        <v>8</v>
      </c>
      <c r="E4214" s="32" t="s">
        <v>22</v>
      </c>
      <c r="F4214" s="33" t="s">
        <v>9</v>
      </c>
      <c r="G4214" s="32" t="s">
        <v>10</v>
      </c>
      <c r="H4214" s="34">
        <v>1384.14</v>
      </c>
      <c r="I4214" s="15"/>
      <c r="J4214" s="15" t="str">
        <f>IF(AND($H4214&gt;0, $H4214&lt;1700),"0-1700",0)</f>
        <v>0-1700</v>
      </c>
      <c r="K4214" s="15" t="str">
        <f>IF(AND($H4214&gt;0, $H4214&lt;2500),"0-2500",0)</f>
        <v>0-2500</v>
      </c>
      <c r="L4214" s="15" t="str">
        <f>IF(AND($H4214&gt;0, $H4214&lt;3500),"0-3500",0)</f>
        <v>0-3500</v>
      </c>
    </row>
    <row r="4215" spans="1:12" hidden="1" x14ac:dyDescent="0.3">
      <c r="A4215" s="32" t="s">
        <v>7</v>
      </c>
      <c r="B4215" s="32">
        <v>2020</v>
      </c>
      <c r="C4215" s="32" t="s">
        <v>167</v>
      </c>
      <c r="D4215" s="32" t="s">
        <v>8</v>
      </c>
      <c r="E4215" s="32" t="s">
        <v>129</v>
      </c>
      <c r="F4215" s="33" t="s">
        <v>9</v>
      </c>
      <c r="G4215" s="32" t="s">
        <v>10</v>
      </c>
      <c r="H4215" s="34">
        <v>1384.75</v>
      </c>
      <c r="I4215" s="15"/>
      <c r="J4215" s="15" t="str">
        <f>IF(AND($H4215&gt;0, $H4215&lt;1700),"0-1700",0)</f>
        <v>0-1700</v>
      </c>
      <c r="K4215" s="15" t="str">
        <f>IF(AND($H4215&gt;0, $H4215&lt;2500),"0-2500",0)</f>
        <v>0-2500</v>
      </c>
      <c r="L4215" s="15" t="str">
        <f>IF(AND($H4215&gt;0, $H4215&lt;3500),"0-3500",0)</f>
        <v>0-3500</v>
      </c>
    </row>
    <row r="4216" spans="1:12" hidden="1" x14ac:dyDescent="0.3">
      <c r="A4216" s="32" t="s">
        <v>7</v>
      </c>
      <c r="B4216" s="32">
        <v>2020</v>
      </c>
      <c r="C4216" s="32" t="s">
        <v>168</v>
      </c>
      <c r="D4216" s="32" t="s">
        <v>8</v>
      </c>
      <c r="E4216" s="32" t="s">
        <v>337</v>
      </c>
      <c r="F4216" s="33" t="s">
        <v>530</v>
      </c>
      <c r="G4216" s="32" t="s">
        <v>10</v>
      </c>
      <c r="H4216" s="34">
        <v>1387.26</v>
      </c>
      <c r="I4216" s="15"/>
      <c r="J4216" s="15" t="str">
        <f>IF(AND($H4216&gt;0, $H4216&lt;1700),"0-1700",0)</f>
        <v>0-1700</v>
      </c>
      <c r="K4216" s="15" t="str">
        <f>IF(AND($H4216&gt;0, $H4216&lt;2500),"0-2500",0)</f>
        <v>0-2500</v>
      </c>
      <c r="L4216" s="15" t="str">
        <f>IF(AND($H4216&gt;0, $H4216&lt;3500),"0-3500",0)</f>
        <v>0-3500</v>
      </c>
    </row>
    <row r="4217" spans="1:12" hidden="1" x14ac:dyDescent="0.3">
      <c r="A4217" s="32" t="s">
        <v>7</v>
      </c>
      <c r="B4217" s="32">
        <v>2020</v>
      </c>
      <c r="C4217" s="32" t="s">
        <v>169</v>
      </c>
      <c r="D4217" s="32" t="s">
        <v>8</v>
      </c>
      <c r="E4217" s="32" t="s">
        <v>188</v>
      </c>
      <c r="F4217" s="33" t="s">
        <v>521</v>
      </c>
      <c r="G4217" s="32" t="s">
        <v>10</v>
      </c>
      <c r="H4217" s="34">
        <v>1388.42</v>
      </c>
      <c r="I4217" s="15"/>
      <c r="J4217" s="15" t="str">
        <f>IF(AND($H4217&gt;0, $H4217&lt;1700),"0-1700",0)</f>
        <v>0-1700</v>
      </c>
      <c r="K4217" s="15" t="str">
        <f>IF(AND($H4217&gt;0, $H4217&lt;2500),"0-2500",0)</f>
        <v>0-2500</v>
      </c>
      <c r="L4217" s="15" t="str">
        <f>IF(AND($H4217&gt;0, $H4217&lt;3500),"0-3500",0)</f>
        <v>0-3500</v>
      </c>
    </row>
    <row r="4218" spans="1:12" hidden="1" x14ac:dyDescent="0.3">
      <c r="A4218" s="32" t="s">
        <v>7</v>
      </c>
      <c r="B4218" s="32">
        <v>2020</v>
      </c>
      <c r="C4218" s="32" t="s">
        <v>168</v>
      </c>
      <c r="D4218" s="32" t="s">
        <v>8</v>
      </c>
      <c r="E4218" s="32" t="s">
        <v>31</v>
      </c>
      <c r="F4218" s="33" t="s">
        <v>9</v>
      </c>
      <c r="G4218" s="32" t="s">
        <v>10</v>
      </c>
      <c r="H4218" s="34">
        <v>1394.99</v>
      </c>
      <c r="I4218" s="15"/>
      <c r="J4218" s="15" t="str">
        <f>IF(AND($H4218&gt;0, $H4218&lt;1700),"0-1700",0)</f>
        <v>0-1700</v>
      </c>
      <c r="K4218" s="15" t="str">
        <f>IF(AND($H4218&gt;0, $H4218&lt;2500),"0-2500",0)</f>
        <v>0-2500</v>
      </c>
      <c r="L4218" s="15" t="str">
        <f>IF(AND($H4218&gt;0, $H4218&lt;3500),"0-3500",0)</f>
        <v>0-3500</v>
      </c>
    </row>
    <row r="4219" spans="1:12" hidden="1" x14ac:dyDescent="0.3">
      <c r="A4219" s="32" t="s">
        <v>7</v>
      </c>
      <c r="B4219" s="32">
        <v>2020</v>
      </c>
      <c r="C4219" s="32" t="s">
        <v>169</v>
      </c>
      <c r="D4219" s="32" t="s">
        <v>8</v>
      </c>
      <c r="E4219" s="32" t="s">
        <v>285</v>
      </c>
      <c r="F4219" s="33" t="s">
        <v>527</v>
      </c>
      <c r="G4219" s="32" t="s">
        <v>10</v>
      </c>
      <c r="H4219" s="34">
        <v>1399.51</v>
      </c>
      <c r="I4219" s="15"/>
      <c r="J4219" s="15" t="str">
        <f>IF(AND($H4219&gt;0, $H4219&lt;1700),"0-1700",0)</f>
        <v>0-1700</v>
      </c>
      <c r="K4219" s="15" t="str">
        <f>IF(AND($H4219&gt;0, $H4219&lt;2500),"0-2500",0)</f>
        <v>0-2500</v>
      </c>
      <c r="L4219" s="15" t="str">
        <f>IF(AND($H4219&gt;0, $H4219&lt;3500),"0-3500",0)</f>
        <v>0-3500</v>
      </c>
    </row>
    <row r="4220" spans="1:12" hidden="1" x14ac:dyDescent="0.3">
      <c r="A4220" s="32" t="s">
        <v>7</v>
      </c>
      <c r="B4220" s="32">
        <v>2020</v>
      </c>
      <c r="C4220" s="32" t="s">
        <v>169</v>
      </c>
      <c r="D4220" s="32" t="s">
        <v>8</v>
      </c>
      <c r="E4220" s="32" t="s">
        <v>122</v>
      </c>
      <c r="F4220" s="33" t="s">
        <v>9</v>
      </c>
      <c r="G4220" s="32" t="s">
        <v>10</v>
      </c>
      <c r="H4220" s="34">
        <v>1400.01</v>
      </c>
      <c r="I4220" s="15"/>
      <c r="J4220" s="15" t="str">
        <f>IF(AND($H4220&gt;0, $H4220&lt;1700),"0-1700",0)</f>
        <v>0-1700</v>
      </c>
      <c r="K4220" s="15" t="str">
        <f>IF(AND($H4220&gt;0, $H4220&lt;2500),"0-2500",0)</f>
        <v>0-2500</v>
      </c>
      <c r="L4220" s="15" t="str">
        <f>IF(AND($H4220&gt;0, $H4220&lt;3500),"0-3500",0)</f>
        <v>0-3500</v>
      </c>
    </row>
    <row r="4221" spans="1:12" hidden="1" x14ac:dyDescent="0.3">
      <c r="A4221" s="32" t="s">
        <v>7</v>
      </c>
      <c r="B4221" s="32">
        <v>2020</v>
      </c>
      <c r="C4221" s="32" t="s">
        <v>167</v>
      </c>
      <c r="D4221" s="32" t="s">
        <v>8</v>
      </c>
      <c r="E4221" s="32" t="s">
        <v>58</v>
      </c>
      <c r="F4221" s="33" t="s">
        <v>9</v>
      </c>
      <c r="G4221" s="32" t="s">
        <v>10</v>
      </c>
      <c r="H4221" s="34">
        <v>1403.61</v>
      </c>
      <c r="I4221" s="15"/>
      <c r="J4221" s="15" t="str">
        <f>IF(AND($H4221&gt;0, $H4221&lt;1700),"0-1700",0)</f>
        <v>0-1700</v>
      </c>
      <c r="K4221" s="15" t="str">
        <f>IF(AND($H4221&gt;0, $H4221&lt;2500),"0-2500",0)</f>
        <v>0-2500</v>
      </c>
      <c r="L4221" s="15" t="str">
        <f>IF(AND($H4221&gt;0, $H4221&lt;3500),"0-3500",0)</f>
        <v>0-3500</v>
      </c>
    </row>
    <row r="4222" spans="1:12" hidden="1" x14ac:dyDescent="0.3">
      <c r="A4222" s="32" t="s">
        <v>7</v>
      </c>
      <c r="B4222" s="32">
        <v>2020</v>
      </c>
      <c r="C4222" s="32" t="s">
        <v>167</v>
      </c>
      <c r="D4222" s="32" t="s">
        <v>8</v>
      </c>
      <c r="E4222" s="32" t="s">
        <v>36</v>
      </c>
      <c r="F4222" s="33" t="s">
        <v>9</v>
      </c>
      <c r="G4222" s="32" t="s">
        <v>10</v>
      </c>
      <c r="H4222" s="34">
        <v>1405.08</v>
      </c>
      <c r="I4222" s="15"/>
      <c r="J4222" s="15" t="str">
        <f>IF(AND($H4222&gt;0, $H4222&lt;1700),"0-1700",0)</f>
        <v>0-1700</v>
      </c>
      <c r="K4222" s="15" t="str">
        <f>IF(AND($H4222&gt;0, $H4222&lt;2500),"0-2500",0)</f>
        <v>0-2500</v>
      </c>
      <c r="L4222" s="15" t="str">
        <f>IF(AND($H4222&gt;0, $H4222&lt;3500),"0-3500",0)</f>
        <v>0-3500</v>
      </c>
    </row>
    <row r="4223" spans="1:12" hidden="1" x14ac:dyDescent="0.3">
      <c r="A4223" s="32" t="s">
        <v>7</v>
      </c>
      <c r="B4223" s="32">
        <v>2020</v>
      </c>
      <c r="C4223" s="32" t="s">
        <v>169</v>
      </c>
      <c r="D4223" s="32" t="s">
        <v>8</v>
      </c>
      <c r="E4223" s="32" t="s">
        <v>276</v>
      </c>
      <c r="F4223" s="33" t="s">
        <v>527</v>
      </c>
      <c r="G4223" s="32" t="s">
        <v>10</v>
      </c>
      <c r="H4223" s="34">
        <v>1415.5</v>
      </c>
      <c r="I4223" s="15"/>
      <c r="J4223" s="15" t="str">
        <f>IF(AND($H4223&gt;0, $H4223&lt;1700),"0-1700",0)</f>
        <v>0-1700</v>
      </c>
      <c r="K4223" s="15" t="str">
        <f>IF(AND($H4223&gt;0, $H4223&lt;2500),"0-2500",0)</f>
        <v>0-2500</v>
      </c>
      <c r="L4223" s="15" t="str">
        <f>IF(AND($H4223&gt;0, $H4223&lt;3500),"0-3500",0)</f>
        <v>0-3500</v>
      </c>
    </row>
    <row r="4224" spans="1:12" hidden="1" x14ac:dyDescent="0.3">
      <c r="A4224" s="32" t="s">
        <v>7</v>
      </c>
      <c r="B4224" s="32">
        <v>2020</v>
      </c>
      <c r="C4224" s="32" t="s">
        <v>169</v>
      </c>
      <c r="D4224" s="32" t="s">
        <v>8</v>
      </c>
      <c r="E4224" s="32" t="s">
        <v>194</v>
      </c>
      <c r="F4224" s="33" t="s">
        <v>521</v>
      </c>
      <c r="G4224" s="32" t="s">
        <v>10</v>
      </c>
      <c r="H4224" s="34">
        <v>1416.84</v>
      </c>
      <c r="I4224" s="15"/>
      <c r="J4224" s="15" t="str">
        <f>IF(AND($H4224&gt;0, $H4224&lt;1700),"0-1700",0)</f>
        <v>0-1700</v>
      </c>
      <c r="K4224" s="15" t="str">
        <f>IF(AND($H4224&gt;0, $H4224&lt;2500),"0-2500",0)</f>
        <v>0-2500</v>
      </c>
      <c r="L4224" s="15" t="str">
        <f>IF(AND($H4224&gt;0, $H4224&lt;3500),"0-3500",0)</f>
        <v>0-3500</v>
      </c>
    </row>
    <row r="4225" spans="1:12" hidden="1" x14ac:dyDescent="0.3">
      <c r="A4225" s="32" t="s">
        <v>7</v>
      </c>
      <c r="B4225" s="32">
        <v>2020</v>
      </c>
      <c r="C4225" s="32" t="s">
        <v>168</v>
      </c>
      <c r="D4225" s="32" t="s">
        <v>8</v>
      </c>
      <c r="E4225" s="32" t="s">
        <v>279</v>
      </c>
      <c r="F4225" s="33" t="s">
        <v>527</v>
      </c>
      <c r="G4225" s="32" t="s">
        <v>10</v>
      </c>
      <c r="H4225" s="34">
        <v>1418.45</v>
      </c>
      <c r="I4225" s="15"/>
      <c r="J4225" s="15" t="str">
        <f>IF(AND($H4225&gt;0, $H4225&lt;1700),"0-1700",0)</f>
        <v>0-1700</v>
      </c>
      <c r="K4225" s="15" t="str">
        <f>IF(AND($H4225&gt;0, $H4225&lt;2500),"0-2500",0)</f>
        <v>0-2500</v>
      </c>
      <c r="L4225" s="15" t="str">
        <f>IF(AND($H4225&gt;0, $H4225&lt;3500),"0-3500",0)</f>
        <v>0-3500</v>
      </c>
    </row>
    <row r="4226" spans="1:12" hidden="1" x14ac:dyDescent="0.3">
      <c r="A4226" s="32" t="s">
        <v>7</v>
      </c>
      <c r="B4226" s="32">
        <v>2020</v>
      </c>
      <c r="C4226" s="32" t="s">
        <v>167</v>
      </c>
      <c r="D4226" s="32" t="s">
        <v>8</v>
      </c>
      <c r="E4226" s="32" t="s">
        <v>70</v>
      </c>
      <c r="F4226" s="33" t="s">
        <v>9</v>
      </c>
      <c r="G4226" s="32" t="s">
        <v>10</v>
      </c>
      <c r="H4226" s="34">
        <v>1419.63</v>
      </c>
      <c r="I4226" s="15"/>
      <c r="J4226" s="15" t="str">
        <f>IF(AND($H4226&gt;0, $H4226&lt;1700),"0-1700",0)</f>
        <v>0-1700</v>
      </c>
      <c r="K4226" s="15" t="str">
        <f>IF(AND($H4226&gt;0, $H4226&lt;2500),"0-2500",0)</f>
        <v>0-2500</v>
      </c>
      <c r="L4226" s="15" t="str">
        <f>IF(AND($H4226&gt;0, $H4226&lt;3500),"0-3500",0)</f>
        <v>0-3500</v>
      </c>
    </row>
    <row r="4227" spans="1:12" hidden="1" x14ac:dyDescent="0.3">
      <c r="A4227" s="32" t="s">
        <v>7</v>
      </c>
      <c r="B4227" s="32">
        <v>2020</v>
      </c>
      <c r="C4227" s="32" t="s">
        <v>168</v>
      </c>
      <c r="D4227" s="32" t="s">
        <v>8</v>
      </c>
      <c r="E4227" s="32" t="s">
        <v>138</v>
      </c>
      <c r="F4227" s="33" t="s">
        <v>9</v>
      </c>
      <c r="G4227" s="32" t="s">
        <v>10</v>
      </c>
      <c r="H4227" s="34">
        <v>1420.63</v>
      </c>
      <c r="I4227" s="15"/>
      <c r="J4227" s="15" t="str">
        <f>IF(AND($H4227&gt;0, $H4227&lt;1700),"0-1700",0)</f>
        <v>0-1700</v>
      </c>
      <c r="K4227" s="15" t="str">
        <f>IF(AND($H4227&gt;0, $H4227&lt;2500),"0-2500",0)</f>
        <v>0-2500</v>
      </c>
      <c r="L4227" s="15" t="str">
        <f>IF(AND($H4227&gt;0, $H4227&lt;3500),"0-3500",0)</f>
        <v>0-3500</v>
      </c>
    </row>
    <row r="4228" spans="1:12" hidden="1" x14ac:dyDescent="0.3">
      <c r="A4228" s="32" t="s">
        <v>7</v>
      </c>
      <c r="B4228" s="32">
        <v>2020</v>
      </c>
      <c r="C4228" s="32" t="s">
        <v>167</v>
      </c>
      <c r="D4228" s="32" t="s">
        <v>8</v>
      </c>
      <c r="E4228" s="32" t="s">
        <v>134</v>
      </c>
      <c r="F4228" s="33" t="s">
        <v>9</v>
      </c>
      <c r="G4228" s="32" t="s">
        <v>10</v>
      </c>
      <c r="H4228" s="34">
        <v>1423.92</v>
      </c>
      <c r="I4228" s="15"/>
      <c r="J4228" s="15" t="str">
        <f>IF(AND($H4228&gt;0, $H4228&lt;1700),"0-1700",0)</f>
        <v>0-1700</v>
      </c>
      <c r="K4228" s="15" t="str">
        <f>IF(AND($H4228&gt;0, $H4228&lt;2500),"0-2500",0)</f>
        <v>0-2500</v>
      </c>
      <c r="L4228" s="15" t="str">
        <f>IF(AND($H4228&gt;0, $H4228&lt;3500),"0-3500",0)</f>
        <v>0-3500</v>
      </c>
    </row>
    <row r="4229" spans="1:12" hidden="1" x14ac:dyDescent="0.3">
      <c r="A4229" s="32" t="s">
        <v>7</v>
      </c>
      <c r="B4229" s="32">
        <v>2020</v>
      </c>
      <c r="C4229" s="32" t="s">
        <v>169</v>
      </c>
      <c r="D4229" s="32" t="s">
        <v>8</v>
      </c>
      <c r="E4229" s="32" t="s">
        <v>260</v>
      </c>
      <c r="F4229" s="33" t="s">
        <v>520</v>
      </c>
      <c r="G4229" s="32" t="s">
        <v>10</v>
      </c>
      <c r="H4229" s="34">
        <v>1425.72</v>
      </c>
      <c r="I4229" s="15"/>
      <c r="J4229" s="15" t="str">
        <f>IF(AND($H4229&gt;0, $H4229&lt;1700),"0-1700",0)</f>
        <v>0-1700</v>
      </c>
      <c r="K4229" s="15" t="str">
        <f>IF(AND($H4229&gt;0, $H4229&lt;2500),"0-2500",0)</f>
        <v>0-2500</v>
      </c>
      <c r="L4229" s="15" t="str">
        <f>IF(AND($H4229&gt;0, $H4229&lt;3500),"0-3500",0)</f>
        <v>0-3500</v>
      </c>
    </row>
    <row r="4230" spans="1:12" hidden="1" x14ac:dyDescent="0.3">
      <c r="A4230" s="32" t="s">
        <v>7</v>
      </c>
      <c r="B4230" s="32">
        <v>2020</v>
      </c>
      <c r="C4230" s="32" t="s">
        <v>169</v>
      </c>
      <c r="D4230" s="32" t="s">
        <v>8</v>
      </c>
      <c r="E4230" s="32" t="s">
        <v>173</v>
      </c>
      <c r="F4230" s="33" t="s">
        <v>521</v>
      </c>
      <c r="G4230" s="32" t="s">
        <v>10</v>
      </c>
      <c r="H4230" s="34">
        <v>1426.61</v>
      </c>
      <c r="I4230" s="15"/>
      <c r="J4230" s="15" t="str">
        <f>IF(AND($H4230&gt;0, $H4230&lt;1700),"0-1700",0)</f>
        <v>0-1700</v>
      </c>
      <c r="K4230" s="15" t="str">
        <f>IF(AND($H4230&gt;0, $H4230&lt;2500),"0-2500",0)</f>
        <v>0-2500</v>
      </c>
      <c r="L4230" s="15" t="str">
        <f>IF(AND($H4230&gt;0, $H4230&lt;3500),"0-3500",0)</f>
        <v>0-3500</v>
      </c>
    </row>
    <row r="4231" spans="1:12" hidden="1" x14ac:dyDescent="0.3">
      <c r="A4231" s="32" t="s">
        <v>7</v>
      </c>
      <c r="B4231" s="32">
        <v>2020</v>
      </c>
      <c r="C4231" s="32" t="s">
        <v>168</v>
      </c>
      <c r="D4231" s="32" t="s">
        <v>8</v>
      </c>
      <c r="E4231" s="32" t="s">
        <v>334</v>
      </c>
      <c r="F4231" s="33" t="s">
        <v>530</v>
      </c>
      <c r="G4231" s="32" t="s">
        <v>10</v>
      </c>
      <c r="H4231" s="34">
        <v>1426.69</v>
      </c>
      <c r="I4231" s="15"/>
      <c r="J4231" s="15" t="str">
        <f>IF(AND($H4231&gt;0, $H4231&lt;1700),"0-1700",0)</f>
        <v>0-1700</v>
      </c>
      <c r="K4231" s="15" t="str">
        <f>IF(AND($H4231&gt;0, $H4231&lt;2500),"0-2500",0)</f>
        <v>0-2500</v>
      </c>
      <c r="L4231" s="15" t="str">
        <f>IF(AND($H4231&gt;0, $H4231&lt;3500),"0-3500",0)</f>
        <v>0-3500</v>
      </c>
    </row>
    <row r="4232" spans="1:12" hidden="1" x14ac:dyDescent="0.3">
      <c r="A4232" s="32" t="s">
        <v>7</v>
      </c>
      <c r="B4232" s="32">
        <v>2020</v>
      </c>
      <c r="C4232" s="32" t="s">
        <v>168</v>
      </c>
      <c r="D4232" s="32" t="s">
        <v>8</v>
      </c>
      <c r="E4232" s="32" t="s">
        <v>135</v>
      </c>
      <c r="F4232" s="33" t="s">
        <v>9</v>
      </c>
      <c r="G4232" s="32" t="s">
        <v>10</v>
      </c>
      <c r="H4232" s="34">
        <v>1429.76</v>
      </c>
      <c r="I4232" s="15"/>
      <c r="J4232" s="15" t="str">
        <f>IF(AND($H4232&gt;0, $H4232&lt;1700),"0-1700",0)</f>
        <v>0-1700</v>
      </c>
      <c r="K4232" s="15" t="str">
        <f>IF(AND($H4232&gt;0, $H4232&lt;2500),"0-2500",0)</f>
        <v>0-2500</v>
      </c>
      <c r="L4232" s="15" t="str">
        <f>IF(AND($H4232&gt;0, $H4232&lt;3500),"0-3500",0)</f>
        <v>0-3500</v>
      </c>
    </row>
    <row r="4233" spans="1:12" hidden="1" x14ac:dyDescent="0.3">
      <c r="A4233" s="32" t="s">
        <v>7</v>
      </c>
      <c r="B4233" s="32">
        <v>2020</v>
      </c>
      <c r="C4233" s="32" t="s">
        <v>168</v>
      </c>
      <c r="D4233" s="32" t="s">
        <v>8</v>
      </c>
      <c r="E4233" s="32" t="s">
        <v>112</v>
      </c>
      <c r="F4233" s="33" t="s">
        <v>9</v>
      </c>
      <c r="G4233" s="32" t="s">
        <v>10</v>
      </c>
      <c r="H4233" s="34">
        <v>1431.64</v>
      </c>
      <c r="I4233" s="15"/>
      <c r="J4233" s="15" t="str">
        <f>IF(AND($H4233&gt;0, $H4233&lt;1700),"0-1700",0)</f>
        <v>0-1700</v>
      </c>
      <c r="K4233" s="15" t="str">
        <f>IF(AND($H4233&gt;0, $H4233&lt;2500),"0-2500",0)</f>
        <v>0-2500</v>
      </c>
      <c r="L4233" s="15" t="str">
        <f>IF(AND($H4233&gt;0, $H4233&lt;3500),"0-3500",0)</f>
        <v>0-3500</v>
      </c>
    </row>
    <row r="4234" spans="1:12" hidden="1" x14ac:dyDescent="0.3">
      <c r="A4234" s="32" t="s">
        <v>7</v>
      </c>
      <c r="B4234" s="32">
        <v>2020</v>
      </c>
      <c r="C4234" s="32" t="s">
        <v>168</v>
      </c>
      <c r="D4234" s="32" t="s">
        <v>8</v>
      </c>
      <c r="E4234" s="32" t="s">
        <v>106</v>
      </c>
      <c r="F4234" s="33" t="s">
        <v>9</v>
      </c>
      <c r="G4234" s="32" t="s">
        <v>10</v>
      </c>
      <c r="H4234" s="34">
        <v>1435.85</v>
      </c>
      <c r="I4234" s="15"/>
      <c r="J4234" s="15" t="str">
        <f>IF(AND($H4234&gt;0, $H4234&lt;1700),"0-1700",0)</f>
        <v>0-1700</v>
      </c>
      <c r="K4234" s="15" t="str">
        <f>IF(AND($H4234&gt;0, $H4234&lt;2500),"0-2500",0)</f>
        <v>0-2500</v>
      </c>
      <c r="L4234" s="15" t="str">
        <f>IF(AND($H4234&gt;0, $H4234&lt;3500),"0-3500",0)</f>
        <v>0-3500</v>
      </c>
    </row>
    <row r="4235" spans="1:12" hidden="1" x14ac:dyDescent="0.3">
      <c r="A4235" s="32" t="s">
        <v>7</v>
      </c>
      <c r="B4235" s="32">
        <v>2020</v>
      </c>
      <c r="C4235" s="32" t="s">
        <v>168</v>
      </c>
      <c r="D4235" s="32" t="s">
        <v>8</v>
      </c>
      <c r="E4235" s="32" t="s">
        <v>159</v>
      </c>
      <c r="F4235" s="33" t="s">
        <v>9</v>
      </c>
      <c r="G4235" s="32" t="s">
        <v>10</v>
      </c>
      <c r="H4235" s="34">
        <v>1437.62</v>
      </c>
      <c r="I4235" s="15"/>
      <c r="J4235" s="15" t="str">
        <f>IF(AND($H4235&gt;0, $H4235&lt;1700),"0-1700",0)</f>
        <v>0-1700</v>
      </c>
      <c r="K4235" s="15" t="str">
        <f>IF(AND($H4235&gt;0, $H4235&lt;2500),"0-2500",0)</f>
        <v>0-2500</v>
      </c>
      <c r="L4235" s="15" t="str">
        <f>IF(AND($H4235&gt;0, $H4235&lt;3500),"0-3500",0)</f>
        <v>0-3500</v>
      </c>
    </row>
    <row r="4236" spans="1:12" hidden="1" x14ac:dyDescent="0.3">
      <c r="A4236" s="32" t="s">
        <v>7</v>
      </c>
      <c r="B4236" s="32">
        <v>2020</v>
      </c>
      <c r="C4236" s="32" t="s">
        <v>168</v>
      </c>
      <c r="D4236" s="32" t="s">
        <v>8</v>
      </c>
      <c r="E4236" s="32" t="s">
        <v>105</v>
      </c>
      <c r="F4236" s="33" t="s">
        <v>9</v>
      </c>
      <c r="G4236" s="32" t="s">
        <v>10</v>
      </c>
      <c r="H4236" s="34">
        <v>1438.73</v>
      </c>
      <c r="I4236" s="15"/>
      <c r="J4236" s="15" t="str">
        <f>IF(AND($H4236&gt;0, $H4236&lt;1700),"0-1700",0)</f>
        <v>0-1700</v>
      </c>
      <c r="K4236" s="15" t="str">
        <f>IF(AND($H4236&gt;0, $H4236&lt;2500),"0-2500",0)</f>
        <v>0-2500</v>
      </c>
      <c r="L4236" s="15" t="str">
        <f>IF(AND($H4236&gt;0, $H4236&lt;3500),"0-3500",0)</f>
        <v>0-3500</v>
      </c>
    </row>
    <row r="4237" spans="1:12" hidden="1" x14ac:dyDescent="0.3">
      <c r="A4237" s="32" t="s">
        <v>7</v>
      </c>
      <c r="B4237" s="32">
        <v>2020</v>
      </c>
      <c r="C4237" s="32" t="s">
        <v>167</v>
      </c>
      <c r="D4237" s="32" t="s">
        <v>8</v>
      </c>
      <c r="E4237" s="32" t="s">
        <v>157</v>
      </c>
      <c r="F4237" s="33" t="s">
        <v>9</v>
      </c>
      <c r="G4237" s="32" t="s">
        <v>10</v>
      </c>
      <c r="H4237" s="34">
        <v>1440.27</v>
      </c>
      <c r="I4237" s="15"/>
      <c r="J4237" s="15" t="str">
        <f>IF(AND($H4237&gt;0, $H4237&lt;1700),"0-1700",0)</f>
        <v>0-1700</v>
      </c>
      <c r="K4237" s="15" t="str">
        <f>IF(AND($H4237&gt;0, $H4237&lt;2500),"0-2500",0)</f>
        <v>0-2500</v>
      </c>
      <c r="L4237" s="15" t="str">
        <f>IF(AND($H4237&gt;0, $H4237&lt;3500),"0-3500",0)</f>
        <v>0-3500</v>
      </c>
    </row>
    <row r="4238" spans="1:12" hidden="1" x14ac:dyDescent="0.3">
      <c r="A4238" s="32" t="s">
        <v>7</v>
      </c>
      <c r="B4238" s="32">
        <v>2020</v>
      </c>
      <c r="C4238" s="32" t="s">
        <v>168</v>
      </c>
      <c r="D4238" s="32" t="s">
        <v>8</v>
      </c>
      <c r="E4238" s="32" t="s">
        <v>161</v>
      </c>
      <c r="F4238" s="33" t="s">
        <v>9</v>
      </c>
      <c r="G4238" s="32" t="s">
        <v>10</v>
      </c>
      <c r="H4238" s="34">
        <v>1442.59</v>
      </c>
      <c r="I4238" s="15"/>
      <c r="J4238" s="15" t="str">
        <f>IF(AND($H4238&gt;0, $H4238&lt;1700),"0-1700",0)</f>
        <v>0-1700</v>
      </c>
      <c r="K4238" s="15" t="str">
        <f>IF(AND($H4238&gt;0, $H4238&lt;2500),"0-2500",0)</f>
        <v>0-2500</v>
      </c>
      <c r="L4238" s="15" t="str">
        <f>IF(AND($H4238&gt;0, $H4238&lt;3500),"0-3500",0)</f>
        <v>0-3500</v>
      </c>
    </row>
    <row r="4239" spans="1:12" hidden="1" x14ac:dyDescent="0.3">
      <c r="A4239" s="32" t="s">
        <v>7</v>
      </c>
      <c r="B4239" s="32">
        <v>2020</v>
      </c>
      <c r="C4239" s="32" t="s">
        <v>167</v>
      </c>
      <c r="D4239" s="32" t="s">
        <v>8</v>
      </c>
      <c r="E4239" s="32" t="s">
        <v>118</v>
      </c>
      <c r="F4239" s="33" t="s">
        <v>9</v>
      </c>
      <c r="G4239" s="32" t="s">
        <v>10</v>
      </c>
      <c r="H4239" s="34">
        <v>1444.55</v>
      </c>
      <c r="I4239" s="15"/>
      <c r="J4239" s="15" t="str">
        <f>IF(AND($H4239&gt;0, $H4239&lt;1700),"0-1700",0)</f>
        <v>0-1700</v>
      </c>
      <c r="K4239" s="15" t="str">
        <f>IF(AND($H4239&gt;0, $H4239&lt;2500),"0-2500",0)</f>
        <v>0-2500</v>
      </c>
      <c r="L4239" s="15" t="str">
        <f>IF(AND($H4239&gt;0, $H4239&lt;3500),"0-3500",0)</f>
        <v>0-3500</v>
      </c>
    </row>
    <row r="4240" spans="1:12" hidden="1" x14ac:dyDescent="0.3">
      <c r="A4240" s="32" t="s">
        <v>7</v>
      </c>
      <c r="B4240" s="32">
        <v>2020</v>
      </c>
      <c r="C4240" s="32" t="s">
        <v>168</v>
      </c>
      <c r="D4240" s="32" t="s">
        <v>8</v>
      </c>
      <c r="E4240" s="32" t="s">
        <v>110</v>
      </c>
      <c r="F4240" s="33" t="s">
        <v>9</v>
      </c>
      <c r="G4240" s="32" t="s">
        <v>10</v>
      </c>
      <c r="H4240" s="34">
        <v>1449.72</v>
      </c>
      <c r="I4240" s="15"/>
      <c r="J4240" s="15" t="str">
        <f>IF(AND($H4240&gt;0, $H4240&lt;1700),"0-1700",0)</f>
        <v>0-1700</v>
      </c>
      <c r="K4240" s="15" t="str">
        <f>IF(AND($H4240&gt;0, $H4240&lt;2500),"0-2500",0)</f>
        <v>0-2500</v>
      </c>
      <c r="L4240" s="15" t="str">
        <f>IF(AND($H4240&gt;0, $H4240&lt;3500),"0-3500",0)</f>
        <v>0-3500</v>
      </c>
    </row>
    <row r="4241" spans="1:12" hidden="1" x14ac:dyDescent="0.3">
      <c r="A4241" s="32" t="s">
        <v>7</v>
      </c>
      <c r="B4241" s="32">
        <v>2020</v>
      </c>
      <c r="C4241" s="32" t="s">
        <v>169</v>
      </c>
      <c r="D4241" s="32" t="s">
        <v>8</v>
      </c>
      <c r="E4241" s="32" t="s">
        <v>282</v>
      </c>
      <c r="F4241" s="33" t="s">
        <v>527</v>
      </c>
      <c r="G4241" s="32" t="s">
        <v>10</v>
      </c>
      <c r="H4241" s="34">
        <v>1451.47</v>
      </c>
      <c r="I4241" s="15"/>
      <c r="J4241" s="15" t="str">
        <f>IF(AND($H4241&gt;0, $H4241&lt;1700),"0-1700",0)</f>
        <v>0-1700</v>
      </c>
      <c r="K4241" s="15" t="str">
        <f>IF(AND($H4241&gt;0, $H4241&lt;2500),"0-2500",0)</f>
        <v>0-2500</v>
      </c>
      <c r="L4241" s="15" t="str">
        <f>IF(AND($H4241&gt;0, $H4241&lt;3500),"0-3500",0)</f>
        <v>0-3500</v>
      </c>
    </row>
    <row r="4242" spans="1:12" hidden="1" x14ac:dyDescent="0.3">
      <c r="A4242" s="32" t="s">
        <v>7</v>
      </c>
      <c r="B4242" s="32">
        <v>2020</v>
      </c>
      <c r="C4242" s="32" t="s">
        <v>169</v>
      </c>
      <c r="D4242" s="32" t="s">
        <v>8</v>
      </c>
      <c r="E4242" s="32" t="s">
        <v>274</v>
      </c>
      <c r="F4242" s="33" t="s">
        <v>527</v>
      </c>
      <c r="G4242" s="32" t="s">
        <v>10</v>
      </c>
      <c r="H4242" s="34">
        <v>1452.48</v>
      </c>
      <c r="I4242" s="15"/>
      <c r="J4242" s="15" t="str">
        <f>IF(AND($H4242&gt;0, $H4242&lt;1700),"0-1700",0)</f>
        <v>0-1700</v>
      </c>
      <c r="K4242" s="15" t="str">
        <f>IF(AND($H4242&gt;0, $H4242&lt;2500),"0-2500",0)</f>
        <v>0-2500</v>
      </c>
      <c r="L4242" s="15" t="str">
        <f>IF(AND($H4242&gt;0, $H4242&lt;3500),"0-3500",0)</f>
        <v>0-3500</v>
      </c>
    </row>
    <row r="4243" spans="1:12" hidden="1" x14ac:dyDescent="0.3">
      <c r="A4243" s="32" t="s">
        <v>7</v>
      </c>
      <c r="B4243" s="32">
        <v>2020</v>
      </c>
      <c r="C4243" s="32" t="s">
        <v>168</v>
      </c>
      <c r="D4243" s="32" t="s">
        <v>8</v>
      </c>
      <c r="E4243" s="32" t="s">
        <v>166</v>
      </c>
      <c r="F4243" s="33" t="s">
        <v>9</v>
      </c>
      <c r="G4243" s="32" t="s">
        <v>10</v>
      </c>
      <c r="H4243" s="34">
        <v>1455.04</v>
      </c>
      <c r="I4243" s="15"/>
      <c r="J4243" s="15" t="str">
        <f>IF(AND($H4243&gt;0, $H4243&lt;1700),"0-1700",0)</f>
        <v>0-1700</v>
      </c>
      <c r="K4243" s="15" t="str">
        <f>IF(AND($H4243&gt;0, $H4243&lt;2500),"0-2500",0)</f>
        <v>0-2500</v>
      </c>
      <c r="L4243" s="15" t="str">
        <f>IF(AND($H4243&gt;0, $H4243&lt;3500),"0-3500",0)</f>
        <v>0-3500</v>
      </c>
    </row>
    <row r="4244" spans="1:12" hidden="1" x14ac:dyDescent="0.3">
      <c r="A4244" s="32" t="s">
        <v>7</v>
      </c>
      <c r="B4244" s="32">
        <v>2020</v>
      </c>
      <c r="C4244" s="32" t="s">
        <v>168</v>
      </c>
      <c r="D4244" s="32" t="s">
        <v>8</v>
      </c>
      <c r="E4244" s="32" t="s">
        <v>26</v>
      </c>
      <c r="F4244" s="33" t="s">
        <v>9</v>
      </c>
      <c r="G4244" s="32" t="s">
        <v>10</v>
      </c>
      <c r="H4244" s="34">
        <v>1456.55</v>
      </c>
      <c r="I4244" s="15"/>
      <c r="J4244" s="15" t="str">
        <f>IF(AND($H4244&gt;0, $H4244&lt;1700),"0-1700",0)</f>
        <v>0-1700</v>
      </c>
      <c r="K4244" s="15" t="str">
        <f>IF(AND($H4244&gt;0, $H4244&lt;2500),"0-2500",0)</f>
        <v>0-2500</v>
      </c>
      <c r="L4244" s="15" t="str">
        <f>IF(AND($H4244&gt;0, $H4244&lt;3500),"0-3500",0)</f>
        <v>0-3500</v>
      </c>
    </row>
    <row r="4245" spans="1:12" hidden="1" x14ac:dyDescent="0.3">
      <c r="A4245" s="32" t="s">
        <v>7</v>
      </c>
      <c r="B4245" s="32">
        <v>2020</v>
      </c>
      <c r="C4245" s="32" t="s">
        <v>169</v>
      </c>
      <c r="D4245" s="32" t="s">
        <v>8</v>
      </c>
      <c r="E4245" s="32" t="s">
        <v>27</v>
      </c>
      <c r="F4245" s="33" t="s">
        <v>9</v>
      </c>
      <c r="G4245" s="32" t="s">
        <v>10</v>
      </c>
      <c r="H4245" s="34">
        <v>1459.75</v>
      </c>
      <c r="I4245" s="15"/>
      <c r="J4245" s="15" t="str">
        <f>IF(AND($H4245&gt;0, $H4245&lt;1700),"0-1700",0)</f>
        <v>0-1700</v>
      </c>
      <c r="K4245" s="15" t="str">
        <f>IF(AND($H4245&gt;0, $H4245&lt;2500),"0-2500",0)</f>
        <v>0-2500</v>
      </c>
      <c r="L4245" s="15" t="str">
        <f>IF(AND($H4245&gt;0, $H4245&lt;3500),"0-3500",0)</f>
        <v>0-3500</v>
      </c>
    </row>
    <row r="4246" spans="1:12" hidden="1" x14ac:dyDescent="0.3">
      <c r="A4246" s="32" t="s">
        <v>7</v>
      </c>
      <c r="B4246" s="32">
        <v>2020</v>
      </c>
      <c r="C4246" s="32" t="s">
        <v>169</v>
      </c>
      <c r="D4246" s="32" t="s">
        <v>8</v>
      </c>
      <c r="E4246" s="32" t="s">
        <v>331</v>
      </c>
      <c r="F4246" s="33" t="s">
        <v>530</v>
      </c>
      <c r="G4246" s="32" t="s">
        <v>10</v>
      </c>
      <c r="H4246" s="34">
        <v>1460.47</v>
      </c>
      <c r="I4246" s="15"/>
      <c r="J4246" s="15" t="str">
        <f>IF(AND($H4246&gt;0, $H4246&lt;1700),"0-1700",0)</f>
        <v>0-1700</v>
      </c>
      <c r="K4246" s="15" t="str">
        <f>IF(AND($H4246&gt;0, $H4246&lt;2500),"0-2500",0)</f>
        <v>0-2500</v>
      </c>
      <c r="L4246" s="15" t="str">
        <f>IF(AND($H4246&gt;0, $H4246&lt;3500),"0-3500",0)</f>
        <v>0-3500</v>
      </c>
    </row>
    <row r="4247" spans="1:12" hidden="1" x14ac:dyDescent="0.3">
      <c r="A4247" s="32" t="s">
        <v>7</v>
      </c>
      <c r="B4247" s="32">
        <v>2020</v>
      </c>
      <c r="C4247" s="32" t="s">
        <v>168</v>
      </c>
      <c r="D4247" s="32" t="s">
        <v>8</v>
      </c>
      <c r="E4247" s="32" t="s">
        <v>109</v>
      </c>
      <c r="F4247" s="33" t="s">
        <v>9</v>
      </c>
      <c r="G4247" s="32" t="s">
        <v>10</v>
      </c>
      <c r="H4247" s="34">
        <v>1465.03</v>
      </c>
      <c r="I4247" s="15"/>
      <c r="J4247" s="15" t="str">
        <f>IF(AND($H4247&gt;0, $H4247&lt;1700),"0-1700",0)</f>
        <v>0-1700</v>
      </c>
      <c r="K4247" s="15" t="str">
        <f>IF(AND($H4247&gt;0, $H4247&lt;2500),"0-2500",0)</f>
        <v>0-2500</v>
      </c>
      <c r="L4247" s="15" t="str">
        <f>IF(AND($H4247&gt;0, $H4247&lt;3500),"0-3500",0)</f>
        <v>0-3500</v>
      </c>
    </row>
    <row r="4248" spans="1:12" hidden="1" x14ac:dyDescent="0.3">
      <c r="A4248" s="32" t="s">
        <v>7</v>
      </c>
      <c r="B4248" s="32">
        <v>2020</v>
      </c>
      <c r="C4248" s="32" t="s">
        <v>168</v>
      </c>
      <c r="D4248" s="32" t="s">
        <v>8</v>
      </c>
      <c r="E4248" s="32" t="s">
        <v>426</v>
      </c>
      <c r="F4248" s="33" t="s">
        <v>529</v>
      </c>
      <c r="G4248" s="32" t="s">
        <v>10</v>
      </c>
      <c r="H4248" s="34">
        <v>1466.28</v>
      </c>
      <c r="I4248" s="15"/>
      <c r="J4248" s="15" t="str">
        <f>IF(AND($H4248&gt;0, $H4248&lt;1700),"0-1700",0)</f>
        <v>0-1700</v>
      </c>
      <c r="K4248" s="15" t="str">
        <f>IF(AND($H4248&gt;0, $H4248&lt;2500),"0-2500",0)</f>
        <v>0-2500</v>
      </c>
      <c r="L4248" s="15" t="str">
        <f>IF(AND($H4248&gt;0, $H4248&lt;3500),"0-3500",0)</f>
        <v>0-3500</v>
      </c>
    </row>
    <row r="4249" spans="1:12" hidden="1" x14ac:dyDescent="0.3">
      <c r="A4249" s="32" t="s">
        <v>7</v>
      </c>
      <c r="B4249" s="32">
        <v>2020</v>
      </c>
      <c r="C4249" s="32" t="s">
        <v>168</v>
      </c>
      <c r="D4249" s="32" t="s">
        <v>8</v>
      </c>
      <c r="E4249" s="32" t="s">
        <v>15</v>
      </c>
      <c r="F4249" s="33" t="s">
        <v>9</v>
      </c>
      <c r="G4249" s="32" t="s">
        <v>10</v>
      </c>
      <c r="H4249" s="34">
        <v>1470.55</v>
      </c>
      <c r="I4249" s="15"/>
      <c r="J4249" s="15" t="str">
        <f>IF(AND($H4249&gt;0, $H4249&lt;1700),"0-1700",0)</f>
        <v>0-1700</v>
      </c>
      <c r="K4249" s="15" t="str">
        <f>IF(AND($H4249&gt;0, $H4249&lt;2500),"0-2500",0)</f>
        <v>0-2500</v>
      </c>
      <c r="L4249" s="15" t="str">
        <f>IF(AND($H4249&gt;0, $H4249&lt;3500),"0-3500",0)</f>
        <v>0-3500</v>
      </c>
    </row>
    <row r="4250" spans="1:12" hidden="1" x14ac:dyDescent="0.3">
      <c r="A4250" s="32" t="s">
        <v>7</v>
      </c>
      <c r="B4250" s="32">
        <v>2020</v>
      </c>
      <c r="C4250" s="32" t="s">
        <v>168</v>
      </c>
      <c r="D4250" s="32" t="s">
        <v>8</v>
      </c>
      <c r="E4250" s="32" t="s">
        <v>139</v>
      </c>
      <c r="F4250" s="33" t="s">
        <v>9</v>
      </c>
      <c r="G4250" s="32" t="s">
        <v>10</v>
      </c>
      <c r="H4250" s="34">
        <v>1471.37</v>
      </c>
      <c r="I4250" s="15"/>
      <c r="J4250" s="15" t="str">
        <f>IF(AND($H4250&gt;0, $H4250&lt;1700),"0-1700",0)</f>
        <v>0-1700</v>
      </c>
      <c r="K4250" s="15" t="str">
        <f>IF(AND($H4250&gt;0, $H4250&lt;2500),"0-2500",0)</f>
        <v>0-2500</v>
      </c>
      <c r="L4250" s="15" t="str">
        <f>IF(AND($H4250&gt;0, $H4250&lt;3500),"0-3500",0)</f>
        <v>0-3500</v>
      </c>
    </row>
    <row r="4251" spans="1:12" hidden="1" x14ac:dyDescent="0.3">
      <c r="A4251" s="32" t="s">
        <v>7</v>
      </c>
      <c r="B4251" s="32">
        <v>2020</v>
      </c>
      <c r="C4251" s="32" t="s">
        <v>169</v>
      </c>
      <c r="D4251" s="32" t="s">
        <v>8</v>
      </c>
      <c r="E4251" s="32" t="s">
        <v>106</v>
      </c>
      <c r="F4251" s="33" t="s">
        <v>9</v>
      </c>
      <c r="G4251" s="32" t="s">
        <v>10</v>
      </c>
      <c r="H4251" s="34">
        <v>1473.74</v>
      </c>
      <c r="I4251" s="15"/>
      <c r="J4251" s="15" t="str">
        <f>IF(AND($H4251&gt;0, $H4251&lt;1700),"0-1700",0)</f>
        <v>0-1700</v>
      </c>
      <c r="K4251" s="15" t="str">
        <f>IF(AND($H4251&gt;0, $H4251&lt;2500),"0-2500",0)</f>
        <v>0-2500</v>
      </c>
      <c r="L4251" s="15" t="str">
        <f>IF(AND($H4251&gt;0, $H4251&lt;3500),"0-3500",0)</f>
        <v>0-3500</v>
      </c>
    </row>
    <row r="4252" spans="1:12" hidden="1" x14ac:dyDescent="0.3">
      <c r="A4252" s="32" t="s">
        <v>7</v>
      </c>
      <c r="B4252" s="32">
        <v>2020</v>
      </c>
      <c r="C4252" s="32" t="s">
        <v>167</v>
      </c>
      <c r="D4252" s="32" t="s">
        <v>8</v>
      </c>
      <c r="E4252" s="32" t="s">
        <v>131</v>
      </c>
      <c r="F4252" s="33" t="s">
        <v>9</v>
      </c>
      <c r="G4252" s="32" t="s">
        <v>10</v>
      </c>
      <c r="H4252" s="34">
        <v>1474.21</v>
      </c>
      <c r="I4252" s="15"/>
      <c r="J4252" s="15" t="str">
        <f>IF(AND($H4252&gt;0, $H4252&lt;1700),"0-1700",0)</f>
        <v>0-1700</v>
      </c>
      <c r="K4252" s="15" t="str">
        <f>IF(AND($H4252&gt;0, $H4252&lt;2500),"0-2500",0)</f>
        <v>0-2500</v>
      </c>
      <c r="L4252" s="15" t="str">
        <f>IF(AND($H4252&gt;0, $H4252&lt;3500),"0-3500",0)</f>
        <v>0-3500</v>
      </c>
    </row>
    <row r="4253" spans="1:12" hidden="1" x14ac:dyDescent="0.3">
      <c r="A4253" s="32" t="s">
        <v>7</v>
      </c>
      <c r="B4253" s="32">
        <v>2020</v>
      </c>
      <c r="C4253" s="32" t="s">
        <v>167</v>
      </c>
      <c r="D4253" s="32" t="s">
        <v>8</v>
      </c>
      <c r="E4253" s="32" t="s">
        <v>89</v>
      </c>
      <c r="F4253" s="33" t="s">
        <v>9</v>
      </c>
      <c r="G4253" s="32" t="s">
        <v>10</v>
      </c>
      <c r="H4253" s="34">
        <v>1480.34</v>
      </c>
      <c r="I4253" s="15"/>
      <c r="J4253" s="15" t="str">
        <f>IF(AND($H4253&gt;0, $H4253&lt;1700),"0-1700",0)</f>
        <v>0-1700</v>
      </c>
      <c r="K4253" s="15" t="str">
        <f>IF(AND($H4253&gt;0, $H4253&lt;2500),"0-2500",0)</f>
        <v>0-2500</v>
      </c>
      <c r="L4253" s="15" t="str">
        <f>IF(AND($H4253&gt;0, $H4253&lt;3500),"0-3500",0)</f>
        <v>0-3500</v>
      </c>
    </row>
    <row r="4254" spans="1:12" hidden="1" x14ac:dyDescent="0.3">
      <c r="A4254" s="32" t="s">
        <v>7</v>
      </c>
      <c r="B4254" s="32">
        <v>2020</v>
      </c>
      <c r="C4254" s="32" t="s">
        <v>168</v>
      </c>
      <c r="D4254" s="32" t="s">
        <v>8</v>
      </c>
      <c r="E4254" s="32" t="s">
        <v>280</v>
      </c>
      <c r="F4254" s="33" t="s">
        <v>527</v>
      </c>
      <c r="G4254" s="32" t="s">
        <v>10</v>
      </c>
      <c r="H4254" s="34">
        <v>1481.68</v>
      </c>
      <c r="I4254" s="15"/>
      <c r="J4254" s="15" t="str">
        <f>IF(AND($H4254&gt;0, $H4254&lt;1700),"0-1700",0)</f>
        <v>0-1700</v>
      </c>
      <c r="K4254" s="15" t="str">
        <f>IF(AND($H4254&gt;0, $H4254&lt;2500),"0-2500",0)</f>
        <v>0-2500</v>
      </c>
      <c r="L4254" s="15" t="str">
        <f>IF(AND($H4254&gt;0, $H4254&lt;3500),"0-3500",0)</f>
        <v>0-3500</v>
      </c>
    </row>
    <row r="4255" spans="1:12" hidden="1" x14ac:dyDescent="0.3">
      <c r="A4255" s="32" t="s">
        <v>7</v>
      </c>
      <c r="B4255" s="32">
        <v>2020</v>
      </c>
      <c r="C4255" s="32" t="s">
        <v>168</v>
      </c>
      <c r="D4255" s="32" t="s">
        <v>8</v>
      </c>
      <c r="E4255" s="32" t="s">
        <v>158</v>
      </c>
      <c r="F4255" s="33" t="s">
        <v>9</v>
      </c>
      <c r="G4255" s="32" t="s">
        <v>10</v>
      </c>
      <c r="H4255" s="34">
        <v>1483.75</v>
      </c>
      <c r="I4255" s="15"/>
      <c r="J4255" s="15" t="str">
        <f>IF(AND($H4255&gt;0, $H4255&lt;1700),"0-1700",0)</f>
        <v>0-1700</v>
      </c>
      <c r="K4255" s="15" t="str">
        <f>IF(AND($H4255&gt;0, $H4255&lt;2500),"0-2500",0)</f>
        <v>0-2500</v>
      </c>
      <c r="L4255" s="15" t="str">
        <f>IF(AND($H4255&gt;0, $H4255&lt;3500),"0-3500",0)</f>
        <v>0-3500</v>
      </c>
    </row>
    <row r="4256" spans="1:12" hidden="1" x14ac:dyDescent="0.3">
      <c r="A4256" s="32" t="s">
        <v>7</v>
      </c>
      <c r="B4256" s="32">
        <v>2020</v>
      </c>
      <c r="C4256" s="32" t="s">
        <v>167</v>
      </c>
      <c r="D4256" s="32" t="s">
        <v>8</v>
      </c>
      <c r="E4256" s="32" t="s">
        <v>52</v>
      </c>
      <c r="F4256" s="33" t="s">
        <v>9</v>
      </c>
      <c r="G4256" s="32" t="s">
        <v>10</v>
      </c>
      <c r="H4256" s="34">
        <v>1484.05</v>
      </c>
      <c r="I4256" s="15"/>
      <c r="J4256" s="15" t="str">
        <f>IF(AND($H4256&gt;0, $H4256&lt;1700),"0-1700",0)</f>
        <v>0-1700</v>
      </c>
      <c r="K4256" s="15" t="str">
        <f>IF(AND($H4256&gt;0, $H4256&lt;2500),"0-2500",0)</f>
        <v>0-2500</v>
      </c>
      <c r="L4256" s="15" t="str">
        <f>IF(AND($H4256&gt;0, $H4256&lt;3500),"0-3500",0)</f>
        <v>0-3500</v>
      </c>
    </row>
    <row r="4257" spans="1:12" hidden="1" x14ac:dyDescent="0.3">
      <c r="A4257" s="32" t="s">
        <v>7</v>
      </c>
      <c r="B4257" s="32">
        <v>2020</v>
      </c>
      <c r="C4257" s="32" t="s">
        <v>168</v>
      </c>
      <c r="D4257" s="32" t="s">
        <v>8</v>
      </c>
      <c r="E4257" s="32" t="s">
        <v>140</v>
      </c>
      <c r="F4257" s="33" t="s">
        <v>9</v>
      </c>
      <c r="G4257" s="32" t="s">
        <v>10</v>
      </c>
      <c r="H4257" s="34">
        <v>1485.03</v>
      </c>
      <c r="I4257" s="15"/>
      <c r="J4257" s="15" t="str">
        <f>IF(AND($H4257&gt;0, $H4257&lt;1700),"0-1700",0)</f>
        <v>0-1700</v>
      </c>
      <c r="K4257" s="15" t="str">
        <f>IF(AND($H4257&gt;0, $H4257&lt;2500),"0-2500",0)</f>
        <v>0-2500</v>
      </c>
      <c r="L4257" s="15" t="str">
        <f>IF(AND($H4257&gt;0, $H4257&lt;3500),"0-3500",0)</f>
        <v>0-3500</v>
      </c>
    </row>
    <row r="4258" spans="1:12" hidden="1" x14ac:dyDescent="0.3">
      <c r="A4258" s="32" t="s">
        <v>7</v>
      </c>
      <c r="B4258" s="32">
        <v>2020</v>
      </c>
      <c r="C4258" s="32" t="s">
        <v>168</v>
      </c>
      <c r="D4258" s="32" t="s">
        <v>8</v>
      </c>
      <c r="E4258" s="32" t="s">
        <v>84</v>
      </c>
      <c r="F4258" s="33" t="s">
        <v>9</v>
      </c>
      <c r="G4258" s="32" t="s">
        <v>10</v>
      </c>
      <c r="H4258" s="34">
        <v>1486.3</v>
      </c>
      <c r="I4258" s="15"/>
      <c r="J4258" s="15" t="str">
        <f>IF(AND($H4258&gt;0, $H4258&lt;1700),"0-1700",0)</f>
        <v>0-1700</v>
      </c>
      <c r="K4258" s="15" t="str">
        <f>IF(AND($H4258&gt;0, $H4258&lt;2500),"0-2500",0)</f>
        <v>0-2500</v>
      </c>
      <c r="L4258" s="15" t="str">
        <f>IF(AND($H4258&gt;0, $H4258&lt;3500),"0-3500",0)</f>
        <v>0-3500</v>
      </c>
    </row>
    <row r="4259" spans="1:12" hidden="1" x14ac:dyDescent="0.3">
      <c r="A4259" s="32" t="s">
        <v>7</v>
      </c>
      <c r="B4259" s="32">
        <v>2020</v>
      </c>
      <c r="C4259" s="32" t="s">
        <v>168</v>
      </c>
      <c r="D4259" s="32" t="s">
        <v>8</v>
      </c>
      <c r="E4259" s="32" t="s">
        <v>136</v>
      </c>
      <c r="F4259" s="33" t="s">
        <v>9</v>
      </c>
      <c r="G4259" s="32" t="s">
        <v>10</v>
      </c>
      <c r="H4259" s="34">
        <v>1488.14</v>
      </c>
      <c r="I4259" s="15"/>
      <c r="J4259" s="15" t="str">
        <f>IF(AND($H4259&gt;0, $H4259&lt;1700),"0-1700",0)</f>
        <v>0-1700</v>
      </c>
      <c r="K4259" s="15" t="str">
        <f>IF(AND($H4259&gt;0, $H4259&lt;2500),"0-2500",0)</f>
        <v>0-2500</v>
      </c>
      <c r="L4259" s="15" t="str">
        <f>IF(AND($H4259&gt;0, $H4259&lt;3500),"0-3500",0)</f>
        <v>0-3500</v>
      </c>
    </row>
    <row r="4260" spans="1:12" hidden="1" x14ac:dyDescent="0.3">
      <c r="A4260" s="32" t="s">
        <v>7</v>
      </c>
      <c r="B4260" s="32">
        <v>2020</v>
      </c>
      <c r="C4260" s="32" t="s">
        <v>167</v>
      </c>
      <c r="D4260" s="32" t="s">
        <v>8</v>
      </c>
      <c r="E4260" s="32" t="s">
        <v>16</v>
      </c>
      <c r="F4260" s="33" t="s">
        <v>9</v>
      </c>
      <c r="G4260" s="32" t="s">
        <v>10</v>
      </c>
      <c r="H4260" s="34">
        <v>1488.73</v>
      </c>
      <c r="I4260" s="15"/>
      <c r="J4260" s="15" t="str">
        <f>IF(AND($H4260&gt;0, $H4260&lt;1700),"0-1700",0)</f>
        <v>0-1700</v>
      </c>
      <c r="K4260" s="15" t="str">
        <f>IF(AND($H4260&gt;0, $H4260&lt;2500),"0-2500",0)</f>
        <v>0-2500</v>
      </c>
      <c r="L4260" s="15" t="str">
        <f>IF(AND($H4260&gt;0, $H4260&lt;3500),"0-3500",0)</f>
        <v>0-3500</v>
      </c>
    </row>
    <row r="4261" spans="1:12" hidden="1" x14ac:dyDescent="0.3">
      <c r="A4261" s="32" t="s">
        <v>7</v>
      </c>
      <c r="B4261" s="32">
        <v>2020</v>
      </c>
      <c r="C4261" s="32" t="s">
        <v>168</v>
      </c>
      <c r="D4261" s="32" t="s">
        <v>8</v>
      </c>
      <c r="E4261" s="32" t="s">
        <v>33</v>
      </c>
      <c r="F4261" s="33" t="s">
        <v>9</v>
      </c>
      <c r="G4261" s="32" t="s">
        <v>10</v>
      </c>
      <c r="H4261" s="34">
        <v>1489.58</v>
      </c>
      <c r="I4261" s="15"/>
      <c r="J4261" s="15" t="str">
        <f>IF(AND($H4261&gt;0, $H4261&lt;1700),"0-1700",0)</f>
        <v>0-1700</v>
      </c>
      <c r="K4261" s="15" t="str">
        <f>IF(AND($H4261&gt;0, $H4261&lt;2500),"0-2500",0)</f>
        <v>0-2500</v>
      </c>
      <c r="L4261" s="15" t="str">
        <f>IF(AND($H4261&gt;0, $H4261&lt;3500),"0-3500",0)</f>
        <v>0-3500</v>
      </c>
    </row>
    <row r="4262" spans="1:12" hidden="1" x14ac:dyDescent="0.3">
      <c r="A4262" s="32" t="s">
        <v>7</v>
      </c>
      <c r="B4262" s="32">
        <v>2020</v>
      </c>
      <c r="C4262" s="32" t="s">
        <v>167</v>
      </c>
      <c r="D4262" s="32" t="s">
        <v>8</v>
      </c>
      <c r="E4262" s="32" t="s">
        <v>63</v>
      </c>
      <c r="F4262" s="33" t="s">
        <v>9</v>
      </c>
      <c r="G4262" s="32" t="s">
        <v>10</v>
      </c>
      <c r="H4262" s="34">
        <v>1493.42</v>
      </c>
      <c r="I4262" s="15"/>
      <c r="J4262" s="15" t="str">
        <f>IF(AND($H4262&gt;0, $H4262&lt;1700),"0-1700",0)</f>
        <v>0-1700</v>
      </c>
      <c r="K4262" s="15" t="str">
        <f>IF(AND($H4262&gt;0, $H4262&lt;2500),"0-2500",0)</f>
        <v>0-2500</v>
      </c>
      <c r="L4262" s="15" t="str">
        <f>IF(AND($H4262&gt;0, $H4262&lt;3500),"0-3500",0)</f>
        <v>0-3500</v>
      </c>
    </row>
    <row r="4263" spans="1:12" hidden="1" x14ac:dyDescent="0.3">
      <c r="A4263" s="32" t="s">
        <v>7</v>
      </c>
      <c r="B4263" s="32">
        <v>2020</v>
      </c>
      <c r="C4263" s="32" t="s">
        <v>167</v>
      </c>
      <c r="D4263" s="32" t="s">
        <v>8</v>
      </c>
      <c r="E4263" s="32" t="s">
        <v>86</v>
      </c>
      <c r="F4263" s="33" t="s">
        <v>9</v>
      </c>
      <c r="G4263" s="32" t="s">
        <v>10</v>
      </c>
      <c r="H4263" s="34">
        <v>1494.6</v>
      </c>
      <c r="I4263" s="15"/>
      <c r="J4263" s="15" t="str">
        <f>IF(AND($H4263&gt;0, $H4263&lt;1700),"0-1700",0)</f>
        <v>0-1700</v>
      </c>
      <c r="K4263" s="15" t="str">
        <f>IF(AND($H4263&gt;0, $H4263&lt;2500),"0-2500",0)</f>
        <v>0-2500</v>
      </c>
      <c r="L4263" s="15" t="str">
        <f>IF(AND($H4263&gt;0, $H4263&lt;3500),"0-3500",0)</f>
        <v>0-3500</v>
      </c>
    </row>
    <row r="4264" spans="1:12" hidden="1" x14ac:dyDescent="0.3">
      <c r="A4264" s="32" t="s">
        <v>7</v>
      </c>
      <c r="B4264" s="32">
        <v>2020</v>
      </c>
      <c r="C4264" s="32" t="s">
        <v>168</v>
      </c>
      <c r="D4264" s="32" t="s">
        <v>8</v>
      </c>
      <c r="E4264" s="32" t="s">
        <v>108</v>
      </c>
      <c r="F4264" s="33" t="s">
        <v>9</v>
      </c>
      <c r="G4264" s="32" t="s">
        <v>10</v>
      </c>
      <c r="H4264" s="34">
        <v>1494.72</v>
      </c>
      <c r="I4264" s="15"/>
      <c r="J4264" s="15" t="str">
        <f>IF(AND($H4264&gt;0, $H4264&lt;1700),"0-1700",0)</f>
        <v>0-1700</v>
      </c>
      <c r="K4264" s="15" t="str">
        <f>IF(AND($H4264&gt;0, $H4264&lt;2500),"0-2500",0)</f>
        <v>0-2500</v>
      </c>
      <c r="L4264" s="15" t="str">
        <f>IF(AND($H4264&gt;0, $H4264&lt;3500),"0-3500",0)</f>
        <v>0-3500</v>
      </c>
    </row>
    <row r="4265" spans="1:12" hidden="1" x14ac:dyDescent="0.3">
      <c r="A4265" s="32" t="s">
        <v>7</v>
      </c>
      <c r="B4265" s="32">
        <v>2020</v>
      </c>
      <c r="C4265" s="32" t="s">
        <v>167</v>
      </c>
      <c r="D4265" s="32" t="s">
        <v>8</v>
      </c>
      <c r="E4265" s="32" t="s">
        <v>23</v>
      </c>
      <c r="F4265" s="33" t="s">
        <v>9</v>
      </c>
      <c r="G4265" s="32" t="s">
        <v>10</v>
      </c>
      <c r="H4265" s="34">
        <v>1495.06</v>
      </c>
      <c r="I4265" s="15"/>
      <c r="J4265" s="15" t="str">
        <f>IF(AND($H4265&gt;0, $H4265&lt;1700),"0-1700",0)</f>
        <v>0-1700</v>
      </c>
      <c r="K4265" s="15" t="str">
        <f>IF(AND($H4265&gt;0, $H4265&lt;2500),"0-2500",0)</f>
        <v>0-2500</v>
      </c>
      <c r="L4265" s="15" t="str">
        <f>IF(AND($H4265&gt;0, $H4265&lt;3500),"0-3500",0)</f>
        <v>0-3500</v>
      </c>
    </row>
    <row r="4266" spans="1:12" hidden="1" x14ac:dyDescent="0.3">
      <c r="A4266" s="32" t="s">
        <v>7</v>
      </c>
      <c r="B4266" s="32">
        <v>2020</v>
      </c>
      <c r="C4266" s="32" t="s">
        <v>167</v>
      </c>
      <c r="D4266" s="32" t="s">
        <v>8</v>
      </c>
      <c r="E4266" s="32" t="s">
        <v>14</v>
      </c>
      <c r="F4266" s="33" t="s">
        <v>9</v>
      </c>
      <c r="G4266" s="32" t="s">
        <v>10</v>
      </c>
      <c r="H4266" s="34">
        <v>1495.95</v>
      </c>
      <c r="I4266" s="15"/>
      <c r="J4266" s="15" t="str">
        <f>IF(AND($H4266&gt;0, $H4266&lt;1700),"0-1700",0)</f>
        <v>0-1700</v>
      </c>
      <c r="K4266" s="15" t="str">
        <f>IF(AND($H4266&gt;0, $H4266&lt;2500),"0-2500",0)</f>
        <v>0-2500</v>
      </c>
      <c r="L4266" s="15" t="str">
        <f>IF(AND($H4266&gt;0, $H4266&lt;3500),"0-3500",0)</f>
        <v>0-3500</v>
      </c>
    </row>
    <row r="4267" spans="1:12" hidden="1" x14ac:dyDescent="0.3">
      <c r="A4267" s="32" t="s">
        <v>7</v>
      </c>
      <c r="B4267" s="32">
        <v>2020</v>
      </c>
      <c r="C4267" s="32" t="s">
        <v>167</v>
      </c>
      <c r="D4267" s="32" t="s">
        <v>8</v>
      </c>
      <c r="E4267" s="32" t="s">
        <v>143</v>
      </c>
      <c r="F4267" s="33" t="s">
        <v>9</v>
      </c>
      <c r="G4267" s="32" t="s">
        <v>10</v>
      </c>
      <c r="H4267" s="34">
        <v>1496.6</v>
      </c>
      <c r="I4267" s="15"/>
      <c r="J4267" s="15" t="str">
        <f>IF(AND($H4267&gt;0, $H4267&lt;1700),"0-1700",0)</f>
        <v>0-1700</v>
      </c>
      <c r="K4267" s="15" t="str">
        <f>IF(AND($H4267&gt;0, $H4267&lt;2500),"0-2500",0)</f>
        <v>0-2500</v>
      </c>
      <c r="L4267" s="15" t="str">
        <f>IF(AND($H4267&gt;0, $H4267&lt;3500),"0-3500",0)</f>
        <v>0-3500</v>
      </c>
    </row>
    <row r="4268" spans="1:12" hidden="1" x14ac:dyDescent="0.3">
      <c r="A4268" s="32" t="s">
        <v>7</v>
      </c>
      <c r="B4268" s="32">
        <v>2020</v>
      </c>
      <c r="C4268" s="32" t="s">
        <v>169</v>
      </c>
      <c r="D4268" s="32" t="s">
        <v>8</v>
      </c>
      <c r="E4268" s="32" t="s">
        <v>142</v>
      </c>
      <c r="F4268" s="33" t="s">
        <v>9</v>
      </c>
      <c r="G4268" s="32" t="s">
        <v>10</v>
      </c>
      <c r="H4268" s="34">
        <v>1502.91</v>
      </c>
      <c r="I4268" s="15"/>
      <c r="J4268" s="15" t="str">
        <f>IF(AND($H4268&gt;0, $H4268&lt;1700),"0-1700",0)</f>
        <v>0-1700</v>
      </c>
      <c r="K4268" s="15" t="str">
        <f>IF(AND($H4268&gt;0, $H4268&lt;2500),"0-2500",0)</f>
        <v>0-2500</v>
      </c>
      <c r="L4268" s="15" t="str">
        <f>IF(AND($H4268&gt;0, $H4268&lt;3500),"0-3500",0)</f>
        <v>0-3500</v>
      </c>
    </row>
    <row r="4269" spans="1:12" hidden="1" x14ac:dyDescent="0.3">
      <c r="A4269" s="32" t="s">
        <v>7</v>
      </c>
      <c r="B4269" s="32">
        <v>2020</v>
      </c>
      <c r="C4269" s="32" t="s">
        <v>168</v>
      </c>
      <c r="D4269" s="32" t="s">
        <v>8</v>
      </c>
      <c r="E4269" s="32" t="s">
        <v>162</v>
      </c>
      <c r="F4269" s="33" t="s">
        <v>9</v>
      </c>
      <c r="G4269" s="32" t="s">
        <v>10</v>
      </c>
      <c r="H4269" s="34">
        <v>1503.52</v>
      </c>
      <c r="I4269" s="15"/>
      <c r="J4269" s="15" t="str">
        <f>IF(AND($H4269&gt;0, $H4269&lt;1700),"0-1700",0)</f>
        <v>0-1700</v>
      </c>
      <c r="K4269" s="15" t="str">
        <f>IF(AND($H4269&gt;0, $H4269&lt;2500),"0-2500",0)</f>
        <v>0-2500</v>
      </c>
      <c r="L4269" s="15" t="str">
        <f>IF(AND($H4269&gt;0, $H4269&lt;3500),"0-3500",0)</f>
        <v>0-3500</v>
      </c>
    </row>
    <row r="4270" spans="1:12" hidden="1" x14ac:dyDescent="0.3">
      <c r="A4270" s="32" t="s">
        <v>7</v>
      </c>
      <c r="B4270" s="32">
        <v>2020</v>
      </c>
      <c r="C4270" s="32" t="s">
        <v>169</v>
      </c>
      <c r="D4270" s="32" t="s">
        <v>8</v>
      </c>
      <c r="E4270" s="32" t="s">
        <v>138</v>
      </c>
      <c r="F4270" s="33" t="s">
        <v>9</v>
      </c>
      <c r="G4270" s="32" t="s">
        <v>10</v>
      </c>
      <c r="H4270" s="34">
        <v>1504.74</v>
      </c>
      <c r="I4270" s="15"/>
      <c r="J4270" s="15" t="str">
        <f>IF(AND($H4270&gt;0, $H4270&lt;1700),"0-1700",0)</f>
        <v>0-1700</v>
      </c>
      <c r="K4270" s="15" t="str">
        <f>IF(AND($H4270&gt;0, $H4270&lt;2500),"0-2500",0)</f>
        <v>0-2500</v>
      </c>
      <c r="L4270" s="15" t="str">
        <f>IF(AND($H4270&gt;0, $H4270&lt;3500),"0-3500",0)</f>
        <v>0-3500</v>
      </c>
    </row>
    <row r="4271" spans="1:12" hidden="1" x14ac:dyDescent="0.3">
      <c r="A4271" s="32" t="s">
        <v>7</v>
      </c>
      <c r="B4271" s="32">
        <v>2020</v>
      </c>
      <c r="C4271" s="32" t="s">
        <v>169</v>
      </c>
      <c r="D4271" s="32" t="s">
        <v>8</v>
      </c>
      <c r="E4271" s="32" t="s">
        <v>178</v>
      </c>
      <c r="F4271" s="33" t="s">
        <v>521</v>
      </c>
      <c r="G4271" s="32" t="s">
        <v>10</v>
      </c>
      <c r="H4271" s="34">
        <v>1506.33</v>
      </c>
      <c r="I4271" s="15"/>
      <c r="J4271" s="15" t="str">
        <f>IF(AND($H4271&gt;0, $H4271&lt;1700),"0-1700",0)</f>
        <v>0-1700</v>
      </c>
      <c r="K4271" s="15" t="str">
        <f>IF(AND($H4271&gt;0, $H4271&lt;2500),"0-2500",0)</f>
        <v>0-2500</v>
      </c>
      <c r="L4271" s="15" t="str">
        <f>IF(AND($H4271&gt;0, $H4271&lt;3500),"0-3500",0)</f>
        <v>0-3500</v>
      </c>
    </row>
    <row r="4272" spans="1:12" hidden="1" x14ac:dyDescent="0.3">
      <c r="A4272" s="32" t="s">
        <v>7</v>
      </c>
      <c r="B4272" s="32">
        <v>2020</v>
      </c>
      <c r="C4272" s="32" t="s">
        <v>168</v>
      </c>
      <c r="D4272" s="32" t="s">
        <v>8</v>
      </c>
      <c r="E4272" s="32" t="s">
        <v>85</v>
      </c>
      <c r="F4272" s="33" t="s">
        <v>9</v>
      </c>
      <c r="G4272" s="32" t="s">
        <v>10</v>
      </c>
      <c r="H4272" s="34">
        <v>1506.83</v>
      </c>
      <c r="I4272" s="15"/>
      <c r="J4272" s="15" t="str">
        <f>IF(AND($H4272&gt;0, $H4272&lt;1700),"0-1700",0)</f>
        <v>0-1700</v>
      </c>
      <c r="K4272" s="15" t="str">
        <f>IF(AND($H4272&gt;0, $H4272&lt;2500),"0-2500",0)</f>
        <v>0-2500</v>
      </c>
      <c r="L4272" s="15" t="str">
        <f>IF(AND($H4272&gt;0, $H4272&lt;3500),"0-3500",0)</f>
        <v>0-3500</v>
      </c>
    </row>
    <row r="4273" spans="1:12" hidden="1" x14ac:dyDescent="0.3">
      <c r="A4273" s="32" t="s">
        <v>7</v>
      </c>
      <c r="B4273" s="32">
        <v>2020</v>
      </c>
      <c r="C4273" s="32" t="s">
        <v>167</v>
      </c>
      <c r="D4273" s="32" t="s">
        <v>8</v>
      </c>
      <c r="E4273" s="32" t="s">
        <v>156</v>
      </c>
      <c r="F4273" s="33" t="s">
        <v>9</v>
      </c>
      <c r="G4273" s="32" t="s">
        <v>10</v>
      </c>
      <c r="H4273" s="34">
        <v>1511.1</v>
      </c>
      <c r="I4273" s="15"/>
      <c r="J4273" s="15" t="str">
        <f>IF(AND($H4273&gt;0, $H4273&lt;1700),"0-1700",0)</f>
        <v>0-1700</v>
      </c>
      <c r="K4273" s="15" t="str">
        <f>IF(AND($H4273&gt;0, $H4273&lt;2500),"0-2500",0)</f>
        <v>0-2500</v>
      </c>
      <c r="L4273" s="15" t="str">
        <f>IF(AND($H4273&gt;0, $H4273&lt;3500),"0-3500",0)</f>
        <v>0-3500</v>
      </c>
    </row>
    <row r="4274" spans="1:12" hidden="1" x14ac:dyDescent="0.3">
      <c r="A4274" s="32" t="s">
        <v>7</v>
      </c>
      <c r="B4274" s="32">
        <v>2020</v>
      </c>
      <c r="C4274" s="32" t="s">
        <v>168</v>
      </c>
      <c r="D4274" s="32" t="s">
        <v>8</v>
      </c>
      <c r="E4274" s="32" t="s">
        <v>141</v>
      </c>
      <c r="F4274" s="33" t="s">
        <v>9</v>
      </c>
      <c r="G4274" s="32" t="s">
        <v>10</v>
      </c>
      <c r="H4274" s="34">
        <v>1519.16</v>
      </c>
      <c r="I4274" s="15"/>
      <c r="J4274" s="15" t="str">
        <f>IF(AND($H4274&gt;0, $H4274&lt;1700),"0-1700",0)</f>
        <v>0-1700</v>
      </c>
      <c r="K4274" s="15" t="str">
        <f>IF(AND($H4274&gt;0, $H4274&lt;2500),"0-2500",0)</f>
        <v>0-2500</v>
      </c>
      <c r="L4274" s="15" t="str">
        <f>IF(AND($H4274&gt;0, $H4274&lt;3500),"0-3500",0)</f>
        <v>0-3500</v>
      </c>
    </row>
    <row r="4275" spans="1:12" hidden="1" x14ac:dyDescent="0.3">
      <c r="A4275" s="32" t="s">
        <v>7</v>
      </c>
      <c r="B4275" s="32">
        <v>2020</v>
      </c>
      <c r="C4275" s="32" t="s">
        <v>167</v>
      </c>
      <c r="D4275" s="32" t="s">
        <v>8</v>
      </c>
      <c r="E4275" s="32" t="s">
        <v>12</v>
      </c>
      <c r="F4275" s="33" t="s">
        <v>9</v>
      </c>
      <c r="G4275" s="32" t="s">
        <v>10</v>
      </c>
      <c r="H4275" s="34">
        <v>1522.99</v>
      </c>
      <c r="I4275" s="15"/>
      <c r="J4275" s="15" t="str">
        <f>IF(AND($H4275&gt;0, $H4275&lt;1700),"0-1700",0)</f>
        <v>0-1700</v>
      </c>
      <c r="K4275" s="15" t="str">
        <f>IF(AND($H4275&gt;0, $H4275&lt;2500),"0-2500",0)</f>
        <v>0-2500</v>
      </c>
      <c r="L4275" s="15" t="str">
        <f>IF(AND($H4275&gt;0, $H4275&lt;3500),"0-3500",0)</f>
        <v>0-3500</v>
      </c>
    </row>
    <row r="4276" spans="1:12" hidden="1" x14ac:dyDescent="0.3">
      <c r="A4276" s="32" t="s">
        <v>7</v>
      </c>
      <c r="B4276" s="32">
        <v>2020</v>
      </c>
      <c r="C4276" s="32" t="s">
        <v>167</v>
      </c>
      <c r="D4276" s="32" t="s">
        <v>8</v>
      </c>
      <c r="E4276" s="32" t="s">
        <v>127</v>
      </c>
      <c r="F4276" s="33" t="s">
        <v>9</v>
      </c>
      <c r="G4276" s="32" t="s">
        <v>10</v>
      </c>
      <c r="H4276" s="34">
        <v>1525.17</v>
      </c>
      <c r="I4276" s="15"/>
      <c r="J4276" s="15" t="str">
        <f>IF(AND($H4276&gt;0, $H4276&lt;1700),"0-1700",0)</f>
        <v>0-1700</v>
      </c>
      <c r="K4276" s="15" t="str">
        <f>IF(AND($H4276&gt;0, $H4276&lt;2500),"0-2500",0)</f>
        <v>0-2500</v>
      </c>
      <c r="L4276" s="15" t="str">
        <f>IF(AND($H4276&gt;0, $H4276&lt;3500),"0-3500",0)</f>
        <v>0-3500</v>
      </c>
    </row>
    <row r="4277" spans="1:12" hidden="1" x14ac:dyDescent="0.3">
      <c r="A4277" s="32" t="s">
        <v>7</v>
      </c>
      <c r="B4277" s="32">
        <v>2020</v>
      </c>
      <c r="C4277" s="32" t="s">
        <v>168</v>
      </c>
      <c r="D4277" s="32" t="s">
        <v>8</v>
      </c>
      <c r="E4277" s="32" t="s">
        <v>102</v>
      </c>
      <c r="F4277" s="33" t="s">
        <v>9</v>
      </c>
      <c r="G4277" s="32" t="s">
        <v>10</v>
      </c>
      <c r="H4277" s="34">
        <v>1525.37</v>
      </c>
      <c r="I4277" s="15"/>
      <c r="J4277" s="15" t="str">
        <f>IF(AND($H4277&gt;0, $H4277&lt;1700),"0-1700",0)</f>
        <v>0-1700</v>
      </c>
      <c r="K4277" s="15" t="str">
        <f>IF(AND($H4277&gt;0, $H4277&lt;2500),"0-2500",0)</f>
        <v>0-2500</v>
      </c>
      <c r="L4277" s="15" t="str">
        <f>IF(AND($H4277&gt;0, $H4277&lt;3500),"0-3500",0)</f>
        <v>0-3500</v>
      </c>
    </row>
    <row r="4278" spans="1:12" hidden="1" x14ac:dyDescent="0.3">
      <c r="A4278" s="32" t="s">
        <v>7</v>
      </c>
      <c r="B4278" s="32">
        <v>2020</v>
      </c>
      <c r="C4278" s="32" t="s">
        <v>168</v>
      </c>
      <c r="D4278" s="32" t="s">
        <v>8</v>
      </c>
      <c r="E4278" s="32" t="s">
        <v>148</v>
      </c>
      <c r="F4278" s="33" t="s">
        <v>9</v>
      </c>
      <c r="G4278" s="32" t="s">
        <v>10</v>
      </c>
      <c r="H4278" s="34">
        <v>1525.85</v>
      </c>
      <c r="I4278" s="15"/>
      <c r="J4278" s="15" t="str">
        <f>IF(AND($H4278&gt;0, $H4278&lt;1700),"0-1700",0)</f>
        <v>0-1700</v>
      </c>
      <c r="K4278" s="15" t="str">
        <f>IF(AND($H4278&gt;0, $H4278&lt;2500),"0-2500",0)</f>
        <v>0-2500</v>
      </c>
      <c r="L4278" s="15" t="str">
        <f>IF(AND($H4278&gt;0, $H4278&lt;3500),"0-3500",0)</f>
        <v>0-3500</v>
      </c>
    </row>
    <row r="4279" spans="1:12" hidden="1" x14ac:dyDescent="0.3">
      <c r="A4279" s="32" t="s">
        <v>7</v>
      </c>
      <c r="B4279" s="32">
        <v>2020</v>
      </c>
      <c r="C4279" s="32" t="s">
        <v>168</v>
      </c>
      <c r="D4279" s="32" t="s">
        <v>8</v>
      </c>
      <c r="E4279" s="32" t="s">
        <v>111</v>
      </c>
      <c r="F4279" s="33" t="s">
        <v>9</v>
      </c>
      <c r="G4279" s="32" t="s">
        <v>10</v>
      </c>
      <c r="H4279" s="34">
        <v>1526.95</v>
      </c>
      <c r="I4279" s="15"/>
      <c r="J4279" s="15" t="str">
        <f>IF(AND($H4279&gt;0, $H4279&lt;1700),"0-1700",0)</f>
        <v>0-1700</v>
      </c>
      <c r="K4279" s="15" t="str">
        <f>IF(AND($H4279&gt;0, $H4279&lt;2500),"0-2500",0)</f>
        <v>0-2500</v>
      </c>
      <c r="L4279" s="15" t="str">
        <f>IF(AND($H4279&gt;0, $H4279&lt;3500),"0-3500",0)</f>
        <v>0-3500</v>
      </c>
    </row>
    <row r="4280" spans="1:12" hidden="1" x14ac:dyDescent="0.3">
      <c r="A4280" s="32" t="s">
        <v>7</v>
      </c>
      <c r="B4280" s="32">
        <v>2020</v>
      </c>
      <c r="C4280" s="32" t="s">
        <v>167</v>
      </c>
      <c r="D4280" s="32" t="s">
        <v>8</v>
      </c>
      <c r="E4280" s="32" t="s">
        <v>61</v>
      </c>
      <c r="F4280" s="33" t="s">
        <v>9</v>
      </c>
      <c r="G4280" s="32" t="s">
        <v>10</v>
      </c>
      <c r="H4280" s="34">
        <v>1529.34</v>
      </c>
      <c r="I4280" s="15"/>
      <c r="J4280" s="15" t="str">
        <f>IF(AND($H4280&gt;0, $H4280&lt;1700),"0-1700",0)</f>
        <v>0-1700</v>
      </c>
      <c r="K4280" s="15" t="str">
        <f>IF(AND($H4280&gt;0, $H4280&lt;2500),"0-2500",0)</f>
        <v>0-2500</v>
      </c>
      <c r="L4280" s="15" t="str">
        <f>IF(AND($H4280&gt;0, $H4280&lt;3500),"0-3500",0)</f>
        <v>0-3500</v>
      </c>
    </row>
    <row r="4281" spans="1:12" hidden="1" x14ac:dyDescent="0.3">
      <c r="A4281" s="32" t="s">
        <v>7</v>
      </c>
      <c r="B4281" s="32">
        <v>2020</v>
      </c>
      <c r="C4281" s="32" t="s">
        <v>168</v>
      </c>
      <c r="D4281" s="32" t="s">
        <v>8</v>
      </c>
      <c r="E4281" s="32" t="s">
        <v>51</v>
      </c>
      <c r="F4281" s="33" t="s">
        <v>9</v>
      </c>
      <c r="G4281" s="32" t="s">
        <v>10</v>
      </c>
      <c r="H4281" s="34">
        <v>1530.14</v>
      </c>
      <c r="I4281" s="15"/>
      <c r="J4281" s="15" t="str">
        <f>IF(AND($H4281&gt;0, $H4281&lt;1700),"0-1700",0)</f>
        <v>0-1700</v>
      </c>
      <c r="K4281" s="15" t="str">
        <f>IF(AND($H4281&gt;0, $H4281&lt;2500),"0-2500",0)</f>
        <v>0-2500</v>
      </c>
      <c r="L4281" s="15" t="str">
        <f>IF(AND($H4281&gt;0, $H4281&lt;3500),"0-3500",0)</f>
        <v>0-3500</v>
      </c>
    </row>
    <row r="4282" spans="1:12" hidden="1" x14ac:dyDescent="0.3">
      <c r="A4282" s="32" t="s">
        <v>7</v>
      </c>
      <c r="B4282" s="32">
        <v>2020</v>
      </c>
      <c r="C4282" s="32" t="s">
        <v>169</v>
      </c>
      <c r="D4282" s="32" t="s">
        <v>8</v>
      </c>
      <c r="E4282" s="32" t="s">
        <v>338</v>
      </c>
      <c r="F4282" s="33" t="s">
        <v>530</v>
      </c>
      <c r="G4282" s="32" t="s">
        <v>10</v>
      </c>
      <c r="H4282" s="34">
        <v>1533.26</v>
      </c>
      <c r="I4282" s="15"/>
      <c r="J4282" s="15" t="str">
        <f>IF(AND($H4282&gt;0, $H4282&lt;1700),"0-1700",0)</f>
        <v>0-1700</v>
      </c>
      <c r="K4282" s="15" t="str">
        <f>IF(AND($H4282&gt;0, $H4282&lt;2500),"0-2500",0)</f>
        <v>0-2500</v>
      </c>
      <c r="L4282" s="15" t="str">
        <f>IF(AND($H4282&gt;0, $H4282&lt;3500),"0-3500",0)</f>
        <v>0-3500</v>
      </c>
    </row>
    <row r="4283" spans="1:12" hidden="1" x14ac:dyDescent="0.3">
      <c r="A4283" s="32" t="s">
        <v>7</v>
      </c>
      <c r="B4283" s="32">
        <v>2020</v>
      </c>
      <c r="C4283" s="32" t="s">
        <v>169</v>
      </c>
      <c r="D4283" s="32" t="s">
        <v>8</v>
      </c>
      <c r="E4283" s="32" t="s">
        <v>279</v>
      </c>
      <c r="F4283" s="33" t="s">
        <v>527</v>
      </c>
      <c r="G4283" s="32" t="s">
        <v>10</v>
      </c>
      <c r="H4283" s="34">
        <v>1533.6</v>
      </c>
      <c r="I4283" s="15"/>
      <c r="J4283" s="15" t="str">
        <f>IF(AND($H4283&gt;0, $H4283&lt;1700),"0-1700",0)</f>
        <v>0-1700</v>
      </c>
      <c r="K4283" s="15" t="str">
        <f>IF(AND($H4283&gt;0, $H4283&lt;2500),"0-2500",0)</f>
        <v>0-2500</v>
      </c>
      <c r="L4283" s="15" t="str">
        <f>IF(AND($H4283&gt;0, $H4283&lt;3500),"0-3500",0)</f>
        <v>0-3500</v>
      </c>
    </row>
    <row r="4284" spans="1:12" hidden="1" x14ac:dyDescent="0.3">
      <c r="A4284" s="32" t="s">
        <v>7</v>
      </c>
      <c r="B4284" s="32">
        <v>2020</v>
      </c>
      <c r="C4284" s="32" t="s">
        <v>168</v>
      </c>
      <c r="D4284" s="32" t="s">
        <v>8</v>
      </c>
      <c r="E4284" s="32" t="s">
        <v>30</v>
      </c>
      <c r="F4284" s="33" t="s">
        <v>9</v>
      </c>
      <c r="G4284" s="32" t="s">
        <v>10</v>
      </c>
      <c r="H4284" s="34">
        <v>1536.88</v>
      </c>
      <c r="I4284" s="15"/>
      <c r="J4284" s="15" t="str">
        <f>IF(AND($H4284&gt;0, $H4284&lt;1700),"0-1700",0)</f>
        <v>0-1700</v>
      </c>
      <c r="K4284" s="15" t="str">
        <f>IF(AND($H4284&gt;0, $H4284&lt;2500),"0-2500",0)</f>
        <v>0-2500</v>
      </c>
      <c r="L4284" s="15" t="str">
        <f>IF(AND($H4284&gt;0, $H4284&lt;3500),"0-3500",0)</f>
        <v>0-3500</v>
      </c>
    </row>
    <row r="4285" spans="1:12" hidden="1" x14ac:dyDescent="0.3">
      <c r="A4285" s="32" t="s">
        <v>7</v>
      </c>
      <c r="B4285" s="32">
        <v>2020</v>
      </c>
      <c r="C4285" s="32" t="s">
        <v>167</v>
      </c>
      <c r="D4285" s="32" t="s">
        <v>8</v>
      </c>
      <c r="E4285" s="32" t="s">
        <v>60</v>
      </c>
      <c r="F4285" s="33" t="s">
        <v>9</v>
      </c>
      <c r="G4285" s="32" t="s">
        <v>10</v>
      </c>
      <c r="H4285" s="34">
        <v>1537.21</v>
      </c>
      <c r="I4285" s="15"/>
      <c r="J4285" s="15" t="str">
        <f>IF(AND($H4285&gt;0, $H4285&lt;1700),"0-1700",0)</f>
        <v>0-1700</v>
      </c>
      <c r="K4285" s="15" t="str">
        <f>IF(AND($H4285&gt;0, $H4285&lt;2500),"0-2500",0)</f>
        <v>0-2500</v>
      </c>
      <c r="L4285" s="15" t="str">
        <f>IF(AND($H4285&gt;0, $H4285&lt;3500),"0-3500",0)</f>
        <v>0-3500</v>
      </c>
    </row>
    <row r="4286" spans="1:12" hidden="1" x14ac:dyDescent="0.3">
      <c r="A4286" s="32" t="s">
        <v>7</v>
      </c>
      <c r="B4286" s="32">
        <v>2020</v>
      </c>
      <c r="C4286" s="32" t="s">
        <v>169</v>
      </c>
      <c r="D4286" s="32" t="s">
        <v>8</v>
      </c>
      <c r="E4286" s="32" t="s">
        <v>343</v>
      </c>
      <c r="F4286" s="33" t="s">
        <v>530</v>
      </c>
      <c r="G4286" s="32" t="s">
        <v>10</v>
      </c>
      <c r="H4286" s="34">
        <v>1539.86</v>
      </c>
      <c r="I4286" s="15"/>
      <c r="J4286" s="15" t="str">
        <f>IF(AND($H4286&gt;0, $H4286&lt;1700),"0-1700",0)</f>
        <v>0-1700</v>
      </c>
      <c r="K4286" s="15" t="str">
        <f>IF(AND($H4286&gt;0, $H4286&lt;2500),"0-2500",0)</f>
        <v>0-2500</v>
      </c>
      <c r="L4286" s="15" t="str">
        <f>IF(AND($H4286&gt;0, $H4286&lt;3500),"0-3500",0)</f>
        <v>0-3500</v>
      </c>
    </row>
    <row r="4287" spans="1:12" hidden="1" x14ac:dyDescent="0.3">
      <c r="A4287" s="32" t="s">
        <v>7</v>
      </c>
      <c r="B4287" s="32">
        <v>2020</v>
      </c>
      <c r="C4287" s="32" t="s">
        <v>168</v>
      </c>
      <c r="D4287" s="32" t="s">
        <v>8</v>
      </c>
      <c r="E4287" s="32" t="s">
        <v>104</v>
      </c>
      <c r="F4287" s="33" t="s">
        <v>9</v>
      </c>
      <c r="G4287" s="32" t="s">
        <v>10</v>
      </c>
      <c r="H4287" s="34">
        <v>1540.45</v>
      </c>
      <c r="I4287" s="15"/>
      <c r="J4287" s="15" t="str">
        <f>IF(AND($H4287&gt;0, $H4287&lt;1700),"0-1700",0)</f>
        <v>0-1700</v>
      </c>
      <c r="K4287" s="15" t="str">
        <f>IF(AND($H4287&gt;0, $H4287&lt;2500),"0-2500",0)</f>
        <v>0-2500</v>
      </c>
      <c r="L4287" s="15" t="str">
        <f>IF(AND($H4287&gt;0, $H4287&lt;3500),"0-3500",0)</f>
        <v>0-3500</v>
      </c>
    </row>
    <row r="4288" spans="1:12" hidden="1" x14ac:dyDescent="0.3">
      <c r="A4288" s="32" t="s">
        <v>7</v>
      </c>
      <c r="B4288" s="32">
        <v>2020</v>
      </c>
      <c r="C4288" s="32" t="s">
        <v>169</v>
      </c>
      <c r="D4288" s="32" t="s">
        <v>8</v>
      </c>
      <c r="E4288" s="32" t="s">
        <v>105</v>
      </c>
      <c r="F4288" s="33" t="s">
        <v>9</v>
      </c>
      <c r="G4288" s="32" t="s">
        <v>10</v>
      </c>
      <c r="H4288" s="34">
        <v>1541.09</v>
      </c>
      <c r="I4288" s="15"/>
      <c r="J4288" s="15" t="str">
        <f>IF(AND($H4288&gt;0, $H4288&lt;1700),"0-1700",0)</f>
        <v>0-1700</v>
      </c>
      <c r="K4288" s="15" t="str">
        <f>IF(AND($H4288&gt;0, $H4288&lt;2500),"0-2500",0)</f>
        <v>0-2500</v>
      </c>
      <c r="L4288" s="15" t="str">
        <f>IF(AND($H4288&gt;0, $H4288&lt;3500),"0-3500",0)</f>
        <v>0-3500</v>
      </c>
    </row>
    <row r="4289" spans="1:12" hidden="1" x14ac:dyDescent="0.3">
      <c r="A4289" s="32" t="s">
        <v>7</v>
      </c>
      <c r="B4289" s="32">
        <v>2020</v>
      </c>
      <c r="C4289" s="32" t="s">
        <v>169</v>
      </c>
      <c r="D4289" s="32" t="s">
        <v>8</v>
      </c>
      <c r="E4289" s="32" t="s">
        <v>31</v>
      </c>
      <c r="F4289" s="33" t="s">
        <v>9</v>
      </c>
      <c r="G4289" s="32" t="s">
        <v>10</v>
      </c>
      <c r="H4289" s="34">
        <v>1543.55</v>
      </c>
      <c r="I4289" s="15"/>
      <c r="J4289" s="15" t="str">
        <f>IF(AND($H4289&gt;0, $H4289&lt;1700),"0-1700",0)</f>
        <v>0-1700</v>
      </c>
      <c r="K4289" s="15" t="str">
        <f>IF(AND($H4289&gt;0, $H4289&lt;2500),"0-2500",0)</f>
        <v>0-2500</v>
      </c>
      <c r="L4289" s="15" t="str">
        <f>IF(AND($H4289&gt;0, $H4289&lt;3500),"0-3500",0)</f>
        <v>0-3500</v>
      </c>
    </row>
    <row r="4290" spans="1:12" hidden="1" x14ac:dyDescent="0.3">
      <c r="A4290" s="32" t="s">
        <v>7</v>
      </c>
      <c r="B4290" s="32">
        <v>2020</v>
      </c>
      <c r="C4290" s="32" t="s">
        <v>168</v>
      </c>
      <c r="D4290" s="32" t="s">
        <v>8</v>
      </c>
      <c r="E4290" s="32" t="s">
        <v>91</v>
      </c>
      <c r="F4290" s="33" t="s">
        <v>9</v>
      </c>
      <c r="G4290" s="32" t="s">
        <v>10</v>
      </c>
      <c r="H4290" s="34">
        <v>1546.64</v>
      </c>
      <c r="I4290" s="15"/>
      <c r="J4290" s="15" t="str">
        <f>IF(AND($H4290&gt;0, $H4290&lt;1700),"0-1700",0)</f>
        <v>0-1700</v>
      </c>
      <c r="K4290" s="15" t="str">
        <f>IF(AND($H4290&gt;0, $H4290&lt;2500),"0-2500",0)</f>
        <v>0-2500</v>
      </c>
      <c r="L4290" s="15" t="str">
        <f>IF(AND($H4290&gt;0, $H4290&lt;3500),"0-3500",0)</f>
        <v>0-3500</v>
      </c>
    </row>
    <row r="4291" spans="1:12" hidden="1" x14ac:dyDescent="0.3">
      <c r="A4291" s="32" t="s">
        <v>7</v>
      </c>
      <c r="B4291" s="32">
        <v>2020</v>
      </c>
      <c r="C4291" s="32" t="s">
        <v>169</v>
      </c>
      <c r="D4291" s="32" t="s">
        <v>8</v>
      </c>
      <c r="E4291" s="32" t="s">
        <v>22</v>
      </c>
      <c r="F4291" s="33" t="s">
        <v>9</v>
      </c>
      <c r="G4291" s="32" t="s">
        <v>10</v>
      </c>
      <c r="H4291" s="34">
        <v>1549.64</v>
      </c>
      <c r="I4291" s="15"/>
      <c r="J4291" s="15" t="str">
        <f>IF(AND($H4291&gt;0, $H4291&lt;1700),"0-1700",0)</f>
        <v>0-1700</v>
      </c>
      <c r="K4291" s="15" t="str">
        <f>IF(AND($H4291&gt;0, $H4291&lt;2500),"0-2500",0)</f>
        <v>0-2500</v>
      </c>
      <c r="L4291" s="15" t="str">
        <f>IF(AND($H4291&gt;0, $H4291&lt;3500),"0-3500",0)</f>
        <v>0-3500</v>
      </c>
    </row>
    <row r="4292" spans="1:12" hidden="1" x14ac:dyDescent="0.3">
      <c r="A4292" s="32" t="s">
        <v>7</v>
      </c>
      <c r="B4292" s="32">
        <v>2020</v>
      </c>
      <c r="C4292" s="32" t="s">
        <v>169</v>
      </c>
      <c r="D4292" s="32" t="s">
        <v>8</v>
      </c>
      <c r="E4292" s="32" t="s">
        <v>11</v>
      </c>
      <c r="F4292" s="33" t="s">
        <v>9</v>
      </c>
      <c r="G4292" s="32" t="s">
        <v>10</v>
      </c>
      <c r="H4292" s="34">
        <v>1551.29</v>
      </c>
      <c r="I4292" s="15"/>
      <c r="J4292" s="15" t="str">
        <f>IF(AND($H4292&gt;0, $H4292&lt;1700),"0-1700",0)</f>
        <v>0-1700</v>
      </c>
      <c r="K4292" s="15" t="str">
        <f>IF(AND($H4292&gt;0, $H4292&lt;2500),"0-2500",0)</f>
        <v>0-2500</v>
      </c>
      <c r="L4292" s="15" t="str">
        <f>IF(AND($H4292&gt;0, $H4292&lt;3500),"0-3500",0)</f>
        <v>0-3500</v>
      </c>
    </row>
    <row r="4293" spans="1:12" hidden="1" x14ac:dyDescent="0.3">
      <c r="A4293" s="32" t="s">
        <v>7</v>
      </c>
      <c r="B4293" s="32">
        <v>2020</v>
      </c>
      <c r="C4293" s="32" t="s">
        <v>167</v>
      </c>
      <c r="D4293" s="32" t="s">
        <v>8</v>
      </c>
      <c r="E4293" s="32" t="s">
        <v>151</v>
      </c>
      <c r="F4293" s="33" t="s">
        <v>9</v>
      </c>
      <c r="G4293" s="32" t="s">
        <v>10</v>
      </c>
      <c r="H4293" s="34">
        <v>1553.38</v>
      </c>
      <c r="I4293" s="15"/>
      <c r="J4293" s="15" t="str">
        <f>IF(AND($H4293&gt;0, $H4293&lt;1700),"0-1700",0)</f>
        <v>0-1700</v>
      </c>
      <c r="K4293" s="15" t="str">
        <f>IF(AND($H4293&gt;0, $H4293&lt;2500),"0-2500",0)</f>
        <v>0-2500</v>
      </c>
      <c r="L4293" s="15" t="str">
        <f>IF(AND($H4293&gt;0, $H4293&lt;3500),"0-3500",0)</f>
        <v>0-3500</v>
      </c>
    </row>
    <row r="4294" spans="1:12" hidden="1" x14ac:dyDescent="0.3">
      <c r="A4294" s="32" t="s">
        <v>7</v>
      </c>
      <c r="B4294" s="32">
        <v>2020</v>
      </c>
      <c r="C4294" s="32" t="s">
        <v>168</v>
      </c>
      <c r="D4294" s="32" t="s">
        <v>8</v>
      </c>
      <c r="E4294" s="32" t="s">
        <v>132</v>
      </c>
      <c r="F4294" s="33" t="s">
        <v>9</v>
      </c>
      <c r="G4294" s="32" t="s">
        <v>10</v>
      </c>
      <c r="H4294" s="34">
        <v>1554.95</v>
      </c>
      <c r="I4294" s="15"/>
      <c r="J4294" s="15" t="str">
        <f>IF(AND($H4294&gt;0, $H4294&lt;1700),"0-1700",0)</f>
        <v>0-1700</v>
      </c>
      <c r="K4294" s="15" t="str">
        <f>IF(AND($H4294&gt;0, $H4294&lt;2500),"0-2500",0)</f>
        <v>0-2500</v>
      </c>
      <c r="L4294" s="15" t="str">
        <f>IF(AND($H4294&gt;0, $H4294&lt;3500),"0-3500",0)</f>
        <v>0-3500</v>
      </c>
    </row>
    <row r="4295" spans="1:12" hidden="1" x14ac:dyDescent="0.3">
      <c r="A4295" s="32" t="s">
        <v>7</v>
      </c>
      <c r="B4295" s="32">
        <v>2020</v>
      </c>
      <c r="C4295" s="32" t="s">
        <v>168</v>
      </c>
      <c r="D4295" s="32" t="s">
        <v>8</v>
      </c>
      <c r="E4295" s="32" t="s">
        <v>119</v>
      </c>
      <c r="F4295" s="33" t="s">
        <v>9</v>
      </c>
      <c r="G4295" s="32" t="s">
        <v>10</v>
      </c>
      <c r="H4295" s="34">
        <v>1558.87</v>
      </c>
      <c r="I4295" s="15"/>
      <c r="J4295" s="15" t="str">
        <f>IF(AND($H4295&gt;0, $H4295&lt;1700),"0-1700",0)</f>
        <v>0-1700</v>
      </c>
      <c r="K4295" s="15" t="str">
        <f>IF(AND($H4295&gt;0, $H4295&lt;2500),"0-2500",0)</f>
        <v>0-2500</v>
      </c>
      <c r="L4295" s="15" t="str">
        <f>IF(AND($H4295&gt;0, $H4295&lt;3500),"0-3500",0)</f>
        <v>0-3500</v>
      </c>
    </row>
    <row r="4296" spans="1:12" hidden="1" x14ac:dyDescent="0.3">
      <c r="A4296" s="32" t="s">
        <v>7</v>
      </c>
      <c r="B4296" s="32">
        <v>2020</v>
      </c>
      <c r="C4296" s="32" t="s">
        <v>169</v>
      </c>
      <c r="D4296" s="32" t="s">
        <v>8</v>
      </c>
      <c r="E4296" s="32" t="s">
        <v>337</v>
      </c>
      <c r="F4296" s="33" t="s">
        <v>530</v>
      </c>
      <c r="G4296" s="32" t="s">
        <v>10</v>
      </c>
      <c r="H4296" s="34">
        <v>1561.69</v>
      </c>
      <c r="I4296" s="15"/>
      <c r="J4296" s="15" t="str">
        <f>IF(AND($H4296&gt;0, $H4296&lt;1700),"0-1700",0)</f>
        <v>0-1700</v>
      </c>
      <c r="K4296" s="15" t="str">
        <f>IF(AND($H4296&gt;0, $H4296&lt;2500),"0-2500",0)</f>
        <v>0-2500</v>
      </c>
      <c r="L4296" s="15" t="str">
        <f>IF(AND($H4296&gt;0, $H4296&lt;3500),"0-3500",0)</f>
        <v>0-3500</v>
      </c>
    </row>
    <row r="4297" spans="1:12" hidden="1" x14ac:dyDescent="0.3">
      <c r="A4297" s="32" t="s">
        <v>7</v>
      </c>
      <c r="B4297" s="32">
        <v>2020</v>
      </c>
      <c r="C4297" s="32" t="s">
        <v>168</v>
      </c>
      <c r="D4297" s="32" t="s">
        <v>8</v>
      </c>
      <c r="E4297" s="32" t="s">
        <v>96</v>
      </c>
      <c r="F4297" s="33" t="s">
        <v>9</v>
      </c>
      <c r="G4297" s="32" t="s">
        <v>10</v>
      </c>
      <c r="H4297" s="34">
        <v>1568.29</v>
      </c>
      <c r="I4297" s="15"/>
      <c r="J4297" s="15" t="str">
        <f>IF(AND($H4297&gt;0, $H4297&lt;1700),"0-1700",0)</f>
        <v>0-1700</v>
      </c>
      <c r="K4297" s="15" t="str">
        <f>IF(AND($H4297&gt;0, $H4297&lt;2500),"0-2500",0)</f>
        <v>0-2500</v>
      </c>
      <c r="L4297" s="15" t="str">
        <f>IF(AND($H4297&gt;0, $H4297&lt;3500),"0-3500",0)</f>
        <v>0-3500</v>
      </c>
    </row>
    <row r="4298" spans="1:12" hidden="1" x14ac:dyDescent="0.3">
      <c r="A4298" s="32" t="s">
        <v>7</v>
      </c>
      <c r="B4298" s="32">
        <v>2020</v>
      </c>
      <c r="C4298" s="32" t="s">
        <v>167</v>
      </c>
      <c r="D4298" s="32" t="s">
        <v>8</v>
      </c>
      <c r="E4298" s="32" t="s">
        <v>56</v>
      </c>
      <c r="F4298" s="33" t="s">
        <v>9</v>
      </c>
      <c r="G4298" s="32" t="s">
        <v>10</v>
      </c>
      <c r="H4298" s="34">
        <v>1569.2</v>
      </c>
      <c r="I4298" s="15"/>
      <c r="J4298" s="15" t="str">
        <f>IF(AND($H4298&gt;0, $H4298&lt;1700),"0-1700",0)</f>
        <v>0-1700</v>
      </c>
      <c r="K4298" s="15" t="str">
        <f>IF(AND($H4298&gt;0, $H4298&lt;2500),"0-2500",0)</f>
        <v>0-2500</v>
      </c>
      <c r="L4298" s="15" t="str">
        <f>IF(AND($H4298&gt;0, $H4298&lt;3500),"0-3500",0)</f>
        <v>0-3500</v>
      </c>
    </row>
    <row r="4299" spans="1:12" hidden="1" x14ac:dyDescent="0.3">
      <c r="A4299" s="32" t="s">
        <v>7</v>
      </c>
      <c r="B4299" s="32">
        <v>2020</v>
      </c>
      <c r="C4299" s="32" t="s">
        <v>167</v>
      </c>
      <c r="D4299" s="32" t="s">
        <v>8</v>
      </c>
      <c r="E4299" s="32" t="s">
        <v>92</v>
      </c>
      <c r="F4299" s="33" t="s">
        <v>9</v>
      </c>
      <c r="G4299" s="32" t="s">
        <v>10</v>
      </c>
      <c r="H4299" s="34">
        <v>1572.64</v>
      </c>
      <c r="I4299" s="15"/>
      <c r="J4299" s="15" t="str">
        <f>IF(AND($H4299&gt;0, $H4299&lt;1700),"0-1700",0)</f>
        <v>0-1700</v>
      </c>
      <c r="K4299" s="15" t="str">
        <f>IF(AND($H4299&gt;0, $H4299&lt;2500),"0-2500",0)</f>
        <v>0-2500</v>
      </c>
      <c r="L4299" s="15" t="str">
        <f>IF(AND($H4299&gt;0, $H4299&lt;3500),"0-3500",0)</f>
        <v>0-3500</v>
      </c>
    </row>
    <row r="4300" spans="1:12" hidden="1" x14ac:dyDescent="0.3">
      <c r="A4300" s="32" t="s">
        <v>7</v>
      </c>
      <c r="B4300" s="32">
        <v>2020</v>
      </c>
      <c r="C4300" s="32" t="s">
        <v>168</v>
      </c>
      <c r="D4300" s="32" t="s">
        <v>8</v>
      </c>
      <c r="E4300" s="32" t="s">
        <v>21</v>
      </c>
      <c r="F4300" s="33" t="s">
        <v>9</v>
      </c>
      <c r="G4300" s="32" t="s">
        <v>10</v>
      </c>
      <c r="H4300" s="34">
        <v>1574.78</v>
      </c>
      <c r="I4300" s="15"/>
      <c r="J4300" s="15" t="str">
        <f>IF(AND($H4300&gt;0, $H4300&lt;1700),"0-1700",0)</f>
        <v>0-1700</v>
      </c>
      <c r="K4300" s="15" t="str">
        <f>IF(AND($H4300&gt;0, $H4300&lt;2500),"0-2500",0)</f>
        <v>0-2500</v>
      </c>
      <c r="L4300" s="15" t="str">
        <f>IF(AND($H4300&gt;0, $H4300&lt;3500),"0-3500",0)</f>
        <v>0-3500</v>
      </c>
    </row>
    <row r="4301" spans="1:12" hidden="1" x14ac:dyDescent="0.3">
      <c r="A4301" s="32" t="s">
        <v>7</v>
      </c>
      <c r="B4301" s="32">
        <v>2020</v>
      </c>
      <c r="C4301" s="32" t="s">
        <v>169</v>
      </c>
      <c r="D4301" s="32" t="s">
        <v>8</v>
      </c>
      <c r="E4301" s="32" t="s">
        <v>139</v>
      </c>
      <c r="F4301" s="33" t="s">
        <v>9</v>
      </c>
      <c r="G4301" s="32" t="s">
        <v>10</v>
      </c>
      <c r="H4301" s="34">
        <v>1575.93</v>
      </c>
      <c r="I4301" s="15"/>
      <c r="J4301" s="15" t="str">
        <f>IF(AND($H4301&gt;0, $H4301&lt;1700),"0-1700",0)</f>
        <v>0-1700</v>
      </c>
      <c r="K4301" s="15" t="str">
        <f>IF(AND($H4301&gt;0, $H4301&lt;2500),"0-2500",0)</f>
        <v>0-2500</v>
      </c>
      <c r="L4301" s="15" t="str">
        <f>IF(AND($H4301&gt;0, $H4301&lt;3500),"0-3500",0)</f>
        <v>0-3500</v>
      </c>
    </row>
    <row r="4302" spans="1:12" hidden="1" x14ac:dyDescent="0.3">
      <c r="A4302" s="32" t="s">
        <v>7</v>
      </c>
      <c r="B4302" s="32">
        <v>2020</v>
      </c>
      <c r="C4302" s="32" t="s">
        <v>168</v>
      </c>
      <c r="D4302" s="32" t="s">
        <v>8</v>
      </c>
      <c r="E4302" s="32" t="s">
        <v>82</v>
      </c>
      <c r="F4302" s="33" t="s">
        <v>9</v>
      </c>
      <c r="G4302" s="32" t="s">
        <v>10</v>
      </c>
      <c r="H4302" s="34">
        <v>1580.91</v>
      </c>
      <c r="I4302" s="15"/>
      <c r="J4302" s="15" t="str">
        <f>IF(AND($H4302&gt;0, $H4302&lt;1700),"0-1700",0)</f>
        <v>0-1700</v>
      </c>
      <c r="K4302" s="15" t="str">
        <f>IF(AND($H4302&gt;0, $H4302&lt;2500),"0-2500",0)</f>
        <v>0-2500</v>
      </c>
      <c r="L4302" s="15" t="str">
        <f>IF(AND($H4302&gt;0, $H4302&lt;3500),"0-3500",0)</f>
        <v>0-3500</v>
      </c>
    </row>
    <row r="4303" spans="1:12" hidden="1" x14ac:dyDescent="0.3">
      <c r="A4303" s="32" t="s">
        <v>7</v>
      </c>
      <c r="B4303" s="32">
        <v>2020</v>
      </c>
      <c r="C4303" s="32" t="s">
        <v>169</v>
      </c>
      <c r="D4303" s="32" t="s">
        <v>8</v>
      </c>
      <c r="E4303" s="32" t="s">
        <v>110</v>
      </c>
      <c r="F4303" s="33" t="s">
        <v>9</v>
      </c>
      <c r="G4303" s="32" t="s">
        <v>10</v>
      </c>
      <c r="H4303" s="34">
        <v>1581.21</v>
      </c>
      <c r="I4303" s="15"/>
      <c r="J4303" s="15" t="str">
        <f>IF(AND($H4303&gt;0, $H4303&lt;1700),"0-1700",0)</f>
        <v>0-1700</v>
      </c>
      <c r="K4303" s="15" t="str">
        <f>IF(AND($H4303&gt;0, $H4303&lt;2500),"0-2500",0)</f>
        <v>0-2500</v>
      </c>
      <c r="L4303" s="15" t="str">
        <f>IF(AND($H4303&gt;0, $H4303&lt;3500),"0-3500",0)</f>
        <v>0-3500</v>
      </c>
    </row>
    <row r="4304" spans="1:12" hidden="1" x14ac:dyDescent="0.3">
      <c r="A4304" s="32" t="s">
        <v>7</v>
      </c>
      <c r="B4304" s="32">
        <v>2020</v>
      </c>
      <c r="C4304" s="32" t="s">
        <v>168</v>
      </c>
      <c r="D4304" s="32" t="s">
        <v>8</v>
      </c>
      <c r="E4304" s="32" t="s">
        <v>28</v>
      </c>
      <c r="F4304" s="33" t="s">
        <v>9</v>
      </c>
      <c r="G4304" s="32" t="s">
        <v>10</v>
      </c>
      <c r="H4304" s="34">
        <v>1582.3</v>
      </c>
      <c r="I4304" s="15"/>
      <c r="J4304" s="15" t="str">
        <f>IF(AND($H4304&gt;0, $H4304&lt;1700),"0-1700",0)</f>
        <v>0-1700</v>
      </c>
      <c r="K4304" s="15" t="str">
        <f>IF(AND($H4304&gt;0, $H4304&lt;2500),"0-2500",0)</f>
        <v>0-2500</v>
      </c>
      <c r="L4304" s="15" t="str">
        <f>IF(AND($H4304&gt;0, $H4304&lt;3500),"0-3500",0)</f>
        <v>0-3500</v>
      </c>
    </row>
    <row r="4305" spans="1:12" hidden="1" x14ac:dyDescent="0.3">
      <c r="A4305" s="32" t="s">
        <v>7</v>
      </c>
      <c r="B4305" s="32">
        <v>2020</v>
      </c>
      <c r="C4305" s="32" t="s">
        <v>168</v>
      </c>
      <c r="D4305" s="32" t="s">
        <v>8</v>
      </c>
      <c r="E4305" s="32" t="s">
        <v>100</v>
      </c>
      <c r="F4305" s="33" t="s">
        <v>9</v>
      </c>
      <c r="G4305" s="32" t="s">
        <v>10</v>
      </c>
      <c r="H4305" s="34">
        <v>1583.41</v>
      </c>
      <c r="I4305" s="15"/>
      <c r="J4305" s="15" t="str">
        <f>IF(AND($H4305&gt;0, $H4305&lt;1700),"0-1700",0)</f>
        <v>0-1700</v>
      </c>
      <c r="K4305" s="15" t="str">
        <f>IF(AND($H4305&gt;0, $H4305&lt;2500),"0-2500",0)</f>
        <v>0-2500</v>
      </c>
      <c r="L4305" s="15" t="str">
        <f>IF(AND($H4305&gt;0, $H4305&lt;3500),"0-3500",0)</f>
        <v>0-3500</v>
      </c>
    </row>
    <row r="4306" spans="1:12" hidden="1" x14ac:dyDescent="0.3">
      <c r="A4306" s="32" t="s">
        <v>7</v>
      </c>
      <c r="B4306" s="32">
        <v>2020</v>
      </c>
      <c r="C4306" s="32" t="s">
        <v>167</v>
      </c>
      <c r="D4306" s="32" t="s">
        <v>8</v>
      </c>
      <c r="E4306" s="32" t="s">
        <v>32</v>
      </c>
      <c r="F4306" s="33" t="s">
        <v>9</v>
      </c>
      <c r="G4306" s="32" t="s">
        <v>10</v>
      </c>
      <c r="H4306" s="34">
        <v>1583.8</v>
      </c>
      <c r="I4306" s="15"/>
      <c r="J4306" s="15" t="str">
        <f>IF(AND($H4306&gt;0, $H4306&lt;1700),"0-1700",0)</f>
        <v>0-1700</v>
      </c>
      <c r="K4306" s="15" t="str">
        <f>IF(AND($H4306&gt;0, $H4306&lt;2500),"0-2500",0)</f>
        <v>0-2500</v>
      </c>
      <c r="L4306" s="15" t="str">
        <f>IF(AND($H4306&gt;0, $H4306&lt;3500),"0-3500",0)</f>
        <v>0-3500</v>
      </c>
    </row>
    <row r="4307" spans="1:12" hidden="1" x14ac:dyDescent="0.3">
      <c r="A4307" s="32" t="s">
        <v>7</v>
      </c>
      <c r="B4307" s="32">
        <v>2020</v>
      </c>
      <c r="C4307" s="32" t="s">
        <v>167</v>
      </c>
      <c r="D4307" s="32" t="s">
        <v>8</v>
      </c>
      <c r="E4307" s="32" t="s">
        <v>45</v>
      </c>
      <c r="F4307" s="33" t="s">
        <v>9</v>
      </c>
      <c r="G4307" s="32" t="s">
        <v>10</v>
      </c>
      <c r="H4307" s="34">
        <v>1584.59</v>
      </c>
      <c r="I4307" s="15"/>
      <c r="J4307" s="15" t="str">
        <f>IF(AND($H4307&gt;0, $H4307&lt;1700),"0-1700",0)</f>
        <v>0-1700</v>
      </c>
      <c r="K4307" s="15" t="str">
        <f>IF(AND($H4307&gt;0, $H4307&lt;2500),"0-2500",0)</f>
        <v>0-2500</v>
      </c>
      <c r="L4307" s="15" t="str">
        <f>IF(AND($H4307&gt;0, $H4307&lt;3500),"0-3500",0)</f>
        <v>0-3500</v>
      </c>
    </row>
    <row r="4308" spans="1:12" hidden="1" x14ac:dyDescent="0.3">
      <c r="A4308" s="32" t="s">
        <v>7</v>
      </c>
      <c r="B4308" s="32">
        <v>2020</v>
      </c>
      <c r="C4308" s="32" t="s">
        <v>168</v>
      </c>
      <c r="D4308" s="32" t="s">
        <v>8</v>
      </c>
      <c r="E4308" s="32" t="s">
        <v>130</v>
      </c>
      <c r="F4308" s="33" t="s">
        <v>9</v>
      </c>
      <c r="G4308" s="32" t="s">
        <v>10</v>
      </c>
      <c r="H4308" s="34">
        <v>1586.88</v>
      </c>
      <c r="I4308" s="15"/>
      <c r="J4308" s="15" t="str">
        <f>IF(AND($H4308&gt;0, $H4308&lt;1700),"0-1700",0)</f>
        <v>0-1700</v>
      </c>
      <c r="K4308" s="15" t="str">
        <f>IF(AND($H4308&gt;0, $H4308&lt;2500),"0-2500",0)</f>
        <v>0-2500</v>
      </c>
      <c r="L4308" s="15" t="str">
        <f>IF(AND($H4308&gt;0, $H4308&lt;3500),"0-3500",0)</f>
        <v>0-3500</v>
      </c>
    </row>
    <row r="4309" spans="1:12" hidden="1" x14ac:dyDescent="0.3">
      <c r="A4309" s="32" t="s">
        <v>7</v>
      </c>
      <c r="B4309" s="32">
        <v>2020</v>
      </c>
      <c r="C4309" s="32" t="s">
        <v>169</v>
      </c>
      <c r="D4309" s="32" t="s">
        <v>8</v>
      </c>
      <c r="E4309" s="32" t="s">
        <v>132</v>
      </c>
      <c r="F4309" s="33" t="s">
        <v>9</v>
      </c>
      <c r="G4309" s="32" t="s">
        <v>10</v>
      </c>
      <c r="H4309" s="34">
        <v>1587.62</v>
      </c>
      <c r="I4309" s="15"/>
      <c r="J4309" s="15" t="str">
        <f>IF(AND($H4309&gt;0, $H4309&lt;1700),"0-1700",0)</f>
        <v>0-1700</v>
      </c>
      <c r="K4309" s="15" t="str">
        <f>IF(AND($H4309&gt;0, $H4309&lt;2500),"0-2500",0)</f>
        <v>0-2500</v>
      </c>
      <c r="L4309" s="15" t="str">
        <f>IF(AND($H4309&gt;0, $H4309&lt;3500),"0-3500",0)</f>
        <v>0-3500</v>
      </c>
    </row>
    <row r="4310" spans="1:12" hidden="1" x14ac:dyDescent="0.3">
      <c r="A4310" s="32" t="s">
        <v>7</v>
      </c>
      <c r="B4310" s="32">
        <v>2020</v>
      </c>
      <c r="C4310" s="32" t="s">
        <v>168</v>
      </c>
      <c r="D4310" s="32" t="s">
        <v>8</v>
      </c>
      <c r="E4310" s="32" t="s">
        <v>163</v>
      </c>
      <c r="F4310" s="33" t="s">
        <v>9</v>
      </c>
      <c r="G4310" s="32" t="s">
        <v>10</v>
      </c>
      <c r="H4310" s="34">
        <v>1589.46</v>
      </c>
      <c r="I4310" s="15"/>
      <c r="J4310" s="15" t="str">
        <f>IF(AND($H4310&gt;0, $H4310&lt;1700),"0-1700",0)</f>
        <v>0-1700</v>
      </c>
      <c r="K4310" s="15" t="str">
        <f>IF(AND($H4310&gt;0, $H4310&lt;2500),"0-2500",0)</f>
        <v>0-2500</v>
      </c>
      <c r="L4310" s="15" t="str">
        <f>IF(AND($H4310&gt;0, $H4310&lt;3500),"0-3500",0)</f>
        <v>0-3500</v>
      </c>
    </row>
    <row r="4311" spans="1:12" hidden="1" x14ac:dyDescent="0.3">
      <c r="A4311" s="32" t="s">
        <v>7</v>
      </c>
      <c r="B4311" s="32">
        <v>2020</v>
      </c>
      <c r="C4311" s="32" t="s">
        <v>168</v>
      </c>
      <c r="D4311" s="32" t="s">
        <v>8</v>
      </c>
      <c r="E4311" s="32" t="s">
        <v>114</v>
      </c>
      <c r="F4311" s="33" t="s">
        <v>9</v>
      </c>
      <c r="G4311" s="32" t="s">
        <v>10</v>
      </c>
      <c r="H4311" s="34">
        <v>1590.41</v>
      </c>
      <c r="I4311" s="15"/>
      <c r="J4311" s="15" t="str">
        <f>IF(AND($H4311&gt;0, $H4311&lt;1700),"0-1700",0)</f>
        <v>0-1700</v>
      </c>
      <c r="K4311" s="15" t="str">
        <f>IF(AND($H4311&gt;0, $H4311&lt;2500),"0-2500",0)</f>
        <v>0-2500</v>
      </c>
      <c r="L4311" s="15" t="str">
        <f>IF(AND($H4311&gt;0, $H4311&lt;3500),"0-3500",0)</f>
        <v>0-3500</v>
      </c>
    </row>
    <row r="4312" spans="1:12" hidden="1" x14ac:dyDescent="0.3">
      <c r="A4312" s="32" t="s">
        <v>7</v>
      </c>
      <c r="B4312" s="32">
        <v>2020</v>
      </c>
      <c r="C4312" s="32" t="s">
        <v>169</v>
      </c>
      <c r="D4312" s="32" t="s">
        <v>8</v>
      </c>
      <c r="E4312" s="32" t="s">
        <v>133</v>
      </c>
      <c r="F4312" s="33" t="s">
        <v>9</v>
      </c>
      <c r="G4312" s="32" t="s">
        <v>10</v>
      </c>
      <c r="H4312" s="34">
        <v>1590.6</v>
      </c>
      <c r="I4312" s="15"/>
      <c r="J4312" s="15" t="str">
        <f>IF(AND($H4312&gt;0, $H4312&lt;1700),"0-1700",0)</f>
        <v>0-1700</v>
      </c>
      <c r="K4312" s="15" t="str">
        <f>IF(AND($H4312&gt;0, $H4312&lt;2500),"0-2500",0)</f>
        <v>0-2500</v>
      </c>
      <c r="L4312" s="15" t="str">
        <f>IF(AND($H4312&gt;0, $H4312&lt;3500),"0-3500",0)</f>
        <v>0-3500</v>
      </c>
    </row>
    <row r="4313" spans="1:12" hidden="1" x14ac:dyDescent="0.3">
      <c r="A4313" s="32" t="s">
        <v>7</v>
      </c>
      <c r="B4313" s="32">
        <v>2020</v>
      </c>
      <c r="C4313" s="32" t="s">
        <v>169</v>
      </c>
      <c r="D4313" s="32" t="s">
        <v>8</v>
      </c>
      <c r="E4313" s="32" t="s">
        <v>161</v>
      </c>
      <c r="F4313" s="33" t="s">
        <v>9</v>
      </c>
      <c r="G4313" s="32" t="s">
        <v>10</v>
      </c>
      <c r="H4313" s="34">
        <v>1597.18</v>
      </c>
      <c r="I4313" s="15"/>
      <c r="J4313" s="15" t="str">
        <f>IF(AND($H4313&gt;0, $H4313&lt;1700),"0-1700",0)</f>
        <v>0-1700</v>
      </c>
      <c r="K4313" s="15" t="str">
        <f>IF(AND($H4313&gt;0, $H4313&lt;2500),"0-2500",0)</f>
        <v>0-2500</v>
      </c>
      <c r="L4313" s="15" t="str">
        <f>IF(AND($H4313&gt;0, $H4313&lt;3500),"0-3500",0)</f>
        <v>0-3500</v>
      </c>
    </row>
    <row r="4314" spans="1:12" hidden="1" x14ac:dyDescent="0.3">
      <c r="A4314" s="32" t="s">
        <v>7</v>
      </c>
      <c r="B4314" s="32">
        <v>2020</v>
      </c>
      <c r="C4314" s="32" t="s">
        <v>167</v>
      </c>
      <c r="D4314" s="32" t="s">
        <v>8</v>
      </c>
      <c r="E4314" s="32" t="s">
        <v>124</v>
      </c>
      <c r="F4314" s="33" t="s">
        <v>9</v>
      </c>
      <c r="G4314" s="32" t="s">
        <v>10</v>
      </c>
      <c r="H4314" s="34">
        <v>1600.8</v>
      </c>
      <c r="I4314" s="15"/>
      <c r="J4314" s="15" t="str">
        <f>IF(AND($H4314&gt;0, $H4314&lt;1700),"0-1700",0)</f>
        <v>0-1700</v>
      </c>
      <c r="K4314" s="15" t="str">
        <f>IF(AND($H4314&gt;0, $H4314&lt;2500),"0-2500",0)</f>
        <v>0-2500</v>
      </c>
      <c r="L4314" s="15" t="str">
        <f>IF(AND($H4314&gt;0, $H4314&lt;3500),"0-3500",0)</f>
        <v>0-3500</v>
      </c>
    </row>
    <row r="4315" spans="1:12" hidden="1" x14ac:dyDescent="0.3">
      <c r="A4315" s="32" t="s">
        <v>7</v>
      </c>
      <c r="B4315" s="32">
        <v>2020</v>
      </c>
      <c r="C4315" s="32" t="s">
        <v>168</v>
      </c>
      <c r="D4315" s="32" t="s">
        <v>8</v>
      </c>
      <c r="E4315" s="32" t="s">
        <v>65</v>
      </c>
      <c r="F4315" s="33" t="s">
        <v>9</v>
      </c>
      <c r="G4315" s="32" t="s">
        <v>10</v>
      </c>
      <c r="H4315" s="34">
        <v>1601.45</v>
      </c>
      <c r="I4315" s="15"/>
      <c r="J4315" s="15" t="str">
        <f>IF(AND($H4315&gt;0, $H4315&lt;1700),"0-1700",0)</f>
        <v>0-1700</v>
      </c>
      <c r="K4315" s="15" t="str">
        <f>IF(AND($H4315&gt;0, $H4315&lt;2500),"0-2500",0)</f>
        <v>0-2500</v>
      </c>
      <c r="L4315" s="15" t="str">
        <f>IF(AND($H4315&gt;0, $H4315&lt;3500),"0-3500",0)</f>
        <v>0-3500</v>
      </c>
    </row>
    <row r="4316" spans="1:12" hidden="1" x14ac:dyDescent="0.3">
      <c r="A4316" s="32" t="s">
        <v>7</v>
      </c>
      <c r="B4316" s="32">
        <v>2020</v>
      </c>
      <c r="C4316" s="32" t="s">
        <v>168</v>
      </c>
      <c r="D4316" s="32" t="s">
        <v>8</v>
      </c>
      <c r="E4316" s="32" t="s">
        <v>113</v>
      </c>
      <c r="F4316" s="33" t="s">
        <v>9</v>
      </c>
      <c r="G4316" s="32" t="s">
        <v>10</v>
      </c>
      <c r="H4316" s="34">
        <v>1601.87</v>
      </c>
      <c r="I4316" s="15"/>
      <c r="J4316" s="15" t="str">
        <f>IF(AND($H4316&gt;0, $H4316&lt;1700),"0-1700",0)</f>
        <v>0-1700</v>
      </c>
      <c r="K4316" s="15" t="str">
        <f>IF(AND($H4316&gt;0, $H4316&lt;2500),"0-2500",0)</f>
        <v>0-2500</v>
      </c>
      <c r="L4316" s="15" t="str">
        <f>IF(AND($H4316&gt;0, $H4316&lt;3500),"0-3500",0)</f>
        <v>0-3500</v>
      </c>
    </row>
    <row r="4317" spans="1:12" hidden="1" x14ac:dyDescent="0.3">
      <c r="A4317" s="32" t="s">
        <v>7</v>
      </c>
      <c r="B4317" s="32">
        <v>2020</v>
      </c>
      <c r="C4317" s="32" t="s">
        <v>167</v>
      </c>
      <c r="D4317" s="32" t="s">
        <v>8</v>
      </c>
      <c r="E4317" s="32" t="s">
        <v>145</v>
      </c>
      <c r="F4317" s="33" t="s">
        <v>9</v>
      </c>
      <c r="G4317" s="32" t="s">
        <v>10</v>
      </c>
      <c r="H4317" s="34">
        <v>1603.11</v>
      </c>
      <c r="I4317" s="15"/>
      <c r="J4317" s="15" t="str">
        <f>IF(AND($H4317&gt;0, $H4317&lt;1700),"0-1700",0)</f>
        <v>0-1700</v>
      </c>
      <c r="K4317" s="15" t="str">
        <f>IF(AND($H4317&gt;0, $H4317&lt;2500),"0-2500",0)</f>
        <v>0-2500</v>
      </c>
      <c r="L4317" s="15" t="str">
        <f>IF(AND($H4317&gt;0, $H4317&lt;3500),"0-3500",0)</f>
        <v>0-3500</v>
      </c>
    </row>
    <row r="4318" spans="1:12" hidden="1" x14ac:dyDescent="0.3">
      <c r="A4318" s="32" t="s">
        <v>7</v>
      </c>
      <c r="B4318" s="32">
        <v>2020</v>
      </c>
      <c r="C4318" s="32" t="s">
        <v>168</v>
      </c>
      <c r="D4318" s="32" t="s">
        <v>8</v>
      </c>
      <c r="E4318" s="32" t="s">
        <v>427</v>
      </c>
      <c r="F4318" s="33" t="s">
        <v>529</v>
      </c>
      <c r="G4318" s="32" t="s">
        <v>10</v>
      </c>
      <c r="H4318" s="34">
        <v>1607.14</v>
      </c>
      <c r="I4318" s="15"/>
      <c r="J4318" s="15" t="str">
        <f>IF(AND($H4318&gt;0, $H4318&lt;1700),"0-1700",0)</f>
        <v>0-1700</v>
      </c>
      <c r="K4318" s="15" t="str">
        <f>IF(AND($H4318&gt;0, $H4318&lt;2500),"0-2500",0)</f>
        <v>0-2500</v>
      </c>
      <c r="L4318" s="15" t="str">
        <f>IF(AND($H4318&gt;0, $H4318&lt;3500),"0-3500",0)</f>
        <v>0-3500</v>
      </c>
    </row>
    <row r="4319" spans="1:12" hidden="1" x14ac:dyDescent="0.3">
      <c r="A4319" s="32" t="s">
        <v>7</v>
      </c>
      <c r="B4319" s="32">
        <v>2020</v>
      </c>
      <c r="C4319" s="32" t="s">
        <v>167</v>
      </c>
      <c r="D4319" s="32" t="s">
        <v>8</v>
      </c>
      <c r="E4319" s="32" t="s">
        <v>57</v>
      </c>
      <c r="F4319" s="33" t="s">
        <v>9</v>
      </c>
      <c r="G4319" s="32" t="s">
        <v>10</v>
      </c>
      <c r="H4319" s="34">
        <v>1607.97</v>
      </c>
      <c r="I4319" s="15"/>
      <c r="J4319" s="15" t="str">
        <f>IF(AND($H4319&gt;0, $H4319&lt;1700),"0-1700",0)</f>
        <v>0-1700</v>
      </c>
      <c r="K4319" s="15" t="str">
        <f>IF(AND($H4319&gt;0, $H4319&lt;2500),"0-2500",0)</f>
        <v>0-2500</v>
      </c>
      <c r="L4319" s="15" t="str">
        <f>IF(AND($H4319&gt;0, $H4319&lt;3500),"0-3500",0)</f>
        <v>0-3500</v>
      </c>
    </row>
    <row r="4320" spans="1:12" hidden="1" x14ac:dyDescent="0.3">
      <c r="A4320" s="32" t="s">
        <v>7</v>
      </c>
      <c r="B4320" s="32">
        <v>2020</v>
      </c>
      <c r="C4320" s="32" t="s">
        <v>168</v>
      </c>
      <c r="D4320" s="32" t="s">
        <v>8</v>
      </c>
      <c r="E4320" s="32" t="s">
        <v>95</v>
      </c>
      <c r="F4320" s="33" t="s">
        <v>9</v>
      </c>
      <c r="G4320" s="32" t="s">
        <v>10</v>
      </c>
      <c r="H4320" s="34">
        <v>1608.81</v>
      </c>
      <c r="I4320" s="15"/>
      <c r="J4320" s="15" t="str">
        <f>IF(AND($H4320&gt;0, $H4320&lt;1700),"0-1700",0)</f>
        <v>0-1700</v>
      </c>
      <c r="K4320" s="15" t="str">
        <f>IF(AND($H4320&gt;0, $H4320&lt;2500),"0-2500",0)</f>
        <v>0-2500</v>
      </c>
      <c r="L4320" s="15" t="str">
        <f>IF(AND($H4320&gt;0, $H4320&lt;3500),"0-3500",0)</f>
        <v>0-3500</v>
      </c>
    </row>
    <row r="4321" spans="1:12" hidden="1" x14ac:dyDescent="0.3">
      <c r="A4321" s="32" t="s">
        <v>7</v>
      </c>
      <c r="B4321" s="32">
        <v>2020</v>
      </c>
      <c r="C4321" s="32" t="s">
        <v>168</v>
      </c>
      <c r="D4321" s="32" t="s">
        <v>8</v>
      </c>
      <c r="E4321" s="32" t="s">
        <v>164</v>
      </c>
      <c r="F4321" s="33" t="s">
        <v>9</v>
      </c>
      <c r="G4321" s="32" t="s">
        <v>10</v>
      </c>
      <c r="H4321" s="34">
        <v>1609.46</v>
      </c>
      <c r="I4321" s="15"/>
      <c r="J4321" s="15" t="str">
        <f>IF(AND($H4321&gt;0, $H4321&lt;1700),"0-1700",0)</f>
        <v>0-1700</v>
      </c>
      <c r="K4321" s="15" t="str">
        <f>IF(AND($H4321&gt;0, $H4321&lt;2500),"0-2500",0)</f>
        <v>0-2500</v>
      </c>
      <c r="L4321" s="15" t="str">
        <f>IF(AND($H4321&gt;0, $H4321&lt;3500),"0-3500",0)</f>
        <v>0-3500</v>
      </c>
    </row>
    <row r="4322" spans="1:12" hidden="1" x14ac:dyDescent="0.3">
      <c r="A4322" s="32" t="s">
        <v>7</v>
      </c>
      <c r="B4322" s="32">
        <v>2020</v>
      </c>
      <c r="C4322" s="32" t="s">
        <v>167</v>
      </c>
      <c r="D4322" s="32" t="s">
        <v>8</v>
      </c>
      <c r="E4322" s="32" t="s">
        <v>35</v>
      </c>
      <c r="F4322" s="33" t="s">
        <v>9</v>
      </c>
      <c r="G4322" s="32" t="s">
        <v>10</v>
      </c>
      <c r="H4322" s="34">
        <v>1614.26</v>
      </c>
      <c r="I4322" s="15"/>
      <c r="J4322" s="15" t="str">
        <f>IF(AND($H4322&gt;0, $H4322&lt;1700),"0-1700",0)</f>
        <v>0-1700</v>
      </c>
      <c r="K4322" s="15" t="str">
        <f>IF(AND($H4322&gt;0, $H4322&lt;2500),"0-2500",0)</f>
        <v>0-2500</v>
      </c>
      <c r="L4322" s="15" t="str">
        <f>IF(AND($H4322&gt;0, $H4322&lt;3500),"0-3500",0)</f>
        <v>0-3500</v>
      </c>
    </row>
    <row r="4323" spans="1:12" hidden="1" x14ac:dyDescent="0.3">
      <c r="A4323" s="32" t="s">
        <v>7</v>
      </c>
      <c r="B4323" s="32">
        <v>2020</v>
      </c>
      <c r="C4323" s="32" t="s">
        <v>169</v>
      </c>
      <c r="D4323" s="32" t="s">
        <v>8</v>
      </c>
      <c r="E4323" s="32" t="s">
        <v>160</v>
      </c>
      <c r="F4323" s="33" t="s">
        <v>9</v>
      </c>
      <c r="G4323" s="32" t="s">
        <v>10</v>
      </c>
      <c r="H4323" s="34">
        <v>1619.83</v>
      </c>
      <c r="I4323" s="15"/>
      <c r="J4323" s="15" t="str">
        <f>IF(AND($H4323&gt;0, $H4323&lt;1700),"0-1700",0)</f>
        <v>0-1700</v>
      </c>
      <c r="K4323" s="15" t="str">
        <f>IF(AND($H4323&gt;0, $H4323&lt;2500),"0-2500",0)</f>
        <v>0-2500</v>
      </c>
      <c r="L4323" s="15" t="str">
        <f>IF(AND($H4323&gt;0, $H4323&lt;3500),"0-3500",0)</f>
        <v>0-3500</v>
      </c>
    </row>
    <row r="4324" spans="1:12" hidden="1" x14ac:dyDescent="0.3">
      <c r="A4324" s="32" t="s">
        <v>7</v>
      </c>
      <c r="B4324" s="32">
        <v>2020</v>
      </c>
      <c r="C4324" s="32" t="s">
        <v>168</v>
      </c>
      <c r="D4324" s="32" t="s">
        <v>8</v>
      </c>
      <c r="E4324" s="32" t="s">
        <v>115</v>
      </c>
      <c r="F4324" s="33" t="s">
        <v>9</v>
      </c>
      <c r="G4324" s="32" t="s">
        <v>10</v>
      </c>
      <c r="H4324" s="34">
        <v>1621.62</v>
      </c>
      <c r="I4324" s="15"/>
      <c r="J4324" s="15" t="str">
        <f>IF(AND($H4324&gt;0, $H4324&lt;1700),"0-1700",0)</f>
        <v>0-1700</v>
      </c>
      <c r="K4324" s="15" t="str">
        <f>IF(AND($H4324&gt;0, $H4324&lt;2500),"0-2500",0)</f>
        <v>0-2500</v>
      </c>
      <c r="L4324" s="15" t="str">
        <f>IF(AND($H4324&gt;0, $H4324&lt;3500),"0-3500",0)</f>
        <v>0-3500</v>
      </c>
    </row>
    <row r="4325" spans="1:12" hidden="1" x14ac:dyDescent="0.3">
      <c r="A4325" s="32" t="s">
        <v>7</v>
      </c>
      <c r="B4325" s="32">
        <v>2020</v>
      </c>
      <c r="C4325" s="32" t="s">
        <v>168</v>
      </c>
      <c r="D4325" s="32" t="s">
        <v>8</v>
      </c>
      <c r="E4325" s="32" t="s">
        <v>53</v>
      </c>
      <c r="F4325" s="33" t="s">
        <v>9</v>
      </c>
      <c r="G4325" s="32" t="s">
        <v>10</v>
      </c>
      <c r="H4325" s="34">
        <v>1623.66</v>
      </c>
      <c r="I4325" s="15"/>
      <c r="J4325" s="15" t="str">
        <f>IF(AND($H4325&gt;0, $H4325&lt;1700),"0-1700",0)</f>
        <v>0-1700</v>
      </c>
      <c r="K4325" s="15" t="str">
        <f>IF(AND($H4325&gt;0, $H4325&lt;2500),"0-2500",0)</f>
        <v>0-2500</v>
      </c>
      <c r="L4325" s="15" t="str">
        <f>IF(AND($H4325&gt;0, $H4325&lt;3500),"0-3500",0)</f>
        <v>0-3500</v>
      </c>
    </row>
    <row r="4326" spans="1:12" hidden="1" x14ac:dyDescent="0.3">
      <c r="A4326" s="32" t="s">
        <v>7</v>
      </c>
      <c r="B4326" s="32">
        <v>2020</v>
      </c>
      <c r="C4326" s="32" t="s">
        <v>168</v>
      </c>
      <c r="D4326" s="32" t="s">
        <v>8</v>
      </c>
      <c r="E4326" s="32" t="s">
        <v>83</v>
      </c>
      <c r="F4326" s="33" t="s">
        <v>9</v>
      </c>
      <c r="G4326" s="32" t="s">
        <v>10</v>
      </c>
      <c r="H4326" s="34">
        <v>1624.12</v>
      </c>
      <c r="I4326" s="15"/>
      <c r="J4326" s="15" t="str">
        <f>IF(AND($H4326&gt;0, $H4326&lt;1700),"0-1700",0)</f>
        <v>0-1700</v>
      </c>
      <c r="K4326" s="15" t="str">
        <f>IF(AND($H4326&gt;0, $H4326&lt;2500),"0-2500",0)</f>
        <v>0-2500</v>
      </c>
      <c r="L4326" s="15" t="str">
        <f>IF(AND($H4326&gt;0, $H4326&lt;3500),"0-3500",0)</f>
        <v>0-3500</v>
      </c>
    </row>
    <row r="4327" spans="1:12" hidden="1" x14ac:dyDescent="0.3">
      <c r="A4327" s="32" t="s">
        <v>7</v>
      </c>
      <c r="B4327" s="32">
        <v>2020</v>
      </c>
      <c r="C4327" s="32" t="s">
        <v>168</v>
      </c>
      <c r="D4327" s="32" t="s">
        <v>8</v>
      </c>
      <c r="E4327" s="32" t="s">
        <v>20</v>
      </c>
      <c r="F4327" s="33" t="s">
        <v>9</v>
      </c>
      <c r="G4327" s="32" t="s">
        <v>10</v>
      </c>
      <c r="H4327" s="34">
        <v>1636.61</v>
      </c>
      <c r="I4327" s="15"/>
      <c r="J4327" s="15" t="str">
        <f>IF(AND($H4327&gt;0, $H4327&lt;1700),"0-1700",0)</f>
        <v>0-1700</v>
      </c>
      <c r="K4327" s="15" t="str">
        <f>IF(AND($H4327&gt;0, $H4327&lt;2500),"0-2500",0)</f>
        <v>0-2500</v>
      </c>
      <c r="L4327" s="15" t="str">
        <f>IF(AND($H4327&gt;0, $H4327&lt;3500),"0-3500",0)</f>
        <v>0-3500</v>
      </c>
    </row>
    <row r="4328" spans="1:12" hidden="1" x14ac:dyDescent="0.3">
      <c r="A4328" s="32" t="s">
        <v>7</v>
      </c>
      <c r="B4328" s="32">
        <v>2020</v>
      </c>
      <c r="C4328" s="32" t="s">
        <v>169</v>
      </c>
      <c r="D4328" s="32" t="s">
        <v>8</v>
      </c>
      <c r="E4328" s="32" t="s">
        <v>33</v>
      </c>
      <c r="F4328" s="33" t="s">
        <v>9</v>
      </c>
      <c r="G4328" s="32" t="s">
        <v>10</v>
      </c>
      <c r="H4328" s="34">
        <v>1637.04</v>
      </c>
      <c r="I4328" s="15"/>
      <c r="J4328" s="15" t="str">
        <f>IF(AND($H4328&gt;0, $H4328&lt;1700),"0-1700",0)</f>
        <v>0-1700</v>
      </c>
      <c r="K4328" s="15" t="str">
        <f>IF(AND($H4328&gt;0, $H4328&lt;2500),"0-2500",0)</f>
        <v>0-2500</v>
      </c>
      <c r="L4328" s="15" t="str">
        <f>IF(AND($H4328&gt;0, $H4328&lt;3500),"0-3500",0)</f>
        <v>0-3500</v>
      </c>
    </row>
    <row r="4329" spans="1:12" hidden="1" x14ac:dyDescent="0.3">
      <c r="A4329" s="32" t="s">
        <v>7</v>
      </c>
      <c r="B4329" s="32">
        <v>2020</v>
      </c>
      <c r="C4329" s="32" t="s">
        <v>168</v>
      </c>
      <c r="D4329" s="32" t="s">
        <v>8</v>
      </c>
      <c r="E4329" s="32" t="s">
        <v>25</v>
      </c>
      <c r="F4329" s="33" t="s">
        <v>9</v>
      </c>
      <c r="G4329" s="32" t="s">
        <v>10</v>
      </c>
      <c r="H4329" s="34">
        <v>1639.49</v>
      </c>
      <c r="I4329" s="15"/>
      <c r="J4329" s="15" t="str">
        <f>IF(AND($H4329&gt;0, $H4329&lt;1700),"0-1700",0)</f>
        <v>0-1700</v>
      </c>
      <c r="K4329" s="15" t="str">
        <f>IF(AND($H4329&gt;0, $H4329&lt;2500),"0-2500",0)</f>
        <v>0-2500</v>
      </c>
      <c r="L4329" s="15" t="str">
        <f>IF(AND($H4329&gt;0, $H4329&lt;3500),"0-3500",0)</f>
        <v>0-3500</v>
      </c>
    </row>
    <row r="4330" spans="1:12" hidden="1" x14ac:dyDescent="0.3">
      <c r="A4330" s="32" t="s">
        <v>7</v>
      </c>
      <c r="B4330" s="32">
        <v>2020</v>
      </c>
      <c r="C4330" s="32" t="s">
        <v>167</v>
      </c>
      <c r="D4330" s="32" t="s">
        <v>8</v>
      </c>
      <c r="E4330" s="32" t="s">
        <v>39</v>
      </c>
      <c r="F4330" s="33" t="s">
        <v>9</v>
      </c>
      <c r="G4330" s="32" t="s">
        <v>10</v>
      </c>
      <c r="H4330" s="34">
        <v>1640.55</v>
      </c>
      <c r="I4330" s="15"/>
      <c r="J4330" s="15" t="str">
        <f>IF(AND($H4330&gt;0, $H4330&lt;1700),"0-1700",0)</f>
        <v>0-1700</v>
      </c>
      <c r="K4330" s="15" t="str">
        <f>IF(AND($H4330&gt;0, $H4330&lt;2500),"0-2500",0)</f>
        <v>0-2500</v>
      </c>
      <c r="L4330" s="15" t="str">
        <f>IF(AND($H4330&gt;0, $H4330&lt;3500),"0-3500",0)</f>
        <v>0-3500</v>
      </c>
    </row>
    <row r="4331" spans="1:12" hidden="1" x14ac:dyDescent="0.3">
      <c r="A4331" s="32" t="s">
        <v>7</v>
      </c>
      <c r="B4331" s="32">
        <v>2020</v>
      </c>
      <c r="C4331" s="32" t="s">
        <v>169</v>
      </c>
      <c r="D4331" s="32" t="s">
        <v>8</v>
      </c>
      <c r="E4331" s="32" t="s">
        <v>426</v>
      </c>
      <c r="F4331" s="33" t="s">
        <v>529</v>
      </c>
      <c r="G4331" s="32" t="s">
        <v>10</v>
      </c>
      <c r="H4331" s="34">
        <v>1641.36</v>
      </c>
      <c r="I4331" s="15"/>
      <c r="J4331" s="15" t="str">
        <f>IF(AND($H4331&gt;0, $H4331&lt;1700),"0-1700",0)</f>
        <v>0-1700</v>
      </c>
      <c r="K4331" s="15" t="str">
        <f>IF(AND($H4331&gt;0, $H4331&lt;2500),"0-2500",0)</f>
        <v>0-2500</v>
      </c>
      <c r="L4331" s="15" t="str">
        <f>IF(AND($H4331&gt;0, $H4331&lt;3500),"0-3500",0)</f>
        <v>0-3500</v>
      </c>
    </row>
    <row r="4332" spans="1:12" hidden="1" x14ac:dyDescent="0.3">
      <c r="A4332" s="32" t="s">
        <v>7</v>
      </c>
      <c r="B4332" s="32">
        <v>2020</v>
      </c>
      <c r="C4332" s="32" t="s">
        <v>169</v>
      </c>
      <c r="D4332" s="32" t="s">
        <v>8</v>
      </c>
      <c r="E4332" s="32" t="s">
        <v>148</v>
      </c>
      <c r="F4332" s="33" t="s">
        <v>9</v>
      </c>
      <c r="G4332" s="32" t="s">
        <v>10</v>
      </c>
      <c r="H4332" s="34">
        <v>1642.01</v>
      </c>
      <c r="I4332" s="15"/>
      <c r="J4332" s="15" t="str">
        <f>IF(AND($H4332&gt;0, $H4332&lt;1700),"0-1700",0)</f>
        <v>0-1700</v>
      </c>
      <c r="K4332" s="15" t="str">
        <f>IF(AND($H4332&gt;0, $H4332&lt;2500),"0-2500",0)</f>
        <v>0-2500</v>
      </c>
      <c r="L4332" s="15" t="str">
        <f>IF(AND($H4332&gt;0, $H4332&lt;3500),"0-3500",0)</f>
        <v>0-3500</v>
      </c>
    </row>
    <row r="4333" spans="1:12" hidden="1" x14ac:dyDescent="0.3">
      <c r="A4333" s="32" t="s">
        <v>7</v>
      </c>
      <c r="B4333" s="32">
        <v>2020</v>
      </c>
      <c r="C4333" s="32" t="s">
        <v>169</v>
      </c>
      <c r="D4333" s="32" t="s">
        <v>8</v>
      </c>
      <c r="E4333" s="32" t="s">
        <v>166</v>
      </c>
      <c r="F4333" s="33" t="s">
        <v>9</v>
      </c>
      <c r="G4333" s="32" t="s">
        <v>10</v>
      </c>
      <c r="H4333" s="34">
        <v>1642.89</v>
      </c>
      <c r="I4333" s="15"/>
      <c r="J4333" s="15" t="str">
        <f>IF(AND($H4333&gt;0, $H4333&lt;1700),"0-1700",0)</f>
        <v>0-1700</v>
      </c>
      <c r="K4333" s="15" t="str">
        <f>IF(AND($H4333&gt;0, $H4333&lt;2500),"0-2500",0)</f>
        <v>0-2500</v>
      </c>
      <c r="L4333" s="15" t="str">
        <f>IF(AND($H4333&gt;0, $H4333&lt;3500),"0-3500",0)</f>
        <v>0-3500</v>
      </c>
    </row>
    <row r="4334" spans="1:12" hidden="1" x14ac:dyDescent="0.3">
      <c r="A4334" s="32" t="s">
        <v>7</v>
      </c>
      <c r="B4334" s="32">
        <v>2020</v>
      </c>
      <c r="C4334" s="32" t="s">
        <v>168</v>
      </c>
      <c r="D4334" s="32" t="s">
        <v>8</v>
      </c>
      <c r="E4334" s="32" t="s">
        <v>152</v>
      </c>
      <c r="F4334" s="33" t="s">
        <v>9</v>
      </c>
      <c r="G4334" s="32" t="s">
        <v>10</v>
      </c>
      <c r="H4334" s="34">
        <v>1643.35</v>
      </c>
      <c r="I4334" s="15"/>
      <c r="J4334" s="15" t="str">
        <f>IF(AND($H4334&gt;0, $H4334&lt;1700),"0-1700",0)</f>
        <v>0-1700</v>
      </c>
      <c r="K4334" s="15" t="str">
        <f>IF(AND($H4334&gt;0, $H4334&lt;2500),"0-2500",0)</f>
        <v>0-2500</v>
      </c>
      <c r="L4334" s="15" t="str">
        <f>IF(AND($H4334&gt;0, $H4334&lt;3500),"0-3500",0)</f>
        <v>0-3500</v>
      </c>
    </row>
    <row r="4335" spans="1:12" hidden="1" x14ac:dyDescent="0.3">
      <c r="A4335" s="32" t="s">
        <v>7</v>
      </c>
      <c r="B4335" s="32">
        <v>2020</v>
      </c>
      <c r="C4335" s="32" t="s">
        <v>168</v>
      </c>
      <c r="D4335" s="32" t="s">
        <v>8</v>
      </c>
      <c r="E4335" s="32" t="s">
        <v>116</v>
      </c>
      <c r="F4335" s="33" t="s">
        <v>9</v>
      </c>
      <c r="G4335" s="32" t="s">
        <v>10</v>
      </c>
      <c r="H4335" s="34">
        <v>1646.55</v>
      </c>
      <c r="I4335" s="15"/>
      <c r="J4335" s="15" t="str">
        <f>IF(AND($H4335&gt;0, $H4335&lt;1700),"0-1700",0)</f>
        <v>0-1700</v>
      </c>
      <c r="K4335" s="15" t="str">
        <f>IF(AND($H4335&gt;0, $H4335&lt;2500),"0-2500",0)</f>
        <v>0-2500</v>
      </c>
      <c r="L4335" s="15" t="str">
        <f>IF(AND($H4335&gt;0, $H4335&lt;3500),"0-3500",0)</f>
        <v>0-3500</v>
      </c>
    </row>
    <row r="4336" spans="1:12" hidden="1" x14ac:dyDescent="0.3">
      <c r="A4336" s="32" t="s">
        <v>7</v>
      </c>
      <c r="B4336" s="32">
        <v>2020</v>
      </c>
      <c r="C4336" s="32" t="s">
        <v>169</v>
      </c>
      <c r="D4336" s="32" t="s">
        <v>8</v>
      </c>
      <c r="E4336" s="32" t="s">
        <v>425</v>
      </c>
      <c r="F4336" s="33" t="s">
        <v>529</v>
      </c>
      <c r="G4336" s="32" t="s">
        <v>10</v>
      </c>
      <c r="H4336" s="34">
        <v>1650.55</v>
      </c>
      <c r="I4336" s="15"/>
      <c r="J4336" s="15" t="str">
        <f>IF(AND($H4336&gt;0, $H4336&lt;1700),"0-1700",0)</f>
        <v>0-1700</v>
      </c>
      <c r="K4336" s="15" t="str">
        <f>IF(AND($H4336&gt;0, $H4336&lt;2500),"0-2500",0)</f>
        <v>0-2500</v>
      </c>
      <c r="L4336" s="15" t="str">
        <f>IF(AND($H4336&gt;0, $H4336&lt;3500),"0-3500",0)</f>
        <v>0-3500</v>
      </c>
    </row>
    <row r="4337" spans="1:12" hidden="1" x14ac:dyDescent="0.3">
      <c r="A4337" s="32" t="s">
        <v>7</v>
      </c>
      <c r="B4337" s="32">
        <v>2020</v>
      </c>
      <c r="C4337" s="32" t="s">
        <v>169</v>
      </c>
      <c r="D4337" s="32" t="s">
        <v>8</v>
      </c>
      <c r="E4337" s="32" t="s">
        <v>108</v>
      </c>
      <c r="F4337" s="33" t="s">
        <v>9</v>
      </c>
      <c r="G4337" s="32" t="s">
        <v>10</v>
      </c>
      <c r="H4337" s="34">
        <v>1652.56</v>
      </c>
      <c r="I4337" s="15"/>
      <c r="J4337" s="15" t="str">
        <f>IF(AND($H4337&gt;0, $H4337&lt;1700),"0-1700",0)</f>
        <v>0-1700</v>
      </c>
      <c r="K4337" s="15" t="str">
        <f>IF(AND($H4337&gt;0, $H4337&lt;2500),"0-2500",0)</f>
        <v>0-2500</v>
      </c>
      <c r="L4337" s="15" t="str">
        <f>IF(AND($H4337&gt;0, $H4337&lt;3500),"0-3500",0)</f>
        <v>0-3500</v>
      </c>
    </row>
    <row r="4338" spans="1:12" hidden="1" x14ac:dyDescent="0.3">
      <c r="A4338" s="32" t="s">
        <v>7</v>
      </c>
      <c r="B4338" s="32">
        <v>2020</v>
      </c>
      <c r="C4338" s="32" t="s">
        <v>167</v>
      </c>
      <c r="D4338" s="32" t="s">
        <v>8</v>
      </c>
      <c r="E4338" s="32" t="s">
        <v>47</v>
      </c>
      <c r="F4338" s="33" t="s">
        <v>9</v>
      </c>
      <c r="G4338" s="32" t="s">
        <v>10</v>
      </c>
      <c r="H4338" s="34">
        <v>1653.93</v>
      </c>
      <c r="I4338" s="15"/>
      <c r="J4338" s="15" t="str">
        <f>IF(AND($H4338&gt;0, $H4338&lt;1700),"0-1700",0)</f>
        <v>0-1700</v>
      </c>
      <c r="K4338" s="15" t="str">
        <f>IF(AND($H4338&gt;0, $H4338&lt;2500),"0-2500",0)</f>
        <v>0-2500</v>
      </c>
      <c r="L4338" s="15" t="str">
        <f>IF(AND($H4338&gt;0, $H4338&lt;3500),"0-3500",0)</f>
        <v>0-3500</v>
      </c>
    </row>
    <row r="4339" spans="1:12" hidden="1" x14ac:dyDescent="0.3">
      <c r="A4339" s="32" t="s">
        <v>7</v>
      </c>
      <c r="B4339" s="32">
        <v>2020</v>
      </c>
      <c r="C4339" s="32" t="s">
        <v>169</v>
      </c>
      <c r="D4339" s="32" t="s">
        <v>8</v>
      </c>
      <c r="E4339" s="32" t="s">
        <v>117</v>
      </c>
      <c r="F4339" s="33" t="s">
        <v>9</v>
      </c>
      <c r="G4339" s="32" t="s">
        <v>10</v>
      </c>
      <c r="H4339" s="34">
        <v>1654</v>
      </c>
      <c r="I4339" s="15"/>
      <c r="J4339" s="15" t="str">
        <f>IF(AND($H4339&gt;0, $H4339&lt;1700),"0-1700",0)</f>
        <v>0-1700</v>
      </c>
      <c r="K4339" s="15" t="str">
        <f>IF(AND($H4339&gt;0, $H4339&lt;2500),"0-2500",0)</f>
        <v>0-2500</v>
      </c>
      <c r="L4339" s="15" t="str">
        <f>IF(AND($H4339&gt;0, $H4339&lt;3500),"0-3500",0)</f>
        <v>0-3500</v>
      </c>
    </row>
    <row r="4340" spans="1:12" hidden="1" x14ac:dyDescent="0.3">
      <c r="A4340" s="32" t="s">
        <v>7</v>
      </c>
      <c r="B4340" s="32">
        <v>2020</v>
      </c>
      <c r="C4340" s="32" t="s">
        <v>168</v>
      </c>
      <c r="D4340" s="32" t="s">
        <v>8</v>
      </c>
      <c r="E4340" s="32" t="s">
        <v>101</v>
      </c>
      <c r="F4340" s="33" t="s">
        <v>9</v>
      </c>
      <c r="G4340" s="32" t="s">
        <v>10</v>
      </c>
      <c r="H4340" s="34">
        <v>1656.41</v>
      </c>
      <c r="I4340" s="15"/>
      <c r="J4340" s="15" t="str">
        <f>IF(AND($H4340&gt;0, $H4340&lt;1700),"0-1700",0)</f>
        <v>0-1700</v>
      </c>
      <c r="K4340" s="15" t="str">
        <f>IF(AND($H4340&gt;0, $H4340&lt;2500),"0-2500",0)</f>
        <v>0-2500</v>
      </c>
      <c r="L4340" s="15" t="str">
        <f>IF(AND($H4340&gt;0, $H4340&lt;3500),"0-3500",0)</f>
        <v>0-3500</v>
      </c>
    </row>
    <row r="4341" spans="1:12" hidden="1" x14ac:dyDescent="0.3">
      <c r="A4341" s="32" t="s">
        <v>7</v>
      </c>
      <c r="B4341" s="32">
        <v>2020</v>
      </c>
      <c r="C4341" s="32" t="s">
        <v>169</v>
      </c>
      <c r="D4341" s="32" t="s">
        <v>8</v>
      </c>
      <c r="E4341" s="32" t="s">
        <v>135</v>
      </c>
      <c r="F4341" s="33" t="s">
        <v>9</v>
      </c>
      <c r="G4341" s="32" t="s">
        <v>10</v>
      </c>
      <c r="H4341" s="34">
        <v>1659.5</v>
      </c>
      <c r="I4341" s="15"/>
      <c r="J4341" s="15" t="str">
        <f>IF(AND($H4341&gt;0, $H4341&lt;1700),"0-1700",0)</f>
        <v>0-1700</v>
      </c>
      <c r="K4341" s="15" t="str">
        <f>IF(AND($H4341&gt;0, $H4341&lt;2500),"0-2500",0)</f>
        <v>0-2500</v>
      </c>
      <c r="L4341" s="15" t="str">
        <f>IF(AND($H4341&gt;0, $H4341&lt;3500),"0-3500",0)</f>
        <v>0-3500</v>
      </c>
    </row>
    <row r="4342" spans="1:12" hidden="1" x14ac:dyDescent="0.3">
      <c r="A4342" s="32" t="s">
        <v>7</v>
      </c>
      <c r="B4342" s="32">
        <v>2020</v>
      </c>
      <c r="C4342" s="32" t="s">
        <v>169</v>
      </c>
      <c r="D4342" s="32" t="s">
        <v>8</v>
      </c>
      <c r="E4342" s="32" t="s">
        <v>136</v>
      </c>
      <c r="F4342" s="33" t="s">
        <v>9</v>
      </c>
      <c r="G4342" s="32" t="s">
        <v>10</v>
      </c>
      <c r="H4342" s="34">
        <v>1659.89</v>
      </c>
      <c r="I4342" s="15"/>
      <c r="J4342" s="15" t="str">
        <f>IF(AND($H4342&gt;0, $H4342&lt;1700),"0-1700",0)</f>
        <v>0-1700</v>
      </c>
      <c r="K4342" s="15" t="str">
        <f>IF(AND($H4342&gt;0, $H4342&lt;2500),"0-2500",0)</f>
        <v>0-2500</v>
      </c>
      <c r="L4342" s="15" t="str">
        <f>IF(AND($H4342&gt;0, $H4342&lt;3500),"0-3500",0)</f>
        <v>0-3500</v>
      </c>
    </row>
    <row r="4343" spans="1:12" hidden="1" x14ac:dyDescent="0.3">
      <c r="A4343" s="32" t="s">
        <v>7</v>
      </c>
      <c r="B4343" s="32">
        <v>2020</v>
      </c>
      <c r="C4343" s="32" t="s">
        <v>168</v>
      </c>
      <c r="D4343" s="32" t="s">
        <v>8</v>
      </c>
      <c r="E4343" s="32" t="s">
        <v>66</v>
      </c>
      <c r="F4343" s="33" t="s">
        <v>9</v>
      </c>
      <c r="G4343" s="32" t="s">
        <v>10</v>
      </c>
      <c r="H4343" s="34">
        <v>1661.7</v>
      </c>
      <c r="I4343" s="15"/>
      <c r="J4343" s="15" t="str">
        <f>IF(AND($H4343&gt;0, $H4343&lt;1700),"0-1700",0)</f>
        <v>0-1700</v>
      </c>
      <c r="K4343" s="15" t="str">
        <f>IF(AND($H4343&gt;0, $H4343&lt;2500),"0-2500",0)</f>
        <v>0-2500</v>
      </c>
      <c r="L4343" s="15" t="str">
        <f>IF(AND($H4343&gt;0, $H4343&lt;3500),"0-3500",0)</f>
        <v>0-3500</v>
      </c>
    </row>
    <row r="4344" spans="1:12" hidden="1" x14ac:dyDescent="0.3">
      <c r="A4344" s="32" t="s">
        <v>7</v>
      </c>
      <c r="B4344" s="32">
        <v>2020</v>
      </c>
      <c r="C4344" s="32" t="s">
        <v>168</v>
      </c>
      <c r="D4344" s="32" t="s">
        <v>8</v>
      </c>
      <c r="E4344" s="32" t="s">
        <v>98</v>
      </c>
      <c r="F4344" s="33" t="s">
        <v>9</v>
      </c>
      <c r="G4344" s="32" t="s">
        <v>10</v>
      </c>
      <c r="H4344" s="34">
        <v>1664.55</v>
      </c>
      <c r="I4344" s="15"/>
      <c r="J4344" s="15" t="str">
        <f>IF(AND($H4344&gt;0, $H4344&lt;1700),"0-1700",0)</f>
        <v>0-1700</v>
      </c>
      <c r="K4344" s="15" t="str">
        <f>IF(AND($H4344&gt;0, $H4344&lt;2500),"0-2500",0)</f>
        <v>0-2500</v>
      </c>
      <c r="L4344" s="15" t="str">
        <f>IF(AND($H4344&gt;0, $H4344&lt;3500),"0-3500",0)</f>
        <v>0-3500</v>
      </c>
    </row>
    <row r="4345" spans="1:12" hidden="1" x14ac:dyDescent="0.3">
      <c r="A4345" s="32" t="s">
        <v>7</v>
      </c>
      <c r="B4345" s="32">
        <v>2020</v>
      </c>
      <c r="C4345" s="32" t="s">
        <v>168</v>
      </c>
      <c r="D4345" s="32" t="s">
        <v>8</v>
      </c>
      <c r="E4345" s="32" t="s">
        <v>80</v>
      </c>
      <c r="F4345" s="33" t="s">
        <v>9</v>
      </c>
      <c r="G4345" s="32" t="s">
        <v>10</v>
      </c>
      <c r="H4345" s="34">
        <v>1665.61</v>
      </c>
      <c r="I4345" s="15"/>
      <c r="J4345" s="15" t="str">
        <f>IF(AND($H4345&gt;0, $H4345&lt;1700),"0-1700",0)</f>
        <v>0-1700</v>
      </c>
      <c r="K4345" s="15" t="str">
        <f>IF(AND($H4345&gt;0, $H4345&lt;2500),"0-2500",0)</f>
        <v>0-2500</v>
      </c>
      <c r="L4345" s="15" t="str">
        <f>IF(AND($H4345&gt;0, $H4345&lt;3500),"0-3500",0)</f>
        <v>0-3500</v>
      </c>
    </row>
    <row r="4346" spans="1:12" hidden="1" x14ac:dyDescent="0.3">
      <c r="A4346" s="32" t="s">
        <v>7</v>
      </c>
      <c r="B4346" s="32">
        <v>2020</v>
      </c>
      <c r="C4346" s="32" t="s">
        <v>167</v>
      </c>
      <c r="D4346" s="32" t="s">
        <v>8</v>
      </c>
      <c r="E4346" s="32" t="s">
        <v>62</v>
      </c>
      <c r="F4346" s="33" t="s">
        <v>9</v>
      </c>
      <c r="G4346" s="32" t="s">
        <v>10</v>
      </c>
      <c r="H4346" s="34">
        <v>1666.51</v>
      </c>
      <c r="I4346" s="15"/>
      <c r="J4346" s="15" t="str">
        <f>IF(AND($H4346&gt;0, $H4346&lt;1700),"0-1700",0)</f>
        <v>0-1700</v>
      </c>
      <c r="K4346" s="15" t="str">
        <f>IF(AND($H4346&gt;0, $H4346&lt;2500),"0-2500",0)</f>
        <v>0-2500</v>
      </c>
      <c r="L4346" s="15" t="str">
        <f>IF(AND($H4346&gt;0, $H4346&lt;3500),"0-3500",0)</f>
        <v>0-3500</v>
      </c>
    </row>
    <row r="4347" spans="1:12" hidden="1" x14ac:dyDescent="0.3">
      <c r="A4347" s="32" t="s">
        <v>7</v>
      </c>
      <c r="B4347" s="32">
        <v>2020</v>
      </c>
      <c r="C4347" s="32" t="s">
        <v>168</v>
      </c>
      <c r="D4347" s="32" t="s">
        <v>8</v>
      </c>
      <c r="E4347" s="32" t="s">
        <v>78</v>
      </c>
      <c r="F4347" s="33" t="s">
        <v>9</v>
      </c>
      <c r="G4347" s="32" t="s">
        <v>10</v>
      </c>
      <c r="H4347" s="34">
        <v>1670.65</v>
      </c>
      <c r="I4347" s="15"/>
      <c r="J4347" s="15" t="str">
        <f>IF(AND($H4347&gt;0, $H4347&lt;1700),"0-1700",0)</f>
        <v>0-1700</v>
      </c>
      <c r="K4347" s="15" t="str">
        <f>IF(AND($H4347&gt;0, $H4347&lt;2500),"0-2500",0)</f>
        <v>0-2500</v>
      </c>
      <c r="L4347" s="15" t="str">
        <f>IF(AND($H4347&gt;0, $H4347&lt;3500),"0-3500",0)</f>
        <v>0-3500</v>
      </c>
    </row>
    <row r="4348" spans="1:12" hidden="1" x14ac:dyDescent="0.3">
      <c r="A4348" s="32" t="s">
        <v>7</v>
      </c>
      <c r="B4348" s="32">
        <v>2020</v>
      </c>
      <c r="C4348" s="32" t="s">
        <v>168</v>
      </c>
      <c r="D4348" s="32" t="s">
        <v>8</v>
      </c>
      <c r="E4348" s="32" t="s">
        <v>55</v>
      </c>
      <c r="F4348" s="33" t="s">
        <v>9</v>
      </c>
      <c r="G4348" s="32" t="s">
        <v>10</v>
      </c>
      <c r="H4348" s="34">
        <v>1676.98</v>
      </c>
      <c r="I4348" s="15"/>
      <c r="J4348" s="15" t="str">
        <f>IF(AND($H4348&gt;0, $H4348&lt;1700),"0-1700",0)</f>
        <v>0-1700</v>
      </c>
      <c r="K4348" s="15" t="str">
        <f>IF(AND($H4348&gt;0, $H4348&lt;2500),"0-2500",0)</f>
        <v>0-2500</v>
      </c>
      <c r="L4348" s="15" t="str">
        <f>IF(AND($H4348&gt;0, $H4348&lt;3500),"0-3500",0)</f>
        <v>0-3500</v>
      </c>
    </row>
    <row r="4349" spans="1:12" hidden="1" x14ac:dyDescent="0.3">
      <c r="A4349" s="32" t="s">
        <v>7</v>
      </c>
      <c r="B4349" s="32">
        <v>2020</v>
      </c>
      <c r="C4349" s="32" t="s">
        <v>168</v>
      </c>
      <c r="D4349" s="32" t="s">
        <v>8</v>
      </c>
      <c r="E4349" s="32" t="s">
        <v>87</v>
      </c>
      <c r="F4349" s="33" t="s">
        <v>9</v>
      </c>
      <c r="G4349" s="32" t="s">
        <v>10</v>
      </c>
      <c r="H4349" s="34">
        <v>1677.54</v>
      </c>
      <c r="I4349" s="15"/>
      <c r="J4349" s="15" t="str">
        <f>IF(AND($H4349&gt;0, $H4349&lt;1700),"0-1700",0)</f>
        <v>0-1700</v>
      </c>
      <c r="K4349" s="15" t="str">
        <f>IF(AND($H4349&gt;0, $H4349&lt;2500),"0-2500",0)</f>
        <v>0-2500</v>
      </c>
      <c r="L4349" s="15" t="str">
        <f>IF(AND($H4349&gt;0, $H4349&lt;3500),"0-3500",0)</f>
        <v>0-3500</v>
      </c>
    </row>
    <row r="4350" spans="1:12" hidden="1" x14ac:dyDescent="0.3">
      <c r="A4350" s="32" t="s">
        <v>7</v>
      </c>
      <c r="B4350" s="32">
        <v>2020</v>
      </c>
      <c r="C4350" s="32" t="s">
        <v>168</v>
      </c>
      <c r="D4350" s="32" t="s">
        <v>8</v>
      </c>
      <c r="E4350" s="32" t="s">
        <v>149</v>
      </c>
      <c r="F4350" s="33" t="s">
        <v>9</v>
      </c>
      <c r="G4350" s="32" t="s">
        <v>10</v>
      </c>
      <c r="H4350" s="34">
        <v>1679.82</v>
      </c>
      <c r="I4350" s="15"/>
      <c r="J4350" s="15" t="str">
        <f>IF(AND($H4350&gt;0, $H4350&lt;1700),"0-1700",0)</f>
        <v>0-1700</v>
      </c>
      <c r="K4350" s="15" t="str">
        <f>IF(AND($H4350&gt;0, $H4350&lt;2500),"0-2500",0)</f>
        <v>0-2500</v>
      </c>
      <c r="L4350" s="15" t="str">
        <f>IF(AND($H4350&gt;0, $H4350&lt;3500),"0-3500",0)</f>
        <v>0-3500</v>
      </c>
    </row>
    <row r="4351" spans="1:12" hidden="1" x14ac:dyDescent="0.3">
      <c r="A4351" s="32" t="s">
        <v>7</v>
      </c>
      <c r="B4351" s="32">
        <v>2020</v>
      </c>
      <c r="C4351" s="32" t="s">
        <v>168</v>
      </c>
      <c r="D4351" s="32" t="s">
        <v>8</v>
      </c>
      <c r="E4351" s="32" t="s">
        <v>120</v>
      </c>
      <c r="F4351" s="33" t="s">
        <v>9</v>
      </c>
      <c r="G4351" s="32" t="s">
        <v>10</v>
      </c>
      <c r="H4351" s="34">
        <v>1680.61</v>
      </c>
      <c r="I4351" s="15"/>
      <c r="J4351" s="15" t="str">
        <f>IF(AND($H4351&gt;0, $H4351&lt;1700),"0-1700",0)</f>
        <v>0-1700</v>
      </c>
      <c r="K4351" s="15" t="str">
        <f>IF(AND($H4351&gt;0, $H4351&lt;2500),"0-2500",0)</f>
        <v>0-2500</v>
      </c>
      <c r="L4351" s="15" t="str">
        <f>IF(AND($H4351&gt;0, $H4351&lt;3500),"0-3500",0)</f>
        <v>0-3500</v>
      </c>
    </row>
    <row r="4352" spans="1:12" hidden="1" x14ac:dyDescent="0.3">
      <c r="A4352" s="32" t="s">
        <v>7</v>
      </c>
      <c r="B4352" s="32">
        <v>2020</v>
      </c>
      <c r="C4352" s="32" t="s">
        <v>169</v>
      </c>
      <c r="D4352" s="32" t="s">
        <v>8</v>
      </c>
      <c r="E4352" s="32" t="s">
        <v>427</v>
      </c>
      <c r="F4352" s="33" t="s">
        <v>529</v>
      </c>
      <c r="G4352" s="32" t="s">
        <v>10</v>
      </c>
      <c r="H4352" s="34">
        <v>1684.6</v>
      </c>
      <c r="I4352" s="15"/>
      <c r="J4352" s="15" t="str">
        <f>IF(AND($H4352&gt;0, $H4352&lt;1700),"0-1700",0)</f>
        <v>0-1700</v>
      </c>
      <c r="K4352" s="15" t="str">
        <f>IF(AND($H4352&gt;0, $H4352&lt;2500),"0-2500",0)</f>
        <v>0-2500</v>
      </c>
      <c r="L4352" s="15" t="str">
        <f>IF(AND($H4352&gt;0, $H4352&lt;3500),"0-3500",0)</f>
        <v>0-3500</v>
      </c>
    </row>
    <row r="4353" spans="1:12" hidden="1" x14ac:dyDescent="0.3">
      <c r="A4353" s="32" t="s">
        <v>7</v>
      </c>
      <c r="B4353" s="32">
        <v>2020</v>
      </c>
      <c r="C4353" s="32" t="s">
        <v>168</v>
      </c>
      <c r="D4353" s="32" t="s">
        <v>8</v>
      </c>
      <c r="E4353" s="32" t="s">
        <v>93</v>
      </c>
      <c r="F4353" s="33" t="s">
        <v>9</v>
      </c>
      <c r="G4353" s="32" t="s">
        <v>10</v>
      </c>
      <c r="H4353" s="34">
        <v>1688.86</v>
      </c>
      <c r="I4353" s="15"/>
      <c r="J4353" s="15" t="str">
        <f>IF(AND($H4353&gt;0, $H4353&lt;1700),"0-1700",0)</f>
        <v>0-1700</v>
      </c>
      <c r="K4353" s="15" t="str">
        <f>IF(AND($H4353&gt;0, $H4353&lt;2500),"0-2500",0)</f>
        <v>0-2500</v>
      </c>
      <c r="L4353" s="15" t="str">
        <f>IF(AND($H4353&gt;0, $H4353&lt;3500),"0-3500",0)</f>
        <v>0-3500</v>
      </c>
    </row>
    <row r="4354" spans="1:12" hidden="1" x14ac:dyDescent="0.3">
      <c r="A4354" s="32" t="s">
        <v>7</v>
      </c>
      <c r="B4354" s="32">
        <v>2020</v>
      </c>
      <c r="C4354" s="32" t="s">
        <v>169</v>
      </c>
      <c r="D4354" s="32" t="s">
        <v>8</v>
      </c>
      <c r="E4354" s="32" t="s">
        <v>20</v>
      </c>
      <c r="F4354" s="33" t="s">
        <v>9</v>
      </c>
      <c r="G4354" s="32" t="s">
        <v>10</v>
      </c>
      <c r="H4354" s="34">
        <v>1690.88</v>
      </c>
      <c r="I4354" s="15"/>
      <c r="J4354" s="15" t="str">
        <f>IF(AND($H4354&gt;0, $H4354&lt;1700),"0-1700",0)</f>
        <v>0-1700</v>
      </c>
      <c r="K4354" s="15" t="str">
        <f>IF(AND($H4354&gt;0, $H4354&lt;2500),"0-2500",0)</f>
        <v>0-2500</v>
      </c>
      <c r="L4354" s="15" t="str">
        <f>IF(AND($H4354&gt;0, $H4354&lt;3500),"0-3500",0)</f>
        <v>0-3500</v>
      </c>
    </row>
    <row r="4355" spans="1:12" hidden="1" x14ac:dyDescent="0.3">
      <c r="A4355" s="32" t="s">
        <v>7</v>
      </c>
      <c r="B4355" s="32">
        <v>2020</v>
      </c>
      <c r="C4355" s="32" t="s">
        <v>168</v>
      </c>
      <c r="D4355" s="32" t="s">
        <v>8</v>
      </c>
      <c r="E4355" s="32" t="s">
        <v>49</v>
      </c>
      <c r="F4355" s="33" t="s">
        <v>9</v>
      </c>
      <c r="G4355" s="32" t="s">
        <v>10</v>
      </c>
      <c r="H4355" s="34">
        <v>1694</v>
      </c>
      <c r="I4355" s="15"/>
      <c r="J4355" s="15" t="str">
        <f>IF(AND($H4355&gt;0, $H4355&lt;1700),"0-1700",0)</f>
        <v>0-1700</v>
      </c>
      <c r="K4355" s="15" t="str">
        <f>IF(AND($H4355&gt;0, $H4355&lt;2500),"0-2500",0)</f>
        <v>0-2500</v>
      </c>
      <c r="L4355" s="15" t="str">
        <f>IF(AND($H4355&gt;0, $H4355&lt;3500),"0-3500",0)</f>
        <v>0-3500</v>
      </c>
    </row>
    <row r="4356" spans="1:12" hidden="1" x14ac:dyDescent="0.3">
      <c r="A4356" s="32" t="s">
        <v>7</v>
      </c>
      <c r="B4356" s="32">
        <v>2020</v>
      </c>
      <c r="C4356" s="32" t="s">
        <v>168</v>
      </c>
      <c r="D4356" s="32" t="s">
        <v>8</v>
      </c>
      <c r="E4356" s="32" t="s">
        <v>74</v>
      </c>
      <c r="F4356" s="33" t="s">
        <v>9</v>
      </c>
      <c r="G4356" s="32" t="s">
        <v>10</v>
      </c>
      <c r="H4356" s="34">
        <v>1695.26</v>
      </c>
      <c r="I4356" s="15"/>
      <c r="J4356" s="15" t="str">
        <f>IF(AND($H4356&gt;0, $H4356&lt;1700),"0-1700",0)</f>
        <v>0-1700</v>
      </c>
      <c r="K4356" s="15" t="str">
        <f>IF(AND($H4356&gt;0, $H4356&lt;2500),"0-2500",0)</f>
        <v>0-2500</v>
      </c>
      <c r="L4356" s="15" t="str">
        <f>IF(AND($H4356&gt;0, $H4356&lt;3500),"0-3500",0)</f>
        <v>0-3500</v>
      </c>
    </row>
    <row r="4357" spans="1:12" hidden="1" x14ac:dyDescent="0.3">
      <c r="A4357" s="32" t="s">
        <v>7</v>
      </c>
      <c r="B4357" s="32">
        <v>2020</v>
      </c>
      <c r="C4357" s="32" t="s">
        <v>168</v>
      </c>
      <c r="D4357" s="32" t="s">
        <v>8</v>
      </c>
      <c r="E4357" s="32" t="s">
        <v>131</v>
      </c>
      <c r="F4357" s="33" t="s">
        <v>9</v>
      </c>
      <c r="G4357" s="32" t="s">
        <v>10</v>
      </c>
      <c r="H4357" s="34">
        <v>1695.74</v>
      </c>
      <c r="I4357" s="15"/>
      <c r="J4357" s="15" t="str">
        <f>IF(AND($H4357&gt;0, $H4357&lt;1700),"0-1700",0)</f>
        <v>0-1700</v>
      </c>
      <c r="K4357" s="15" t="str">
        <f>IF(AND($H4357&gt;0, $H4357&lt;2500),"0-2500",0)</f>
        <v>0-2500</v>
      </c>
      <c r="L4357" s="15" t="str">
        <f>IF(AND($H4357&gt;0, $H4357&lt;3500),"0-3500",0)</f>
        <v>0-3500</v>
      </c>
    </row>
    <row r="4358" spans="1:12" hidden="1" x14ac:dyDescent="0.3">
      <c r="A4358" s="32" t="s">
        <v>7</v>
      </c>
      <c r="B4358" s="32">
        <v>2020</v>
      </c>
      <c r="C4358" s="32" t="s">
        <v>168</v>
      </c>
      <c r="D4358" s="32" t="s">
        <v>8</v>
      </c>
      <c r="E4358" s="32" t="s">
        <v>129</v>
      </c>
      <c r="F4358" s="33" t="s">
        <v>9</v>
      </c>
      <c r="G4358" s="32" t="s">
        <v>10</v>
      </c>
      <c r="H4358" s="34">
        <v>1697.55</v>
      </c>
      <c r="I4358" s="15"/>
      <c r="J4358" s="15" t="str">
        <f>IF(AND($H4358&gt;0, $H4358&lt;1700),"0-1700",0)</f>
        <v>0-1700</v>
      </c>
      <c r="K4358" s="15" t="str">
        <f>IF(AND($H4358&gt;0, $H4358&lt;2500),"0-2500",0)</f>
        <v>0-2500</v>
      </c>
      <c r="L4358" s="15" t="str">
        <f>IF(AND($H4358&gt;0, $H4358&lt;3500),"0-3500",0)</f>
        <v>0-3500</v>
      </c>
    </row>
    <row r="4359" spans="1:12" hidden="1" x14ac:dyDescent="0.3">
      <c r="A4359" s="32" t="s">
        <v>7</v>
      </c>
      <c r="B4359" s="32">
        <v>2020</v>
      </c>
      <c r="C4359" s="32" t="s">
        <v>169</v>
      </c>
      <c r="D4359" s="32" t="s">
        <v>8</v>
      </c>
      <c r="E4359" s="32" t="s">
        <v>28</v>
      </c>
      <c r="F4359" s="33" t="s">
        <v>9</v>
      </c>
      <c r="G4359" s="32" t="s">
        <v>10</v>
      </c>
      <c r="H4359" s="34">
        <v>1700.57</v>
      </c>
      <c r="I4359" s="15"/>
      <c r="J4359" s="15" t="s">
        <v>468</v>
      </c>
      <c r="K4359" s="15" t="str">
        <f>IF(AND($H4359&gt;0, $H4359&lt;2500),"0-2500",0)</f>
        <v>0-2500</v>
      </c>
      <c r="L4359" s="15" t="str">
        <f>IF(AND($H4359&gt;0, $H4359&lt;3500),"0-3500",0)</f>
        <v>0-3500</v>
      </c>
    </row>
    <row r="4360" spans="1:12" hidden="1" x14ac:dyDescent="0.3">
      <c r="A4360" s="32" t="s">
        <v>7</v>
      </c>
      <c r="B4360" s="32">
        <v>2020</v>
      </c>
      <c r="C4360" s="32" t="s">
        <v>168</v>
      </c>
      <c r="D4360" s="32" t="s">
        <v>8</v>
      </c>
      <c r="E4360" s="32" t="s">
        <v>146</v>
      </c>
      <c r="F4360" s="33" t="s">
        <v>9</v>
      </c>
      <c r="G4360" s="32" t="s">
        <v>10</v>
      </c>
      <c r="H4360" s="34">
        <v>1700.59</v>
      </c>
      <c r="I4360" s="15"/>
      <c r="J4360" s="15" t="s">
        <v>468</v>
      </c>
      <c r="K4360" s="15" t="str">
        <f>IF(AND($H4360&gt;0, $H4360&lt;2500),"0-2500",0)</f>
        <v>0-2500</v>
      </c>
      <c r="L4360" s="15" t="str">
        <f>IF(AND($H4360&gt;0, $H4360&lt;3500),"0-3500",0)</f>
        <v>0-3500</v>
      </c>
    </row>
    <row r="4361" spans="1:12" hidden="1" x14ac:dyDescent="0.3">
      <c r="A4361" s="32" t="s">
        <v>7</v>
      </c>
      <c r="B4361" s="32">
        <v>2020</v>
      </c>
      <c r="C4361" s="32" t="s">
        <v>167</v>
      </c>
      <c r="D4361" s="32" t="s">
        <v>8</v>
      </c>
      <c r="E4361" s="32" t="s">
        <v>71</v>
      </c>
      <c r="F4361" s="33" t="s">
        <v>9</v>
      </c>
      <c r="G4361" s="32" t="s">
        <v>10</v>
      </c>
      <c r="H4361" s="34">
        <v>1703.31</v>
      </c>
      <c r="I4361" s="15"/>
      <c r="J4361" s="15"/>
      <c r="K4361" s="15" t="str">
        <f>IF(AND($H4361&gt;0, $H4361&lt;2500),"0-2500",0)</f>
        <v>0-2500</v>
      </c>
      <c r="L4361" s="15" t="str">
        <f>IF(AND($H4361&gt;0, $H4361&lt;3500),"0-3500",0)</f>
        <v>0-3500</v>
      </c>
    </row>
    <row r="4362" spans="1:12" hidden="1" x14ac:dyDescent="0.3">
      <c r="A4362" s="32" t="s">
        <v>7</v>
      </c>
      <c r="B4362" s="32">
        <v>2020</v>
      </c>
      <c r="C4362" s="32" t="s">
        <v>168</v>
      </c>
      <c r="D4362" s="32" t="s">
        <v>8</v>
      </c>
      <c r="E4362" s="32" t="s">
        <v>64</v>
      </c>
      <c r="F4362" s="33" t="s">
        <v>9</v>
      </c>
      <c r="G4362" s="32" t="s">
        <v>10</v>
      </c>
      <c r="H4362" s="34">
        <v>1703.55</v>
      </c>
      <c r="I4362" s="15"/>
      <c r="J4362" s="15"/>
      <c r="K4362" s="15" t="str">
        <f>IF(AND($H4362&gt;0, $H4362&lt;2500),"0-2500",0)</f>
        <v>0-2500</v>
      </c>
      <c r="L4362" s="15" t="str">
        <f>IF(AND($H4362&gt;0, $H4362&lt;3500),"0-3500",0)</f>
        <v>0-3500</v>
      </c>
    </row>
    <row r="4363" spans="1:12" hidden="1" x14ac:dyDescent="0.3">
      <c r="A4363" s="32" t="s">
        <v>7</v>
      </c>
      <c r="B4363" s="32">
        <v>2020</v>
      </c>
      <c r="C4363" s="32" t="s">
        <v>169</v>
      </c>
      <c r="D4363" s="32" t="s">
        <v>8</v>
      </c>
      <c r="E4363" s="32" t="s">
        <v>115</v>
      </c>
      <c r="F4363" s="33" t="s">
        <v>9</v>
      </c>
      <c r="G4363" s="32" t="s">
        <v>10</v>
      </c>
      <c r="H4363" s="34">
        <v>1705.54</v>
      </c>
      <c r="I4363" s="15"/>
      <c r="J4363" s="15"/>
      <c r="K4363" s="15" t="str">
        <f>IF(AND($H4363&gt;0, $H4363&lt;2500),"0-2500",0)</f>
        <v>0-2500</v>
      </c>
      <c r="L4363" s="15" t="str">
        <f>IF(AND($H4363&gt;0, $H4363&lt;3500),"0-3500",0)</f>
        <v>0-3500</v>
      </c>
    </row>
    <row r="4364" spans="1:12" hidden="1" x14ac:dyDescent="0.3">
      <c r="A4364" s="32" t="s">
        <v>7</v>
      </c>
      <c r="B4364" s="32">
        <v>2020</v>
      </c>
      <c r="C4364" s="32" t="s">
        <v>168</v>
      </c>
      <c r="D4364" s="32" t="s">
        <v>8</v>
      </c>
      <c r="E4364" s="32" t="s">
        <v>9</v>
      </c>
      <c r="F4364" s="33" t="s">
        <v>9</v>
      </c>
      <c r="G4364" s="32" t="s">
        <v>10</v>
      </c>
      <c r="H4364" s="34">
        <v>1707.77</v>
      </c>
      <c r="I4364" s="15"/>
      <c r="J4364" s="15"/>
      <c r="K4364" s="15" t="str">
        <f>IF(AND($H4364&gt;0, $H4364&lt;2500),"0-2500",0)</f>
        <v>0-2500</v>
      </c>
      <c r="L4364" s="15" t="str">
        <f>IF(AND($H4364&gt;0, $H4364&lt;3500),"0-3500",0)</f>
        <v>0-3500</v>
      </c>
    </row>
    <row r="4365" spans="1:12" hidden="1" x14ac:dyDescent="0.3">
      <c r="A4365" s="32" t="s">
        <v>7</v>
      </c>
      <c r="B4365" s="32">
        <v>2020</v>
      </c>
      <c r="C4365" s="32" t="s">
        <v>169</v>
      </c>
      <c r="D4365" s="32" t="s">
        <v>8</v>
      </c>
      <c r="E4365" s="32" t="s">
        <v>162</v>
      </c>
      <c r="F4365" s="33" t="s">
        <v>9</v>
      </c>
      <c r="G4365" s="32" t="s">
        <v>10</v>
      </c>
      <c r="H4365" s="34">
        <v>1710.47</v>
      </c>
      <c r="I4365" s="15"/>
      <c r="J4365" s="15"/>
      <c r="K4365" s="15" t="str">
        <f>IF(AND($H4365&gt;0, $H4365&lt;2500),"0-2500",0)</f>
        <v>0-2500</v>
      </c>
      <c r="L4365" s="15" t="str">
        <f>IF(AND($H4365&gt;0, $H4365&lt;3500),"0-3500",0)</f>
        <v>0-3500</v>
      </c>
    </row>
    <row r="4366" spans="1:12" hidden="1" x14ac:dyDescent="0.3">
      <c r="A4366" s="32" t="s">
        <v>7</v>
      </c>
      <c r="B4366" s="32">
        <v>2020</v>
      </c>
      <c r="C4366" s="32" t="s">
        <v>168</v>
      </c>
      <c r="D4366" s="32" t="s">
        <v>8</v>
      </c>
      <c r="E4366" s="32" t="s">
        <v>103</v>
      </c>
      <c r="F4366" s="33" t="s">
        <v>9</v>
      </c>
      <c r="G4366" s="32" t="s">
        <v>10</v>
      </c>
      <c r="H4366" s="34">
        <v>1712.34</v>
      </c>
      <c r="I4366" s="15"/>
      <c r="J4366" s="15"/>
      <c r="K4366" s="15" t="str">
        <f>IF(AND($H4366&gt;0, $H4366&lt;2500),"0-2500",0)</f>
        <v>0-2500</v>
      </c>
      <c r="L4366" s="15" t="str">
        <f>IF(AND($H4366&gt;0, $H4366&lt;3500),"0-3500",0)</f>
        <v>0-3500</v>
      </c>
    </row>
    <row r="4367" spans="1:12" hidden="1" x14ac:dyDescent="0.3">
      <c r="A4367" s="32" t="s">
        <v>7</v>
      </c>
      <c r="B4367" s="32">
        <v>2020</v>
      </c>
      <c r="C4367" s="32" t="s">
        <v>168</v>
      </c>
      <c r="D4367" s="32" t="s">
        <v>8</v>
      </c>
      <c r="E4367" s="32" t="s">
        <v>157</v>
      </c>
      <c r="F4367" s="33" t="s">
        <v>9</v>
      </c>
      <c r="G4367" s="32" t="s">
        <v>10</v>
      </c>
      <c r="H4367" s="34">
        <v>1712.86</v>
      </c>
      <c r="I4367" s="15"/>
      <c r="J4367" s="15"/>
      <c r="K4367" s="15" t="str">
        <f>IF(AND($H4367&gt;0, $H4367&lt;2500),"0-2500",0)</f>
        <v>0-2500</v>
      </c>
      <c r="L4367" s="15" t="str">
        <f>IF(AND($H4367&gt;0, $H4367&lt;3500),"0-3500",0)</f>
        <v>0-3500</v>
      </c>
    </row>
    <row r="4368" spans="1:12" hidden="1" x14ac:dyDescent="0.3">
      <c r="A4368" s="32" t="s">
        <v>7</v>
      </c>
      <c r="B4368" s="32">
        <v>2020</v>
      </c>
      <c r="C4368" s="32" t="s">
        <v>168</v>
      </c>
      <c r="D4368" s="32" t="s">
        <v>8</v>
      </c>
      <c r="E4368" s="32" t="s">
        <v>38</v>
      </c>
      <c r="F4368" s="33" t="s">
        <v>9</v>
      </c>
      <c r="G4368" s="32" t="s">
        <v>10</v>
      </c>
      <c r="H4368" s="34">
        <v>1714.68</v>
      </c>
      <c r="I4368" s="15"/>
      <c r="J4368" s="15"/>
      <c r="K4368" s="15" t="str">
        <f>IF(AND($H4368&gt;0, $H4368&lt;2500),"0-2500",0)</f>
        <v>0-2500</v>
      </c>
      <c r="L4368" s="15" t="str">
        <f>IF(AND($H4368&gt;0, $H4368&lt;3500),"0-3500",0)</f>
        <v>0-3500</v>
      </c>
    </row>
    <row r="4369" spans="1:12" hidden="1" x14ac:dyDescent="0.3">
      <c r="A4369" s="32" t="s">
        <v>7</v>
      </c>
      <c r="B4369" s="32">
        <v>2020</v>
      </c>
      <c r="C4369" s="32" t="s">
        <v>169</v>
      </c>
      <c r="D4369" s="32" t="s">
        <v>8</v>
      </c>
      <c r="E4369" s="32" t="s">
        <v>280</v>
      </c>
      <c r="F4369" s="33" t="s">
        <v>527</v>
      </c>
      <c r="G4369" s="32" t="s">
        <v>10</v>
      </c>
      <c r="H4369" s="34">
        <v>1715.75</v>
      </c>
      <c r="I4369" s="15"/>
      <c r="J4369" s="15"/>
      <c r="K4369" s="15" t="str">
        <f>IF(AND($H4369&gt;0, $H4369&lt;2500),"0-2500",0)</f>
        <v>0-2500</v>
      </c>
      <c r="L4369" s="15" t="str">
        <f>IF(AND($H4369&gt;0, $H4369&lt;3500),"0-3500",0)</f>
        <v>0-3500</v>
      </c>
    </row>
    <row r="4370" spans="1:12" hidden="1" x14ac:dyDescent="0.3">
      <c r="A4370" s="32" t="s">
        <v>7</v>
      </c>
      <c r="B4370" s="32">
        <v>2020</v>
      </c>
      <c r="C4370" s="32" t="s">
        <v>169</v>
      </c>
      <c r="D4370" s="32" t="s">
        <v>8</v>
      </c>
      <c r="E4370" s="32" t="s">
        <v>158</v>
      </c>
      <c r="F4370" s="33" t="s">
        <v>9</v>
      </c>
      <c r="G4370" s="32" t="s">
        <v>10</v>
      </c>
      <c r="H4370" s="34">
        <v>1717.72</v>
      </c>
      <c r="I4370" s="15"/>
      <c r="J4370" s="15"/>
      <c r="K4370" s="15" t="str">
        <f>IF(AND($H4370&gt;0, $H4370&lt;2500),"0-2500",0)</f>
        <v>0-2500</v>
      </c>
      <c r="L4370" s="15" t="str">
        <f>IF(AND($H4370&gt;0, $H4370&lt;3500),"0-3500",0)</f>
        <v>0-3500</v>
      </c>
    </row>
    <row r="4371" spans="1:12" hidden="1" x14ac:dyDescent="0.3">
      <c r="A4371" s="32" t="s">
        <v>7</v>
      </c>
      <c r="B4371" s="32">
        <v>2020</v>
      </c>
      <c r="C4371" s="32" t="s">
        <v>168</v>
      </c>
      <c r="D4371" s="32" t="s">
        <v>8</v>
      </c>
      <c r="E4371" s="32" t="s">
        <v>77</v>
      </c>
      <c r="F4371" s="33" t="s">
        <v>9</v>
      </c>
      <c r="G4371" s="32" t="s">
        <v>10</v>
      </c>
      <c r="H4371" s="34">
        <v>1718</v>
      </c>
      <c r="I4371" s="15"/>
      <c r="J4371" s="15"/>
      <c r="K4371" s="15" t="str">
        <f>IF(AND($H4371&gt;0, $H4371&lt;2500),"0-2500",0)</f>
        <v>0-2500</v>
      </c>
      <c r="L4371" s="15" t="str">
        <f>IF(AND($H4371&gt;0, $H4371&lt;3500),"0-3500",0)</f>
        <v>0-3500</v>
      </c>
    </row>
    <row r="4372" spans="1:12" hidden="1" x14ac:dyDescent="0.3">
      <c r="A4372" s="32" t="s">
        <v>7</v>
      </c>
      <c r="B4372" s="32">
        <v>2020</v>
      </c>
      <c r="C4372" s="32" t="s">
        <v>169</v>
      </c>
      <c r="D4372" s="32" t="s">
        <v>8</v>
      </c>
      <c r="E4372" s="32" t="s">
        <v>130</v>
      </c>
      <c r="F4372" s="33" t="s">
        <v>9</v>
      </c>
      <c r="G4372" s="32" t="s">
        <v>10</v>
      </c>
      <c r="H4372" s="34">
        <v>1718.21</v>
      </c>
      <c r="I4372" s="15"/>
      <c r="J4372" s="15"/>
      <c r="K4372" s="15" t="str">
        <f>IF(AND($H4372&gt;0, $H4372&lt;2500),"0-2500",0)</f>
        <v>0-2500</v>
      </c>
      <c r="L4372" s="15" t="str">
        <f>IF(AND($H4372&gt;0, $H4372&lt;3500),"0-3500",0)</f>
        <v>0-3500</v>
      </c>
    </row>
    <row r="4373" spans="1:12" hidden="1" x14ac:dyDescent="0.3">
      <c r="A4373" s="32" t="s">
        <v>7</v>
      </c>
      <c r="B4373" s="32">
        <v>2020</v>
      </c>
      <c r="C4373" s="32" t="s">
        <v>169</v>
      </c>
      <c r="D4373" s="32" t="s">
        <v>8</v>
      </c>
      <c r="E4373" s="32" t="s">
        <v>159</v>
      </c>
      <c r="F4373" s="33" t="s">
        <v>9</v>
      </c>
      <c r="G4373" s="32" t="s">
        <v>10</v>
      </c>
      <c r="H4373" s="34">
        <v>1719.19</v>
      </c>
      <c r="I4373" s="15"/>
      <c r="J4373" s="15"/>
      <c r="K4373" s="15" t="str">
        <f>IF(AND($H4373&gt;0, $H4373&lt;2500),"0-2500",0)</f>
        <v>0-2500</v>
      </c>
      <c r="L4373" s="15" t="str">
        <f>IF(AND($H4373&gt;0, $H4373&lt;3500),"0-3500",0)</f>
        <v>0-3500</v>
      </c>
    </row>
    <row r="4374" spans="1:12" hidden="1" x14ac:dyDescent="0.3">
      <c r="A4374" s="32" t="s">
        <v>7</v>
      </c>
      <c r="B4374" s="32">
        <v>2020</v>
      </c>
      <c r="C4374" s="32" t="s">
        <v>168</v>
      </c>
      <c r="D4374" s="32" t="s">
        <v>8</v>
      </c>
      <c r="E4374" s="32" t="s">
        <v>147</v>
      </c>
      <c r="F4374" s="33" t="s">
        <v>9</v>
      </c>
      <c r="G4374" s="32" t="s">
        <v>10</v>
      </c>
      <c r="H4374" s="34">
        <v>1724.56</v>
      </c>
      <c r="I4374" s="15"/>
      <c r="J4374" s="15"/>
      <c r="K4374" s="15" t="str">
        <f>IF(AND($H4374&gt;0, $H4374&lt;2500),"0-2500",0)</f>
        <v>0-2500</v>
      </c>
      <c r="L4374" s="15" t="str">
        <f>IF(AND($H4374&gt;0, $H4374&lt;3500),"0-3500",0)</f>
        <v>0-3500</v>
      </c>
    </row>
    <row r="4375" spans="1:12" hidden="1" x14ac:dyDescent="0.3">
      <c r="A4375" s="32" t="s">
        <v>7</v>
      </c>
      <c r="B4375" s="32">
        <v>2020</v>
      </c>
      <c r="C4375" s="32" t="s">
        <v>168</v>
      </c>
      <c r="D4375" s="32" t="s">
        <v>8</v>
      </c>
      <c r="E4375" s="32" t="s">
        <v>134</v>
      </c>
      <c r="F4375" s="33" t="s">
        <v>9</v>
      </c>
      <c r="G4375" s="32" t="s">
        <v>10</v>
      </c>
      <c r="H4375" s="34">
        <v>1727.77</v>
      </c>
      <c r="I4375" s="15"/>
      <c r="J4375" s="15"/>
      <c r="K4375" s="15" t="str">
        <f>IF(AND($H4375&gt;0, $H4375&lt;2500),"0-2500",0)</f>
        <v>0-2500</v>
      </c>
      <c r="L4375" s="15" t="str">
        <f>IF(AND($H4375&gt;0, $H4375&lt;3500),"0-3500",0)</f>
        <v>0-3500</v>
      </c>
    </row>
    <row r="4376" spans="1:12" hidden="1" x14ac:dyDescent="0.3">
      <c r="A4376" s="32" t="s">
        <v>7</v>
      </c>
      <c r="B4376" s="32">
        <v>2020</v>
      </c>
      <c r="C4376" s="32" t="s">
        <v>167</v>
      </c>
      <c r="D4376" s="32" t="s">
        <v>8</v>
      </c>
      <c r="E4376" s="32" t="s">
        <v>155</v>
      </c>
      <c r="F4376" s="33" t="s">
        <v>9</v>
      </c>
      <c r="G4376" s="32" t="s">
        <v>10</v>
      </c>
      <c r="H4376" s="34">
        <v>1729.82</v>
      </c>
      <c r="I4376" s="15"/>
      <c r="J4376" s="15"/>
      <c r="K4376" s="15" t="str">
        <f>IF(AND($H4376&gt;0, $H4376&lt;2500),"0-2500",0)</f>
        <v>0-2500</v>
      </c>
      <c r="L4376" s="15" t="str">
        <f>IF(AND($H4376&gt;0, $H4376&lt;3500),"0-3500",0)</f>
        <v>0-3500</v>
      </c>
    </row>
    <row r="4377" spans="1:12" hidden="1" x14ac:dyDescent="0.3">
      <c r="A4377" s="32" t="s">
        <v>7</v>
      </c>
      <c r="B4377" s="32">
        <v>2020</v>
      </c>
      <c r="C4377" s="32" t="s">
        <v>169</v>
      </c>
      <c r="D4377" s="32" t="s">
        <v>8</v>
      </c>
      <c r="E4377" s="32" t="s">
        <v>30</v>
      </c>
      <c r="F4377" s="33" t="s">
        <v>9</v>
      </c>
      <c r="G4377" s="32" t="s">
        <v>10</v>
      </c>
      <c r="H4377" s="34">
        <v>1733.81</v>
      </c>
      <c r="I4377" s="15"/>
      <c r="J4377" s="15"/>
      <c r="K4377" s="15" t="str">
        <f>IF(AND($H4377&gt;0, $H4377&lt;2500),"0-2500",0)</f>
        <v>0-2500</v>
      </c>
      <c r="L4377" s="15" t="str">
        <f>IF(AND($H4377&gt;0, $H4377&lt;3500),"0-3500",0)</f>
        <v>0-3500</v>
      </c>
    </row>
    <row r="4378" spans="1:12" hidden="1" x14ac:dyDescent="0.3">
      <c r="A4378" s="32" t="s">
        <v>7</v>
      </c>
      <c r="B4378" s="32">
        <v>2020</v>
      </c>
      <c r="C4378" s="32" t="s">
        <v>168</v>
      </c>
      <c r="D4378" s="32" t="s">
        <v>8</v>
      </c>
      <c r="E4378" s="32" t="s">
        <v>48</v>
      </c>
      <c r="F4378" s="33" t="s">
        <v>9</v>
      </c>
      <c r="G4378" s="32" t="s">
        <v>10</v>
      </c>
      <c r="H4378" s="34">
        <v>1736.33</v>
      </c>
      <c r="I4378" s="15"/>
      <c r="J4378" s="15"/>
      <c r="K4378" s="15" t="str">
        <f>IF(AND($H4378&gt;0, $H4378&lt;2500),"0-2500",0)</f>
        <v>0-2500</v>
      </c>
      <c r="L4378" s="15" t="str">
        <f>IF(AND($H4378&gt;0, $H4378&lt;3500),"0-3500",0)</f>
        <v>0-3500</v>
      </c>
    </row>
    <row r="4379" spans="1:12" hidden="1" x14ac:dyDescent="0.3">
      <c r="A4379" s="32" t="s">
        <v>7</v>
      </c>
      <c r="B4379" s="32">
        <v>2020</v>
      </c>
      <c r="C4379" s="32" t="s">
        <v>169</v>
      </c>
      <c r="D4379" s="32" t="s">
        <v>8</v>
      </c>
      <c r="E4379" s="32" t="s">
        <v>141</v>
      </c>
      <c r="F4379" s="33" t="s">
        <v>9</v>
      </c>
      <c r="G4379" s="32" t="s">
        <v>10</v>
      </c>
      <c r="H4379" s="34">
        <v>1739.29</v>
      </c>
      <c r="I4379" s="15"/>
      <c r="J4379" s="15"/>
      <c r="K4379" s="15" t="str">
        <f>IF(AND($H4379&gt;0, $H4379&lt;2500),"0-2500",0)</f>
        <v>0-2500</v>
      </c>
      <c r="L4379" s="15" t="str">
        <f>IF(AND($H4379&gt;0, $H4379&lt;3500),"0-3500",0)</f>
        <v>0-3500</v>
      </c>
    </row>
    <row r="4380" spans="1:12" hidden="1" x14ac:dyDescent="0.3">
      <c r="A4380" s="32" t="s">
        <v>7</v>
      </c>
      <c r="B4380" s="32">
        <v>2020</v>
      </c>
      <c r="C4380" s="32" t="s">
        <v>168</v>
      </c>
      <c r="D4380" s="32" t="s">
        <v>8</v>
      </c>
      <c r="E4380" s="32" t="s">
        <v>88</v>
      </c>
      <c r="F4380" s="33" t="s">
        <v>9</v>
      </c>
      <c r="G4380" s="32" t="s">
        <v>10</v>
      </c>
      <c r="H4380" s="34">
        <v>1746.9</v>
      </c>
      <c r="I4380" s="15"/>
      <c r="J4380" s="15"/>
      <c r="K4380" s="15" t="str">
        <f>IF(AND($H4380&gt;0, $H4380&lt;2500),"0-2500",0)</f>
        <v>0-2500</v>
      </c>
      <c r="L4380" s="15" t="str">
        <f>IF(AND($H4380&gt;0, $H4380&lt;3500),"0-3500",0)</f>
        <v>0-3500</v>
      </c>
    </row>
    <row r="4381" spans="1:12" hidden="1" x14ac:dyDescent="0.3">
      <c r="A4381" s="32" t="s">
        <v>7</v>
      </c>
      <c r="B4381" s="32">
        <v>2020</v>
      </c>
      <c r="C4381" s="32" t="s">
        <v>169</v>
      </c>
      <c r="D4381" s="32" t="s">
        <v>8</v>
      </c>
      <c r="E4381" s="32" t="s">
        <v>21</v>
      </c>
      <c r="F4381" s="33" t="s">
        <v>9</v>
      </c>
      <c r="G4381" s="32" t="s">
        <v>10</v>
      </c>
      <c r="H4381" s="34">
        <v>1750.94</v>
      </c>
      <c r="I4381" s="15"/>
      <c r="J4381" s="15"/>
      <c r="K4381" s="15" t="str">
        <f>IF(AND($H4381&gt;0, $H4381&lt;2500),"0-2500",0)</f>
        <v>0-2500</v>
      </c>
      <c r="L4381" s="15" t="str">
        <f>IF(AND($H4381&gt;0, $H4381&lt;3500),"0-3500",0)</f>
        <v>0-3500</v>
      </c>
    </row>
    <row r="4382" spans="1:12" hidden="1" x14ac:dyDescent="0.3">
      <c r="A4382" s="32" t="s">
        <v>7</v>
      </c>
      <c r="B4382" s="32">
        <v>2020</v>
      </c>
      <c r="C4382" s="32" t="s">
        <v>168</v>
      </c>
      <c r="D4382" s="32" t="s">
        <v>8</v>
      </c>
      <c r="E4382" s="32" t="s">
        <v>121</v>
      </c>
      <c r="F4382" s="33" t="s">
        <v>9</v>
      </c>
      <c r="G4382" s="32" t="s">
        <v>10</v>
      </c>
      <c r="H4382" s="34">
        <v>1756.51</v>
      </c>
      <c r="I4382" s="15"/>
      <c r="J4382" s="15"/>
      <c r="K4382" s="15" t="str">
        <f>IF(AND($H4382&gt;0, $H4382&lt;2500),"0-2500",0)</f>
        <v>0-2500</v>
      </c>
      <c r="L4382" s="15" t="str">
        <f>IF(AND($H4382&gt;0, $H4382&lt;3500),"0-3500",0)</f>
        <v>0-3500</v>
      </c>
    </row>
    <row r="4383" spans="1:12" hidden="1" x14ac:dyDescent="0.3">
      <c r="A4383" s="32" t="s">
        <v>7</v>
      </c>
      <c r="B4383" s="32">
        <v>2020</v>
      </c>
      <c r="C4383" s="32" t="s">
        <v>168</v>
      </c>
      <c r="D4383" s="32" t="s">
        <v>8</v>
      </c>
      <c r="E4383" s="32" t="s">
        <v>67</v>
      </c>
      <c r="F4383" s="33" t="s">
        <v>9</v>
      </c>
      <c r="G4383" s="32" t="s">
        <v>10</v>
      </c>
      <c r="H4383" s="34">
        <v>1762.79</v>
      </c>
      <c r="I4383" s="15"/>
      <c r="J4383" s="15"/>
      <c r="K4383" s="15" t="str">
        <f>IF(AND($H4383&gt;0, $H4383&lt;2500),"0-2500",0)</f>
        <v>0-2500</v>
      </c>
      <c r="L4383" s="15" t="str">
        <f>IF(AND($H4383&gt;0, $H4383&lt;3500),"0-3500",0)</f>
        <v>0-3500</v>
      </c>
    </row>
    <row r="4384" spans="1:12" hidden="1" x14ac:dyDescent="0.3">
      <c r="A4384" s="32" t="s">
        <v>7</v>
      </c>
      <c r="B4384" s="32">
        <v>2020</v>
      </c>
      <c r="C4384" s="32" t="s">
        <v>169</v>
      </c>
      <c r="D4384" s="32" t="s">
        <v>8</v>
      </c>
      <c r="E4384" s="32" t="s">
        <v>163</v>
      </c>
      <c r="F4384" s="33" t="s">
        <v>9</v>
      </c>
      <c r="G4384" s="32" t="s">
        <v>10</v>
      </c>
      <c r="H4384" s="34">
        <v>1765.08</v>
      </c>
      <c r="I4384" s="15"/>
      <c r="J4384" s="15"/>
      <c r="K4384" s="15" t="str">
        <f>IF(AND($H4384&gt;0, $H4384&lt;2500),"0-2500",0)</f>
        <v>0-2500</v>
      </c>
      <c r="L4384" s="15" t="str">
        <f>IF(AND($H4384&gt;0, $H4384&lt;3500),"0-3500",0)</f>
        <v>0-3500</v>
      </c>
    </row>
    <row r="4385" spans="1:12" hidden="1" x14ac:dyDescent="0.3">
      <c r="A4385" s="32" t="s">
        <v>7</v>
      </c>
      <c r="B4385" s="32">
        <v>2020</v>
      </c>
      <c r="C4385" s="32" t="s">
        <v>168</v>
      </c>
      <c r="D4385" s="32" t="s">
        <v>8</v>
      </c>
      <c r="E4385" s="32" t="s">
        <v>144</v>
      </c>
      <c r="F4385" s="33" t="s">
        <v>9</v>
      </c>
      <c r="G4385" s="32" t="s">
        <v>10</v>
      </c>
      <c r="H4385" s="34">
        <v>1767.91</v>
      </c>
      <c r="I4385" s="15"/>
      <c r="J4385" s="15"/>
      <c r="K4385" s="15" t="str">
        <f>IF(AND($H4385&gt;0, $H4385&lt;2500),"0-2500",0)</f>
        <v>0-2500</v>
      </c>
      <c r="L4385" s="15" t="str">
        <f>IF(AND($H4385&gt;0, $H4385&lt;3500),"0-3500",0)</f>
        <v>0-3500</v>
      </c>
    </row>
    <row r="4386" spans="1:12" hidden="1" x14ac:dyDescent="0.3">
      <c r="A4386" s="32" t="s">
        <v>7</v>
      </c>
      <c r="B4386" s="32">
        <v>2020</v>
      </c>
      <c r="C4386" s="32" t="s">
        <v>168</v>
      </c>
      <c r="D4386" s="32" t="s">
        <v>8</v>
      </c>
      <c r="E4386" s="32" t="s">
        <v>90</v>
      </c>
      <c r="F4386" s="33" t="s">
        <v>9</v>
      </c>
      <c r="G4386" s="32" t="s">
        <v>10</v>
      </c>
      <c r="H4386" s="34">
        <v>1768.39</v>
      </c>
      <c r="I4386" s="15"/>
      <c r="J4386" s="15"/>
      <c r="K4386" s="15" t="str">
        <f>IF(AND($H4386&gt;0, $H4386&lt;2500),"0-2500",0)</f>
        <v>0-2500</v>
      </c>
      <c r="L4386" s="15" t="str">
        <f>IF(AND($H4386&gt;0, $H4386&lt;3500),"0-3500",0)</f>
        <v>0-3500</v>
      </c>
    </row>
    <row r="4387" spans="1:12" hidden="1" x14ac:dyDescent="0.3">
      <c r="A4387" s="32" t="s">
        <v>7</v>
      </c>
      <c r="B4387" s="32">
        <v>2020</v>
      </c>
      <c r="C4387" s="32" t="s">
        <v>168</v>
      </c>
      <c r="D4387" s="32" t="s">
        <v>8</v>
      </c>
      <c r="E4387" s="32" t="s">
        <v>81</v>
      </c>
      <c r="F4387" s="33" t="s">
        <v>9</v>
      </c>
      <c r="G4387" s="32" t="s">
        <v>10</v>
      </c>
      <c r="H4387" s="34">
        <v>1769.82</v>
      </c>
      <c r="I4387" s="15"/>
      <c r="J4387" s="15"/>
      <c r="K4387" s="15" t="str">
        <f>IF(AND($H4387&gt;0, $H4387&lt;2500),"0-2500",0)</f>
        <v>0-2500</v>
      </c>
      <c r="L4387" s="15" t="str">
        <f>IF(AND($H4387&gt;0, $H4387&lt;3500),"0-3500",0)</f>
        <v>0-3500</v>
      </c>
    </row>
    <row r="4388" spans="1:12" hidden="1" x14ac:dyDescent="0.3">
      <c r="A4388" s="32" t="s">
        <v>7</v>
      </c>
      <c r="B4388" s="32">
        <v>2020</v>
      </c>
      <c r="C4388" s="32" t="s">
        <v>168</v>
      </c>
      <c r="D4388" s="32" t="s">
        <v>8</v>
      </c>
      <c r="E4388" s="32" t="s">
        <v>52</v>
      </c>
      <c r="F4388" s="33" t="s">
        <v>9</v>
      </c>
      <c r="G4388" s="32" t="s">
        <v>10</v>
      </c>
      <c r="H4388" s="34">
        <v>1769.94</v>
      </c>
      <c r="I4388" s="15"/>
      <c r="J4388" s="15"/>
      <c r="K4388" s="15" t="str">
        <f>IF(AND($H4388&gt;0, $H4388&lt;2500),"0-2500",0)</f>
        <v>0-2500</v>
      </c>
      <c r="L4388" s="15" t="str">
        <f>IF(AND($H4388&gt;0, $H4388&lt;3500),"0-3500",0)</f>
        <v>0-3500</v>
      </c>
    </row>
    <row r="4389" spans="1:12" hidden="1" x14ac:dyDescent="0.3">
      <c r="A4389" s="32" t="s">
        <v>7</v>
      </c>
      <c r="B4389" s="32">
        <v>2020</v>
      </c>
      <c r="C4389" s="32" t="s">
        <v>168</v>
      </c>
      <c r="D4389" s="32" t="s">
        <v>8</v>
      </c>
      <c r="E4389" s="32" t="s">
        <v>50</v>
      </c>
      <c r="F4389" s="33" t="s">
        <v>9</v>
      </c>
      <c r="G4389" s="32" t="s">
        <v>10</v>
      </c>
      <c r="H4389" s="34">
        <v>1781.16</v>
      </c>
      <c r="I4389" s="15"/>
      <c r="J4389" s="15"/>
      <c r="K4389" s="15" t="str">
        <f>IF(AND($H4389&gt;0, $H4389&lt;2500),"0-2500",0)</f>
        <v>0-2500</v>
      </c>
      <c r="L4389" s="15" t="str">
        <f>IF(AND($H4389&gt;0, $H4389&lt;3500),"0-3500",0)</f>
        <v>0-3500</v>
      </c>
    </row>
    <row r="4390" spans="1:12" hidden="1" x14ac:dyDescent="0.3">
      <c r="A4390" s="32" t="s">
        <v>7</v>
      </c>
      <c r="B4390" s="32">
        <v>2020</v>
      </c>
      <c r="C4390" s="32" t="s">
        <v>168</v>
      </c>
      <c r="D4390" s="32" t="s">
        <v>8</v>
      </c>
      <c r="E4390" s="32" t="s">
        <v>99</v>
      </c>
      <c r="F4390" s="33" t="s">
        <v>9</v>
      </c>
      <c r="G4390" s="32" t="s">
        <v>10</v>
      </c>
      <c r="H4390" s="34">
        <v>1781.35</v>
      </c>
      <c r="I4390" s="15"/>
      <c r="J4390" s="15"/>
      <c r="K4390" s="15" t="str">
        <f>IF(AND($H4390&gt;0, $H4390&lt;2500),"0-2500",0)</f>
        <v>0-2500</v>
      </c>
      <c r="L4390" s="15" t="str">
        <f>IF(AND($H4390&gt;0, $H4390&lt;3500),"0-3500",0)</f>
        <v>0-3500</v>
      </c>
    </row>
    <row r="4391" spans="1:12" hidden="1" x14ac:dyDescent="0.3">
      <c r="A4391" s="32" t="s">
        <v>7</v>
      </c>
      <c r="B4391" s="32">
        <v>2020</v>
      </c>
      <c r="C4391" s="32" t="s">
        <v>169</v>
      </c>
      <c r="D4391" s="32" t="s">
        <v>8</v>
      </c>
      <c r="E4391" s="32" t="s">
        <v>119</v>
      </c>
      <c r="F4391" s="33" t="s">
        <v>9</v>
      </c>
      <c r="G4391" s="32" t="s">
        <v>10</v>
      </c>
      <c r="H4391" s="34">
        <v>1785.98</v>
      </c>
      <c r="I4391" s="15"/>
      <c r="J4391" s="15"/>
      <c r="K4391" s="15" t="str">
        <f>IF(AND($H4391&gt;0, $H4391&lt;2500),"0-2500",0)</f>
        <v>0-2500</v>
      </c>
      <c r="L4391" s="15" t="str">
        <f>IF(AND($H4391&gt;0, $H4391&lt;3500),"0-3500",0)</f>
        <v>0-3500</v>
      </c>
    </row>
    <row r="4392" spans="1:12" hidden="1" x14ac:dyDescent="0.3">
      <c r="A4392" s="32" t="s">
        <v>7</v>
      </c>
      <c r="B4392" s="32">
        <v>2020</v>
      </c>
      <c r="C4392" s="32" t="s">
        <v>168</v>
      </c>
      <c r="D4392" s="32" t="s">
        <v>8</v>
      </c>
      <c r="E4392" s="32" t="s">
        <v>94</v>
      </c>
      <c r="F4392" s="33" t="s">
        <v>9</v>
      </c>
      <c r="G4392" s="32" t="s">
        <v>10</v>
      </c>
      <c r="H4392" s="34">
        <v>1788.86</v>
      </c>
      <c r="I4392" s="15"/>
      <c r="J4392" s="15"/>
      <c r="K4392" s="15" t="str">
        <f>IF(AND($H4392&gt;0, $H4392&lt;2500),"0-2500",0)</f>
        <v>0-2500</v>
      </c>
      <c r="L4392" s="15" t="str">
        <f>IF(AND($H4392&gt;0, $H4392&lt;3500),"0-3500",0)</f>
        <v>0-3500</v>
      </c>
    </row>
    <row r="4393" spans="1:12" hidden="1" x14ac:dyDescent="0.3">
      <c r="A4393" s="32" t="s">
        <v>7</v>
      </c>
      <c r="B4393" s="32">
        <v>2020</v>
      </c>
      <c r="C4393" s="32" t="s">
        <v>168</v>
      </c>
      <c r="D4393" s="32" t="s">
        <v>8</v>
      </c>
      <c r="E4393" s="32" t="s">
        <v>89</v>
      </c>
      <c r="F4393" s="33" t="s">
        <v>9</v>
      </c>
      <c r="G4393" s="32" t="s">
        <v>10</v>
      </c>
      <c r="H4393" s="34">
        <v>1789.75</v>
      </c>
      <c r="I4393" s="15"/>
      <c r="J4393" s="15"/>
      <c r="K4393" s="15" t="str">
        <f>IF(AND($H4393&gt;0, $H4393&lt;2500),"0-2500",0)</f>
        <v>0-2500</v>
      </c>
      <c r="L4393" s="15" t="str">
        <f>IF(AND($H4393&gt;0, $H4393&lt;3500),"0-3500",0)</f>
        <v>0-3500</v>
      </c>
    </row>
    <row r="4394" spans="1:12" hidden="1" x14ac:dyDescent="0.3">
      <c r="A4394" s="32" t="s">
        <v>7</v>
      </c>
      <c r="B4394" s="32">
        <v>2020</v>
      </c>
      <c r="C4394" s="32" t="s">
        <v>169</v>
      </c>
      <c r="D4394" s="32" t="s">
        <v>8</v>
      </c>
      <c r="E4394" s="32" t="s">
        <v>82</v>
      </c>
      <c r="F4394" s="33" t="s">
        <v>9</v>
      </c>
      <c r="G4394" s="32" t="s">
        <v>10</v>
      </c>
      <c r="H4394" s="34">
        <v>1790.56</v>
      </c>
      <c r="I4394" s="15"/>
      <c r="J4394" s="15"/>
      <c r="K4394" s="15" t="str">
        <f>IF(AND($H4394&gt;0, $H4394&lt;2500),"0-2500",0)</f>
        <v>0-2500</v>
      </c>
      <c r="L4394" s="15" t="str">
        <f>IF(AND($H4394&gt;0, $H4394&lt;3500),"0-3500",0)</f>
        <v>0-3500</v>
      </c>
    </row>
    <row r="4395" spans="1:12" hidden="1" x14ac:dyDescent="0.3">
      <c r="A4395" s="32" t="s">
        <v>7</v>
      </c>
      <c r="B4395" s="32">
        <v>2020</v>
      </c>
      <c r="C4395" s="32" t="s">
        <v>168</v>
      </c>
      <c r="D4395" s="32" t="s">
        <v>8</v>
      </c>
      <c r="E4395" s="32" t="s">
        <v>118</v>
      </c>
      <c r="F4395" s="33" t="s">
        <v>9</v>
      </c>
      <c r="G4395" s="32" t="s">
        <v>10</v>
      </c>
      <c r="H4395" s="34">
        <v>1792.89</v>
      </c>
      <c r="I4395" s="15"/>
      <c r="J4395" s="15"/>
      <c r="K4395" s="15" t="str">
        <f>IF(AND($H4395&gt;0, $H4395&lt;2500),"0-2500",0)</f>
        <v>0-2500</v>
      </c>
      <c r="L4395" s="15" t="str">
        <f>IF(AND($H4395&gt;0, $H4395&lt;3500),"0-3500",0)</f>
        <v>0-3500</v>
      </c>
    </row>
    <row r="4396" spans="1:12" hidden="1" x14ac:dyDescent="0.3">
      <c r="A4396" s="32" t="s">
        <v>7</v>
      </c>
      <c r="B4396" s="32">
        <v>2020</v>
      </c>
      <c r="C4396" s="32" t="s">
        <v>169</v>
      </c>
      <c r="D4396" s="32" t="s">
        <v>8</v>
      </c>
      <c r="E4396" s="32" t="s">
        <v>100</v>
      </c>
      <c r="F4396" s="33" t="s">
        <v>9</v>
      </c>
      <c r="G4396" s="32" t="s">
        <v>10</v>
      </c>
      <c r="H4396" s="34">
        <v>1793.37</v>
      </c>
      <c r="I4396" s="15"/>
      <c r="J4396" s="15"/>
      <c r="K4396" s="15" t="str">
        <f>IF(AND($H4396&gt;0, $H4396&lt;2500),"0-2500",0)</f>
        <v>0-2500</v>
      </c>
      <c r="L4396" s="15" t="str">
        <f>IF(AND($H4396&gt;0, $H4396&lt;3500),"0-3500",0)</f>
        <v>0-3500</v>
      </c>
    </row>
    <row r="4397" spans="1:12" hidden="1" x14ac:dyDescent="0.3">
      <c r="A4397" s="32" t="s">
        <v>7</v>
      </c>
      <c r="B4397" s="32">
        <v>2020</v>
      </c>
      <c r="C4397" s="32" t="s">
        <v>169</v>
      </c>
      <c r="D4397" s="32" t="s">
        <v>8</v>
      </c>
      <c r="E4397" s="32" t="s">
        <v>134</v>
      </c>
      <c r="F4397" s="33" t="s">
        <v>9</v>
      </c>
      <c r="G4397" s="32" t="s">
        <v>10</v>
      </c>
      <c r="H4397" s="34">
        <v>1794.15</v>
      </c>
      <c r="I4397" s="15"/>
      <c r="J4397" s="15"/>
      <c r="K4397" s="15" t="str">
        <f>IF(AND($H4397&gt;0, $H4397&lt;2500),"0-2500",0)</f>
        <v>0-2500</v>
      </c>
      <c r="L4397" s="15" t="str">
        <f>IF(AND($H4397&gt;0, $H4397&lt;3500),"0-3500",0)</f>
        <v>0-3500</v>
      </c>
    </row>
    <row r="4398" spans="1:12" hidden="1" x14ac:dyDescent="0.3">
      <c r="A4398" s="32" t="s">
        <v>7</v>
      </c>
      <c r="B4398" s="32">
        <v>2020</v>
      </c>
      <c r="C4398" s="32" t="s">
        <v>169</v>
      </c>
      <c r="D4398" s="32" t="s">
        <v>8</v>
      </c>
      <c r="E4398" s="32" t="s">
        <v>113</v>
      </c>
      <c r="F4398" s="33" t="s">
        <v>9</v>
      </c>
      <c r="G4398" s="32" t="s">
        <v>10</v>
      </c>
      <c r="H4398" s="34">
        <v>1798.24</v>
      </c>
      <c r="I4398" s="15"/>
      <c r="J4398" s="15"/>
      <c r="K4398" s="15" t="str">
        <f>IF(AND($H4398&gt;0, $H4398&lt;2500),"0-2500",0)</f>
        <v>0-2500</v>
      </c>
      <c r="L4398" s="15" t="str">
        <f>IF(AND($H4398&gt;0, $H4398&lt;3500),"0-3500",0)</f>
        <v>0-3500</v>
      </c>
    </row>
    <row r="4399" spans="1:12" hidden="1" x14ac:dyDescent="0.3">
      <c r="A4399" s="32" t="s">
        <v>7</v>
      </c>
      <c r="B4399" s="32">
        <v>2020</v>
      </c>
      <c r="C4399" s="32" t="s">
        <v>168</v>
      </c>
      <c r="D4399" s="32" t="s">
        <v>8</v>
      </c>
      <c r="E4399" s="32" t="s">
        <v>123</v>
      </c>
      <c r="F4399" s="33" t="s">
        <v>9</v>
      </c>
      <c r="G4399" s="32" t="s">
        <v>10</v>
      </c>
      <c r="H4399" s="34">
        <v>1799.94</v>
      </c>
      <c r="I4399" s="15"/>
      <c r="J4399" s="15"/>
      <c r="K4399" s="15" t="str">
        <f>IF(AND($H4399&gt;0, $H4399&lt;2500),"0-2500",0)</f>
        <v>0-2500</v>
      </c>
      <c r="L4399" s="15" t="str">
        <f>IF(AND($H4399&gt;0, $H4399&lt;3500),"0-3500",0)</f>
        <v>0-3500</v>
      </c>
    </row>
    <row r="4400" spans="1:12" hidden="1" x14ac:dyDescent="0.3">
      <c r="A4400" s="32" t="s">
        <v>7</v>
      </c>
      <c r="B4400" s="32">
        <v>2020</v>
      </c>
      <c r="C4400" s="32" t="s">
        <v>168</v>
      </c>
      <c r="D4400" s="32" t="s">
        <v>8</v>
      </c>
      <c r="E4400" s="32" t="s">
        <v>73</v>
      </c>
      <c r="F4400" s="33" t="s">
        <v>9</v>
      </c>
      <c r="G4400" s="32" t="s">
        <v>10</v>
      </c>
      <c r="H4400" s="34">
        <v>1800.87</v>
      </c>
      <c r="I4400" s="15"/>
      <c r="J4400" s="15"/>
      <c r="K4400" s="15" t="str">
        <f>IF(AND($H4400&gt;0, $H4400&lt;2500),"0-2500",0)</f>
        <v>0-2500</v>
      </c>
      <c r="L4400" s="15" t="str">
        <f>IF(AND($H4400&gt;0, $H4400&lt;3500),"0-3500",0)</f>
        <v>0-3500</v>
      </c>
    </row>
    <row r="4401" spans="1:12" hidden="1" x14ac:dyDescent="0.3">
      <c r="A4401" s="32" t="s">
        <v>7</v>
      </c>
      <c r="B4401" s="32">
        <v>2020</v>
      </c>
      <c r="C4401" s="32" t="s">
        <v>169</v>
      </c>
      <c r="D4401" s="32" t="s">
        <v>8</v>
      </c>
      <c r="E4401" s="32" t="s">
        <v>111</v>
      </c>
      <c r="F4401" s="33" t="s">
        <v>9</v>
      </c>
      <c r="G4401" s="32" t="s">
        <v>10</v>
      </c>
      <c r="H4401" s="34">
        <v>1803.99</v>
      </c>
      <c r="I4401" s="15"/>
      <c r="J4401" s="15"/>
      <c r="K4401" s="15" t="str">
        <f>IF(AND($H4401&gt;0, $H4401&lt;2500),"0-2500",0)</f>
        <v>0-2500</v>
      </c>
      <c r="L4401" s="15" t="str">
        <f>IF(AND($H4401&gt;0, $H4401&lt;3500),"0-3500",0)</f>
        <v>0-3500</v>
      </c>
    </row>
    <row r="4402" spans="1:12" hidden="1" x14ac:dyDescent="0.3">
      <c r="A4402" s="32" t="s">
        <v>7</v>
      </c>
      <c r="B4402" s="32">
        <v>2020</v>
      </c>
      <c r="C4402" s="32" t="s">
        <v>169</v>
      </c>
      <c r="D4402" s="32" t="s">
        <v>8</v>
      </c>
      <c r="E4402" s="32" t="s">
        <v>65</v>
      </c>
      <c r="F4402" s="33" t="s">
        <v>9</v>
      </c>
      <c r="G4402" s="32" t="s">
        <v>10</v>
      </c>
      <c r="H4402" s="34">
        <v>1805.57</v>
      </c>
      <c r="I4402" s="15"/>
      <c r="J4402" s="15"/>
      <c r="K4402" s="15" t="str">
        <f>IF(AND($H4402&gt;0, $H4402&lt;2500),"0-2500",0)</f>
        <v>0-2500</v>
      </c>
      <c r="L4402" s="15" t="str">
        <f>IF(AND($H4402&gt;0, $H4402&lt;3500),"0-3500",0)</f>
        <v>0-3500</v>
      </c>
    </row>
    <row r="4403" spans="1:12" hidden="1" x14ac:dyDescent="0.3">
      <c r="A4403" s="32" t="s">
        <v>7</v>
      </c>
      <c r="B4403" s="32">
        <v>2020</v>
      </c>
      <c r="C4403" s="32" t="s">
        <v>169</v>
      </c>
      <c r="D4403" s="32" t="s">
        <v>8</v>
      </c>
      <c r="E4403" s="32" t="s">
        <v>120</v>
      </c>
      <c r="F4403" s="33" t="s">
        <v>9</v>
      </c>
      <c r="G4403" s="32" t="s">
        <v>10</v>
      </c>
      <c r="H4403" s="34">
        <v>1808.94</v>
      </c>
      <c r="I4403" s="15"/>
      <c r="J4403" s="15"/>
      <c r="K4403" s="15" t="str">
        <f>IF(AND($H4403&gt;0, $H4403&lt;2500),"0-2500",0)</f>
        <v>0-2500</v>
      </c>
      <c r="L4403" s="15" t="str">
        <f>IF(AND($H4403&gt;0, $H4403&lt;3500),"0-3500",0)</f>
        <v>0-3500</v>
      </c>
    </row>
    <row r="4404" spans="1:12" hidden="1" x14ac:dyDescent="0.3">
      <c r="A4404" s="32" t="s">
        <v>7</v>
      </c>
      <c r="B4404" s="32">
        <v>2020</v>
      </c>
      <c r="C4404" s="32" t="s">
        <v>169</v>
      </c>
      <c r="D4404" s="32" t="s">
        <v>8</v>
      </c>
      <c r="E4404" s="32" t="s">
        <v>121</v>
      </c>
      <c r="F4404" s="33" t="s">
        <v>9</v>
      </c>
      <c r="G4404" s="32" t="s">
        <v>10</v>
      </c>
      <c r="H4404" s="34">
        <v>1821.73</v>
      </c>
      <c r="I4404" s="15"/>
      <c r="J4404" s="15"/>
      <c r="K4404" s="15" t="str">
        <f>IF(AND($H4404&gt;0, $H4404&lt;2500),"0-2500",0)</f>
        <v>0-2500</v>
      </c>
      <c r="L4404" s="15" t="str">
        <f>IF(AND($H4404&gt;0, $H4404&lt;3500),"0-3500",0)</f>
        <v>0-3500</v>
      </c>
    </row>
    <row r="4405" spans="1:12" hidden="1" x14ac:dyDescent="0.3">
      <c r="A4405" s="32" t="s">
        <v>7</v>
      </c>
      <c r="B4405" s="32">
        <v>2020</v>
      </c>
      <c r="C4405" s="32" t="s">
        <v>168</v>
      </c>
      <c r="D4405" s="32" t="s">
        <v>8</v>
      </c>
      <c r="E4405" s="32" t="s">
        <v>126</v>
      </c>
      <c r="F4405" s="33" t="s">
        <v>9</v>
      </c>
      <c r="G4405" s="32" t="s">
        <v>10</v>
      </c>
      <c r="H4405" s="34">
        <v>1822.13</v>
      </c>
      <c r="I4405" s="15"/>
      <c r="J4405" s="15"/>
      <c r="K4405" s="15" t="str">
        <f>IF(AND($H4405&gt;0, $H4405&lt;2500),"0-2500",0)</f>
        <v>0-2500</v>
      </c>
      <c r="L4405" s="15" t="str">
        <f>IF(AND($H4405&gt;0, $H4405&lt;3500),"0-3500",0)</f>
        <v>0-3500</v>
      </c>
    </row>
    <row r="4406" spans="1:12" hidden="1" x14ac:dyDescent="0.3">
      <c r="A4406" s="32" t="s">
        <v>7</v>
      </c>
      <c r="B4406" s="32">
        <v>2020</v>
      </c>
      <c r="C4406" s="32" t="s">
        <v>168</v>
      </c>
      <c r="D4406" s="32" t="s">
        <v>8</v>
      </c>
      <c r="E4406" s="32" t="s">
        <v>29</v>
      </c>
      <c r="F4406" s="33" t="s">
        <v>9</v>
      </c>
      <c r="G4406" s="32" t="s">
        <v>10</v>
      </c>
      <c r="H4406" s="34">
        <v>1822.53</v>
      </c>
      <c r="I4406" s="15"/>
      <c r="J4406" s="15"/>
      <c r="K4406" s="15" t="str">
        <f>IF(AND($H4406&gt;0, $H4406&lt;2500),"0-2500",0)</f>
        <v>0-2500</v>
      </c>
      <c r="L4406" s="15" t="str">
        <f>IF(AND($H4406&gt;0, $H4406&lt;3500),"0-3500",0)</f>
        <v>0-3500</v>
      </c>
    </row>
    <row r="4407" spans="1:12" hidden="1" x14ac:dyDescent="0.3">
      <c r="A4407" s="32" t="s">
        <v>7</v>
      </c>
      <c r="B4407" s="32">
        <v>2020</v>
      </c>
      <c r="C4407" s="32" t="s">
        <v>168</v>
      </c>
      <c r="D4407" s="32" t="s">
        <v>8</v>
      </c>
      <c r="E4407" s="32" t="s">
        <v>153</v>
      </c>
      <c r="F4407" s="33" t="s">
        <v>9</v>
      </c>
      <c r="G4407" s="32" t="s">
        <v>10</v>
      </c>
      <c r="H4407" s="34">
        <v>1823.96</v>
      </c>
      <c r="I4407" s="15"/>
      <c r="J4407" s="15"/>
      <c r="K4407" s="15" t="str">
        <f>IF(AND($H4407&gt;0, $H4407&lt;2500),"0-2500",0)</f>
        <v>0-2500</v>
      </c>
      <c r="L4407" s="15" t="str">
        <f>IF(AND($H4407&gt;0, $H4407&lt;3500),"0-3500",0)</f>
        <v>0-3500</v>
      </c>
    </row>
    <row r="4408" spans="1:12" hidden="1" x14ac:dyDescent="0.3">
      <c r="A4408" s="32" t="s">
        <v>7</v>
      </c>
      <c r="B4408" s="32">
        <v>2020</v>
      </c>
      <c r="C4408" s="32" t="s">
        <v>169</v>
      </c>
      <c r="D4408" s="32" t="s">
        <v>8</v>
      </c>
      <c r="E4408" s="32" t="s">
        <v>165</v>
      </c>
      <c r="F4408" s="33" t="s">
        <v>9</v>
      </c>
      <c r="G4408" s="32" t="s">
        <v>10</v>
      </c>
      <c r="H4408" s="34">
        <v>1826.06</v>
      </c>
      <c r="I4408" s="15"/>
      <c r="J4408" s="15"/>
      <c r="K4408" s="15" t="str">
        <f>IF(AND($H4408&gt;0, $H4408&lt;2500),"0-2500",0)</f>
        <v>0-2500</v>
      </c>
      <c r="L4408" s="15" t="str">
        <f>IF(AND($H4408&gt;0, $H4408&lt;3500),"0-3500",0)</f>
        <v>0-3500</v>
      </c>
    </row>
    <row r="4409" spans="1:12" hidden="1" x14ac:dyDescent="0.3">
      <c r="A4409" s="32" t="s">
        <v>7</v>
      </c>
      <c r="B4409" s="32">
        <v>2020</v>
      </c>
      <c r="C4409" s="32" t="s">
        <v>168</v>
      </c>
      <c r="D4409" s="32" t="s">
        <v>8</v>
      </c>
      <c r="E4409" s="32" t="s">
        <v>23</v>
      </c>
      <c r="F4409" s="33" t="s">
        <v>9</v>
      </c>
      <c r="G4409" s="32" t="s">
        <v>10</v>
      </c>
      <c r="H4409" s="34">
        <v>1828.86</v>
      </c>
      <c r="I4409" s="15"/>
      <c r="J4409" s="15"/>
      <c r="K4409" s="15" t="str">
        <f>IF(AND($H4409&gt;0, $H4409&lt;2500),"0-2500",0)</f>
        <v>0-2500</v>
      </c>
      <c r="L4409" s="15" t="str">
        <f>IF(AND($H4409&gt;0, $H4409&lt;3500),"0-3500",0)</f>
        <v>0-3500</v>
      </c>
    </row>
    <row r="4410" spans="1:12" hidden="1" x14ac:dyDescent="0.3">
      <c r="A4410" s="32" t="s">
        <v>7</v>
      </c>
      <c r="B4410" s="32">
        <v>2020</v>
      </c>
      <c r="C4410" s="32" t="s">
        <v>169</v>
      </c>
      <c r="D4410" s="32" t="s">
        <v>8</v>
      </c>
      <c r="E4410" s="32" t="s">
        <v>118</v>
      </c>
      <c r="F4410" s="33" t="s">
        <v>9</v>
      </c>
      <c r="G4410" s="32" t="s">
        <v>10</v>
      </c>
      <c r="H4410" s="34">
        <v>1829.92</v>
      </c>
      <c r="I4410" s="15"/>
      <c r="J4410" s="15"/>
      <c r="K4410" s="15" t="str">
        <f>IF(AND($H4410&gt;0, $H4410&lt;2500),"0-2500",0)</f>
        <v>0-2500</v>
      </c>
      <c r="L4410" s="15" t="str">
        <f>IF(AND($H4410&gt;0, $H4410&lt;3500),"0-3500",0)</f>
        <v>0-3500</v>
      </c>
    </row>
    <row r="4411" spans="1:12" hidden="1" x14ac:dyDescent="0.3">
      <c r="A4411" s="32" t="s">
        <v>7</v>
      </c>
      <c r="B4411" s="32">
        <v>2020</v>
      </c>
      <c r="C4411" s="32" t="s">
        <v>168</v>
      </c>
      <c r="D4411" s="32" t="s">
        <v>8</v>
      </c>
      <c r="E4411" s="32" t="s">
        <v>156</v>
      </c>
      <c r="F4411" s="33" t="s">
        <v>9</v>
      </c>
      <c r="G4411" s="32" t="s">
        <v>10</v>
      </c>
      <c r="H4411" s="34">
        <v>1832.56</v>
      </c>
      <c r="I4411" s="15"/>
      <c r="J4411" s="15"/>
      <c r="K4411" s="15" t="str">
        <f>IF(AND($H4411&gt;0, $H4411&lt;2500),"0-2500",0)</f>
        <v>0-2500</v>
      </c>
      <c r="L4411" s="15" t="str">
        <f>IF(AND($H4411&gt;0, $H4411&lt;3500),"0-3500",0)</f>
        <v>0-3500</v>
      </c>
    </row>
    <row r="4412" spans="1:12" hidden="1" x14ac:dyDescent="0.3">
      <c r="A4412" s="32" t="s">
        <v>7</v>
      </c>
      <c r="B4412" s="32">
        <v>2020</v>
      </c>
      <c r="C4412" s="32" t="s">
        <v>169</v>
      </c>
      <c r="D4412" s="32" t="s">
        <v>8</v>
      </c>
      <c r="E4412" s="32" t="s">
        <v>123</v>
      </c>
      <c r="F4412" s="33" t="s">
        <v>9</v>
      </c>
      <c r="G4412" s="32" t="s">
        <v>10</v>
      </c>
      <c r="H4412" s="34">
        <v>1833.84</v>
      </c>
      <c r="I4412" s="15"/>
      <c r="J4412" s="15"/>
      <c r="K4412" s="15" t="str">
        <f>IF(AND($H4412&gt;0, $H4412&lt;2500),"0-2500",0)</f>
        <v>0-2500</v>
      </c>
      <c r="L4412" s="15" t="str">
        <f>IF(AND($H4412&gt;0, $H4412&lt;3500),"0-3500",0)</f>
        <v>0-3500</v>
      </c>
    </row>
    <row r="4413" spans="1:12" hidden="1" x14ac:dyDescent="0.3">
      <c r="A4413" s="32" t="s">
        <v>7</v>
      </c>
      <c r="B4413" s="32">
        <v>2020</v>
      </c>
      <c r="C4413" s="32" t="s">
        <v>167</v>
      </c>
      <c r="D4413" s="32" t="s">
        <v>8</v>
      </c>
      <c r="E4413" s="32" t="s">
        <v>125</v>
      </c>
      <c r="F4413" s="33" t="s">
        <v>9</v>
      </c>
      <c r="G4413" s="32" t="s">
        <v>10</v>
      </c>
      <c r="H4413" s="34">
        <v>1833.86</v>
      </c>
      <c r="I4413" s="15"/>
      <c r="J4413" s="15"/>
      <c r="K4413" s="15" t="str">
        <f>IF(AND($H4413&gt;0, $H4413&lt;2500),"0-2500",0)</f>
        <v>0-2500</v>
      </c>
      <c r="L4413" s="15" t="str">
        <f>IF(AND($H4413&gt;0, $H4413&lt;3500),"0-3500",0)</f>
        <v>0-3500</v>
      </c>
    </row>
    <row r="4414" spans="1:12" hidden="1" x14ac:dyDescent="0.3">
      <c r="A4414" s="32" t="s">
        <v>7</v>
      </c>
      <c r="B4414" s="32">
        <v>2020</v>
      </c>
      <c r="C4414" s="32" t="s">
        <v>168</v>
      </c>
      <c r="D4414" s="32" t="s">
        <v>8</v>
      </c>
      <c r="E4414" s="32" t="s">
        <v>143</v>
      </c>
      <c r="F4414" s="33" t="s">
        <v>9</v>
      </c>
      <c r="G4414" s="32" t="s">
        <v>10</v>
      </c>
      <c r="H4414" s="34">
        <v>1834.13</v>
      </c>
      <c r="I4414" s="15"/>
      <c r="J4414" s="15"/>
      <c r="K4414" s="15" t="str">
        <f>IF(AND($H4414&gt;0, $H4414&lt;2500),"0-2500",0)</f>
        <v>0-2500</v>
      </c>
      <c r="L4414" s="15" t="str">
        <f>IF(AND($H4414&gt;0, $H4414&lt;3500),"0-3500",0)</f>
        <v>0-3500</v>
      </c>
    </row>
    <row r="4415" spans="1:12" hidden="1" x14ac:dyDescent="0.3">
      <c r="A4415" s="32" t="s">
        <v>7</v>
      </c>
      <c r="B4415" s="32">
        <v>2020</v>
      </c>
      <c r="C4415" s="32" t="s">
        <v>168</v>
      </c>
      <c r="D4415" s="32" t="s">
        <v>8</v>
      </c>
      <c r="E4415" s="32" t="s">
        <v>34</v>
      </c>
      <c r="F4415" s="33" t="s">
        <v>9</v>
      </c>
      <c r="G4415" s="32" t="s">
        <v>10</v>
      </c>
      <c r="H4415" s="34">
        <v>1835.11</v>
      </c>
      <c r="I4415" s="15"/>
      <c r="J4415" s="15"/>
      <c r="K4415" s="15" t="str">
        <f>IF(AND($H4415&gt;0, $H4415&lt;2500),"0-2500",0)</f>
        <v>0-2500</v>
      </c>
      <c r="L4415" s="15" t="str">
        <f>IF(AND($H4415&gt;0, $H4415&lt;3500),"0-3500",0)</f>
        <v>0-3500</v>
      </c>
    </row>
    <row r="4416" spans="1:12" hidden="1" x14ac:dyDescent="0.3">
      <c r="A4416" s="32" t="s">
        <v>7</v>
      </c>
      <c r="B4416" s="32">
        <v>2020</v>
      </c>
      <c r="C4416" s="32" t="s">
        <v>168</v>
      </c>
      <c r="D4416" s="32" t="s">
        <v>8</v>
      </c>
      <c r="E4416" s="32" t="s">
        <v>151</v>
      </c>
      <c r="F4416" s="33" t="s">
        <v>9</v>
      </c>
      <c r="G4416" s="32" t="s">
        <v>10</v>
      </c>
      <c r="H4416" s="34">
        <v>1840.12</v>
      </c>
      <c r="I4416" s="15"/>
      <c r="J4416" s="15"/>
      <c r="K4416" s="15" t="str">
        <f>IF(AND($H4416&gt;0, $H4416&lt;2500),"0-2500",0)</f>
        <v>0-2500</v>
      </c>
      <c r="L4416" s="15" t="str">
        <f>IF(AND($H4416&gt;0, $H4416&lt;3500),"0-3500",0)</f>
        <v>0-3500</v>
      </c>
    </row>
    <row r="4417" spans="1:12" hidden="1" x14ac:dyDescent="0.3">
      <c r="A4417" s="32" t="s">
        <v>7</v>
      </c>
      <c r="B4417" s="32">
        <v>2020</v>
      </c>
      <c r="C4417" s="32" t="s">
        <v>168</v>
      </c>
      <c r="D4417" s="32" t="s">
        <v>8</v>
      </c>
      <c r="E4417" s="32" t="s">
        <v>24</v>
      </c>
      <c r="F4417" s="33" t="s">
        <v>9</v>
      </c>
      <c r="G4417" s="32" t="s">
        <v>10</v>
      </c>
      <c r="H4417" s="34">
        <v>1840.91</v>
      </c>
      <c r="I4417" s="15"/>
      <c r="J4417" s="15"/>
      <c r="K4417" s="15" t="str">
        <f>IF(AND($H4417&gt;0, $H4417&lt;2500),"0-2500",0)</f>
        <v>0-2500</v>
      </c>
      <c r="L4417" s="15" t="str">
        <f>IF(AND($H4417&gt;0, $H4417&lt;3500),"0-3500",0)</f>
        <v>0-3500</v>
      </c>
    </row>
    <row r="4418" spans="1:12" hidden="1" x14ac:dyDescent="0.3">
      <c r="A4418" s="32" t="s">
        <v>7</v>
      </c>
      <c r="B4418" s="32">
        <v>2020</v>
      </c>
      <c r="C4418" s="32" t="s">
        <v>168</v>
      </c>
      <c r="D4418" s="32" t="s">
        <v>8</v>
      </c>
      <c r="E4418" s="32" t="s">
        <v>60</v>
      </c>
      <c r="F4418" s="33" t="s">
        <v>9</v>
      </c>
      <c r="G4418" s="32" t="s">
        <v>10</v>
      </c>
      <c r="H4418" s="34">
        <v>1845.96</v>
      </c>
      <c r="I4418" s="15"/>
      <c r="J4418" s="15"/>
      <c r="K4418" s="15" t="str">
        <f>IF(AND($H4418&gt;0, $H4418&lt;2500),"0-2500",0)</f>
        <v>0-2500</v>
      </c>
      <c r="L4418" s="15" t="str">
        <f>IF(AND($H4418&gt;0, $H4418&lt;3500),"0-3500",0)</f>
        <v>0-3500</v>
      </c>
    </row>
    <row r="4419" spans="1:12" hidden="1" x14ac:dyDescent="0.3">
      <c r="A4419" s="32" t="s">
        <v>7</v>
      </c>
      <c r="B4419" s="32">
        <v>2020</v>
      </c>
      <c r="C4419" s="32" t="s">
        <v>168</v>
      </c>
      <c r="D4419" s="32" t="s">
        <v>8</v>
      </c>
      <c r="E4419" s="32" t="s">
        <v>75</v>
      </c>
      <c r="F4419" s="33" t="s">
        <v>9</v>
      </c>
      <c r="G4419" s="32" t="s">
        <v>10</v>
      </c>
      <c r="H4419" s="34">
        <v>1847.93</v>
      </c>
      <c r="I4419" s="15"/>
      <c r="J4419" s="15"/>
      <c r="K4419" s="15" t="str">
        <f>IF(AND($H4419&gt;0, $H4419&lt;2500),"0-2500",0)</f>
        <v>0-2500</v>
      </c>
      <c r="L4419" s="15" t="str">
        <f>IF(AND($H4419&gt;0, $H4419&lt;3500),"0-3500",0)</f>
        <v>0-3500</v>
      </c>
    </row>
    <row r="4420" spans="1:12" hidden="1" x14ac:dyDescent="0.3">
      <c r="A4420" s="32" t="s">
        <v>7</v>
      </c>
      <c r="B4420" s="32">
        <v>2020</v>
      </c>
      <c r="C4420" s="32" t="s">
        <v>169</v>
      </c>
      <c r="D4420" s="32" t="s">
        <v>8</v>
      </c>
      <c r="E4420" s="32" t="s">
        <v>146</v>
      </c>
      <c r="F4420" s="33" t="s">
        <v>9</v>
      </c>
      <c r="G4420" s="32" t="s">
        <v>10</v>
      </c>
      <c r="H4420" s="34">
        <v>1850.61</v>
      </c>
      <c r="I4420" s="15"/>
      <c r="J4420" s="15"/>
      <c r="K4420" s="15" t="str">
        <f>IF(AND($H4420&gt;0, $H4420&lt;2500),"0-2500",0)</f>
        <v>0-2500</v>
      </c>
      <c r="L4420" s="15" t="str">
        <f>IF(AND($H4420&gt;0, $H4420&lt;3500),"0-3500",0)</f>
        <v>0-3500</v>
      </c>
    </row>
    <row r="4421" spans="1:12" hidden="1" x14ac:dyDescent="0.3">
      <c r="A4421" s="32" t="s">
        <v>7</v>
      </c>
      <c r="B4421" s="32">
        <v>2020</v>
      </c>
      <c r="C4421" s="32" t="s">
        <v>168</v>
      </c>
      <c r="D4421" s="32" t="s">
        <v>8</v>
      </c>
      <c r="E4421" s="32" t="s">
        <v>68</v>
      </c>
      <c r="F4421" s="33" t="s">
        <v>9</v>
      </c>
      <c r="G4421" s="32" t="s">
        <v>10</v>
      </c>
      <c r="H4421" s="34">
        <v>1852.55</v>
      </c>
      <c r="I4421" s="15"/>
      <c r="J4421" s="15"/>
      <c r="K4421" s="15" t="str">
        <f>IF(AND($H4421&gt;0, $H4421&lt;2500),"0-2500",0)</f>
        <v>0-2500</v>
      </c>
      <c r="L4421" s="15" t="str">
        <f>IF(AND($H4421&gt;0, $H4421&lt;3500),"0-3500",0)</f>
        <v>0-3500</v>
      </c>
    </row>
    <row r="4422" spans="1:12" hidden="1" x14ac:dyDescent="0.3">
      <c r="A4422" s="32" t="s">
        <v>7</v>
      </c>
      <c r="B4422" s="32">
        <v>2020</v>
      </c>
      <c r="C4422" s="32" t="s">
        <v>168</v>
      </c>
      <c r="D4422" s="32" t="s">
        <v>8</v>
      </c>
      <c r="E4422" s="32" t="s">
        <v>79</v>
      </c>
      <c r="F4422" s="33" t="s">
        <v>9</v>
      </c>
      <c r="G4422" s="32" t="s">
        <v>10</v>
      </c>
      <c r="H4422" s="34">
        <v>1852.74</v>
      </c>
      <c r="I4422" s="15"/>
      <c r="J4422" s="15"/>
      <c r="K4422" s="15" t="str">
        <f>IF(AND($H4422&gt;0, $H4422&lt;2500),"0-2500",0)</f>
        <v>0-2500</v>
      </c>
      <c r="L4422" s="15" t="str">
        <f>IF(AND($H4422&gt;0, $H4422&lt;3500),"0-3500",0)</f>
        <v>0-3500</v>
      </c>
    </row>
    <row r="4423" spans="1:12" hidden="1" x14ac:dyDescent="0.3">
      <c r="A4423" s="32" t="s">
        <v>7</v>
      </c>
      <c r="B4423" s="32">
        <v>2020</v>
      </c>
      <c r="C4423" s="32" t="s">
        <v>169</v>
      </c>
      <c r="D4423" s="32" t="s">
        <v>8</v>
      </c>
      <c r="E4423" s="32" t="s">
        <v>103</v>
      </c>
      <c r="F4423" s="33" t="s">
        <v>9</v>
      </c>
      <c r="G4423" s="32" t="s">
        <v>10</v>
      </c>
      <c r="H4423" s="34">
        <v>1855.46</v>
      </c>
      <c r="I4423" s="15"/>
      <c r="J4423" s="15"/>
      <c r="K4423" s="15" t="str">
        <f>IF(AND($H4423&gt;0, $H4423&lt;2500),"0-2500",0)</f>
        <v>0-2500</v>
      </c>
      <c r="L4423" s="15" t="str">
        <f>IF(AND($H4423&gt;0, $H4423&lt;3500),"0-3500",0)</f>
        <v>0-3500</v>
      </c>
    </row>
    <row r="4424" spans="1:12" hidden="1" x14ac:dyDescent="0.3">
      <c r="A4424" s="32" t="s">
        <v>7</v>
      </c>
      <c r="B4424" s="32">
        <v>2020</v>
      </c>
      <c r="C4424" s="32" t="s">
        <v>169</v>
      </c>
      <c r="D4424" s="32" t="s">
        <v>8</v>
      </c>
      <c r="E4424" s="32" t="s">
        <v>15</v>
      </c>
      <c r="F4424" s="33" t="s">
        <v>9</v>
      </c>
      <c r="G4424" s="32" t="s">
        <v>10</v>
      </c>
      <c r="H4424" s="34">
        <v>1860.81</v>
      </c>
      <c r="I4424" s="15"/>
      <c r="J4424" s="15"/>
      <c r="K4424" s="15" t="str">
        <f>IF(AND($H4424&gt;0, $H4424&lt;2500),"0-2500",0)</f>
        <v>0-2500</v>
      </c>
      <c r="L4424" s="15" t="str">
        <f>IF(AND($H4424&gt;0, $H4424&lt;3500),"0-3500",0)</f>
        <v>0-3500</v>
      </c>
    </row>
    <row r="4425" spans="1:12" hidden="1" x14ac:dyDescent="0.3">
      <c r="A4425" s="32" t="s">
        <v>7</v>
      </c>
      <c r="B4425" s="32">
        <v>2020</v>
      </c>
      <c r="C4425" s="32" t="s">
        <v>168</v>
      </c>
      <c r="D4425" s="32" t="s">
        <v>8</v>
      </c>
      <c r="E4425" s="32" t="s">
        <v>127</v>
      </c>
      <c r="F4425" s="33" t="s">
        <v>9</v>
      </c>
      <c r="G4425" s="32" t="s">
        <v>10</v>
      </c>
      <c r="H4425" s="34">
        <v>1861.36</v>
      </c>
      <c r="I4425" s="15"/>
      <c r="J4425" s="15"/>
      <c r="K4425" s="15" t="str">
        <f>IF(AND($H4425&gt;0, $H4425&lt;2500),"0-2500",0)</f>
        <v>0-2500</v>
      </c>
      <c r="L4425" s="15" t="str">
        <f>IF(AND($H4425&gt;0, $H4425&lt;3500),"0-3500",0)</f>
        <v>0-3500</v>
      </c>
    </row>
    <row r="4426" spans="1:12" hidden="1" x14ac:dyDescent="0.3">
      <c r="A4426" s="32" t="s">
        <v>7</v>
      </c>
      <c r="B4426" s="32">
        <v>2020</v>
      </c>
      <c r="C4426" s="32" t="s">
        <v>168</v>
      </c>
      <c r="D4426" s="32" t="s">
        <v>8</v>
      </c>
      <c r="E4426" s="32" t="s">
        <v>70</v>
      </c>
      <c r="F4426" s="33" t="s">
        <v>9</v>
      </c>
      <c r="G4426" s="32" t="s">
        <v>10</v>
      </c>
      <c r="H4426" s="34">
        <v>1863.2</v>
      </c>
      <c r="I4426" s="15"/>
      <c r="J4426" s="15"/>
      <c r="K4426" s="15" t="str">
        <f>IF(AND($H4426&gt;0, $H4426&lt;2500),"0-2500",0)</f>
        <v>0-2500</v>
      </c>
      <c r="L4426" s="15" t="str">
        <f>IF(AND($H4426&gt;0, $H4426&lt;3500),"0-3500",0)</f>
        <v>0-3500</v>
      </c>
    </row>
    <row r="4427" spans="1:12" hidden="1" x14ac:dyDescent="0.3">
      <c r="A4427" s="32" t="s">
        <v>7</v>
      </c>
      <c r="B4427" s="32">
        <v>2020</v>
      </c>
      <c r="C4427" s="32" t="s">
        <v>168</v>
      </c>
      <c r="D4427" s="32" t="s">
        <v>8</v>
      </c>
      <c r="E4427" s="32" t="s">
        <v>13</v>
      </c>
      <c r="F4427" s="33" t="s">
        <v>9</v>
      </c>
      <c r="G4427" s="32" t="s">
        <v>10</v>
      </c>
      <c r="H4427" s="34">
        <v>1863.28</v>
      </c>
      <c r="I4427" s="15"/>
      <c r="J4427" s="15"/>
      <c r="K4427" s="15" t="str">
        <f>IF(AND($H4427&gt;0, $H4427&lt;2500),"0-2500",0)</f>
        <v>0-2500</v>
      </c>
      <c r="L4427" s="15" t="str">
        <f>IF(AND($H4427&gt;0, $H4427&lt;3500),"0-3500",0)</f>
        <v>0-3500</v>
      </c>
    </row>
    <row r="4428" spans="1:12" hidden="1" x14ac:dyDescent="0.3">
      <c r="A4428" s="32" t="s">
        <v>7</v>
      </c>
      <c r="B4428" s="32">
        <v>2020</v>
      </c>
      <c r="C4428" s="32" t="s">
        <v>169</v>
      </c>
      <c r="D4428" s="32" t="s">
        <v>8</v>
      </c>
      <c r="E4428" s="32" t="s">
        <v>114</v>
      </c>
      <c r="F4428" s="33" t="s">
        <v>9</v>
      </c>
      <c r="G4428" s="32" t="s">
        <v>10</v>
      </c>
      <c r="H4428" s="34">
        <v>1865.84</v>
      </c>
      <c r="I4428" s="15"/>
      <c r="J4428" s="15"/>
      <c r="K4428" s="15" t="str">
        <f>IF(AND($H4428&gt;0, $H4428&lt;2500),"0-2500",0)</f>
        <v>0-2500</v>
      </c>
      <c r="L4428" s="15" t="str">
        <f>IF(AND($H4428&gt;0, $H4428&lt;3500),"0-3500",0)</f>
        <v>0-3500</v>
      </c>
    </row>
    <row r="4429" spans="1:12" hidden="1" x14ac:dyDescent="0.3">
      <c r="A4429" s="32" t="s">
        <v>7</v>
      </c>
      <c r="B4429" s="32">
        <v>2020</v>
      </c>
      <c r="C4429" s="32" t="s">
        <v>169</v>
      </c>
      <c r="D4429" s="32" t="s">
        <v>8</v>
      </c>
      <c r="E4429" s="32" t="s">
        <v>64</v>
      </c>
      <c r="F4429" s="33" t="s">
        <v>9</v>
      </c>
      <c r="G4429" s="32" t="s">
        <v>10</v>
      </c>
      <c r="H4429" s="34">
        <v>1868.83</v>
      </c>
      <c r="I4429" s="15"/>
      <c r="J4429" s="15"/>
      <c r="K4429" s="15" t="str">
        <f>IF(AND($H4429&gt;0, $H4429&lt;2500),"0-2500",0)</f>
        <v>0-2500</v>
      </c>
      <c r="L4429" s="15" t="str">
        <f>IF(AND($H4429&gt;0, $H4429&lt;3500),"0-3500",0)</f>
        <v>0-3500</v>
      </c>
    </row>
    <row r="4430" spans="1:12" hidden="1" x14ac:dyDescent="0.3">
      <c r="A4430" s="32" t="s">
        <v>7</v>
      </c>
      <c r="B4430" s="32">
        <v>2020</v>
      </c>
      <c r="C4430" s="32" t="s">
        <v>168</v>
      </c>
      <c r="D4430" s="32" t="s">
        <v>8</v>
      </c>
      <c r="E4430" s="32" t="s">
        <v>32</v>
      </c>
      <c r="F4430" s="33" t="s">
        <v>9</v>
      </c>
      <c r="G4430" s="32" t="s">
        <v>10</v>
      </c>
      <c r="H4430" s="34">
        <v>1870.05</v>
      </c>
      <c r="I4430" s="15"/>
      <c r="J4430" s="15"/>
      <c r="K4430" s="15" t="str">
        <f>IF(AND($H4430&gt;0, $H4430&lt;2500),"0-2500",0)</f>
        <v>0-2500</v>
      </c>
      <c r="L4430" s="15" t="str">
        <f>IF(AND($H4430&gt;0, $H4430&lt;3500),"0-3500",0)</f>
        <v>0-3500</v>
      </c>
    </row>
    <row r="4431" spans="1:12" hidden="1" x14ac:dyDescent="0.3">
      <c r="A4431" s="32" t="s">
        <v>7</v>
      </c>
      <c r="B4431" s="32">
        <v>2020</v>
      </c>
      <c r="C4431" s="32" t="s">
        <v>168</v>
      </c>
      <c r="D4431" s="32" t="s">
        <v>8</v>
      </c>
      <c r="E4431" s="32" t="s">
        <v>12</v>
      </c>
      <c r="F4431" s="33" t="s">
        <v>9</v>
      </c>
      <c r="G4431" s="32" t="s">
        <v>10</v>
      </c>
      <c r="H4431" s="34">
        <v>1872.27</v>
      </c>
      <c r="I4431" s="15"/>
      <c r="J4431" s="15"/>
      <c r="K4431" s="15" t="str">
        <f>IF(AND($H4431&gt;0, $H4431&lt;2500),"0-2500",0)</f>
        <v>0-2500</v>
      </c>
      <c r="L4431" s="15" t="str">
        <f>IF(AND($H4431&gt;0, $H4431&lt;3500),"0-3500",0)</f>
        <v>0-3500</v>
      </c>
    </row>
    <row r="4432" spans="1:12" hidden="1" x14ac:dyDescent="0.3">
      <c r="A4432" s="32" t="s">
        <v>7</v>
      </c>
      <c r="B4432" s="32">
        <v>2020</v>
      </c>
      <c r="C4432" s="32" t="s">
        <v>169</v>
      </c>
      <c r="D4432" s="32" t="s">
        <v>8</v>
      </c>
      <c r="E4432" s="32" t="s">
        <v>91</v>
      </c>
      <c r="F4432" s="33" t="s">
        <v>9</v>
      </c>
      <c r="G4432" s="32" t="s">
        <v>10</v>
      </c>
      <c r="H4432" s="34">
        <v>1874.45</v>
      </c>
      <c r="I4432" s="15"/>
      <c r="J4432" s="15"/>
      <c r="K4432" s="15" t="str">
        <f>IF(AND($H4432&gt;0, $H4432&lt;2500),"0-2500",0)</f>
        <v>0-2500</v>
      </c>
      <c r="L4432" s="15" t="str">
        <f>IF(AND($H4432&gt;0, $H4432&lt;3500),"0-3500",0)</f>
        <v>0-3500</v>
      </c>
    </row>
    <row r="4433" spans="1:12" hidden="1" x14ac:dyDescent="0.3">
      <c r="A4433" s="32" t="s">
        <v>7</v>
      </c>
      <c r="B4433" s="32">
        <v>2020</v>
      </c>
      <c r="C4433" s="32" t="s">
        <v>168</v>
      </c>
      <c r="D4433" s="32" t="s">
        <v>8</v>
      </c>
      <c r="E4433" s="32" t="s">
        <v>47</v>
      </c>
      <c r="F4433" s="33" t="s">
        <v>9</v>
      </c>
      <c r="G4433" s="32" t="s">
        <v>10</v>
      </c>
      <c r="H4433" s="34">
        <v>1881.02</v>
      </c>
      <c r="I4433" s="15"/>
      <c r="J4433" s="15"/>
      <c r="K4433" s="15" t="str">
        <f>IF(AND($H4433&gt;0, $H4433&lt;2500),"0-2500",0)</f>
        <v>0-2500</v>
      </c>
      <c r="L4433" s="15" t="str">
        <f>IF(AND($H4433&gt;0, $H4433&lt;3500),"0-3500",0)</f>
        <v>0-3500</v>
      </c>
    </row>
    <row r="4434" spans="1:12" hidden="1" x14ac:dyDescent="0.3">
      <c r="A4434" s="32" t="s">
        <v>7</v>
      </c>
      <c r="B4434" s="32">
        <v>2020</v>
      </c>
      <c r="C4434" s="32" t="s">
        <v>169</v>
      </c>
      <c r="D4434" s="32" t="s">
        <v>8</v>
      </c>
      <c r="E4434" s="32" t="s">
        <v>83</v>
      </c>
      <c r="F4434" s="33" t="s">
        <v>9</v>
      </c>
      <c r="G4434" s="32" t="s">
        <v>10</v>
      </c>
      <c r="H4434" s="34">
        <v>1887.98</v>
      </c>
      <c r="I4434" s="15"/>
      <c r="J4434" s="15"/>
      <c r="K4434" s="15" t="str">
        <f>IF(AND($H4434&gt;0, $H4434&lt;2500),"0-2500",0)</f>
        <v>0-2500</v>
      </c>
      <c r="L4434" s="15" t="str">
        <f>IF(AND($H4434&gt;0, $H4434&lt;3500),"0-3500",0)</f>
        <v>0-3500</v>
      </c>
    </row>
    <row r="4435" spans="1:12" hidden="1" x14ac:dyDescent="0.3">
      <c r="A4435" s="32" t="s">
        <v>7</v>
      </c>
      <c r="B4435" s="32">
        <v>2020</v>
      </c>
      <c r="C4435" s="32" t="s">
        <v>169</v>
      </c>
      <c r="D4435" s="32" t="s">
        <v>8</v>
      </c>
      <c r="E4435" s="32" t="s">
        <v>67</v>
      </c>
      <c r="F4435" s="33" t="s">
        <v>9</v>
      </c>
      <c r="G4435" s="32" t="s">
        <v>10</v>
      </c>
      <c r="H4435" s="34">
        <v>1888.32</v>
      </c>
      <c r="I4435" s="15"/>
      <c r="J4435" s="15"/>
      <c r="K4435" s="15" t="str">
        <f>IF(AND($H4435&gt;0, $H4435&lt;2500),"0-2500",0)</f>
        <v>0-2500</v>
      </c>
      <c r="L4435" s="15" t="str">
        <f>IF(AND($H4435&gt;0, $H4435&lt;3500),"0-3500",0)</f>
        <v>0-3500</v>
      </c>
    </row>
    <row r="4436" spans="1:12" hidden="1" x14ac:dyDescent="0.3">
      <c r="A4436" s="32" t="s">
        <v>7</v>
      </c>
      <c r="B4436" s="32">
        <v>2020</v>
      </c>
      <c r="C4436" s="32" t="s">
        <v>168</v>
      </c>
      <c r="D4436" s="32" t="s">
        <v>8</v>
      </c>
      <c r="E4436" s="32" t="s">
        <v>36</v>
      </c>
      <c r="F4436" s="33" t="s">
        <v>9</v>
      </c>
      <c r="G4436" s="32" t="s">
        <v>10</v>
      </c>
      <c r="H4436" s="34">
        <v>1889.08</v>
      </c>
      <c r="I4436" s="15"/>
      <c r="J4436" s="15"/>
      <c r="K4436" s="15" t="str">
        <f>IF(AND($H4436&gt;0, $H4436&lt;2500),"0-2500",0)</f>
        <v>0-2500</v>
      </c>
      <c r="L4436" s="15" t="str">
        <f>IF(AND($H4436&gt;0, $H4436&lt;3500),"0-3500",0)</f>
        <v>0-3500</v>
      </c>
    </row>
    <row r="4437" spans="1:12" hidden="1" x14ac:dyDescent="0.3">
      <c r="A4437" s="32" t="s">
        <v>7</v>
      </c>
      <c r="B4437" s="32">
        <v>2020</v>
      </c>
      <c r="C4437" s="32" t="s">
        <v>168</v>
      </c>
      <c r="D4437" s="32" t="s">
        <v>8</v>
      </c>
      <c r="E4437" s="32" t="s">
        <v>86</v>
      </c>
      <c r="F4437" s="33" t="s">
        <v>9</v>
      </c>
      <c r="G4437" s="32" t="s">
        <v>10</v>
      </c>
      <c r="H4437" s="34">
        <v>1890.58</v>
      </c>
      <c r="I4437" s="15"/>
      <c r="J4437" s="15"/>
      <c r="K4437" s="15" t="str">
        <f>IF(AND($H4437&gt;0, $H4437&lt;2500),"0-2500",0)</f>
        <v>0-2500</v>
      </c>
      <c r="L4437" s="15" t="str">
        <f>IF(AND($H4437&gt;0, $H4437&lt;3500),"0-3500",0)</f>
        <v>0-3500</v>
      </c>
    </row>
    <row r="4438" spans="1:12" hidden="1" x14ac:dyDescent="0.3">
      <c r="A4438" s="32" t="s">
        <v>7</v>
      </c>
      <c r="B4438" s="32">
        <v>2020</v>
      </c>
      <c r="C4438" s="32" t="s">
        <v>169</v>
      </c>
      <c r="D4438" s="32" t="s">
        <v>8</v>
      </c>
      <c r="E4438" s="32" t="s">
        <v>149</v>
      </c>
      <c r="F4438" s="33" t="s">
        <v>9</v>
      </c>
      <c r="G4438" s="32" t="s">
        <v>10</v>
      </c>
      <c r="H4438" s="34">
        <v>1898.94</v>
      </c>
      <c r="I4438" s="15"/>
      <c r="J4438" s="15"/>
      <c r="K4438" s="15" t="str">
        <f>IF(AND($H4438&gt;0, $H4438&lt;2500),"0-2500",0)</f>
        <v>0-2500</v>
      </c>
      <c r="L4438" s="15" t="str">
        <f>IF(AND($H4438&gt;0, $H4438&lt;3500),"0-3500",0)</f>
        <v>0-3500</v>
      </c>
    </row>
    <row r="4439" spans="1:12" hidden="1" x14ac:dyDescent="0.3">
      <c r="A4439" s="32" t="s">
        <v>7</v>
      </c>
      <c r="B4439" s="32">
        <v>2020</v>
      </c>
      <c r="C4439" s="32" t="s">
        <v>168</v>
      </c>
      <c r="D4439" s="32" t="s">
        <v>8</v>
      </c>
      <c r="E4439" s="32" t="s">
        <v>76</v>
      </c>
      <c r="F4439" s="33" t="s">
        <v>9</v>
      </c>
      <c r="G4439" s="32" t="s">
        <v>10</v>
      </c>
      <c r="H4439" s="34">
        <v>1910.96</v>
      </c>
      <c r="I4439" s="15"/>
      <c r="J4439" s="15"/>
      <c r="K4439" s="15" t="str">
        <f>IF(AND($H4439&gt;0, $H4439&lt;2500),"0-2500",0)</f>
        <v>0-2500</v>
      </c>
      <c r="L4439" s="15" t="str">
        <f>IF(AND($H4439&gt;0, $H4439&lt;3500),"0-3500",0)</f>
        <v>0-3500</v>
      </c>
    </row>
    <row r="4440" spans="1:12" hidden="1" x14ac:dyDescent="0.3">
      <c r="A4440" s="32" t="s">
        <v>7</v>
      </c>
      <c r="B4440" s="32">
        <v>2020</v>
      </c>
      <c r="C4440" s="32" t="s">
        <v>168</v>
      </c>
      <c r="D4440" s="32" t="s">
        <v>8</v>
      </c>
      <c r="E4440" s="32" t="s">
        <v>72</v>
      </c>
      <c r="F4440" s="33" t="s">
        <v>9</v>
      </c>
      <c r="G4440" s="32" t="s">
        <v>10</v>
      </c>
      <c r="H4440" s="34">
        <v>1912.01</v>
      </c>
      <c r="I4440" s="15"/>
      <c r="J4440" s="15"/>
      <c r="K4440" s="15" t="str">
        <f>IF(AND($H4440&gt;0, $H4440&lt;2500),"0-2500",0)</f>
        <v>0-2500</v>
      </c>
      <c r="L4440" s="15" t="str">
        <f>IF(AND($H4440&gt;0, $H4440&lt;3500),"0-3500",0)</f>
        <v>0-3500</v>
      </c>
    </row>
    <row r="4441" spans="1:12" hidden="1" x14ac:dyDescent="0.3">
      <c r="A4441" s="32" t="s">
        <v>7</v>
      </c>
      <c r="B4441" s="32">
        <v>2020</v>
      </c>
      <c r="C4441" s="32" t="s">
        <v>168</v>
      </c>
      <c r="D4441" s="32" t="s">
        <v>8</v>
      </c>
      <c r="E4441" s="32" t="s">
        <v>45</v>
      </c>
      <c r="F4441" s="33" t="s">
        <v>9</v>
      </c>
      <c r="G4441" s="32" t="s">
        <v>10</v>
      </c>
      <c r="H4441" s="34">
        <v>1914.03</v>
      </c>
      <c r="I4441" s="15"/>
      <c r="J4441" s="15"/>
      <c r="K4441" s="15" t="str">
        <f>IF(AND($H4441&gt;0, $H4441&lt;2500),"0-2500",0)</f>
        <v>0-2500</v>
      </c>
      <c r="L4441" s="15" t="str">
        <f>IF(AND($H4441&gt;0, $H4441&lt;3500),"0-3500",0)</f>
        <v>0-3500</v>
      </c>
    </row>
    <row r="4442" spans="1:12" hidden="1" x14ac:dyDescent="0.3">
      <c r="A4442" s="32" t="s">
        <v>7</v>
      </c>
      <c r="B4442" s="32">
        <v>2020</v>
      </c>
      <c r="C4442" s="32" t="s">
        <v>168</v>
      </c>
      <c r="D4442" s="32" t="s">
        <v>8</v>
      </c>
      <c r="E4442" s="32" t="s">
        <v>62</v>
      </c>
      <c r="F4442" s="33" t="s">
        <v>9</v>
      </c>
      <c r="G4442" s="32" t="s">
        <v>10</v>
      </c>
      <c r="H4442" s="34">
        <v>1915.19</v>
      </c>
      <c r="I4442" s="15"/>
      <c r="J4442" s="15"/>
      <c r="K4442" s="15" t="str">
        <f>IF(AND($H4442&gt;0, $H4442&lt;2500),"0-2500",0)</f>
        <v>0-2500</v>
      </c>
      <c r="L4442" s="15" t="str">
        <f>IF(AND($H4442&gt;0, $H4442&lt;3500),"0-3500",0)</f>
        <v>0-3500</v>
      </c>
    </row>
    <row r="4443" spans="1:12" hidden="1" x14ac:dyDescent="0.3">
      <c r="A4443" s="32" t="s">
        <v>7</v>
      </c>
      <c r="B4443" s="32">
        <v>2020</v>
      </c>
      <c r="C4443" s="32" t="s">
        <v>168</v>
      </c>
      <c r="D4443" s="32" t="s">
        <v>8</v>
      </c>
      <c r="E4443" s="32" t="s">
        <v>145</v>
      </c>
      <c r="F4443" s="33" t="s">
        <v>9</v>
      </c>
      <c r="G4443" s="32" t="s">
        <v>10</v>
      </c>
      <c r="H4443" s="34">
        <v>1917.27</v>
      </c>
      <c r="I4443" s="15"/>
      <c r="J4443" s="15"/>
      <c r="K4443" s="15" t="str">
        <f>IF(AND($H4443&gt;0, $H4443&lt;2500),"0-2500",0)</f>
        <v>0-2500</v>
      </c>
      <c r="L4443" s="15" t="str">
        <f>IF(AND($H4443&gt;0, $H4443&lt;3500),"0-3500",0)</f>
        <v>0-3500</v>
      </c>
    </row>
    <row r="4444" spans="1:12" hidden="1" x14ac:dyDescent="0.3">
      <c r="A4444" s="32" t="s">
        <v>7</v>
      </c>
      <c r="B4444" s="32">
        <v>2020</v>
      </c>
      <c r="C4444" s="32" t="s">
        <v>169</v>
      </c>
      <c r="D4444" s="32" t="s">
        <v>8</v>
      </c>
      <c r="E4444" s="32" t="s">
        <v>9</v>
      </c>
      <c r="F4444" s="33" t="s">
        <v>9</v>
      </c>
      <c r="G4444" s="32" t="s">
        <v>10</v>
      </c>
      <c r="H4444" s="34">
        <v>1917.9</v>
      </c>
      <c r="I4444" s="15"/>
      <c r="J4444" s="15"/>
      <c r="K4444" s="15" t="str">
        <f>IF(AND($H4444&gt;0, $H4444&lt;2500),"0-2500",0)</f>
        <v>0-2500</v>
      </c>
      <c r="L4444" s="15" t="str">
        <f>IF(AND($H4444&gt;0, $H4444&lt;3500),"0-3500",0)</f>
        <v>0-3500</v>
      </c>
    </row>
    <row r="4445" spans="1:12" hidden="1" x14ac:dyDescent="0.3">
      <c r="A4445" s="32" t="s">
        <v>7</v>
      </c>
      <c r="B4445" s="32">
        <v>2020</v>
      </c>
      <c r="C4445" s="32" t="s">
        <v>169</v>
      </c>
      <c r="D4445" s="32" t="s">
        <v>8</v>
      </c>
      <c r="E4445" s="32" t="s">
        <v>116</v>
      </c>
      <c r="F4445" s="33" t="s">
        <v>9</v>
      </c>
      <c r="G4445" s="32" t="s">
        <v>10</v>
      </c>
      <c r="H4445" s="34">
        <v>1924.83</v>
      </c>
      <c r="I4445" s="15"/>
      <c r="J4445" s="15"/>
      <c r="K4445" s="15" t="str">
        <f>IF(AND($H4445&gt;0, $H4445&lt;2500),"0-2500",0)</f>
        <v>0-2500</v>
      </c>
      <c r="L4445" s="15" t="str">
        <f>IF(AND($H4445&gt;0, $H4445&lt;3500),"0-3500",0)</f>
        <v>0-3500</v>
      </c>
    </row>
    <row r="4446" spans="1:12" hidden="1" x14ac:dyDescent="0.3">
      <c r="A4446" s="32" t="s">
        <v>7</v>
      </c>
      <c r="B4446" s="32">
        <v>2020</v>
      </c>
      <c r="C4446" s="32" t="s">
        <v>169</v>
      </c>
      <c r="D4446" s="32" t="s">
        <v>8</v>
      </c>
      <c r="E4446" s="32" t="s">
        <v>102</v>
      </c>
      <c r="F4446" s="33" t="s">
        <v>9</v>
      </c>
      <c r="G4446" s="32" t="s">
        <v>10</v>
      </c>
      <c r="H4446" s="34">
        <v>1926.32</v>
      </c>
      <c r="I4446" s="15"/>
      <c r="J4446" s="15"/>
      <c r="K4446" s="15" t="str">
        <f>IF(AND($H4446&gt;0, $H4446&lt;2500),"0-2500",0)</f>
        <v>0-2500</v>
      </c>
      <c r="L4446" s="15" t="str">
        <f>IF(AND($H4446&gt;0, $H4446&lt;3500),"0-3500",0)</f>
        <v>0-3500</v>
      </c>
    </row>
    <row r="4447" spans="1:12" hidden="1" x14ac:dyDescent="0.3">
      <c r="A4447" s="32" t="s">
        <v>7</v>
      </c>
      <c r="B4447" s="32">
        <v>2020</v>
      </c>
      <c r="C4447" s="32" t="s">
        <v>168</v>
      </c>
      <c r="D4447" s="32" t="s">
        <v>8</v>
      </c>
      <c r="E4447" s="32" t="s">
        <v>59</v>
      </c>
      <c r="F4447" s="33" t="s">
        <v>9</v>
      </c>
      <c r="G4447" s="32" t="s">
        <v>10</v>
      </c>
      <c r="H4447" s="34">
        <v>1927.28</v>
      </c>
      <c r="I4447" s="15"/>
      <c r="J4447" s="15"/>
      <c r="K4447" s="15" t="str">
        <f>IF(AND($H4447&gt;0, $H4447&lt;2500),"0-2500",0)</f>
        <v>0-2500</v>
      </c>
      <c r="L4447" s="15" t="str">
        <f>IF(AND($H4447&gt;0, $H4447&lt;3500),"0-3500",0)</f>
        <v>0-3500</v>
      </c>
    </row>
    <row r="4448" spans="1:12" hidden="1" x14ac:dyDescent="0.3">
      <c r="A4448" s="32" t="s">
        <v>7</v>
      </c>
      <c r="B4448" s="32">
        <v>2020</v>
      </c>
      <c r="C4448" s="32" t="s">
        <v>169</v>
      </c>
      <c r="D4448" s="32" t="s">
        <v>8</v>
      </c>
      <c r="E4448" s="32" t="s">
        <v>98</v>
      </c>
      <c r="F4448" s="33" t="s">
        <v>9</v>
      </c>
      <c r="G4448" s="32" t="s">
        <v>10</v>
      </c>
      <c r="H4448" s="34">
        <v>1927.67</v>
      </c>
      <c r="I4448" s="15"/>
      <c r="J4448" s="15"/>
      <c r="K4448" s="15" t="str">
        <f>IF(AND($H4448&gt;0, $H4448&lt;2500),"0-2500",0)</f>
        <v>0-2500</v>
      </c>
      <c r="L4448" s="15" t="str">
        <f>IF(AND($H4448&gt;0, $H4448&lt;3500),"0-3500",0)</f>
        <v>0-3500</v>
      </c>
    </row>
    <row r="4449" spans="1:12" hidden="1" x14ac:dyDescent="0.3">
      <c r="A4449" s="32" t="s">
        <v>7</v>
      </c>
      <c r="B4449" s="32">
        <v>2020</v>
      </c>
      <c r="C4449" s="32" t="s">
        <v>169</v>
      </c>
      <c r="D4449" s="32" t="s">
        <v>8</v>
      </c>
      <c r="E4449" s="32" t="s">
        <v>78</v>
      </c>
      <c r="F4449" s="33" t="s">
        <v>9</v>
      </c>
      <c r="G4449" s="32" t="s">
        <v>10</v>
      </c>
      <c r="H4449" s="34">
        <v>1937.78</v>
      </c>
      <c r="I4449" s="15"/>
      <c r="J4449" s="15"/>
      <c r="K4449" s="15" t="str">
        <f>IF(AND($H4449&gt;0, $H4449&lt;2500),"0-2500",0)</f>
        <v>0-2500</v>
      </c>
      <c r="L4449" s="15" t="str">
        <f>IF(AND($H4449&gt;0, $H4449&lt;3500),"0-3500",0)</f>
        <v>0-3500</v>
      </c>
    </row>
    <row r="4450" spans="1:12" hidden="1" x14ac:dyDescent="0.3">
      <c r="A4450" s="32" t="s">
        <v>7</v>
      </c>
      <c r="B4450" s="32">
        <v>2020</v>
      </c>
      <c r="C4450" s="32" t="s">
        <v>168</v>
      </c>
      <c r="D4450" s="32" t="s">
        <v>8</v>
      </c>
      <c r="E4450" s="32" t="s">
        <v>92</v>
      </c>
      <c r="F4450" s="33" t="s">
        <v>9</v>
      </c>
      <c r="G4450" s="32" t="s">
        <v>10</v>
      </c>
      <c r="H4450" s="34">
        <v>1942.06</v>
      </c>
      <c r="I4450" s="15"/>
      <c r="J4450" s="15"/>
      <c r="K4450" s="15" t="str">
        <f>IF(AND($H4450&gt;0, $H4450&lt;2500),"0-2500",0)</f>
        <v>0-2500</v>
      </c>
      <c r="L4450" s="15" t="str">
        <f>IF(AND($H4450&gt;0, $H4450&lt;3500),"0-3500",0)</f>
        <v>0-3500</v>
      </c>
    </row>
    <row r="4451" spans="1:12" hidden="1" x14ac:dyDescent="0.3">
      <c r="A4451" s="32" t="s">
        <v>7</v>
      </c>
      <c r="B4451" s="32">
        <v>2020</v>
      </c>
      <c r="C4451" s="32" t="s">
        <v>169</v>
      </c>
      <c r="D4451" s="32" t="s">
        <v>8</v>
      </c>
      <c r="E4451" s="32" t="s">
        <v>66</v>
      </c>
      <c r="F4451" s="33" t="s">
        <v>9</v>
      </c>
      <c r="G4451" s="32" t="s">
        <v>10</v>
      </c>
      <c r="H4451" s="34">
        <v>1945.86</v>
      </c>
      <c r="I4451" s="15"/>
      <c r="J4451" s="15"/>
      <c r="K4451" s="15" t="str">
        <f>IF(AND($H4451&gt;0, $H4451&lt;2500),"0-2500",0)</f>
        <v>0-2500</v>
      </c>
      <c r="L4451" s="15" t="str">
        <f>IF(AND($H4451&gt;0, $H4451&lt;3500),"0-3500",0)</f>
        <v>0-3500</v>
      </c>
    </row>
    <row r="4452" spans="1:12" hidden="1" x14ac:dyDescent="0.3">
      <c r="A4452" s="32" t="s">
        <v>7</v>
      </c>
      <c r="B4452" s="32">
        <v>2020</v>
      </c>
      <c r="C4452" s="32" t="s">
        <v>168</v>
      </c>
      <c r="D4452" s="32" t="s">
        <v>8</v>
      </c>
      <c r="E4452" s="32" t="s">
        <v>19</v>
      </c>
      <c r="F4452" s="33" t="s">
        <v>9</v>
      </c>
      <c r="G4452" s="32" t="s">
        <v>10</v>
      </c>
      <c r="H4452" s="34">
        <v>1950.84</v>
      </c>
      <c r="I4452" s="15"/>
      <c r="J4452" s="15"/>
      <c r="K4452" s="15" t="str">
        <f>IF(AND($H4452&gt;0, $H4452&lt;2500),"0-2500",0)</f>
        <v>0-2500</v>
      </c>
      <c r="L4452" s="15" t="str">
        <f>IF(AND($H4452&gt;0, $H4452&lt;3500),"0-3500",0)</f>
        <v>0-3500</v>
      </c>
    </row>
    <row r="4453" spans="1:12" hidden="1" x14ac:dyDescent="0.3">
      <c r="A4453" s="32" t="s">
        <v>7</v>
      </c>
      <c r="B4453" s="32">
        <v>2020</v>
      </c>
      <c r="C4453" s="32" t="s">
        <v>168</v>
      </c>
      <c r="D4453" s="32" t="s">
        <v>8</v>
      </c>
      <c r="E4453" s="32" t="s">
        <v>35</v>
      </c>
      <c r="F4453" s="33" t="s">
        <v>9</v>
      </c>
      <c r="G4453" s="32" t="s">
        <v>10</v>
      </c>
      <c r="H4453" s="34">
        <v>1952.21</v>
      </c>
      <c r="I4453" s="15"/>
      <c r="J4453" s="15"/>
      <c r="K4453" s="15" t="str">
        <f>IF(AND($H4453&gt;0, $H4453&lt;2500),"0-2500",0)</f>
        <v>0-2500</v>
      </c>
      <c r="L4453" s="15" t="str">
        <f>IF(AND($H4453&gt;0, $H4453&lt;3500),"0-3500",0)</f>
        <v>0-3500</v>
      </c>
    </row>
    <row r="4454" spans="1:12" hidden="1" x14ac:dyDescent="0.3">
      <c r="A4454" s="32" t="s">
        <v>7</v>
      </c>
      <c r="B4454" s="32">
        <v>2020</v>
      </c>
      <c r="C4454" s="32" t="s">
        <v>168</v>
      </c>
      <c r="D4454" s="32" t="s">
        <v>8</v>
      </c>
      <c r="E4454" s="32" t="s">
        <v>155</v>
      </c>
      <c r="F4454" s="33" t="s">
        <v>9</v>
      </c>
      <c r="G4454" s="32" t="s">
        <v>10</v>
      </c>
      <c r="H4454" s="34">
        <v>1960.4</v>
      </c>
      <c r="I4454" s="15"/>
      <c r="J4454" s="15"/>
      <c r="K4454" s="15" t="str">
        <f>IF(AND($H4454&gt;0, $H4454&lt;2500),"0-2500",0)</f>
        <v>0-2500</v>
      </c>
      <c r="L4454" s="15" t="str">
        <f>IF(AND($H4454&gt;0, $H4454&lt;3500),"0-3500",0)</f>
        <v>0-3500</v>
      </c>
    </row>
    <row r="4455" spans="1:12" hidden="1" x14ac:dyDescent="0.3">
      <c r="A4455" s="32" t="s">
        <v>7</v>
      </c>
      <c r="B4455" s="32">
        <v>2020</v>
      </c>
      <c r="C4455" s="32" t="s">
        <v>168</v>
      </c>
      <c r="D4455" s="32" t="s">
        <v>8</v>
      </c>
      <c r="E4455" s="32" t="s">
        <v>124</v>
      </c>
      <c r="F4455" s="33" t="s">
        <v>9</v>
      </c>
      <c r="G4455" s="32" t="s">
        <v>10</v>
      </c>
      <c r="H4455" s="34">
        <v>1960.95</v>
      </c>
      <c r="I4455" s="15"/>
      <c r="J4455" s="15"/>
      <c r="K4455" s="15" t="str">
        <f>IF(AND($H4455&gt;0, $H4455&lt;2500),"0-2500",0)</f>
        <v>0-2500</v>
      </c>
      <c r="L4455" s="15" t="str">
        <f>IF(AND($H4455&gt;0, $H4455&lt;3500),"0-3500",0)</f>
        <v>0-3500</v>
      </c>
    </row>
    <row r="4456" spans="1:12" hidden="1" x14ac:dyDescent="0.3">
      <c r="A4456" s="32" t="s">
        <v>7</v>
      </c>
      <c r="B4456" s="32">
        <v>2020</v>
      </c>
      <c r="C4456" s="32" t="s">
        <v>169</v>
      </c>
      <c r="D4456" s="32" t="s">
        <v>8</v>
      </c>
      <c r="E4456" s="32" t="s">
        <v>104</v>
      </c>
      <c r="F4456" s="33" t="s">
        <v>9</v>
      </c>
      <c r="G4456" s="32" t="s">
        <v>10</v>
      </c>
      <c r="H4456" s="34">
        <v>1966.2</v>
      </c>
      <c r="I4456" s="15"/>
      <c r="J4456" s="15"/>
      <c r="K4456" s="15" t="str">
        <f>IF(AND($H4456&gt;0, $H4456&lt;2500),"0-2500",0)</f>
        <v>0-2500</v>
      </c>
      <c r="L4456" s="15" t="str">
        <f>IF(AND($H4456&gt;0, $H4456&lt;3500),"0-3500",0)</f>
        <v>0-3500</v>
      </c>
    </row>
    <row r="4457" spans="1:12" hidden="1" x14ac:dyDescent="0.3">
      <c r="A4457" s="32" t="s">
        <v>7</v>
      </c>
      <c r="B4457" s="32">
        <v>2020</v>
      </c>
      <c r="C4457" s="32" t="s">
        <v>169</v>
      </c>
      <c r="D4457" s="32" t="s">
        <v>8</v>
      </c>
      <c r="E4457" s="32" t="s">
        <v>53</v>
      </c>
      <c r="F4457" s="33" t="s">
        <v>9</v>
      </c>
      <c r="G4457" s="32" t="s">
        <v>10</v>
      </c>
      <c r="H4457" s="34">
        <v>1971.27</v>
      </c>
      <c r="I4457" s="15"/>
      <c r="J4457" s="15"/>
      <c r="K4457" s="15" t="str">
        <f>IF(AND($H4457&gt;0, $H4457&lt;2500),"0-2500",0)</f>
        <v>0-2500</v>
      </c>
      <c r="L4457" s="15" t="str">
        <f>IF(AND($H4457&gt;0, $H4457&lt;3500),"0-3500",0)</f>
        <v>0-3500</v>
      </c>
    </row>
    <row r="4458" spans="1:12" hidden="1" x14ac:dyDescent="0.3">
      <c r="A4458" s="32" t="s">
        <v>7</v>
      </c>
      <c r="B4458" s="32">
        <v>2020</v>
      </c>
      <c r="C4458" s="32" t="s">
        <v>169</v>
      </c>
      <c r="D4458" s="32" t="s">
        <v>8</v>
      </c>
      <c r="E4458" s="32" t="s">
        <v>80</v>
      </c>
      <c r="F4458" s="33" t="s">
        <v>9</v>
      </c>
      <c r="G4458" s="32" t="s">
        <v>10</v>
      </c>
      <c r="H4458" s="34">
        <v>1972.56</v>
      </c>
      <c r="I4458" s="15"/>
      <c r="J4458" s="15"/>
      <c r="K4458" s="15" t="str">
        <f>IF(AND($H4458&gt;0, $H4458&lt;2500),"0-2500",0)</f>
        <v>0-2500</v>
      </c>
      <c r="L4458" s="15" t="str">
        <f>IF(AND($H4458&gt;0, $H4458&lt;3500),"0-3500",0)</f>
        <v>0-3500</v>
      </c>
    </row>
    <row r="4459" spans="1:12" hidden="1" x14ac:dyDescent="0.3">
      <c r="A4459" s="32" t="s">
        <v>7</v>
      </c>
      <c r="B4459" s="32">
        <v>2020</v>
      </c>
      <c r="C4459" s="32" t="s">
        <v>169</v>
      </c>
      <c r="D4459" s="32" t="s">
        <v>8</v>
      </c>
      <c r="E4459" s="32" t="s">
        <v>157</v>
      </c>
      <c r="F4459" s="33" t="s">
        <v>9</v>
      </c>
      <c r="G4459" s="32" t="s">
        <v>10</v>
      </c>
      <c r="H4459" s="34">
        <v>1972.84</v>
      </c>
      <c r="I4459" s="15"/>
      <c r="J4459" s="15"/>
      <c r="K4459" s="15" t="str">
        <f>IF(AND($H4459&gt;0, $H4459&lt;2500),"0-2500",0)</f>
        <v>0-2500</v>
      </c>
      <c r="L4459" s="15" t="str">
        <f>IF(AND($H4459&gt;0, $H4459&lt;3500),"0-3500",0)</f>
        <v>0-3500</v>
      </c>
    </row>
    <row r="4460" spans="1:12" hidden="1" x14ac:dyDescent="0.3">
      <c r="A4460" s="32" t="s">
        <v>7</v>
      </c>
      <c r="B4460" s="32">
        <v>2020</v>
      </c>
      <c r="C4460" s="32" t="s">
        <v>168</v>
      </c>
      <c r="D4460" s="32" t="s">
        <v>8</v>
      </c>
      <c r="E4460" s="32" t="s">
        <v>40</v>
      </c>
      <c r="F4460" s="33" t="s">
        <v>9</v>
      </c>
      <c r="G4460" s="32" t="s">
        <v>10</v>
      </c>
      <c r="H4460" s="34">
        <v>1982.21</v>
      </c>
      <c r="I4460" s="15"/>
      <c r="J4460" s="15"/>
      <c r="K4460" s="15" t="str">
        <f>IF(AND($H4460&gt;0, $H4460&lt;2500),"0-2500",0)</f>
        <v>0-2500</v>
      </c>
      <c r="L4460" s="15" t="str">
        <f>IF(AND($H4460&gt;0, $H4460&lt;3500),"0-3500",0)</f>
        <v>0-3500</v>
      </c>
    </row>
    <row r="4461" spans="1:12" hidden="1" x14ac:dyDescent="0.3">
      <c r="A4461" s="32" t="s">
        <v>7</v>
      </c>
      <c r="B4461" s="32">
        <v>2020</v>
      </c>
      <c r="C4461" s="32" t="s">
        <v>169</v>
      </c>
      <c r="D4461" s="32" t="s">
        <v>8</v>
      </c>
      <c r="E4461" s="32" t="s">
        <v>164</v>
      </c>
      <c r="F4461" s="33" t="s">
        <v>9</v>
      </c>
      <c r="G4461" s="32" t="s">
        <v>10</v>
      </c>
      <c r="H4461" s="34">
        <v>1984.93</v>
      </c>
      <c r="I4461" s="15"/>
      <c r="J4461" s="15"/>
      <c r="K4461" s="15" t="str">
        <f>IF(AND($H4461&gt;0, $H4461&lt;2500),"0-2500",0)</f>
        <v>0-2500</v>
      </c>
      <c r="L4461" s="15" t="str">
        <f>IF(AND($H4461&gt;0, $H4461&lt;3500),"0-3500",0)</f>
        <v>0-3500</v>
      </c>
    </row>
    <row r="4462" spans="1:12" hidden="1" x14ac:dyDescent="0.3">
      <c r="A4462" s="32" t="s">
        <v>7</v>
      </c>
      <c r="B4462" s="32">
        <v>2020</v>
      </c>
      <c r="C4462" s="32" t="s">
        <v>168</v>
      </c>
      <c r="D4462" s="32" t="s">
        <v>8</v>
      </c>
      <c r="E4462" s="32" t="s">
        <v>58</v>
      </c>
      <c r="F4462" s="33" t="s">
        <v>9</v>
      </c>
      <c r="G4462" s="32" t="s">
        <v>10</v>
      </c>
      <c r="H4462" s="34">
        <v>1987.45</v>
      </c>
      <c r="I4462" s="15"/>
      <c r="J4462" s="15"/>
      <c r="K4462" s="15" t="str">
        <f>IF(AND($H4462&gt;0, $H4462&lt;2500),"0-2500",0)</f>
        <v>0-2500</v>
      </c>
      <c r="L4462" s="15" t="str">
        <f>IF(AND($H4462&gt;0, $H4462&lt;3500),"0-3500",0)</f>
        <v>0-3500</v>
      </c>
    </row>
    <row r="4463" spans="1:12" hidden="1" x14ac:dyDescent="0.3">
      <c r="A4463" s="32" t="s">
        <v>7</v>
      </c>
      <c r="B4463" s="32">
        <v>2020</v>
      </c>
      <c r="C4463" s="32" t="s">
        <v>168</v>
      </c>
      <c r="D4463" s="32" t="s">
        <v>8</v>
      </c>
      <c r="E4463" s="32" t="s">
        <v>61</v>
      </c>
      <c r="F4463" s="33" t="s">
        <v>9</v>
      </c>
      <c r="G4463" s="32" t="s">
        <v>10</v>
      </c>
      <c r="H4463" s="34">
        <v>1992.39</v>
      </c>
      <c r="I4463" s="15"/>
      <c r="J4463" s="15"/>
      <c r="K4463" s="15" t="str">
        <f>IF(AND($H4463&gt;0, $H4463&lt;2500),"0-2500",0)</f>
        <v>0-2500</v>
      </c>
      <c r="L4463" s="15" t="str">
        <f>IF(AND($H4463&gt;0, $H4463&lt;3500),"0-3500",0)</f>
        <v>0-3500</v>
      </c>
    </row>
    <row r="4464" spans="1:12" hidden="1" x14ac:dyDescent="0.3">
      <c r="A4464" s="32" t="s">
        <v>7</v>
      </c>
      <c r="B4464" s="32">
        <v>2020</v>
      </c>
      <c r="C4464" s="32" t="s">
        <v>168</v>
      </c>
      <c r="D4464" s="32" t="s">
        <v>8</v>
      </c>
      <c r="E4464" s="32" t="s">
        <v>18</v>
      </c>
      <c r="F4464" s="33" t="s">
        <v>9</v>
      </c>
      <c r="G4464" s="32" t="s">
        <v>10</v>
      </c>
      <c r="H4464" s="34">
        <v>1992.41</v>
      </c>
      <c r="I4464" s="15"/>
      <c r="J4464" s="15"/>
      <c r="K4464" s="15" t="str">
        <f>IF(AND($H4464&gt;0, $H4464&lt;2500),"0-2500",0)</f>
        <v>0-2500</v>
      </c>
      <c r="L4464" s="15" t="str">
        <f>IF(AND($H4464&gt;0, $H4464&lt;3500),"0-3500",0)</f>
        <v>0-3500</v>
      </c>
    </row>
    <row r="4465" spans="1:12" hidden="1" x14ac:dyDescent="0.3">
      <c r="A4465" s="32" t="s">
        <v>7</v>
      </c>
      <c r="B4465" s="32">
        <v>2020</v>
      </c>
      <c r="C4465" s="32" t="s">
        <v>169</v>
      </c>
      <c r="D4465" s="32" t="s">
        <v>8</v>
      </c>
      <c r="E4465" s="32" t="s">
        <v>93</v>
      </c>
      <c r="F4465" s="33" t="s">
        <v>9</v>
      </c>
      <c r="G4465" s="32" t="s">
        <v>10</v>
      </c>
      <c r="H4465" s="34">
        <v>1994.63</v>
      </c>
      <c r="I4465" s="15"/>
      <c r="J4465" s="15"/>
      <c r="K4465" s="15" t="str">
        <f>IF(AND($H4465&gt;0, $H4465&lt;2500),"0-2500",0)</f>
        <v>0-2500</v>
      </c>
      <c r="L4465" s="15" t="str">
        <f>IF(AND($H4465&gt;0, $H4465&lt;3500),"0-3500",0)</f>
        <v>0-3500</v>
      </c>
    </row>
    <row r="4466" spans="1:12" hidden="1" x14ac:dyDescent="0.3">
      <c r="A4466" s="32" t="s">
        <v>7</v>
      </c>
      <c r="B4466" s="32">
        <v>2020</v>
      </c>
      <c r="C4466" s="32" t="s">
        <v>168</v>
      </c>
      <c r="D4466" s="32" t="s">
        <v>8</v>
      </c>
      <c r="E4466" s="32" t="s">
        <v>14</v>
      </c>
      <c r="F4466" s="33" t="s">
        <v>9</v>
      </c>
      <c r="G4466" s="32" t="s">
        <v>10</v>
      </c>
      <c r="H4466" s="34">
        <v>2008.38</v>
      </c>
      <c r="I4466" s="15"/>
      <c r="J4466" s="15"/>
      <c r="K4466" s="15" t="str">
        <f>IF(AND($H4466&gt;0, $H4466&lt;2500),"0-2500",0)</f>
        <v>0-2500</v>
      </c>
      <c r="L4466" s="15" t="str">
        <f>IF(AND($H4466&gt;0, $H4466&lt;3500),"0-3500",0)</f>
        <v>0-3500</v>
      </c>
    </row>
    <row r="4467" spans="1:12" hidden="1" x14ac:dyDescent="0.3">
      <c r="A4467" s="32" t="s">
        <v>7</v>
      </c>
      <c r="B4467" s="32">
        <v>2020</v>
      </c>
      <c r="C4467" s="32" t="s">
        <v>169</v>
      </c>
      <c r="D4467" s="32" t="s">
        <v>8</v>
      </c>
      <c r="E4467" s="32" t="s">
        <v>95</v>
      </c>
      <c r="F4467" s="33" t="s">
        <v>9</v>
      </c>
      <c r="G4467" s="32" t="s">
        <v>10</v>
      </c>
      <c r="H4467" s="34">
        <v>2009.52</v>
      </c>
      <c r="I4467" s="15"/>
      <c r="J4467" s="15"/>
      <c r="K4467" s="15" t="str">
        <f>IF(AND($H4467&gt;0, $H4467&lt;2500),"0-2500",0)</f>
        <v>0-2500</v>
      </c>
      <c r="L4467" s="15" t="str">
        <f>IF(AND($H4467&gt;0, $H4467&lt;3500),"0-3500",0)</f>
        <v>0-3500</v>
      </c>
    </row>
    <row r="4468" spans="1:12" hidden="1" x14ac:dyDescent="0.3">
      <c r="A4468" s="32" t="s">
        <v>7</v>
      </c>
      <c r="B4468" s="32">
        <v>2020</v>
      </c>
      <c r="C4468" s="32" t="s">
        <v>169</v>
      </c>
      <c r="D4468" s="32" t="s">
        <v>8</v>
      </c>
      <c r="E4468" s="32" t="s">
        <v>54</v>
      </c>
      <c r="F4468" s="33" t="s">
        <v>9</v>
      </c>
      <c r="G4468" s="32" t="s">
        <v>10</v>
      </c>
      <c r="H4468" s="34">
        <v>2021.5</v>
      </c>
      <c r="I4468" s="15"/>
      <c r="J4468" s="15"/>
      <c r="K4468" s="15" t="str">
        <f>IF(AND($H4468&gt;0, $H4468&lt;2500),"0-2500",0)</f>
        <v>0-2500</v>
      </c>
      <c r="L4468" s="15" t="str">
        <f>IF(AND($H4468&gt;0, $H4468&lt;3500),"0-3500",0)</f>
        <v>0-3500</v>
      </c>
    </row>
    <row r="4469" spans="1:12" hidden="1" x14ac:dyDescent="0.3">
      <c r="A4469" s="32" t="s">
        <v>7</v>
      </c>
      <c r="B4469" s="32">
        <v>2020</v>
      </c>
      <c r="C4469" s="32" t="s">
        <v>168</v>
      </c>
      <c r="D4469" s="32" t="s">
        <v>8</v>
      </c>
      <c r="E4469" s="32" t="s">
        <v>16</v>
      </c>
      <c r="F4469" s="33" t="s">
        <v>9</v>
      </c>
      <c r="G4469" s="32" t="s">
        <v>10</v>
      </c>
      <c r="H4469" s="34">
        <v>2022.45</v>
      </c>
      <c r="I4469" s="15"/>
      <c r="J4469" s="15"/>
      <c r="K4469" s="15" t="str">
        <f>IF(AND($H4469&gt;0, $H4469&lt;2500),"0-2500",0)</f>
        <v>0-2500</v>
      </c>
      <c r="L4469" s="15" t="str">
        <f>IF(AND($H4469&gt;0, $H4469&lt;3500),"0-3500",0)</f>
        <v>0-3500</v>
      </c>
    </row>
    <row r="4470" spans="1:12" hidden="1" x14ac:dyDescent="0.3">
      <c r="A4470" s="32" t="s">
        <v>7</v>
      </c>
      <c r="B4470" s="32">
        <v>2020</v>
      </c>
      <c r="C4470" s="32" t="s">
        <v>168</v>
      </c>
      <c r="D4470" s="32" t="s">
        <v>8</v>
      </c>
      <c r="E4470" s="32" t="s">
        <v>71</v>
      </c>
      <c r="F4470" s="33" t="s">
        <v>9</v>
      </c>
      <c r="G4470" s="32" t="s">
        <v>10</v>
      </c>
      <c r="H4470" s="34">
        <v>2031.01</v>
      </c>
      <c r="I4470" s="15"/>
      <c r="J4470" s="15"/>
      <c r="K4470" s="15" t="str">
        <f>IF(AND($H4470&gt;0, $H4470&lt;2500),"0-2500",0)</f>
        <v>0-2500</v>
      </c>
      <c r="L4470" s="15" t="str">
        <f>IF(AND($H4470&gt;0, $H4470&lt;3500),"0-3500",0)</f>
        <v>0-3500</v>
      </c>
    </row>
    <row r="4471" spans="1:12" hidden="1" x14ac:dyDescent="0.3">
      <c r="A4471" s="32" t="s">
        <v>7</v>
      </c>
      <c r="B4471" s="32">
        <v>2020</v>
      </c>
      <c r="C4471" s="32" t="s">
        <v>169</v>
      </c>
      <c r="D4471" s="32" t="s">
        <v>8</v>
      </c>
      <c r="E4471" s="32" t="s">
        <v>144</v>
      </c>
      <c r="F4471" s="33" t="s">
        <v>9</v>
      </c>
      <c r="G4471" s="32" t="s">
        <v>10</v>
      </c>
      <c r="H4471" s="34">
        <v>2042.4</v>
      </c>
      <c r="I4471" s="15"/>
      <c r="J4471" s="15"/>
      <c r="K4471" s="15" t="str">
        <f>IF(AND($H4471&gt;0, $H4471&lt;2500),"0-2500",0)</f>
        <v>0-2500</v>
      </c>
      <c r="L4471" s="15" t="str">
        <f>IF(AND($H4471&gt;0, $H4471&lt;3500),"0-3500",0)</f>
        <v>0-3500</v>
      </c>
    </row>
    <row r="4472" spans="1:12" hidden="1" x14ac:dyDescent="0.3">
      <c r="A4472" s="32" t="s">
        <v>7</v>
      </c>
      <c r="B4472" s="32">
        <v>2020</v>
      </c>
      <c r="C4472" s="32" t="s">
        <v>169</v>
      </c>
      <c r="D4472" s="32" t="s">
        <v>8</v>
      </c>
      <c r="E4472" s="32" t="s">
        <v>147</v>
      </c>
      <c r="F4472" s="33" t="s">
        <v>9</v>
      </c>
      <c r="G4472" s="32" t="s">
        <v>10</v>
      </c>
      <c r="H4472" s="34">
        <v>2045.73</v>
      </c>
      <c r="I4472" s="15"/>
      <c r="J4472" s="15"/>
      <c r="K4472" s="15" t="str">
        <f>IF(AND($H4472&gt;0, $H4472&lt;2500),"0-2500",0)</f>
        <v>0-2500</v>
      </c>
      <c r="L4472" s="15" t="str">
        <f>IF(AND($H4472&gt;0, $H4472&lt;3500),"0-3500",0)</f>
        <v>0-3500</v>
      </c>
    </row>
    <row r="4473" spans="1:12" hidden="1" x14ac:dyDescent="0.3">
      <c r="A4473" s="32" t="s">
        <v>7</v>
      </c>
      <c r="B4473" s="32">
        <v>2020</v>
      </c>
      <c r="C4473" s="32" t="s">
        <v>169</v>
      </c>
      <c r="D4473" s="32" t="s">
        <v>8</v>
      </c>
      <c r="E4473" s="32" t="s">
        <v>52</v>
      </c>
      <c r="F4473" s="33" t="s">
        <v>9</v>
      </c>
      <c r="G4473" s="32" t="s">
        <v>10</v>
      </c>
      <c r="H4473" s="34">
        <v>2062.52</v>
      </c>
      <c r="I4473" s="15"/>
      <c r="J4473" s="15"/>
      <c r="K4473" s="15" t="str">
        <f>IF(AND($H4473&gt;0, $H4473&lt;2500),"0-2500",0)</f>
        <v>0-2500</v>
      </c>
      <c r="L4473" s="15" t="str">
        <f>IF(AND($H4473&gt;0, $H4473&lt;3500),"0-3500",0)</f>
        <v>0-3500</v>
      </c>
    </row>
    <row r="4474" spans="1:12" hidden="1" x14ac:dyDescent="0.3">
      <c r="A4474" s="32" t="s">
        <v>7</v>
      </c>
      <c r="B4474" s="32">
        <v>2020</v>
      </c>
      <c r="C4474" s="32" t="s">
        <v>169</v>
      </c>
      <c r="D4474" s="32" t="s">
        <v>8</v>
      </c>
      <c r="E4474" s="32" t="s">
        <v>77</v>
      </c>
      <c r="F4474" s="33" t="s">
        <v>9</v>
      </c>
      <c r="G4474" s="32" t="s">
        <v>10</v>
      </c>
      <c r="H4474" s="34">
        <v>2063.9699999999998</v>
      </c>
      <c r="I4474" s="15"/>
      <c r="J4474" s="15"/>
      <c r="K4474" s="15" t="str">
        <f>IF(AND($H4474&gt;0, $H4474&lt;2500),"0-2500",0)</f>
        <v>0-2500</v>
      </c>
      <c r="L4474" s="15" t="str">
        <f>IF(AND($H4474&gt;0, $H4474&lt;3500),"0-3500",0)</f>
        <v>0-3500</v>
      </c>
    </row>
    <row r="4475" spans="1:12" hidden="1" x14ac:dyDescent="0.3">
      <c r="A4475" s="32" t="s">
        <v>7</v>
      </c>
      <c r="B4475" s="32">
        <v>2020</v>
      </c>
      <c r="C4475" s="32" t="s">
        <v>168</v>
      </c>
      <c r="D4475" s="32" t="s">
        <v>8</v>
      </c>
      <c r="E4475" s="32" t="s">
        <v>63</v>
      </c>
      <c r="F4475" s="33" t="s">
        <v>9</v>
      </c>
      <c r="G4475" s="32" t="s">
        <v>10</v>
      </c>
      <c r="H4475" s="34">
        <v>2066.3200000000002</v>
      </c>
      <c r="I4475" s="15"/>
      <c r="J4475" s="15"/>
      <c r="K4475" s="15" t="str">
        <f>IF(AND($H4475&gt;0, $H4475&lt;2500),"0-2500",0)</f>
        <v>0-2500</v>
      </c>
      <c r="L4475" s="15" t="str">
        <f>IF(AND($H4475&gt;0, $H4475&lt;3500),"0-3500",0)</f>
        <v>0-3500</v>
      </c>
    </row>
    <row r="4476" spans="1:12" hidden="1" x14ac:dyDescent="0.3">
      <c r="A4476" s="32" t="s">
        <v>7</v>
      </c>
      <c r="B4476" s="32">
        <v>2020</v>
      </c>
      <c r="C4476" s="32" t="s">
        <v>169</v>
      </c>
      <c r="D4476" s="32" t="s">
        <v>8</v>
      </c>
      <c r="E4476" s="32" t="s">
        <v>143</v>
      </c>
      <c r="F4476" s="33" t="s">
        <v>9</v>
      </c>
      <c r="G4476" s="32" t="s">
        <v>10</v>
      </c>
      <c r="H4476" s="34">
        <v>2070.63</v>
      </c>
      <c r="I4476" s="15"/>
      <c r="J4476" s="15"/>
      <c r="K4476" s="15" t="str">
        <f>IF(AND($H4476&gt;0, $H4476&lt;2500),"0-2500",0)</f>
        <v>0-2500</v>
      </c>
      <c r="L4476" s="15" t="str">
        <f>IF(AND($H4476&gt;0, $H4476&lt;3500),"0-3500",0)</f>
        <v>0-3500</v>
      </c>
    </row>
    <row r="4477" spans="1:12" hidden="1" x14ac:dyDescent="0.3">
      <c r="A4477" s="32" t="s">
        <v>7</v>
      </c>
      <c r="B4477" s="32">
        <v>2020</v>
      </c>
      <c r="C4477" s="32" t="s">
        <v>169</v>
      </c>
      <c r="D4477" s="32" t="s">
        <v>8</v>
      </c>
      <c r="E4477" s="32" t="s">
        <v>101</v>
      </c>
      <c r="F4477" s="33" t="s">
        <v>9</v>
      </c>
      <c r="G4477" s="32" t="s">
        <v>10</v>
      </c>
      <c r="H4477" s="34">
        <v>2082.1799999999998</v>
      </c>
      <c r="I4477" s="15"/>
      <c r="J4477" s="15"/>
      <c r="K4477" s="15" t="str">
        <f>IF(AND($H4477&gt;0, $H4477&lt;2500),"0-2500",0)</f>
        <v>0-2500</v>
      </c>
      <c r="L4477" s="15" t="str">
        <f>IF(AND($H4477&gt;0, $H4477&lt;3500),"0-3500",0)</f>
        <v>0-3500</v>
      </c>
    </row>
    <row r="4478" spans="1:12" hidden="1" x14ac:dyDescent="0.3">
      <c r="A4478" s="32" t="s">
        <v>7</v>
      </c>
      <c r="B4478" s="32">
        <v>2020</v>
      </c>
      <c r="C4478" s="32" t="s">
        <v>169</v>
      </c>
      <c r="D4478" s="32" t="s">
        <v>8</v>
      </c>
      <c r="E4478" s="32" t="s">
        <v>152</v>
      </c>
      <c r="F4478" s="33" t="s">
        <v>9</v>
      </c>
      <c r="G4478" s="32" t="s">
        <v>10</v>
      </c>
      <c r="H4478" s="34">
        <v>2082.4299999999998</v>
      </c>
      <c r="I4478" s="15"/>
      <c r="J4478" s="15"/>
      <c r="K4478" s="15" t="str">
        <f>IF(AND($H4478&gt;0, $H4478&lt;2500),"0-2500",0)</f>
        <v>0-2500</v>
      </c>
      <c r="L4478" s="15" t="str">
        <f>IF(AND($H4478&gt;0, $H4478&lt;3500),"0-3500",0)</f>
        <v>0-3500</v>
      </c>
    </row>
    <row r="4479" spans="1:12" hidden="1" x14ac:dyDescent="0.3">
      <c r="A4479" s="32" t="s">
        <v>7</v>
      </c>
      <c r="B4479" s="32">
        <v>2020</v>
      </c>
      <c r="C4479" s="32" t="s">
        <v>168</v>
      </c>
      <c r="D4479" s="32" t="s">
        <v>8</v>
      </c>
      <c r="E4479" s="32" t="s">
        <v>128</v>
      </c>
      <c r="F4479" s="33" t="s">
        <v>9</v>
      </c>
      <c r="G4479" s="32" t="s">
        <v>10</v>
      </c>
      <c r="H4479" s="34">
        <v>2094.6</v>
      </c>
      <c r="I4479" s="15"/>
      <c r="J4479" s="15"/>
      <c r="K4479" s="15" t="str">
        <f>IF(AND($H4479&gt;0, $H4479&lt;2500),"0-2500",0)</f>
        <v>0-2500</v>
      </c>
      <c r="L4479" s="15" t="str">
        <f>IF(AND($H4479&gt;0, $H4479&lt;3500),"0-3500",0)</f>
        <v>0-3500</v>
      </c>
    </row>
    <row r="4480" spans="1:12" hidden="1" x14ac:dyDescent="0.3">
      <c r="A4480" s="32" t="s">
        <v>7</v>
      </c>
      <c r="B4480" s="32">
        <v>2020</v>
      </c>
      <c r="C4480" s="32" t="s">
        <v>169</v>
      </c>
      <c r="D4480" s="32" t="s">
        <v>8</v>
      </c>
      <c r="E4480" s="32" t="s">
        <v>129</v>
      </c>
      <c r="F4480" s="33" t="s">
        <v>9</v>
      </c>
      <c r="G4480" s="32" t="s">
        <v>10</v>
      </c>
      <c r="H4480" s="34">
        <v>2129.88</v>
      </c>
      <c r="I4480" s="15"/>
      <c r="J4480" s="15"/>
      <c r="K4480" s="15" t="str">
        <f>IF(AND($H4480&gt;0, $H4480&lt;2500),"0-2500",0)</f>
        <v>0-2500</v>
      </c>
      <c r="L4480" s="15" t="str">
        <f>IF(AND($H4480&gt;0, $H4480&lt;3500),"0-3500",0)</f>
        <v>0-3500</v>
      </c>
    </row>
    <row r="4481" spans="1:12" hidden="1" x14ac:dyDescent="0.3">
      <c r="A4481" s="32" t="s">
        <v>7</v>
      </c>
      <c r="B4481" s="32">
        <v>2020</v>
      </c>
      <c r="C4481" s="32" t="s">
        <v>169</v>
      </c>
      <c r="D4481" s="32" t="s">
        <v>8</v>
      </c>
      <c r="E4481" s="32" t="s">
        <v>48</v>
      </c>
      <c r="F4481" s="33" t="s">
        <v>9</v>
      </c>
      <c r="G4481" s="32" t="s">
        <v>10</v>
      </c>
      <c r="H4481" s="34">
        <v>2133.25</v>
      </c>
      <c r="I4481" s="15"/>
      <c r="J4481" s="15"/>
      <c r="K4481" s="15" t="str">
        <f>IF(AND($H4481&gt;0, $H4481&lt;2500),"0-2500",0)</f>
        <v>0-2500</v>
      </c>
      <c r="L4481" s="15" t="str">
        <f>IF(AND($H4481&gt;0, $H4481&lt;3500),"0-3500",0)</f>
        <v>0-3500</v>
      </c>
    </row>
    <row r="4482" spans="1:12" hidden="1" x14ac:dyDescent="0.3">
      <c r="A4482" s="32" t="s">
        <v>7</v>
      </c>
      <c r="B4482" s="32">
        <v>2020</v>
      </c>
      <c r="C4482" s="32" t="s">
        <v>168</v>
      </c>
      <c r="D4482" s="32" t="s">
        <v>8</v>
      </c>
      <c r="E4482" s="32" t="s">
        <v>154</v>
      </c>
      <c r="F4482" s="33" t="s">
        <v>9</v>
      </c>
      <c r="G4482" s="32" t="s">
        <v>10</v>
      </c>
      <c r="H4482" s="34">
        <v>2134.8000000000002</v>
      </c>
      <c r="I4482" s="15"/>
      <c r="J4482" s="15"/>
      <c r="K4482" s="15" t="str">
        <f>IF(AND($H4482&gt;0, $H4482&lt;2500),"0-2500",0)</f>
        <v>0-2500</v>
      </c>
      <c r="L4482" s="15" t="str">
        <f>IF(AND($H4482&gt;0, $H4482&lt;3500),"0-3500",0)</f>
        <v>0-3500</v>
      </c>
    </row>
    <row r="4483" spans="1:12" hidden="1" x14ac:dyDescent="0.3">
      <c r="A4483" s="32" t="s">
        <v>7</v>
      </c>
      <c r="B4483" s="32">
        <v>2020</v>
      </c>
      <c r="C4483" s="32" t="s">
        <v>169</v>
      </c>
      <c r="D4483" s="32" t="s">
        <v>8</v>
      </c>
      <c r="E4483" s="32" t="s">
        <v>76</v>
      </c>
      <c r="F4483" s="33" t="s">
        <v>9</v>
      </c>
      <c r="G4483" s="32" t="s">
        <v>10</v>
      </c>
      <c r="H4483" s="34">
        <v>2137.66</v>
      </c>
      <c r="I4483" s="15"/>
      <c r="J4483" s="15"/>
      <c r="K4483" s="15" t="str">
        <f>IF(AND($H4483&gt;0, $H4483&lt;2500),"0-2500",0)</f>
        <v>0-2500</v>
      </c>
      <c r="L4483" s="15" t="str">
        <f>IF(AND($H4483&gt;0, $H4483&lt;3500),"0-3500",0)</f>
        <v>0-3500</v>
      </c>
    </row>
    <row r="4484" spans="1:12" hidden="1" x14ac:dyDescent="0.3">
      <c r="A4484" s="32" t="s">
        <v>7</v>
      </c>
      <c r="B4484" s="32">
        <v>2020</v>
      </c>
      <c r="C4484" s="32" t="s">
        <v>169</v>
      </c>
      <c r="D4484" s="32" t="s">
        <v>8</v>
      </c>
      <c r="E4484" s="32" t="s">
        <v>51</v>
      </c>
      <c r="F4484" s="33" t="s">
        <v>9</v>
      </c>
      <c r="G4484" s="32" t="s">
        <v>10</v>
      </c>
      <c r="H4484" s="34">
        <v>2150.73</v>
      </c>
      <c r="I4484" s="15"/>
      <c r="J4484" s="15"/>
      <c r="K4484" s="15" t="str">
        <f>IF(AND($H4484&gt;0, $H4484&lt;2500),"0-2500",0)</f>
        <v>0-2500</v>
      </c>
      <c r="L4484" s="15" t="str">
        <f>IF(AND($H4484&gt;0, $H4484&lt;3500),"0-3500",0)</f>
        <v>0-3500</v>
      </c>
    </row>
    <row r="4485" spans="1:12" hidden="1" x14ac:dyDescent="0.3">
      <c r="A4485" s="32" t="s">
        <v>7</v>
      </c>
      <c r="B4485" s="32">
        <v>2020</v>
      </c>
      <c r="C4485" s="32" t="s">
        <v>169</v>
      </c>
      <c r="D4485" s="32" t="s">
        <v>8</v>
      </c>
      <c r="E4485" s="32" t="s">
        <v>23</v>
      </c>
      <c r="F4485" s="33" t="s">
        <v>9</v>
      </c>
      <c r="G4485" s="32" t="s">
        <v>10</v>
      </c>
      <c r="H4485" s="34">
        <v>2151.3000000000002</v>
      </c>
      <c r="I4485" s="15"/>
      <c r="J4485" s="15"/>
      <c r="K4485" s="15" t="str">
        <f>IF(AND($H4485&gt;0, $H4485&lt;2500),"0-2500",0)</f>
        <v>0-2500</v>
      </c>
      <c r="L4485" s="15" t="str">
        <f>IF(AND($H4485&gt;0, $H4485&lt;3500),"0-3500",0)</f>
        <v>0-3500</v>
      </c>
    </row>
    <row r="4486" spans="1:12" hidden="1" x14ac:dyDescent="0.3">
      <c r="A4486" s="32" t="s">
        <v>7</v>
      </c>
      <c r="B4486" s="32">
        <v>2020</v>
      </c>
      <c r="C4486" s="32" t="s">
        <v>168</v>
      </c>
      <c r="D4486" s="32" t="s">
        <v>8</v>
      </c>
      <c r="E4486" s="32" t="s">
        <v>37</v>
      </c>
      <c r="F4486" s="33" t="s">
        <v>9</v>
      </c>
      <c r="G4486" s="32" t="s">
        <v>10</v>
      </c>
      <c r="H4486" s="34">
        <v>2155.38</v>
      </c>
      <c r="I4486" s="15"/>
      <c r="J4486" s="15"/>
      <c r="K4486" s="15" t="str">
        <f>IF(AND($H4486&gt;0, $H4486&lt;2500),"0-2500",0)</f>
        <v>0-2500</v>
      </c>
      <c r="L4486" s="15" t="str">
        <f>IF(AND($H4486&gt;0, $H4486&lt;3500),"0-3500",0)</f>
        <v>0-3500</v>
      </c>
    </row>
    <row r="4487" spans="1:12" hidden="1" x14ac:dyDescent="0.3">
      <c r="A4487" s="32" t="s">
        <v>7</v>
      </c>
      <c r="B4487" s="32">
        <v>2020</v>
      </c>
      <c r="C4487" s="32" t="s">
        <v>169</v>
      </c>
      <c r="D4487" s="32" t="s">
        <v>8</v>
      </c>
      <c r="E4487" s="32" t="s">
        <v>131</v>
      </c>
      <c r="F4487" s="33" t="s">
        <v>9</v>
      </c>
      <c r="G4487" s="32" t="s">
        <v>10</v>
      </c>
      <c r="H4487" s="34">
        <v>2160.4699999999998</v>
      </c>
      <c r="I4487" s="15"/>
      <c r="J4487" s="15"/>
      <c r="K4487" s="15" t="str">
        <f>IF(AND($H4487&gt;0, $H4487&lt;2500),"0-2500",0)</f>
        <v>0-2500</v>
      </c>
      <c r="L4487" s="15" t="str">
        <f>IF(AND($H4487&gt;0, $H4487&lt;3500),"0-3500",0)</f>
        <v>0-3500</v>
      </c>
    </row>
    <row r="4488" spans="1:12" hidden="1" x14ac:dyDescent="0.3">
      <c r="A4488" s="32" t="s">
        <v>7</v>
      </c>
      <c r="B4488" s="32">
        <v>2020</v>
      </c>
      <c r="C4488" s="32" t="s">
        <v>168</v>
      </c>
      <c r="D4488" s="32" t="s">
        <v>8</v>
      </c>
      <c r="E4488" s="32" t="s">
        <v>56</v>
      </c>
      <c r="F4488" s="33" t="s">
        <v>9</v>
      </c>
      <c r="G4488" s="32" t="s">
        <v>10</v>
      </c>
      <c r="H4488" s="34">
        <v>2167.06</v>
      </c>
      <c r="I4488" s="15"/>
      <c r="J4488" s="15"/>
      <c r="K4488" s="15" t="str">
        <f>IF(AND($H4488&gt;0, $H4488&lt;2500),"0-2500",0)</f>
        <v>0-2500</v>
      </c>
      <c r="L4488" s="15" t="str">
        <f>IF(AND($H4488&gt;0, $H4488&lt;3500),"0-3500",0)</f>
        <v>0-3500</v>
      </c>
    </row>
    <row r="4489" spans="1:12" hidden="1" x14ac:dyDescent="0.3">
      <c r="A4489" s="32" t="s">
        <v>7</v>
      </c>
      <c r="B4489" s="32">
        <v>2020</v>
      </c>
      <c r="C4489" s="32" t="s">
        <v>169</v>
      </c>
      <c r="D4489" s="32" t="s">
        <v>8</v>
      </c>
      <c r="E4489" s="32" t="s">
        <v>18</v>
      </c>
      <c r="F4489" s="33" t="s">
        <v>9</v>
      </c>
      <c r="G4489" s="32" t="s">
        <v>10</v>
      </c>
      <c r="H4489" s="34">
        <v>2175.5300000000002</v>
      </c>
      <c r="I4489" s="15"/>
      <c r="J4489" s="15"/>
      <c r="K4489" s="15" t="str">
        <f>IF(AND($H4489&gt;0, $H4489&lt;2500),"0-2500",0)</f>
        <v>0-2500</v>
      </c>
      <c r="L4489" s="15" t="str">
        <f>IF(AND($H4489&gt;0, $H4489&lt;3500),"0-3500",0)</f>
        <v>0-3500</v>
      </c>
    </row>
    <row r="4490" spans="1:12" hidden="1" x14ac:dyDescent="0.3">
      <c r="A4490" s="32" t="s">
        <v>7</v>
      </c>
      <c r="B4490" s="32">
        <v>2020</v>
      </c>
      <c r="C4490" s="32" t="s">
        <v>169</v>
      </c>
      <c r="D4490" s="32" t="s">
        <v>8</v>
      </c>
      <c r="E4490" s="32" t="s">
        <v>156</v>
      </c>
      <c r="F4490" s="33" t="s">
        <v>9</v>
      </c>
      <c r="G4490" s="32" t="s">
        <v>10</v>
      </c>
      <c r="H4490" s="34">
        <v>2178.1</v>
      </c>
      <c r="I4490" s="15"/>
      <c r="J4490" s="15"/>
      <c r="K4490" s="15" t="str">
        <f>IF(AND($H4490&gt;0, $H4490&lt;2500),"0-2500",0)</f>
        <v>0-2500</v>
      </c>
      <c r="L4490" s="15" t="str">
        <f>IF(AND($H4490&gt;0, $H4490&lt;3500),"0-3500",0)</f>
        <v>0-3500</v>
      </c>
    </row>
    <row r="4491" spans="1:12" hidden="1" x14ac:dyDescent="0.3">
      <c r="A4491" s="32" t="s">
        <v>7</v>
      </c>
      <c r="B4491" s="32">
        <v>2020</v>
      </c>
      <c r="C4491" s="32" t="s">
        <v>169</v>
      </c>
      <c r="D4491" s="32" t="s">
        <v>8</v>
      </c>
      <c r="E4491" s="32" t="s">
        <v>79</v>
      </c>
      <c r="F4491" s="33" t="s">
        <v>9</v>
      </c>
      <c r="G4491" s="32" t="s">
        <v>10</v>
      </c>
      <c r="H4491" s="34">
        <v>2178.86</v>
      </c>
      <c r="I4491" s="15"/>
      <c r="J4491" s="15"/>
      <c r="K4491" s="15" t="str">
        <f>IF(AND($H4491&gt;0, $H4491&lt;2500),"0-2500",0)</f>
        <v>0-2500</v>
      </c>
      <c r="L4491" s="15" t="str">
        <f>IF(AND($H4491&gt;0, $H4491&lt;3500),"0-3500",0)</f>
        <v>0-3500</v>
      </c>
    </row>
    <row r="4492" spans="1:12" hidden="1" x14ac:dyDescent="0.3">
      <c r="A4492" s="32" t="s">
        <v>7</v>
      </c>
      <c r="B4492" s="32">
        <v>2020</v>
      </c>
      <c r="C4492" s="32" t="s">
        <v>169</v>
      </c>
      <c r="D4492" s="32" t="s">
        <v>8</v>
      </c>
      <c r="E4492" s="32" t="s">
        <v>88</v>
      </c>
      <c r="F4492" s="33" t="s">
        <v>9</v>
      </c>
      <c r="G4492" s="32" t="s">
        <v>10</v>
      </c>
      <c r="H4492" s="34">
        <v>2182.34</v>
      </c>
      <c r="I4492" s="15"/>
      <c r="J4492" s="15"/>
      <c r="K4492" s="15" t="str">
        <f>IF(AND($H4492&gt;0, $H4492&lt;2500),"0-2500",0)</f>
        <v>0-2500</v>
      </c>
      <c r="L4492" s="15" t="str">
        <f>IF(AND($H4492&gt;0, $H4492&lt;3500),"0-3500",0)</f>
        <v>0-3500</v>
      </c>
    </row>
    <row r="4493" spans="1:12" hidden="1" x14ac:dyDescent="0.3">
      <c r="A4493" s="32" t="s">
        <v>7</v>
      </c>
      <c r="B4493" s="32">
        <v>2020</v>
      </c>
      <c r="C4493" s="32" t="s">
        <v>169</v>
      </c>
      <c r="D4493" s="32" t="s">
        <v>8</v>
      </c>
      <c r="E4493" s="32" t="s">
        <v>151</v>
      </c>
      <c r="F4493" s="33" t="s">
        <v>9</v>
      </c>
      <c r="G4493" s="32" t="s">
        <v>10</v>
      </c>
      <c r="H4493" s="34">
        <v>2194.85</v>
      </c>
      <c r="I4493" s="15"/>
      <c r="J4493" s="15"/>
      <c r="K4493" s="15" t="str">
        <f>IF(AND($H4493&gt;0, $H4493&lt;2500),"0-2500",0)</f>
        <v>0-2500</v>
      </c>
      <c r="L4493" s="15" t="str">
        <f>IF(AND($H4493&gt;0, $H4493&lt;3500),"0-3500",0)</f>
        <v>0-3500</v>
      </c>
    </row>
    <row r="4494" spans="1:12" hidden="1" x14ac:dyDescent="0.3">
      <c r="A4494" s="32" t="s">
        <v>7</v>
      </c>
      <c r="B4494" s="32">
        <v>2020</v>
      </c>
      <c r="C4494" s="32" t="s">
        <v>169</v>
      </c>
      <c r="D4494" s="32" t="s">
        <v>8</v>
      </c>
      <c r="E4494" s="32" t="s">
        <v>96</v>
      </c>
      <c r="F4494" s="33" t="s">
        <v>9</v>
      </c>
      <c r="G4494" s="32" t="s">
        <v>10</v>
      </c>
      <c r="H4494" s="34">
        <v>2213.7399999999998</v>
      </c>
      <c r="I4494" s="15"/>
      <c r="J4494" s="15"/>
      <c r="K4494" s="15" t="str">
        <f>IF(AND($H4494&gt;0, $H4494&lt;2500),"0-2500",0)</f>
        <v>0-2500</v>
      </c>
      <c r="L4494" s="15" t="str">
        <f>IF(AND($H4494&gt;0, $H4494&lt;3500),"0-3500",0)</f>
        <v>0-3500</v>
      </c>
    </row>
    <row r="4495" spans="1:12" hidden="1" x14ac:dyDescent="0.3">
      <c r="A4495" s="32" t="s">
        <v>7</v>
      </c>
      <c r="B4495" s="32">
        <v>2020</v>
      </c>
      <c r="C4495" s="32" t="s">
        <v>169</v>
      </c>
      <c r="D4495" s="32" t="s">
        <v>8</v>
      </c>
      <c r="E4495" s="32" t="s">
        <v>127</v>
      </c>
      <c r="F4495" s="33" t="s">
        <v>9</v>
      </c>
      <c r="G4495" s="32" t="s">
        <v>10</v>
      </c>
      <c r="H4495" s="34">
        <v>2219.7800000000002</v>
      </c>
      <c r="I4495" s="15"/>
      <c r="J4495" s="15"/>
      <c r="K4495" s="15" t="str">
        <f>IF(AND($H4495&gt;0, $H4495&lt;2500),"0-2500",0)</f>
        <v>0-2500</v>
      </c>
      <c r="L4495" s="15" t="str">
        <f>IF(AND($H4495&gt;0, $H4495&lt;3500),"0-3500",0)</f>
        <v>0-3500</v>
      </c>
    </row>
    <row r="4496" spans="1:12" hidden="1" x14ac:dyDescent="0.3">
      <c r="A4496" s="32" t="s">
        <v>7</v>
      </c>
      <c r="B4496" s="32">
        <v>2020</v>
      </c>
      <c r="C4496" s="32" t="s">
        <v>169</v>
      </c>
      <c r="D4496" s="32" t="s">
        <v>8</v>
      </c>
      <c r="E4496" s="32" t="s">
        <v>32</v>
      </c>
      <c r="F4496" s="33" t="s">
        <v>9</v>
      </c>
      <c r="G4496" s="32" t="s">
        <v>10</v>
      </c>
      <c r="H4496" s="34">
        <v>2232.63</v>
      </c>
      <c r="I4496" s="15"/>
      <c r="J4496" s="15"/>
      <c r="K4496" s="15" t="str">
        <f>IF(AND($H4496&gt;0, $H4496&lt;2500),"0-2500",0)</f>
        <v>0-2500</v>
      </c>
      <c r="L4496" s="15" t="str">
        <f>IF(AND($H4496&gt;0, $H4496&lt;3500),"0-3500",0)</f>
        <v>0-3500</v>
      </c>
    </row>
    <row r="4497" spans="1:12" hidden="1" x14ac:dyDescent="0.3">
      <c r="A4497" s="32" t="s">
        <v>7</v>
      </c>
      <c r="B4497" s="32">
        <v>2020</v>
      </c>
      <c r="C4497" s="32" t="s">
        <v>169</v>
      </c>
      <c r="D4497" s="32" t="s">
        <v>8</v>
      </c>
      <c r="E4497" s="32" t="s">
        <v>73</v>
      </c>
      <c r="F4497" s="33" t="s">
        <v>9</v>
      </c>
      <c r="G4497" s="32" t="s">
        <v>10</v>
      </c>
      <c r="H4497" s="34">
        <v>2239.16</v>
      </c>
      <c r="I4497" s="15"/>
      <c r="J4497" s="15"/>
      <c r="K4497" s="15" t="str">
        <f>IF(AND($H4497&gt;0, $H4497&lt;2500),"0-2500",0)</f>
        <v>0-2500</v>
      </c>
      <c r="L4497" s="15" t="str">
        <f>IF(AND($H4497&gt;0, $H4497&lt;3500),"0-3500",0)</f>
        <v>0-3500</v>
      </c>
    </row>
    <row r="4498" spans="1:12" hidden="1" x14ac:dyDescent="0.3">
      <c r="A4498" s="32" t="s">
        <v>7</v>
      </c>
      <c r="B4498" s="32">
        <v>2020</v>
      </c>
      <c r="C4498" s="32" t="s">
        <v>169</v>
      </c>
      <c r="D4498" s="32" t="s">
        <v>8</v>
      </c>
      <c r="E4498" s="32" t="s">
        <v>126</v>
      </c>
      <c r="F4498" s="33" t="s">
        <v>9</v>
      </c>
      <c r="G4498" s="32" t="s">
        <v>10</v>
      </c>
      <c r="H4498" s="34">
        <v>2260.31</v>
      </c>
      <c r="I4498" s="15"/>
      <c r="J4498" s="15"/>
      <c r="K4498" s="15" t="str">
        <f>IF(AND($H4498&gt;0, $H4498&lt;2500),"0-2500",0)</f>
        <v>0-2500</v>
      </c>
      <c r="L4498" s="15" t="str">
        <f>IF(AND($H4498&gt;0, $H4498&lt;3500),"0-3500",0)</f>
        <v>0-3500</v>
      </c>
    </row>
    <row r="4499" spans="1:12" hidden="1" x14ac:dyDescent="0.3">
      <c r="A4499" s="32" t="s">
        <v>7</v>
      </c>
      <c r="B4499" s="32">
        <v>2020</v>
      </c>
      <c r="C4499" s="32" t="s">
        <v>169</v>
      </c>
      <c r="D4499" s="32" t="s">
        <v>8</v>
      </c>
      <c r="E4499" s="32" t="s">
        <v>50</v>
      </c>
      <c r="F4499" s="33" t="s">
        <v>9</v>
      </c>
      <c r="G4499" s="32" t="s">
        <v>10</v>
      </c>
      <c r="H4499" s="34">
        <v>2271.58</v>
      </c>
      <c r="I4499" s="15"/>
      <c r="J4499" s="15"/>
      <c r="K4499" s="15" t="str">
        <f>IF(AND($H4499&gt;0, $H4499&lt;2500),"0-2500",0)</f>
        <v>0-2500</v>
      </c>
      <c r="L4499" s="15" t="str">
        <f>IF(AND($H4499&gt;0, $H4499&lt;3500),"0-3500",0)</f>
        <v>0-3500</v>
      </c>
    </row>
    <row r="4500" spans="1:12" hidden="1" x14ac:dyDescent="0.3">
      <c r="A4500" s="32" t="s">
        <v>7</v>
      </c>
      <c r="B4500" s="32">
        <v>2020</v>
      </c>
      <c r="C4500" s="32" t="s">
        <v>169</v>
      </c>
      <c r="D4500" s="32" t="s">
        <v>8</v>
      </c>
      <c r="E4500" s="32" t="s">
        <v>124</v>
      </c>
      <c r="F4500" s="33" t="s">
        <v>9</v>
      </c>
      <c r="G4500" s="32" t="s">
        <v>10</v>
      </c>
      <c r="H4500" s="34">
        <v>2292.5300000000002</v>
      </c>
      <c r="I4500" s="15"/>
      <c r="J4500" s="15"/>
      <c r="K4500" s="15" t="str">
        <f>IF(AND($H4500&gt;0, $H4500&lt;2500),"0-2500",0)</f>
        <v>0-2500</v>
      </c>
      <c r="L4500" s="15" t="str">
        <f>IF(AND($H4500&gt;0, $H4500&lt;3500),"0-3500",0)</f>
        <v>0-3500</v>
      </c>
    </row>
    <row r="4501" spans="1:12" hidden="1" x14ac:dyDescent="0.3">
      <c r="A4501" s="32" t="s">
        <v>7</v>
      </c>
      <c r="B4501" s="32">
        <v>2020</v>
      </c>
      <c r="C4501" s="32" t="s">
        <v>169</v>
      </c>
      <c r="D4501" s="32" t="s">
        <v>8</v>
      </c>
      <c r="E4501" s="32" t="s">
        <v>13</v>
      </c>
      <c r="F4501" s="33" t="s">
        <v>9</v>
      </c>
      <c r="G4501" s="32" t="s">
        <v>10</v>
      </c>
      <c r="H4501" s="34">
        <v>2294.92</v>
      </c>
      <c r="I4501" s="15"/>
      <c r="J4501" s="15"/>
      <c r="K4501" s="15" t="str">
        <f>IF(AND($H4501&gt;0, $H4501&lt;2500),"0-2500",0)</f>
        <v>0-2500</v>
      </c>
      <c r="L4501" s="15" t="str">
        <f>IF(AND($H4501&gt;0, $H4501&lt;3500),"0-3500",0)</f>
        <v>0-3500</v>
      </c>
    </row>
    <row r="4502" spans="1:12" hidden="1" x14ac:dyDescent="0.3">
      <c r="A4502" s="32" t="s">
        <v>7</v>
      </c>
      <c r="B4502" s="32">
        <v>2020</v>
      </c>
      <c r="C4502" s="32" t="s">
        <v>169</v>
      </c>
      <c r="D4502" s="32" t="s">
        <v>8</v>
      </c>
      <c r="E4502" s="32" t="s">
        <v>12</v>
      </c>
      <c r="F4502" s="33" t="s">
        <v>9</v>
      </c>
      <c r="G4502" s="32" t="s">
        <v>10</v>
      </c>
      <c r="H4502" s="34">
        <v>2312.42</v>
      </c>
      <c r="I4502" s="15"/>
      <c r="J4502" s="15"/>
      <c r="K4502" s="15" t="str">
        <f>IF(AND($H4502&gt;0, $H4502&lt;2500),"0-2500",0)</f>
        <v>0-2500</v>
      </c>
      <c r="L4502" s="15" t="str">
        <f>IF(AND($H4502&gt;0, $H4502&lt;3500),"0-3500",0)</f>
        <v>0-3500</v>
      </c>
    </row>
    <row r="4503" spans="1:12" hidden="1" x14ac:dyDescent="0.3">
      <c r="A4503" s="32" t="s">
        <v>7</v>
      </c>
      <c r="B4503" s="32">
        <v>2020</v>
      </c>
      <c r="C4503" s="32" t="s">
        <v>169</v>
      </c>
      <c r="D4503" s="32" t="s">
        <v>8</v>
      </c>
      <c r="E4503" s="32" t="s">
        <v>34</v>
      </c>
      <c r="F4503" s="33" t="s">
        <v>9</v>
      </c>
      <c r="G4503" s="32" t="s">
        <v>10</v>
      </c>
      <c r="H4503" s="34">
        <v>2314.7199999999998</v>
      </c>
      <c r="I4503" s="15"/>
      <c r="J4503" s="15"/>
      <c r="K4503" s="15" t="str">
        <f>IF(AND($H4503&gt;0, $H4503&lt;2500),"0-2500",0)</f>
        <v>0-2500</v>
      </c>
      <c r="L4503" s="15" t="str">
        <f>IF(AND($H4503&gt;0, $H4503&lt;3500),"0-3500",0)</f>
        <v>0-3500</v>
      </c>
    </row>
    <row r="4504" spans="1:12" hidden="1" x14ac:dyDescent="0.3">
      <c r="A4504" s="32" t="s">
        <v>7</v>
      </c>
      <c r="B4504" s="32">
        <v>2020</v>
      </c>
      <c r="C4504" s="32" t="s">
        <v>169</v>
      </c>
      <c r="D4504" s="32" t="s">
        <v>8</v>
      </c>
      <c r="E4504" s="32" t="s">
        <v>74</v>
      </c>
      <c r="F4504" s="33" t="s">
        <v>9</v>
      </c>
      <c r="G4504" s="32" t="s">
        <v>10</v>
      </c>
      <c r="H4504" s="34">
        <v>2319.73</v>
      </c>
      <c r="I4504" s="15"/>
      <c r="J4504" s="15"/>
      <c r="K4504" s="15" t="str">
        <f>IF(AND($H4504&gt;0, $H4504&lt;2500),"0-2500",0)</f>
        <v>0-2500</v>
      </c>
      <c r="L4504" s="15" t="str">
        <f>IF(AND($H4504&gt;0, $H4504&lt;3500),"0-3500",0)</f>
        <v>0-3500</v>
      </c>
    </row>
    <row r="4505" spans="1:12" hidden="1" x14ac:dyDescent="0.3">
      <c r="A4505" s="32" t="s">
        <v>7</v>
      </c>
      <c r="B4505" s="32">
        <v>2020</v>
      </c>
      <c r="C4505" s="32" t="s">
        <v>169</v>
      </c>
      <c r="D4505" s="32" t="s">
        <v>8</v>
      </c>
      <c r="E4505" s="32" t="s">
        <v>155</v>
      </c>
      <c r="F4505" s="33" t="s">
        <v>9</v>
      </c>
      <c r="G4505" s="32" t="s">
        <v>10</v>
      </c>
      <c r="H4505" s="34">
        <v>2324.54</v>
      </c>
      <c r="I4505" s="15"/>
      <c r="J4505" s="15"/>
      <c r="K4505" s="15" t="str">
        <f>IF(AND($H4505&gt;0, $H4505&lt;2500),"0-2500",0)</f>
        <v>0-2500</v>
      </c>
      <c r="L4505" s="15" t="str">
        <f>IF(AND($H4505&gt;0, $H4505&lt;3500),"0-3500",0)</f>
        <v>0-3500</v>
      </c>
    </row>
    <row r="4506" spans="1:12" hidden="1" x14ac:dyDescent="0.3">
      <c r="A4506" s="32" t="s">
        <v>7</v>
      </c>
      <c r="B4506" s="32">
        <v>2020</v>
      </c>
      <c r="C4506" s="32" t="s">
        <v>168</v>
      </c>
      <c r="D4506" s="32" t="s">
        <v>8</v>
      </c>
      <c r="E4506" s="32" t="s">
        <v>39</v>
      </c>
      <c r="F4506" s="33" t="s">
        <v>9</v>
      </c>
      <c r="G4506" s="32" t="s">
        <v>10</v>
      </c>
      <c r="H4506" s="34">
        <v>2336.48</v>
      </c>
      <c r="I4506" s="15"/>
      <c r="J4506" s="15"/>
      <c r="K4506" s="15" t="str">
        <f>IF(AND($H4506&gt;0, $H4506&lt;2500),"0-2500",0)</f>
        <v>0-2500</v>
      </c>
      <c r="L4506" s="15" t="str">
        <f>IF(AND($H4506&gt;0, $H4506&lt;3500),"0-3500",0)</f>
        <v>0-3500</v>
      </c>
    </row>
    <row r="4507" spans="1:12" hidden="1" x14ac:dyDescent="0.3">
      <c r="A4507" s="32" t="s">
        <v>7</v>
      </c>
      <c r="B4507" s="32">
        <v>2020</v>
      </c>
      <c r="C4507" s="32" t="s">
        <v>168</v>
      </c>
      <c r="D4507" s="32" t="s">
        <v>8</v>
      </c>
      <c r="E4507" s="32" t="s">
        <v>125</v>
      </c>
      <c r="F4507" s="33" t="s">
        <v>9</v>
      </c>
      <c r="G4507" s="32" t="s">
        <v>10</v>
      </c>
      <c r="H4507" s="34">
        <v>2344.14</v>
      </c>
      <c r="I4507" s="15"/>
      <c r="J4507" s="15"/>
      <c r="K4507" s="15" t="str">
        <f>IF(AND($H4507&gt;0, $H4507&lt;2500),"0-2500",0)</f>
        <v>0-2500</v>
      </c>
      <c r="L4507" s="15" t="str">
        <f>IF(AND($H4507&gt;0, $H4507&lt;3500),"0-3500",0)</f>
        <v>0-3500</v>
      </c>
    </row>
    <row r="4508" spans="1:12" hidden="1" x14ac:dyDescent="0.3">
      <c r="A4508" s="32" t="s">
        <v>7</v>
      </c>
      <c r="B4508" s="32">
        <v>2020</v>
      </c>
      <c r="C4508" s="32" t="s">
        <v>169</v>
      </c>
      <c r="D4508" s="32" t="s">
        <v>8</v>
      </c>
      <c r="E4508" s="32" t="s">
        <v>19</v>
      </c>
      <c r="F4508" s="33" t="s">
        <v>9</v>
      </c>
      <c r="G4508" s="32" t="s">
        <v>10</v>
      </c>
      <c r="H4508" s="34">
        <v>2368.59</v>
      </c>
      <c r="I4508" s="15"/>
      <c r="J4508" s="15"/>
      <c r="K4508" s="15" t="str">
        <f>IF(AND($H4508&gt;0, $H4508&lt;2500),"0-2500",0)</f>
        <v>0-2500</v>
      </c>
      <c r="L4508" s="15" t="str">
        <f>IF(AND($H4508&gt;0, $H4508&lt;3500),"0-3500",0)</f>
        <v>0-3500</v>
      </c>
    </row>
    <row r="4509" spans="1:12" hidden="1" x14ac:dyDescent="0.3">
      <c r="A4509" s="32" t="s">
        <v>7</v>
      </c>
      <c r="B4509" s="32">
        <v>2020</v>
      </c>
      <c r="C4509" s="32" t="s">
        <v>169</v>
      </c>
      <c r="D4509" s="32" t="s">
        <v>8</v>
      </c>
      <c r="E4509" s="32" t="s">
        <v>145</v>
      </c>
      <c r="F4509" s="33" t="s">
        <v>9</v>
      </c>
      <c r="G4509" s="32" t="s">
        <v>10</v>
      </c>
      <c r="H4509" s="34">
        <v>2419.34</v>
      </c>
      <c r="I4509" s="15"/>
      <c r="J4509" s="15"/>
      <c r="K4509" s="15" t="str">
        <f>IF(AND($H4509&gt;0, $H4509&lt;2500),"0-2500",0)</f>
        <v>0-2500</v>
      </c>
      <c r="L4509" s="15" t="str">
        <f>IF(AND($H4509&gt;0, $H4509&lt;3500),"0-3500",0)</f>
        <v>0-3500</v>
      </c>
    </row>
    <row r="4510" spans="1:12" hidden="1" x14ac:dyDescent="0.3">
      <c r="A4510" s="32" t="s">
        <v>7</v>
      </c>
      <c r="B4510" s="32">
        <v>2020</v>
      </c>
      <c r="C4510" s="32" t="s">
        <v>169</v>
      </c>
      <c r="D4510" s="32" t="s">
        <v>8</v>
      </c>
      <c r="E4510" s="32" t="s">
        <v>35</v>
      </c>
      <c r="F4510" s="33" t="s">
        <v>9</v>
      </c>
      <c r="G4510" s="32" t="s">
        <v>10</v>
      </c>
      <c r="H4510" s="34">
        <v>2422.09</v>
      </c>
      <c r="I4510" s="15"/>
      <c r="J4510" s="15"/>
      <c r="K4510" s="15" t="str">
        <f>IF(AND($H4510&gt;0, $H4510&lt;2500),"0-2500",0)</f>
        <v>0-2500</v>
      </c>
      <c r="L4510" s="15" t="str">
        <f>IF(AND($H4510&gt;0, $H4510&lt;3500),"0-3500",0)</f>
        <v>0-3500</v>
      </c>
    </row>
    <row r="4511" spans="1:12" hidden="1" x14ac:dyDescent="0.3">
      <c r="A4511" s="32" t="s">
        <v>7</v>
      </c>
      <c r="B4511" s="32">
        <v>2020</v>
      </c>
      <c r="C4511" s="32" t="s">
        <v>168</v>
      </c>
      <c r="D4511" s="32" t="s">
        <v>8</v>
      </c>
      <c r="E4511" s="32" t="s">
        <v>41</v>
      </c>
      <c r="F4511" s="33" t="s">
        <v>9</v>
      </c>
      <c r="G4511" s="32" t="s">
        <v>10</v>
      </c>
      <c r="H4511" s="34">
        <v>2446.34</v>
      </c>
      <c r="I4511" s="15"/>
      <c r="J4511" s="15"/>
      <c r="K4511" s="15" t="str">
        <f>IF(AND($H4511&gt;0, $H4511&lt;2500),"0-2500",0)</f>
        <v>0-2500</v>
      </c>
      <c r="L4511" s="15" t="str">
        <f>IF(AND($H4511&gt;0, $H4511&lt;3500),"0-3500",0)</f>
        <v>0-3500</v>
      </c>
    </row>
    <row r="4512" spans="1:12" hidden="1" x14ac:dyDescent="0.3">
      <c r="A4512" s="32" t="s">
        <v>7</v>
      </c>
      <c r="B4512" s="32">
        <v>2020</v>
      </c>
      <c r="C4512" s="32" t="s">
        <v>169</v>
      </c>
      <c r="D4512" s="32" t="s">
        <v>8</v>
      </c>
      <c r="E4512" s="32" t="s">
        <v>71</v>
      </c>
      <c r="F4512" s="33" t="s">
        <v>9</v>
      </c>
      <c r="G4512" s="32" t="s">
        <v>10</v>
      </c>
      <c r="H4512" s="34">
        <v>2448.17</v>
      </c>
      <c r="I4512" s="15"/>
      <c r="J4512" s="15"/>
      <c r="K4512" s="15" t="str">
        <f>IF(AND($H4512&gt;0, $H4512&lt;2500),"0-2500",0)</f>
        <v>0-2500</v>
      </c>
      <c r="L4512" s="15" t="str">
        <f>IF(AND($H4512&gt;0, $H4512&lt;3500),"0-3500",0)</f>
        <v>0-3500</v>
      </c>
    </row>
    <row r="4513" spans="1:12" hidden="1" x14ac:dyDescent="0.3">
      <c r="A4513" s="32" t="s">
        <v>7</v>
      </c>
      <c r="B4513" s="32">
        <v>2020</v>
      </c>
      <c r="C4513" s="32" t="s">
        <v>169</v>
      </c>
      <c r="D4513" s="32" t="s">
        <v>8</v>
      </c>
      <c r="E4513" s="32" t="s">
        <v>154</v>
      </c>
      <c r="F4513" s="33" t="s">
        <v>9</v>
      </c>
      <c r="G4513" s="32" t="s">
        <v>10</v>
      </c>
      <c r="H4513" s="34">
        <v>2453.73</v>
      </c>
      <c r="I4513" s="15"/>
      <c r="J4513" s="15"/>
      <c r="K4513" s="15" t="str">
        <f>IF(AND($H4513&gt;0, $H4513&lt;2500),"0-2500",0)</f>
        <v>0-2500</v>
      </c>
      <c r="L4513" s="15" t="str">
        <f>IF(AND($H4513&gt;0, $H4513&lt;3500),"0-3500",0)</f>
        <v>0-3500</v>
      </c>
    </row>
    <row r="4514" spans="1:12" hidden="1" x14ac:dyDescent="0.3">
      <c r="A4514" s="32" t="s">
        <v>7</v>
      </c>
      <c r="B4514" s="32">
        <v>2020</v>
      </c>
      <c r="C4514" s="32" t="s">
        <v>169</v>
      </c>
      <c r="D4514" s="32" t="s">
        <v>8</v>
      </c>
      <c r="E4514" s="32" t="s">
        <v>92</v>
      </c>
      <c r="F4514" s="33" t="s">
        <v>9</v>
      </c>
      <c r="G4514" s="32" t="s">
        <v>10</v>
      </c>
      <c r="H4514" s="34">
        <v>2455.42</v>
      </c>
      <c r="I4514" s="15"/>
      <c r="J4514" s="15"/>
      <c r="K4514" s="15" t="str">
        <f>IF(AND($H4514&gt;0, $H4514&lt;2500),"0-2500",0)</f>
        <v>0-2500</v>
      </c>
      <c r="L4514" s="15" t="str">
        <f>IF(AND($H4514&gt;0, $H4514&lt;3500),"0-3500",0)</f>
        <v>0-3500</v>
      </c>
    </row>
    <row r="4515" spans="1:12" hidden="1" x14ac:dyDescent="0.3">
      <c r="A4515" s="32" t="s">
        <v>7</v>
      </c>
      <c r="B4515" s="32">
        <v>2020</v>
      </c>
      <c r="C4515" s="32" t="s">
        <v>169</v>
      </c>
      <c r="D4515" s="32" t="s">
        <v>8</v>
      </c>
      <c r="E4515" s="32" t="s">
        <v>68</v>
      </c>
      <c r="F4515" s="33" t="s">
        <v>9</v>
      </c>
      <c r="G4515" s="32" t="s">
        <v>10</v>
      </c>
      <c r="H4515" s="34">
        <v>2457.73</v>
      </c>
      <c r="I4515" s="15"/>
      <c r="J4515" s="15"/>
      <c r="K4515" s="15" t="str">
        <f>IF(AND($H4515&gt;0, $H4515&lt;2500),"0-2500",0)</f>
        <v>0-2500</v>
      </c>
      <c r="L4515" s="15" t="str">
        <f>IF(AND($H4515&gt;0, $H4515&lt;3500),"0-3500",0)</f>
        <v>0-3500</v>
      </c>
    </row>
    <row r="4516" spans="1:12" hidden="1" x14ac:dyDescent="0.3">
      <c r="A4516" s="32" t="s">
        <v>7</v>
      </c>
      <c r="B4516" s="32">
        <v>2020</v>
      </c>
      <c r="C4516" s="32" t="s">
        <v>169</v>
      </c>
      <c r="D4516" s="32" t="s">
        <v>8</v>
      </c>
      <c r="E4516" s="32" t="s">
        <v>16</v>
      </c>
      <c r="F4516" s="33" t="s">
        <v>9</v>
      </c>
      <c r="G4516" s="32" t="s">
        <v>10</v>
      </c>
      <c r="H4516" s="34">
        <v>2466.81</v>
      </c>
      <c r="I4516" s="15"/>
      <c r="J4516" s="15"/>
      <c r="K4516" s="15" t="str">
        <f>IF(AND($H4516&gt;0, $H4516&lt;2500),"0-2500",0)</f>
        <v>0-2500</v>
      </c>
      <c r="L4516" s="15" t="str">
        <f>IF(AND($H4516&gt;0, $H4516&lt;3500),"0-3500",0)</f>
        <v>0-3500</v>
      </c>
    </row>
    <row r="4517" spans="1:12" hidden="1" x14ac:dyDescent="0.3">
      <c r="A4517" s="32" t="s">
        <v>7</v>
      </c>
      <c r="B4517" s="32">
        <v>2020</v>
      </c>
      <c r="C4517" s="32" t="s">
        <v>169</v>
      </c>
      <c r="D4517" s="32" t="s">
        <v>8</v>
      </c>
      <c r="E4517" s="32" t="s">
        <v>125</v>
      </c>
      <c r="F4517" s="33" t="s">
        <v>9</v>
      </c>
      <c r="G4517" s="32" t="s">
        <v>10</v>
      </c>
      <c r="H4517" s="34">
        <v>2469.83</v>
      </c>
      <c r="I4517" s="15"/>
      <c r="J4517" s="15"/>
      <c r="K4517" s="15" t="str">
        <f>IF(AND($H4517&gt;0, $H4517&lt;2500),"0-2500",0)</f>
        <v>0-2500</v>
      </c>
      <c r="L4517" s="15" t="str">
        <f>IF(AND($H4517&gt;0, $H4517&lt;3500),"0-3500",0)</f>
        <v>0-3500</v>
      </c>
    </row>
    <row r="4518" spans="1:12" hidden="1" x14ac:dyDescent="0.3">
      <c r="A4518" s="32" t="s">
        <v>7</v>
      </c>
      <c r="B4518" s="32">
        <v>2020</v>
      </c>
      <c r="C4518" s="32" t="s">
        <v>169</v>
      </c>
      <c r="D4518" s="32" t="s">
        <v>8</v>
      </c>
      <c r="E4518" s="32" t="s">
        <v>17</v>
      </c>
      <c r="F4518" s="33" t="s">
        <v>9</v>
      </c>
      <c r="G4518" s="32" t="s">
        <v>10</v>
      </c>
      <c r="H4518" s="34">
        <v>2470.7800000000002</v>
      </c>
      <c r="I4518" s="15"/>
      <c r="J4518" s="15"/>
      <c r="K4518" s="15" t="str">
        <f>IF(AND($H4518&gt;0, $H4518&lt;2500),"0-2500",0)</f>
        <v>0-2500</v>
      </c>
      <c r="L4518" s="15" t="str">
        <f>IF(AND($H4518&gt;0, $H4518&lt;3500),"0-3500",0)</f>
        <v>0-3500</v>
      </c>
    </row>
    <row r="4519" spans="1:12" hidden="1" x14ac:dyDescent="0.3">
      <c r="A4519" s="32" t="s">
        <v>7</v>
      </c>
      <c r="B4519" s="32">
        <v>2020</v>
      </c>
      <c r="C4519" s="32" t="s">
        <v>168</v>
      </c>
      <c r="D4519" s="32" t="s">
        <v>8</v>
      </c>
      <c r="E4519" s="32" t="s">
        <v>57</v>
      </c>
      <c r="F4519" s="33" t="s">
        <v>9</v>
      </c>
      <c r="G4519" s="32" t="s">
        <v>10</v>
      </c>
      <c r="H4519" s="34">
        <v>2486.5100000000002</v>
      </c>
      <c r="I4519" s="15"/>
      <c r="J4519" s="15"/>
      <c r="K4519" s="15" t="str">
        <f>IF(AND($H4519&gt;0, $H4519&lt;2500),"0-2500",0)</f>
        <v>0-2500</v>
      </c>
      <c r="L4519" s="15" t="str">
        <f>IF(AND($H4519&gt;0, $H4519&lt;3500),"0-3500",0)</f>
        <v>0-3500</v>
      </c>
    </row>
    <row r="4520" spans="1:12" hidden="1" x14ac:dyDescent="0.3">
      <c r="A4520" s="32" t="s">
        <v>7</v>
      </c>
      <c r="B4520" s="32">
        <v>2020</v>
      </c>
      <c r="C4520" s="32" t="s">
        <v>169</v>
      </c>
      <c r="D4520" s="32" t="s">
        <v>8</v>
      </c>
      <c r="E4520" s="32" t="s">
        <v>24</v>
      </c>
      <c r="F4520" s="33" t="s">
        <v>9</v>
      </c>
      <c r="G4520" s="32" t="s">
        <v>10</v>
      </c>
      <c r="H4520" s="34">
        <v>2486.77</v>
      </c>
      <c r="I4520" s="15"/>
      <c r="J4520" s="15"/>
      <c r="K4520" s="15" t="str">
        <f>IF(AND($H4520&gt;0, $H4520&lt;2500),"0-2500",0)</f>
        <v>0-2500</v>
      </c>
      <c r="L4520" s="15" t="str">
        <f>IF(AND($H4520&gt;0, $H4520&lt;3500),"0-3500",0)</f>
        <v>0-3500</v>
      </c>
    </row>
    <row r="4521" spans="1:12" hidden="1" x14ac:dyDescent="0.3">
      <c r="A4521" s="32" t="s">
        <v>7</v>
      </c>
      <c r="B4521" s="32">
        <v>2020</v>
      </c>
      <c r="C4521" s="32" t="s">
        <v>169</v>
      </c>
      <c r="D4521" s="32" t="s">
        <v>8</v>
      </c>
      <c r="E4521" s="32" t="s">
        <v>62</v>
      </c>
      <c r="F4521" s="33" t="s">
        <v>9</v>
      </c>
      <c r="G4521" s="32" t="s">
        <v>10</v>
      </c>
      <c r="H4521" s="34">
        <v>2548.81</v>
      </c>
      <c r="I4521" s="15"/>
      <c r="J4521" s="15"/>
      <c r="K4521" s="15"/>
      <c r="L4521" s="15" t="str">
        <f>IF(AND($H4521&gt;0, $H4521&lt;3500),"0-3500",0)</f>
        <v>0-3500</v>
      </c>
    </row>
    <row r="4522" spans="1:12" hidden="1" x14ac:dyDescent="0.3">
      <c r="A4522" s="32" t="s">
        <v>7</v>
      </c>
      <c r="B4522" s="32">
        <v>2020</v>
      </c>
      <c r="C4522" s="32" t="s">
        <v>168</v>
      </c>
      <c r="D4522" s="32" t="s">
        <v>8</v>
      </c>
      <c r="E4522" s="32" t="s">
        <v>43</v>
      </c>
      <c r="F4522" s="33" t="s">
        <v>9</v>
      </c>
      <c r="G4522" s="32" t="s">
        <v>10</v>
      </c>
      <c r="H4522" s="34">
        <v>2580.9699999999998</v>
      </c>
      <c r="I4522" s="15"/>
      <c r="J4522" s="15"/>
      <c r="K4522" s="15"/>
      <c r="L4522" s="15" t="str">
        <f>IF(AND($H4522&gt;0, $H4522&lt;3500),"0-3500",0)</f>
        <v>0-3500</v>
      </c>
    </row>
    <row r="4523" spans="1:12" hidden="1" x14ac:dyDescent="0.3">
      <c r="A4523" s="32" t="s">
        <v>7</v>
      </c>
      <c r="B4523" s="32">
        <v>2020</v>
      </c>
      <c r="C4523" s="32" t="s">
        <v>169</v>
      </c>
      <c r="D4523" s="32" t="s">
        <v>8</v>
      </c>
      <c r="E4523" s="32" t="s">
        <v>58</v>
      </c>
      <c r="F4523" s="33" t="s">
        <v>9</v>
      </c>
      <c r="G4523" s="32" t="s">
        <v>10</v>
      </c>
      <c r="H4523" s="34">
        <v>2602.87</v>
      </c>
      <c r="I4523" s="15"/>
      <c r="J4523" s="15"/>
      <c r="K4523" s="15"/>
      <c r="L4523" s="15" t="str">
        <f>IF(AND($H4523&gt;0, $H4523&lt;3500),"0-3500",0)</f>
        <v>0-3500</v>
      </c>
    </row>
    <row r="4524" spans="1:12" hidden="1" x14ac:dyDescent="0.3">
      <c r="A4524" s="32" t="s">
        <v>7</v>
      </c>
      <c r="B4524" s="32">
        <v>2020</v>
      </c>
      <c r="C4524" s="32" t="s">
        <v>169</v>
      </c>
      <c r="D4524" s="32" t="s">
        <v>8</v>
      </c>
      <c r="E4524" s="32" t="s">
        <v>128</v>
      </c>
      <c r="F4524" s="33" t="s">
        <v>9</v>
      </c>
      <c r="G4524" s="32" t="s">
        <v>10</v>
      </c>
      <c r="H4524" s="34">
        <v>2603.0100000000002</v>
      </c>
      <c r="I4524" s="15"/>
      <c r="J4524" s="15"/>
      <c r="K4524" s="15"/>
      <c r="L4524" s="15" t="str">
        <f>IF(AND($H4524&gt;0, $H4524&lt;3500),"0-3500",0)</f>
        <v>0-3500</v>
      </c>
    </row>
    <row r="4525" spans="1:12" hidden="1" x14ac:dyDescent="0.3">
      <c r="A4525" s="32" t="s">
        <v>7</v>
      </c>
      <c r="B4525" s="32">
        <v>2020</v>
      </c>
      <c r="C4525" s="32" t="s">
        <v>169</v>
      </c>
      <c r="D4525" s="32" t="s">
        <v>8</v>
      </c>
      <c r="E4525" s="32" t="s">
        <v>72</v>
      </c>
      <c r="F4525" s="33" t="s">
        <v>9</v>
      </c>
      <c r="G4525" s="32" t="s">
        <v>10</v>
      </c>
      <c r="H4525" s="34">
        <v>2702.94</v>
      </c>
      <c r="I4525" s="15"/>
      <c r="J4525" s="15"/>
      <c r="K4525" s="15"/>
      <c r="L4525" s="15" t="str">
        <f>IF(AND($H4525&gt;0, $H4525&lt;3500),"0-3500",0)</f>
        <v>0-3500</v>
      </c>
    </row>
    <row r="4526" spans="1:12" hidden="1" x14ac:dyDescent="0.3">
      <c r="A4526" s="32" t="s">
        <v>7</v>
      </c>
      <c r="B4526" s="32">
        <v>2020</v>
      </c>
      <c r="C4526" s="32" t="s">
        <v>169</v>
      </c>
      <c r="D4526" s="32" t="s">
        <v>8</v>
      </c>
      <c r="E4526" s="32" t="s">
        <v>14</v>
      </c>
      <c r="F4526" s="33" t="s">
        <v>9</v>
      </c>
      <c r="G4526" s="32" t="s">
        <v>10</v>
      </c>
      <c r="H4526" s="34">
        <v>2783.39</v>
      </c>
      <c r="I4526" s="15"/>
      <c r="J4526" s="15"/>
      <c r="K4526" s="15"/>
      <c r="L4526" s="15" t="str">
        <f>IF(AND($H4526&gt;0, $H4526&lt;3500),"0-3500",0)</f>
        <v>0-3500</v>
      </c>
    </row>
    <row r="4527" spans="1:12" hidden="1" x14ac:dyDescent="0.3">
      <c r="A4527" s="32" t="s">
        <v>7</v>
      </c>
      <c r="B4527" s="32">
        <v>2020</v>
      </c>
      <c r="C4527" s="32" t="s">
        <v>169</v>
      </c>
      <c r="D4527" s="32" t="s">
        <v>8</v>
      </c>
      <c r="E4527" s="32" t="s">
        <v>39</v>
      </c>
      <c r="F4527" s="33" t="s">
        <v>9</v>
      </c>
      <c r="G4527" s="32" t="s">
        <v>10</v>
      </c>
      <c r="H4527" s="34">
        <v>2840.25</v>
      </c>
      <c r="I4527" s="15"/>
      <c r="J4527" s="15"/>
      <c r="K4527" s="15"/>
      <c r="L4527" s="15" t="str">
        <f>IF(AND($H4527&gt;0, $H4527&lt;3500),"0-3500",0)</f>
        <v>0-3500</v>
      </c>
    </row>
    <row r="4528" spans="1:12" hidden="1" x14ac:dyDescent="0.3">
      <c r="A4528" s="32" t="s">
        <v>7</v>
      </c>
      <c r="B4528" s="32">
        <v>2020</v>
      </c>
      <c r="C4528" s="32" t="s">
        <v>168</v>
      </c>
      <c r="D4528" s="32" t="s">
        <v>8</v>
      </c>
      <c r="E4528" s="32" t="s">
        <v>42</v>
      </c>
      <c r="F4528" s="33" t="s">
        <v>9</v>
      </c>
      <c r="G4528" s="32" t="s">
        <v>10</v>
      </c>
      <c r="H4528" s="34">
        <v>2888.18</v>
      </c>
      <c r="I4528" s="15"/>
      <c r="J4528" s="15"/>
      <c r="K4528" s="15"/>
      <c r="L4528" s="15" t="str">
        <f>IF(AND($H4528&gt;0, $H4528&lt;3500),"0-3500",0)</f>
        <v>0-3500</v>
      </c>
    </row>
    <row r="4529" spans="1:12" hidden="1" x14ac:dyDescent="0.3">
      <c r="A4529" s="32" t="s">
        <v>7</v>
      </c>
      <c r="B4529" s="32">
        <v>2020</v>
      </c>
      <c r="C4529" s="32" t="s">
        <v>169</v>
      </c>
      <c r="D4529" s="32" t="s">
        <v>8</v>
      </c>
      <c r="E4529" s="32" t="s">
        <v>63</v>
      </c>
      <c r="F4529" s="33" t="s">
        <v>9</v>
      </c>
      <c r="G4529" s="32" t="s">
        <v>10</v>
      </c>
      <c r="H4529" s="34">
        <v>2893.86</v>
      </c>
      <c r="I4529" s="15"/>
      <c r="J4529" s="15"/>
      <c r="K4529" s="15"/>
      <c r="L4529" s="15" t="str">
        <f>IF(AND($H4529&gt;0, $H4529&lt;3500),"0-3500",0)</f>
        <v>0-3500</v>
      </c>
    </row>
    <row r="4530" spans="1:12" hidden="1" x14ac:dyDescent="0.3">
      <c r="A4530" s="32" t="s">
        <v>7</v>
      </c>
      <c r="B4530" s="32">
        <v>2020</v>
      </c>
      <c r="C4530" s="32" t="s">
        <v>169</v>
      </c>
      <c r="D4530" s="32" t="s">
        <v>8</v>
      </c>
      <c r="E4530" s="32" t="s">
        <v>56</v>
      </c>
      <c r="F4530" s="33" t="s">
        <v>9</v>
      </c>
      <c r="G4530" s="32" t="s">
        <v>10</v>
      </c>
      <c r="H4530" s="34">
        <v>2937.43</v>
      </c>
      <c r="I4530" s="15"/>
      <c r="J4530" s="15"/>
      <c r="K4530" s="15"/>
      <c r="L4530" s="15" t="str">
        <f>IF(AND($H4530&gt;0, $H4530&lt;3500),"0-3500",0)</f>
        <v>0-3500</v>
      </c>
    </row>
    <row r="4531" spans="1:12" hidden="1" x14ac:dyDescent="0.3">
      <c r="A4531" s="32" t="s">
        <v>7</v>
      </c>
      <c r="B4531" s="32">
        <v>2020</v>
      </c>
      <c r="C4531" s="32" t="s">
        <v>169</v>
      </c>
      <c r="D4531" s="32" t="s">
        <v>8</v>
      </c>
      <c r="E4531" s="32" t="s">
        <v>57</v>
      </c>
      <c r="F4531" s="33" t="s">
        <v>9</v>
      </c>
      <c r="G4531" s="32" t="s">
        <v>10</v>
      </c>
      <c r="H4531" s="34">
        <v>3250.29</v>
      </c>
      <c r="I4531" s="15"/>
      <c r="J4531" s="15"/>
      <c r="K4531" s="15"/>
      <c r="L4531" s="15" t="str">
        <f>IF(AND($H4531&gt;0, $H4531&lt;3500),"0-3500",0)</f>
        <v>0-3500</v>
      </c>
    </row>
  </sheetData>
  <autoFilter ref="A1:L4531" xr:uid="{F7F78B21-532A-4D0D-9E26-DDA0FCA7DA67}">
    <filterColumn colId="1">
      <filters>
        <filter val="2019"/>
      </filters>
    </filterColumn>
    <sortState xmlns:xlrd2="http://schemas.microsoft.com/office/spreadsheetml/2017/richdata2" ref="A2:L4531">
      <sortCondition ref="B1:B4531"/>
    </sortState>
  </autoFilter>
  <mergeCells count="1">
    <mergeCell ref="P3: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DFD0-AFD9-4B30-B94C-04F0906B5564}">
  <dimension ref="A3:O136"/>
  <sheetViews>
    <sheetView topLeftCell="A71" workbookViewId="0">
      <selection activeCell="A76" sqref="A76"/>
    </sheetView>
  </sheetViews>
  <sheetFormatPr defaultRowHeight="14.4" x14ac:dyDescent="0.3"/>
  <cols>
    <col min="1" max="1" width="18.77734375" bestFit="1" customWidth="1"/>
    <col min="2" max="2" width="15.5546875" bestFit="1" customWidth="1"/>
    <col min="3" max="6" width="9.44140625" bestFit="1" customWidth="1"/>
    <col min="7" max="7" width="10.77734375" bestFit="1" customWidth="1"/>
    <col min="8" max="8" width="12" bestFit="1" customWidth="1"/>
    <col min="9" max="9" width="18.77734375" bestFit="1" customWidth="1"/>
    <col min="10" max="10" width="15.5546875" bestFit="1" customWidth="1"/>
    <col min="11" max="14" width="5" bestFit="1" customWidth="1"/>
    <col min="15" max="15" width="10.77734375" bestFit="1" customWidth="1"/>
    <col min="18" max="18" width="17.33203125" bestFit="1" customWidth="1"/>
    <col min="19" max="19" width="15.5546875" bestFit="1" customWidth="1"/>
    <col min="20" max="23" width="5" bestFit="1" customWidth="1"/>
    <col min="24" max="24" width="10.77734375" bestFit="1" customWidth="1"/>
  </cols>
  <sheetData>
    <row r="3" spans="1:7" x14ac:dyDescent="0.3">
      <c r="A3" s="1" t="s">
        <v>434</v>
      </c>
      <c r="B3" s="1" t="s">
        <v>433</v>
      </c>
    </row>
    <row r="4" spans="1:7" x14ac:dyDescent="0.3">
      <c r="A4" s="1" t="s">
        <v>431</v>
      </c>
      <c r="B4">
        <v>2016</v>
      </c>
      <c r="C4">
        <v>2017</v>
      </c>
      <c r="D4">
        <v>2018</v>
      </c>
      <c r="E4">
        <v>2019</v>
      </c>
      <c r="F4">
        <v>2020</v>
      </c>
      <c r="G4" t="s">
        <v>432</v>
      </c>
    </row>
    <row r="5" spans="1:7" x14ac:dyDescent="0.3">
      <c r="A5" s="2" t="s">
        <v>167</v>
      </c>
      <c r="B5" s="4">
        <v>801.40287735849006</v>
      </c>
      <c r="C5" s="4">
        <v>878.57037558685431</v>
      </c>
      <c r="D5" s="4">
        <v>935.08190697674343</v>
      </c>
      <c r="E5" s="4">
        <v>988.43468899521577</v>
      </c>
      <c r="F5" s="4">
        <v>1041.2263316582914</v>
      </c>
      <c r="G5" s="5">
        <v>927.34961832061174</v>
      </c>
    </row>
    <row r="6" spans="1:7" x14ac:dyDescent="0.3">
      <c r="A6" s="2" t="s">
        <v>169</v>
      </c>
      <c r="B6" s="4">
        <v>1021.0978151260506</v>
      </c>
      <c r="C6" s="4">
        <v>1105.4178888888887</v>
      </c>
      <c r="D6" s="4">
        <v>1190.3653802816905</v>
      </c>
      <c r="E6" s="4">
        <v>1265.5459365994234</v>
      </c>
      <c r="F6" s="4">
        <v>1320.1217559523814</v>
      </c>
      <c r="G6" s="5">
        <v>1178.2150541310548</v>
      </c>
    </row>
    <row r="7" spans="1:7" x14ac:dyDescent="0.3">
      <c r="A7" s="2" t="s">
        <v>168</v>
      </c>
      <c r="B7" s="4">
        <v>956.78952247190978</v>
      </c>
      <c r="C7" s="4">
        <v>1044.1881249999997</v>
      </c>
      <c r="D7" s="4">
        <v>1122.9774566473995</v>
      </c>
      <c r="E7" s="4">
        <v>1197.8794721407623</v>
      </c>
      <c r="F7" s="4">
        <v>1250.7768674698805</v>
      </c>
      <c r="G7" s="5">
        <v>1112.0187087434861</v>
      </c>
    </row>
    <row r="8" spans="1:7" x14ac:dyDescent="0.3">
      <c r="A8" s="2" t="s">
        <v>432</v>
      </c>
      <c r="B8" s="4">
        <v>945.99610810810736</v>
      </c>
      <c r="C8" s="4">
        <v>1029.8812432432435</v>
      </c>
      <c r="D8" s="4">
        <v>1104.9918340611346</v>
      </c>
      <c r="E8" s="4">
        <v>1175.2555072463774</v>
      </c>
      <c r="F8" s="4">
        <v>1229.5534832756639</v>
      </c>
      <c r="G8" s="5">
        <v>1094.941750551877</v>
      </c>
    </row>
    <row r="10" spans="1:7" x14ac:dyDescent="0.3">
      <c r="A10" s="1" t="s">
        <v>434</v>
      </c>
      <c r="B10" s="1" t="s">
        <v>433</v>
      </c>
    </row>
    <row r="11" spans="1:7" x14ac:dyDescent="0.3">
      <c r="A11" s="1" t="s">
        <v>431</v>
      </c>
      <c r="B11">
        <v>2016</v>
      </c>
      <c r="C11">
        <v>2017</v>
      </c>
      <c r="D11">
        <v>2018</v>
      </c>
      <c r="E11">
        <v>2019</v>
      </c>
      <c r="F11">
        <v>2020</v>
      </c>
      <c r="G11" t="s">
        <v>432</v>
      </c>
    </row>
    <row r="12" spans="1:7" x14ac:dyDescent="0.3">
      <c r="A12" s="2" t="s">
        <v>209</v>
      </c>
      <c r="B12" s="5">
        <v>603.60400000000004</v>
      </c>
      <c r="C12" s="5">
        <v>654.07500000000005</v>
      </c>
      <c r="D12" s="5">
        <v>699.43222222222221</v>
      </c>
      <c r="E12" s="5">
        <v>754.61</v>
      </c>
      <c r="F12" s="5">
        <v>801.84111111111122</v>
      </c>
      <c r="G12" s="5">
        <v>699.56893617021274</v>
      </c>
    </row>
    <row r="13" spans="1:7" x14ac:dyDescent="0.3">
      <c r="A13" s="2" t="s">
        <v>213</v>
      </c>
      <c r="B13" s="5">
        <v>490.09866666666676</v>
      </c>
      <c r="C13" s="5">
        <v>533.01071428571424</v>
      </c>
      <c r="D13" s="5">
        <v>550.19444444444446</v>
      </c>
      <c r="E13" s="5">
        <v>591.79647058823525</v>
      </c>
      <c r="F13" s="5">
        <v>623.18466666666654</v>
      </c>
      <c r="G13" s="5">
        <v>558.54987341772164</v>
      </c>
    </row>
    <row r="14" spans="1:7" x14ac:dyDescent="0.3">
      <c r="A14" s="2" t="s">
        <v>222</v>
      </c>
      <c r="B14" s="5">
        <v>546.65</v>
      </c>
      <c r="C14" s="5">
        <v>590.92500000000007</v>
      </c>
      <c r="D14" s="5">
        <v>635.02499999999998</v>
      </c>
      <c r="E14" s="5">
        <v>680.49666666666656</v>
      </c>
      <c r="F14" s="5">
        <v>717.55230769230775</v>
      </c>
      <c r="G14" s="5">
        <v>634.06435483870973</v>
      </c>
    </row>
    <row r="15" spans="1:7" x14ac:dyDescent="0.3">
      <c r="A15" s="2" t="s">
        <v>170</v>
      </c>
      <c r="B15" s="5">
        <v>781.12154761904787</v>
      </c>
      <c r="C15" s="5">
        <v>846.58197674418591</v>
      </c>
      <c r="D15" s="5">
        <v>905.29241379310349</v>
      </c>
      <c r="E15" s="5">
        <v>960.89862499999981</v>
      </c>
      <c r="F15" s="5">
        <v>1003.9261842105261</v>
      </c>
      <c r="G15" s="5">
        <v>896.73360774818366</v>
      </c>
    </row>
    <row r="16" spans="1:7" x14ac:dyDescent="0.3">
      <c r="A16" s="2" t="s">
        <v>228</v>
      </c>
      <c r="B16" s="5">
        <v>439.97529411764708</v>
      </c>
      <c r="C16" s="5">
        <v>465.79466666666673</v>
      </c>
      <c r="D16" s="5">
        <v>489.23562499999997</v>
      </c>
      <c r="E16" s="5">
        <v>514.00374999999997</v>
      </c>
      <c r="F16" s="5">
        <v>537.86785714285702</v>
      </c>
      <c r="G16" s="5">
        <v>487.80102564102566</v>
      </c>
    </row>
    <row r="17" spans="1:7" x14ac:dyDescent="0.3">
      <c r="A17" s="2" t="s">
        <v>9</v>
      </c>
      <c r="B17" s="5">
        <v>1345.401994680851</v>
      </c>
      <c r="C17" s="5">
        <v>1458.6946031746031</v>
      </c>
      <c r="D17" s="5">
        <v>1567.2814824797842</v>
      </c>
      <c r="E17" s="5">
        <v>1661.6998910081743</v>
      </c>
      <c r="F17" s="5">
        <v>1709.7048228882848</v>
      </c>
      <c r="G17" s="5">
        <v>1547.0815868746618</v>
      </c>
    </row>
    <row r="18" spans="1:7" x14ac:dyDescent="0.3">
      <c r="A18" s="2" t="s">
        <v>237</v>
      </c>
      <c r="B18" s="5">
        <v>773.90519230769246</v>
      </c>
      <c r="C18" s="5">
        <v>831.78037037037006</v>
      </c>
      <c r="D18" s="5">
        <v>911.35940000000005</v>
      </c>
      <c r="E18" s="5">
        <v>975.19086956521733</v>
      </c>
      <c r="F18" s="5">
        <v>981.29585365853632</v>
      </c>
      <c r="G18" s="5">
        <v>888.14440329218064</v>
      </c>
    </row>
    <row r="19" spans="1:7" x14ac:dyDescent="0.3">
      <c r="A19" s="2" t="s">
        <v>262</v>
      </c>
      <c r="B19" s="5">
        <v>549.35388888888883</v>
      </c>
      <c r="C19" s="5">
        <v>598.00176470588235</v>
      </c>
      <c r="D19" s="5">
        <v>639.20058823529405</v>
      </c>
      <c r="E19" s="5">
        <v>689.79117647058831</v>
      </c>
      <c r="F19" s="5">
        <v>733.03294117647056</v>
      </c>
      <c r="G19" s="5">
        <v>640.80023255813956</v>
      </c>
    </row>
    <row r="20" spans="1:7" x14ac:dyDescent="0.3">
      <c r="A20" s="2" t="s">
        <v>270</v>
      </c>
      <c r="B20" s="5">
        <v>905.84820512820477</v>
      </c>
      <c r="C20" s="5">
        <v>996.90358974358992</v>
      </c>
      <c r="D20" s="5">
        <v>1063.5107317073173</v>
      </c>
      <c r="E20" s="5">
        <v>1114.8867499999997</v>
      </c>
      <c r="F20" s="5">
        <v>1156.3224390243902</v>
      </c>
      <c r="G20" s="5">
        <v>1049.0797500000003</v>
      </c>
    </row>
    <row r="21" spans="1:7" x14ac:dyDescent="0.3">
      <c r="A21" s="2" t="s">
        <v>286</v>
      </c>
      <c r="B21" s="5">
        <v>656.38454545454556</v>
      </c>
      <c r="C21" s="5">
        <v>719.3890909090909</v>
      </c>
      <c r="D21" s="5">
        <v>778.23363636363615</v>
      </c>
      <c r="E21" s="5">
        <v>800.1925</v>
      </c>
      <c r="F21" s="5">
        <v>825.91777777777793</v>
      </c>
      <c r="G21" s="5">
        <v>754.25277777777785</v>
      </c>
    </row>
    <row r="22" spans="1:7" x14ac:dyDescent="0.3">
      <c r="A22" s="2" t="s">
        <v>291</v>
      </c>
      <c r="B22" s="5">
        <v>568.23153846153843</v>
      </c>
      <c r="C22" s="5">
        <v>642.90416666666658</v>
      </c>
      <c r="D22" s="5">
        <v>707.85083333333341</v>
      </c>
      <c r="E22" s="5">
        <v>775.16916666666668</v>
      </c>
      <c r="F22" s="5">
        <v>814.86000000000013</v>
      </c>
      <c r="G22" s="5">
        <v>699.61344262295086</v>
      </c>
    </row>
    <row r="23" spans="1:7" x14ac:dyDescent="0.3">
      <c r="A23" s="2" t="s">
        <v>296</v>
      </c>
      <c r="B23" s="5">
        <v>425.91142857142859</v>
      </c>
      <c r="C23" s="5">
        <v>464.09666666666664</v>
      </c>
      <c r="D23" s="5">
        <v>487.98285714285709</v>
      </c>
      <c r="E23" s="5">
        <v>516.98125000000005</v>
      </c>
      <c r="F23" s="5">
        <v>541.79375000000005</v>
      </c>
      <c r="G23" s="5">
        <v>490.33444444444456</v>
      </c>
    </row>
    <row r="24" spans="1:7" x14ac:dyDescent="0.3">
      <c r="A24" s="2" t="s">
        <v>299</v>
      </c>
      <c r="B24" s="5">
        <v>666.11000000000013</v>
      </c>
      <c r="C24" s="5">
        <v>744.67041666666671</v>
      </c>
      <c r="D24" s="5">
        <v>828.30086956521734</v>
      </c>
      <c r="E24" s="5">
        <v>897.9665217391306</v>
      </c>
      <c r="F24" s="5">
        <v>934.59521739130446</v>
      </c>
      <c r="G24" s="5">
        <v>813.72810344827622</v>
      </c>
    </row>
    <row r="25" spans="1:7" x14ac:dyDescent="0.3">
      <c r="A25" s="2" t="s">
        <v>311</v>
      </c>
      <c r="B25" s="5">
        <v>427.85166666666669</v>
      </c>
      <c r="C25" s="5">
        <v>474.18166666666667</v>
      </c>
      <c r="D25" s="5">
        <v>530.42909090909097</v>
      </c>
      <c r="E25" s="5">
        <v>574.95181818181834</v>
      </c>
      <c r="F25" s="5">
        <v>610.24818181818182</v>
      </c>
      <c r="G25" s="5">
        <v>520.98807017543857</v>
      </c>
    </row>
    <row r="26" spans="1:7" x14ac:dyDescent="0.3">
      <c r="A26" s="2" t="s">
        <v>316</v>
      </c>
      <c r="B26" s="5">
        <v>687.33</v>
      </c>
      <c r="C26" s="5">
        <v>793.54181818181826</v>
      </c>
      <c r="D26" s="5">
        <v>884.27727272727282</v>
      </c>
      <c r="E26" s="5">
        <v>959.6963636363638</v>
      </c>
      <c r="F26" s="5">
        <v>1006.1945454545453</v>
      </c>
      <c r="G26" s="5">
        <v>863.01375000000007</v>
      </c>
    </row>
    <row r="27" spans="1:7" x14ac:dyDescent="0.3">
      <c r="A27" s="2" t="s">
        <v>320</v>
      </c>
      <c r="B27" s="5">
        <v>496.98045454545462</v>
      </c>
      <c r="C27" s="5">
        <v>525.85869565217388</v>
      </c>
      <c r="D27" s="5">
        <v>559.54409090909076</v>
      </c>
      <c r="E27" s="5">
        <v>596.62363636363648</v>
      </c>
      <c r="F27" s="5">
        <v>637.49571428571426</v>
      </c>
      <c r="G27" s="5">
        <v>562.2856363636364</v>
      </c>
    </row>
    <row r="28" spans="1:7" x14ac:dyDescent="0.3">
      <c r="A28" s="2" t="s">
        <v>330</v>
      </c>
      <c r="B28" s="5">
        <v>871.47424242424222</v>
      </c>
      <c r="C28" s="5">
        <v>973.57375000000002</v>
      </c>
      <c r="D28" s="5">
        <v>1061.0041176470588</v>
      </c>
      <c r="E28" s="5">
        <v>1135.2675000000002</v>
      </c>
      <c r="F28" s="5">
        <v>1189.7096774193549</v>
      </c>
      <c r="G28" s="5">
        <v>1044.424135802469</v>
      </c>
    </row>
    <row r="29" spans="1:7" x14ac:dyDescent="0.3">
      <c r="A29" s="2" t="s">
        <v>346</v>
      </c>
      <c r="B29" s="5">
        <v>509.96454545454543</v>
      </c>
      <c r="C29" s="5">
        <v>550.00090909090898</v>
      </c>
      <c r="D29" s="5">
        <v>589.27090909090907</v>
      </c>
      <c r="E29" s="5">
        <v>617.82166666666672</v>
      </c>
      <c r="F29" s="5">
        <v>656.98818181818194</v>
      </c>
      <c r="G29" s="5">
        <v>585.39874999999995</v>
      </c>
    </row>
    <row r="30" spans="1:7" x14ac:dyDescent="0.3">
      <c r="A30" s="2" t="s">
        <v>351</v>
      </c>
      <c r="B30" s="5">
        <v>546.77333333333331</v>
      </c>
      <c r="C30" s="5">
        <v>588.85076923076929</v>
      </c>
      <c r="D30" s="5">
        <v>623.24400000000014</v>
      </c>
      <c r="E30" s="5">
        <v>681.03066666666666</v>
      </c>
      <c r="F30" s="5">
        <v>762.8850000000001</v>
      </c>
      <c r="G30" s="5">
        <v>640.82208955223882</v>
      </c>
    </row>
    <row r="31" spans="1:7" x14ac:dyDescent="0.3">
      <c r="A31" s="2" t="s">
        <v>357</v>
      </c>
      <c r="B31" s="5">
        <v>456.71923076923082</v>
      </c>
      <c r="C31" s="5">
        <v>497.14857142857147</v>
      </c>
      <c r="D31" s="5">
        <v>545.0985714285714</v>
      </c>
      <c r="E31" s="5">
        <v>590.80571428571432</v>
      </c>
      <c r="F31" s="5">
        <v>628.94285714285718</v>
      </c>
      <c r="G31" s="5">
        <v>545.00420289855083</v>
      </c>
    </row>
    <row r="32" spans="1:7" x14ac:dyDescent="0.3">
      <c r="A32" s="2" t="s">
        <v>364</v>
      </c>
      <c r="B32" s="5">
        <v>610.98312499999997</v>
      </c>
      <c r="C32" s="5">
        <v>641.53625000000011</v>
      </c>
      <c r="D32" s="5">
        <v>634.45285714285717</v>
      </c>
      <c r="E32" s="5">
        <v>685.59545454545469</v>
      </c>
      <c r="F32" s="5">
        <v>690.38083333333327</v>
      </c>
      <c r="G32" s="5">
        <v>648.53289855072433</v>
      </c>
    </row>
    <row r="33" spans="1:7" x14ac:dyDescent="0.3">
      <c r="A33" s="2" t="s">
        <v>374</v>
      </c>
      <c r="B33" s="5">
        <v>521.47185185185174</v>
      </c>
      <c r="C33" s="5">
        <v>554.57259259259251</v>
      </c>
      <c r="D33" s="5">
        <v>595.03666666666663</v>
      </c>
      <c r="E33" s="5">
        <v>626.24814814814818</v>
      </c>
      <c r="F33" s="5">
        <v>657.92750000000012</v>
      </c>
      <c r="G33" s="5">
        <v>589.53143939393965</v>
      </c>
    </row>
    <row r="34" spans="1:7" x14ac:dyDescent="0.3">
      <c r="A34" s="2" t="s">
        <v>385</v>
      </c>
      <c r="B34" s="5">
        <v>599.37206896551731</v>
      </c>
      <c r="C34" s="5">
        <v>653.568148148148</v>
      </c>
      <c r="D34" s="5">
        <v>726.97217391304366</v>
      </c>
      <c r="E34" s="5">
        <v>783.3013636363637</v>
      </c>
      <c r="F34" s="5">
        <v>757.6438888888888</v>
      </c>
      <c r="G34" s="5">
        <v>694.2748739495803</v>
      </c>
    </row>
    <row r="35" spans="1:7" x14ac:dyDescent="0.3">
      <c r="A35" s="2" t="s">
        <v>405</v>
      </c>
      <c r="B35" s="5">
        <v>590.17266666666683</v>
      </c>
      <c r="C35" s="5">
        <v>642.31874999999991</v>
      </c>
      <c r="D35" s="5">
        <v>705.70800000000008</v>
      </c>
      <c r="E35" s="5">
        <v>751.16312499999992</v>
      </c>
      <c r="F35" s="5">
        <v>817.61333333333334</v>
      </c>
      <c r="G35" s="5">
        <v>701.27428571428561</v>
      </c>
    </row>
    <row r="36" spans="1:7" x14ac:dyDescent="0.3">
      <c r="A36" s="2" t="s">
        <v>412</v>
      </c>
      <c r="B36" s="5">
        <v>574.5809999999999</v>
      </c>
      <c r="C36" s="5">
        <v>621.38700000000006</v>
      </c>
      <c r="D36" s="5">
        <v>662.30549999999994</v>
      </c>
      <c r="E36" s="5">
        <v>704.27599999999995</v>
      </c>
      <c r="F36" s="5">
        <v>737.52210526315798</v>
      </c>
      <c r="G36" s="5">
        <v>659.23141414141389</v>
      </c>
    </row>
    <row r="37" spans="1:7" x14ac:dyDescent="0.3">
      <c r="A37" s="2" t="s">
        <v>420</v>
      </c>
      <c r="B37" s="5">
        <v>978.18840000000012</v>
      </c>
      <c r="C37" s="5">
        <v>1047.9116000000001</v>
      </c>
      <c r="D37" s="5">
        <v>1113.4387999999999</v>
      </c>
      <c r="E37" s="5">
        <v>1173.9700000000003</v>
      </c>
      <c r="F37" s="5">
        <v>1237.7869565217388</v>
      </c>
      <c r="G37" s="5">
        <v>1108.1855284552848</v>
      </c>
    </row>
    <row r="38" spans="1:7" x14ac:dyDescent="0.3">
      <c r="A38" s="2" t="s">
        <v>432</v>
      </c>
      <c r="B38" s="4">
        <v>945.99610810810645</v>
      </c>
      <c r="C38" s="4">
        <v>1029.8812432432439</v>
      </c>
      <c r="D38" s="4">
        <v>1104.9918340611364</v>
      </c>
      <c r="E38" s="4">
        <v>1175.2555072463786</v>
      </c>
      <c r="F38" s="4">
        <v>1229.5534832756628</v>
      </c>
      <c r="G38" s="3">
        <v>1094.9417505518754</v>
      </c>
    </row>
    <row r="40" spans="1:7" x14ac:dyDescent="0.3">
      <c r="A40" s="1" t="s">
        <v>2</v>
      </c>
      <c r="B40" t="s">
        <v>168</v>
      </c>
    </row>
    <row r="42" spans="1:7" x14ac:dyDescent="0.3">
      <c r="A42" s="1" t="s">
        <v>434</v>
      </c>
      <c r="B42" s="1" t="s">
        <v>433</v>
      </c>
    </row>
    <row r="43" spans="1:7" x14ac:dyDescent="0.3">
      <c r="A43" s="1" t="s">
        <v>431</v>
      </c>
      <c r="B43">
        <v>2016</v>
      </c>
      <c r="C43">
        <v>2017</v>
      </c>
      <c r="D43">
        <v>2018</v>
      </c>
      <c r="E43">
        <v>2019</v>
      </c>
      <c r="F43">
        <v>2020</v>
      </c>
      <c r="G43" t="s">
        <v>432</v>
      </c>
    </row>
    <row r="44" spans="1:7" x14ac:dyDescent="0.3">
      <c r="A44" s="2" t="s">
        <v>209</v>
      </c>
      <c r="B44" s="4">
        <v>593.03499999999997</v>
      </c>
      <c r="C44" s="4">
        <v>641.09249999999997</v>
      </c>
      <c r="D44" s="4">
        <v>703.75333333333344</v>
      </c>
      <c r="E44" s="4">
        <v>759.07</v>
      </c>
      <c r="F44" s="4">
        <v>795.43</v>
      </c>
      <c r="G44" s="4">
        <v>688.89823529411763</v>
      </c>
    </row>
    <row r="45" spans="1:7" x14ac:dyDescent="0.3">
      <c r="A45" s="2" t="s">
        <v>213</v>
      </c>
      <c r="B45" s="4">
        <v>482.94499999999999</v>
      </c>
      <c r="C45" s="4">
        <v>504.73500000000001</v>
      </c>
      <c r="D45" s="4">
        <v>536.404</v>
      </c>
      <c r="E45" s="4">
        <v>588.19333333333327</v>
      </c>
      <c r="F45" s="4">
        <v>600.26200000000006</v>
      </c>
      <c r="G45" s="4">
        <v>548.46708333333333</v>
      </c>
    </row>
    <row r="46" spans="1:7" x14ac:dyDescent="0.3">
      <c r="A46" s="2" t="s">
        <v>222</v>
      </c>
      <c r="B46" s="4">
        <v>535.72</v>
      </c>
      <c r="C46" s="4">
        <v>588.21</v>
      </c>
      <c r="D46" s="4">
        <v>629.22399999999993</v>
      </c>
      <c r="E46" s="4">
        <v>669.49</v>
      </c>
      <c r="F46" s="4">
        <v>702.96800000000007</v>
      </c>
      <c r="G46" s="4">
        <v>625.12239999999997</v>
      </c>
    </row>
    <row r="47" spans="1:7" x14ac:dyDescent="0.3">
      <c r="A47" s="2" t="s">
        <v>170</v>
      </c>
      <c r="B47" s="4">
        <v>781.61999999999989</v>
      </c>
      <c r="C47" s="4">
        <v>859.03032258064525</v>
      </c>
      <c r="D47" s="4">
        <v>917.47625000000005</v>
      </c>
      <c r="E47" s="4">
        <v>972.5813333333333</v>
      </c>
      <c r="F47" s="4">
        <v>1003.5223333333331</v>
      </c>
      <c r="G47" s="4">
        <v>905.86045454545444</v>
      </c>
    </row>
    <row r="48" spans="1:7" x14ac:dyDescent="0.3">
      <c r="A48" s="2" t="s">
        <v>228</v>
      </c>
      <c r="B48" s="4">
        <v>422.70285714285717</v>
      </c>
      <c r="C48" s="4">
        <v>442.2050000000001</v>
      </c>
      <c r="D48" s="4">
        <v>463.19</v>
      </c>
      <c r="E48" s="4">
        <v>488.64428571428573</v>
      </c>
      <c r="F48" s="4">
        <v>513.29600000000005</v>
      </c>
      <c r="G48" s="4">
        <v>463.79593749999992</v>
      </c>
    </row>
    <row r="49" spans="1:7" x14ac:dyDescent="0.3">
      <c r="A49" s="2" t="s">
        <v>9</v>
      </c>
      <c r="B49" s="4">
        <v>1367.6941891891893</v>
      </c>
      <c r="C49" s="4">
        <v>1478.8570270270266</v>
      </c>
      <c r="D49" s="4">
        <v>1585.3897931034487</v>
      </c>
      <c r="E49" s="4">
        <v>1685.2307586206898</v>
      </c>
      <c r="F49" s="4">
        <v>1736.221597222222</v>
      </c>
      <c r="G49" s="4">
        <v>1569.2403698630139</v>
      </c>
    </row>
    <row r="50" spans="1:7" x14ac:dyDescent="0.3">
      <c r="A50" s="2" t="s">
        <v>237</v>
      </c>
      <c r="B50" s="4">
        <v>737.98130434782604</v>
      </c>
      <c r="C50" s="4">
        <v>808.12681818181818</v>
      </c>
      <c r="D50" s="4">
        <v>904.27799999999991</v>
      </c>
      <c r="E50" s="4">
        <v>925.90684210526308</v>
      </c>
      <c r="F50" s="4">
        <v>957.39222222222213</v>
      </c>
      <c r="G50" s="4">
        <v>859.44323529411815</v>
      </c>
    </row>
    <row r="51" spans="1:7" x14ac:dyDescent="0.3">
      <c r="A51" s="2" t="s">
        <v>262</v>
      </c>
      <c r="B51" s="4">
        <v>530.51571428571424</v>
      </c>
      <c r="C51" s="4">
        <v>587.8366666666667</v>
      </c>
      <c r="D51" s="4">
        <v>632.56333333333339</v>
      </c>
      <c r="E51" s="4">
        <v>685.64166666666677</v>
      </c>
      <c r="F51" s="4">
        <v>736.28166666666675</v>
      </c>
      <c r="G51" s="4">
        <v>631.21129032258045</v>
      </c>
    </row>
    <row r="52" spans="1:7" x14ac:dyDescent="0.3">
      <c r="A52" s="2" t="s">
        <v>270</v>
      </c>
      <c r="B52" s="4">
        <v>922.22500000000014</v>
      </c>
      <c r="C52" s="4">
        <v>1008.5349999999999</v>
      </c>
      <c r="D52" s="4">
        <v>1071.9192857142855</v>
      </c>
      <c r="E52" s="4">
        <v>1133.56</v>
      </c>
      <c r="F52" s="4">
        <v>1162.5766666666666</v>
      </c>
      <c r="G52" s="4">
        <v>1061.2112676056336</v>
      </c>
    </row>
    <row r="53" spans="1:7" x14ac:dyDescent="0.3">
      <c r="A53" s="2" t="s">
        <v>286</v>
      </c>
      <c r="B53" s="4">
        <v>652.875</v>
      </c>
      <c r="C53" s="4">
        <v>713.01499999999999</v>
      </c>
      <c r="D53" s="4">
        <v>765.0575</v>
      </c>
      <c r="E53" s="4">
        <v>776.10599999999999</v>
      </c>
      <c r="F53" s="4">
        <v>802.92</v>
      </c>
      <c r="G53" s="4">
        <v>743.61904761904759</v>
      </c>
    </row>
    <row r="54" spans="1:7" x14ac:dyDescent="0.3">
      <c r="A54" s="2" t="s">
        <v>291</v>
      </c>
      <c r="B54" s="4">
        <v>568.29999999999995</v>
      </c>
      <c r="C54" s="4">
        <v>636.95500000000004</v>
      </c>
      <c r="D54" s="4">
        <v>710.76750000000004</v>
      </c>
      <c r="E54" s="4">
        <v>784.82</v>
      </c>
      <c r="F54" s="4">
        <v>830.5675</v>
      </c>
      <c r="G54" s="4">
        <v>706.28200000000015</v>
      </c>
    </row>
    <row r="55" spans="1:7" x14ac:dyDescent="0.3">
      <c r="A55" s="2" t="s">
        <v>296</v>
      </c>
      <c r="B55" s="4">
        <v>437.55</v>
      </c>
      <c r="C55" s="4">
        <v>477.255</v>
      </c>
      <c r="D55" s="4">
        <v>507.62</v>
      </c>
      <c r="E55" s="4">
        <v>512.63333333333333</v>
      </c>
      <c r="F55" s="4">
        <v>539.10333333333335</v>
      </c>
      <c r="G55" s="4">
        <v>500.00500000000005</v>
      </c>
    </row>
    <row r="56" spans="1:7" x14ac:dyDescent="0.3">
      <c r="A56" s="2" t="s">
        <v>299</v>
      </c>
      <c r="B56" s="4">
        <v>660.33333333333337</v>
      </c>
      <c r="C56" s="4">
        <v>747.32299999999998</v>
      </c>
      <c r="D56" s="4">
        <v>830.3022222222221</v>
      </c>
      <c r="E56" s="4">
        <v>921.59999999999991</v>
      </c>
      <c r="F56" s="4">
        <v>959.5333333333333</v>
      </c>
      <c r="G56" s="4">
        <v>822.15543478260884</v>
      </c>
    </row>
    <row r="57" spans="1:7" x14ac:dyDescent="0.3">
      <c r="A57" s="2" t="s">
        <v>311</v>
      </c>
      <c r="B57" s="4">
        <v>417.608</v>
      </c>
      <c r="C57" s="4">
        <v>454.37399999999997</v>
      </c>
      <c r="D57" s="4">
        <v>524.61500000000001</v>
      </c>
      <c r="E57" s="4">
        <v>575.43499999999995</v>
      </c>
      <c r="F57" s="4">
        <v>605.09750000000008</v>
      </c>
      <c r="G57" s="4">
        <v>508.20454545454555</v>
      </c>
    </row>
    <row r="58" spans="1:7" x14ac:dyDescent="0.3">
      <c r="A58" s="2" t="s">
        <v>316</v>
      </c>
      <c r="B58" s="4">
        <v>719.68</v>
      </c>
      <c r="C58" s="4">
        <v>812.53249999999991</v>
      </c>
      <c r="D58" s="4">
        <v>894.95500000000004</v>
      </c>
      <c r="E58" s="4">
        <v>970.19500000000005</v>
      </c>
      <c r="F58" s="4">
        <v>1010.705</v>
      </c>
      <c r="G58" s="4">
        <v>881.61349999999982</v>
      </c>
    </row>
    <row r="59" spans="1:7" x14ac:dyDescent="0.3">
      <c r="A59" s="2" t="s">
        <v>320</v>
      </c>
      <c r="B59" s="4">
        <v>502.36375000000004</v>
      </c>
      <c r="C59" s="4">
        <v>533.59625000000005</v>
      </c>
      <c r="D59" s="4">
        <v>561.47625000000005</v>
      </c>
      <c r="E59" s="4">
        <v>600.72375</v>
      </c>
      <c r="F59" s="4">
        <v>631.94375000000002</v>
      </c>
      <c r="G59" s="4">
        <v>566.02074999999991</v>
      </c>
    </row>
    <row r="60" spans="1:7" x14ac:dyDescent="0.3">
      <c r="A60" s="2" t="s">
        <v>330</v>
      </c>
      <c r="B60" s="4">
        <v>854.07923076923078</v>
      </c>
      <c r="C60" s="4">
        <v>963.3599999999999</v>
      </c>
      <c r="D60" s="4">
        <v>1040.645</v>
      </c>
      <c r="E60" s="4">
        <v>1141.0733333333333</v>
      </c>
      <c r="F60" s="4">
        <v>1202.05</v>
      </c>
      <c r="G60" s="4">
        <v>1036.1440625</v>
      </c>
    </row>
    <row r="61" spans="1:7" x14ac:dyDescent="0.3">
      <c r="A61" s="2" t="s">
        <v>346</v>
      </c>
      <c r="B61" s="4">
        <v>514.17250000000001</v>
      </c>
      <c r="C61" s="4">
        <v>547.01499999999999</v>
      </c>
      <c r="D61" s="4">
        <v>587.54999999999995</v>
      </c>
      <c r="E61" s="4">
        <v>634.95249999999999</v>
      </c>
      <c r="F61" s="4">
        <v>656.11249999999995</v>
      </c>
      <c r="G61" s="4">
        <v>587.96049999999991</v>
      </c>
    </row>
    <row r="62" spans="1:7" x14ac:dyDescent="0.3">
      <c r="A62" s="2" t="s">
        <v>351</v>
      </c>
      <c r="B62" s="4">
        <v>536.22</v>
      </c>
      <c r="C62" s="4">
        <v>588.18000000000006</v>
      </c>
      <c r="D62" s="4">
        <v>616.09400000000005</v>
      </c>
      <c r="E62" s="4">
        <v>670.32199999999989</v>
      </c>
      <c r="F62" s="4">
        <v>757.42750000000001</v>
      </c>
      <c r="G62" s="4">
        <v>634.51772727272714</v>
      </c>
    </row>
    <row r="63" spans="1:7" x14ac:dyDescent="0.3">
      <c r="A63" s="2" t="s">
        <v>357</v>
      </c>
      <c r="B63" s="4">
        <v>431.90333333333336</v>
      </c>
      <c r="C63" s="4">
        <v>461.33666666666664</v>
      </c>
      <c r="D63" s="4">
        <v>510.54833333333335</v>
      </c>
      <c r="E63" s="4">
        <v>550.22333333333336</v>
      </c>
      <c r="F63" s="4">
        <v>593.33000000000004</v>
      </c>
      <c r="G63" s="4">
        <v>509.46833333333325</v>
      </c>
    </row>
    <row r="64" spans="1:7" x14ac:dyDescent="0.3">
      <c r="A64" s="2" t="s">
        <v>364</v>
      </c>
      <c r="B64" s="4">
        <v>532.46600000000001</v>
      </c>
      <c r="C64" s="4">
        <v>565.95999999999992</v>
      </c>
      <c r="D64" s="4">
        <v>554.9860000000001</v>
      </c>
      <c r="E64" s="4">
        <v>639.16333333333341</v>
      </c>
      <c r="F64" s="4">
        <v>621.71500000000003</v>
      </c>
      <c r="G64" s="4">
        <v>575.97318181818173</v>
      </c>
    </row>
    <row r="65" spans="1:15" x14ac:dyDescent="0.3">
      <c r="A65" s="2" t="s">
        <v>374</v>
      </c>
      <c r="B65" s="4">
        <v>507.15111111111116</v>
      </c>
      <c r="C65" s="4">
        <v>538.39333333333332</v>
      </c>
      <c r="D65" s="4">
        <v>577.40222222222224</v>
      </c>
      <c r="E65" s="4">
        <v>612.42111111111126</v>
      </c>
      <c r="F65" s="4">
        <v>645.38499999999999</v>
      </c>
      <c r="G65" s="4">
        <v>574.57704545454556</v>
      </c>
    </row>
    <row r="66" spans="1:15" x14ac:dyDescent="0.3">
      <c r="A66" s="2" t="s">
        <v>385</v>
      </c>
      <c r="B66" s="4">
        <v>604.72461538461528</v>
      </c>
      <c r="C66" s="4">
        <v>664.05363636363643</v>
      </c>
      <c r="D66" s="4">
        <v>714.52</v>
      </c>
      <c r="E66" s="4">
        <v>779.92</v>
      </c>
      <c r="F66" s="4">
        <v>772.27600000000007</v>
      </c>
      <c r="G66" s="4">
        <v>686.43159090909091</v>
      </c>
    </row>
    <row r="67" spans="1:15" x14ac:dyDescent="0.3">
      <c r="A67" s="2" t="s">
        <v>405</v>
      </c>
      <c r="B67" s="4">
        <v>593.99666666666667</v>
      </c>
      <c r="C67" s="4">
        <v>633.40166666666676</v>
      </c>
      <c r="D67" s="4">
        <v>703.78599999999994</v>
      </c>
      <c r="E67" s="4">
        <v>753.80600000000004</v>
      </c>
      <c r="F67" s="4">
        <v>821.49666666666678</v>
      </c>
      <c r="G67" s="4">
        <v>699.33321428571435</v>
      </c>
    </row>
    <row r="68" spans="1:15" x14ac:dyDescent="0.3">
      <c r="A68" s="2" t="s">
        <v>412</v>
      </c>
      <c r="B68" s="4">
        <v>564.33625000000006</v>
      </c>
      <c r="C68" s="4">
        <v>615.7962500000001</v>
      </c>
      <c r="D68" s="4">
        <v>657.61249999999995</v>
      </c>
      <c r="E68" s="4">
        <v>702.54124999999999</v>
      </c>
      <c r="F68" s="4">
        <v>738.95285714285706</v>
      </c>
      <c r="G68" s="4">
        <v>653.71692307692319</v>
      </c>
    </row>
    <row r="69" spans="1:15" x14ac:dyDescent="0.3">
      <c r="A69" s="2" t="s">
        <v>420</v>
      </c>
      <c r="B69" s="4">
        <v>964.11888888888882</v>
      </c>
      <c r="C69" s="4">
        <v>1032.5522222222223</v>
      </c>
      <c r="D69" s="4">
        <v>1114.8020000000001</v>
      </c>
      <c r="E69" s="4">
        <v>1178.6610000000003</v>
      </c>
      <c r="F69" s="4">
        <v>1224.4988888888888</v>
      </c>
      <c r="G69" s="4">
        <v>1104.7906382978722</v>
      </c>
    </row>
    <row r="70" spans="1:15" x14ac:dyDescent="0.3">
      <c r="A70" s="2" t="s">
        <v>432</v>
      </c>
      <c r="B70" s="4">
        <v>956.78952247190932</v>
      </c>
      <c r="C70" s="4">
        <v>1044.188124999999</v>
      </c>
      <c r="D70" s="4">
        <v>1122.9774566473993</v>
      </c>
      <c r="E70" s="4">
        <v>1197.8794721407635</v>
      </c>
      <c r="F70" s="4">
        <v>1250.7768674698798</v>
      </c>
      <c r="G70" s="4">
        <v>1112.0187087434856</v>
      </c>
    </row>
    <row r="71" spans="1:15" x14ac:dyDescent="0.3">
      <c r="A71" s="2"/>
      <c r="B71" s="4"/>
      <c r="C71" s="4"/>
      <c r="D71" s="4"/>
      <c r="E71" s="4"/>
      <c r="F71" s="4"/>
      <c r="G71" s="4"/>
    </row>
    <row r="72" spans="1:15" x14ac:dyDescent="0.3">
      <c r="A72" s="2"/>
      <c r="B72" s="4"/>
      <c r="C72" s="4"/>
      <c r="D72" s="4"/>
      <c r="E72" s="4"/>
      <c r="F72" s="4"/>
      <c r="G72" s="4"/>
    </row>
    <row r="73" spans="1:15" x14ac:dyDescent="0.3">
      <c r="A73" s="2"/>
      <c r="B73" s="4"/>
      <c r="C73" s="4"/>
      <c r="D73" s="4"/>
      <c r="E73" s="4"/>
      <c r="F73" s="4"/>
      <c r="G73" s="4"/>
    </row>
    <row r="74" spans="1:15" x14ac:dyDescent="0.3">
      <c r="A74" s="1" t="s">
        <v>2</v>
      </c>
      <c r="B74" t="s">
        <v>169</v>
      </c>
      <c r="C74" s="4"/>
      <c r="D74" s="4"/>
      <c r="E74" s="4"/>
      <c r="F74" s="4"/>
      <c r="G74" s="4"/>
      <c r="I74" s="1" t="s">
        <v>2</v>
      </c>
      <c r="J74" t="s">
        <v>167</v>
      </c>
    </row>
    <row r="76" spans="1:15" x14ac:dyDescent="0.3">
      <c r="A76" s="1" t="s">
        <v>463</v>
      </c>
      <c r="B76" s="1" t="s">
        <v>433</v>
      </c>
      <c r="I76" s="1" t="s">
        <v>465</v>
      </c>
      <c r="J76" s="1" t="s">
        <v>433</v>
      </c>
    </row>
    <row r="77" spans="1:15" x14ac:dyDescent="0.3">
      <c r="A77" s="1" t="s">
        <v>431</v>
      </c>
      <c r="B77">
        <v>2016</v>
      </c>
      <c r="C77">
        <v>2017</v>
      </c>
      <c r="D77">
        <v>2018</v>
      </c>
      <c r="E77">
        <v>2019</v>
      </c>
      <c r="F77">
        <v>2020</v>
      </c>
      <c r="G77" t="s">
        <v>432</v>
      </c>
      <c r="I77" s="1" t="s">
        <v>431</v>
      </c>
      <c r="J77">
        <v>2016</v>
      </c>
      <c r="K77">
        <v>2017</v>
      </c>
      <c r="L77">
        <v>2018</v>
      </c>
      <c r="M77">
        <v>2019</v>
      </c>
      <c r="N77">
        <v>2020</v>
      </c>
      <c r="O77" t="s">
        <v>432</v>
      </c>
    </row>
    <row r="78" spans="1:15" x14ac:dyDescent="0.3">
      <c r="A78" s="2" t="s">
        <v>209</v>
      </c>
      <c r="B78" s="3">
        <v>4</v>
      </c>
      <c r="C78" s="3">
        <v>4</v>
      </c>
      <c r="D78" s="3">
        <v>4</v>
      </c>
      <c r="E78" s="3">
        <v>4</v>
      </c>
      <c r="F78" s="3">
        <v>4</v>
      </c>
      <c r="G78" s="3">
        <v>20</v>
      </c>
      <c r="I78" s="2" t="s">
        <v>209</v>
      </c>
      <c r="J78" s="3">
        <v>2</v>
      </c>
      <c r="K78" s="3">
        <v>2</v>
      </c>
      <c r="L78" s="3">
        <v>2</v>
      </c>
      <c r="M78" s="3">
        <v>2</v>
      </c>
      <c r="N78" s="3">
        <v>2</v>
      </c>
      <c r="O78" s="3">
        <v>10</v>
      </c>
    </row>
    <row r="79" spans="1:15" x14ac:dyDescent="0.3">
      <c r="A79" s="2" t="s">
        <v>213</v>
      </c>
      <c r="B79" s="3">
        <v>9</v>
      </c>
      <c r="C79" s="3">
        <v>8</v>
      </c>
      <c r="D79" s="3">
        <v>9</v>
      </c>
      <c r="E79" s="3">
        <v>8</v>
      </c>
      <c r="F79" s="3">
        <v>8</v>
      </c>
      <c r="G79" s="3">
        <v>42</v>
      </c>
      <c r="I79" s="2" t="s">
        <v>213</v>
      </c>
      <c r="J79" s="3">
        <v>2</v>
      </c>
      <c r="K79" s="3">
        <v>2</v>
      </c>
      <c r="L79" s="3">
        <v>4</v>
      </c>
      <c r="M79" s="3">
        <v>3</v>
      </c>
      <c r="N79" s="3">
        <v>2</v>
      </c>
      <c r="O79" s="3">
        <v>13</v>
      </c>
    </row>
    <row r="80" spans="1:15" x14ac:dyDescent="0.3">
      <c r="A80" s="2" t="s">
        <v>222</v>
      </c>
      <c r="B80" s="3">
        <v>6</v>
      </c>
      <c r="C80" s="3">
        <v>5</v>
      </c>
      <c r="D80" s="3">
        <v>5</v>
      </c>
      <c r="E80" s="3">
        <v>5</v>
      </c>
      <c r="F80" s="3">
        <v>6</v>
      </c>
      <c r="G80" s="3">
        <v>27</v>
      </c>
      <c r="I80" s="2" t="s">
        <v>222</v>
      </c>
      <c r="J80" s="3">
        <v>2</v>
      </c>
      <c r="K80" s="3">
        <v>2</v>
      </c>
      <c r="L80" s="3">
        <v>2</v>
      </c>
      <c r="M80" s="3">
        <v>2</v>
      </c>
      <c r="N80" s="3">
        <v>2</v>
      </c>
      <c r="O80" s="3">
        <v>10</v>
      </c>
    </row>
    <row r="81" spans="1:15" x14ac:dyDescent="0.3">
      <c r="A81" s="2" t="s">
        <v>170</v>
      </c>
      <c r="B81" s="3">
        <v>34</v>
      </c>
      <c r="C81" s="3">
        <v>35</v>
      </c>
      <c r="D81" s="3">
        <v>35</v>
      </c>
      <c r="E81" s="3">
        <v>33</v>
      </c>
      <c r="F81" s="3">
        <v>32</v>
      </c>
      <c r="G81" s="3">
        <v>169</v>
      </c>
      <c r="I81" s="2" t="s">
        <v>170</v>
      </c>
      <c r="J81" s="3">
        <v>18</v>
      </c>
      <c r="K81" s="3">
        <v>18</v>
      </c>
      <c r="L81" s="3">
        <v>17</v>
      </c>
      <c r="M81" s="3">
        <v>12</v>
      </c>
      <c r="N81" s="3">
        <v>10</v>
      </c>
      <c r="O81" s="3">
        <v>75</v>
      </c>
    </row>
    <row r="82" spans="1:15" x14ac:dyDescent="0.3">
      <c r="A82" s="2" t="s">
        <v>228</v>
      </c>
      <c r="B82" s="3">
        <v>8</v>
      </c>
      <c r="C82" s="3">
        <v>7</v>
      </c>
      <c r="D82" s="3">
        <v>7</v>
      </c>
      <c r="E82" s="3">
        <v>7</v>
      </c>
      <c r="F82" s="3">
        <v>7</v>
      </c>
      <c r="G82" s="3">
        <v>36</v>
      </c>
      <c r="I82" s="2" t="s">
        <v>228</v>
      </c>
      <c r="J82" s="3">
        <v>2</v>
      </c>
      <c r="K82" s="3">
        <v>2</v>
      </c>
      <c r="L82" s="3">
        <v>2</v>
      </c>
      <c r="M82" s="3">
        <v>2</v>
      </c>
      <c r="N82" s="3">
        <v>2</v>
      </c>
      <c r="O82" s="3">
        <v>10</v>
      </c>
    </row>
    <row r="83" spans="1:15" x14ac:dyDescent="0.3">
      <c r="A83" s="2" t="s">
        <v>9</v>
      </c>
      <c r="B83" s="3">
        <v>121</v>
      </c>
      <c r="C83" s="3">
        <v>122</v>
      </c>
      <c r="D83" s="3">
        <v>119</v>
      </c>
      <c r="E83" s="3">
        <v>117</v>
      </c>
      <c r="F83" s="3">
        <v>118</v>
      </c>
      <c r="G83" s="3">
        <v>597</v>
      </c>
      <c r="I83" s="2" t="s">
        <v>9</v>
      </c>
      <c r="J83" s="3">
        <v>22</v>
      </c>
      <c r="K83" s="3">
        <v>6</v>
      </c>
      <c r="L83" s="3">
        <v>1</v>
      </c>
      <c r="M83" s="3"/>
      <c r="N83" s="3"/>
      <c r="O83" s="3">
        <v>29</v>
      </c>
    </row>
    <row r="84" spans="1:15" x14ac:dyDescent="0.3">
      <c r="A84" s="2" t="s">
        <v>237</v>
      </c>
      <c r="B84" s="3">
        <v>24</v>
      </c>
      <c r="C84" s="3">
        <v>24</v>
      </c>
      <c r="D84" s="3">
        <v>24</v>
      </c>
      <c r="E84" s="3">
        <v>24</v>
      </c>
      <c r="F84" s="3">
        <v>19</v>
      </c>
      <c r="G84" s="3">
        <v>115</v>
      </c>
      <c r="I84" s="2" t="s">
        <v>237</v>
      </c>
      <c r="J84" s="3">
        <v>5</v>
      </c>
      <c r="K84" s="3">
        <v>8</v>
      </c>
      <c r="L84" s="3">
        <v>6</v>
      </c>
      <c r="M84" s="3">
        <v>3</v>
      </c>
      <c r="N84" s="3">
        <v>4</v>
      </c>
      <c r="O84" s="3">
        <v>26</v>
      </c>
    </row>
    <row r="85" spans="1:15" x14ac:dyDescent="0.3">
      <c r="A85" s="2" t="s">
        <v>262</v>
      </c>
      <c r="B85" s="3">
        <v>8</v>
      </c>
      <c r="C85" s="3">
        <v>8</v>
      </c>
      <c r="D85" s="3">
        <v>8</v>
      </c>
      <c r="E85" s="3">
        <v>8</v>
      </c>
      <c r="F85" s="3">
        <v>8</v>
      </c>
      <c r="G85" s="3">
        <v>40</v>
      </c>
      <c r="I85" s="2" t="s">
        <v>262</v>
      </c>
      <c r="J85" s="3">
        <v>3</v>
      </c>
      <c r="K85" s="3">
        <v>3</v>
      </c>
      <c r="L85" s="3">
        <v>3</v>
      </c>
      <c r="M85" s="3">
        <v>3</v>
      </c>
      <c r="N85" s="3">
        <v>3</v>
      </c>
      <c r="O85" s="3">
        <v>15</v>
      </c>
    </row>
    <row r="86" spans="1:15" x14ac:dyDescent="0.3">
      <c r="A86" s="2" t="s">
        <v>270</v>
      </c>
      <c r="B86" s="3">
        <v>15</v>
      </c>
      <c r="C86" s="3">
        <v>16</v>
      </c>
      <c r="D86" s="3">
        <v>16</v>
      </c>
      <c r="E86" s="3">
        <v>15</v>
      </c>
      <c r="F86" s="3">
        <v>15</v>
      </c>
      <c r="G86" s="3">
        <v>77</v>
      </c>
      <c r="I86" s="2" t="s">
        <v>270</v>
      </c>
      <c r="J86" s="3">
        <v>10</v>
      </c>
      <c r="K86" s="3">
        <v>8</v>
      </c>
      <c r="L86" s="3">
        <v>5</v>
      </c>
      <c r="M86" s="3">
        <v>4</v>
      </c>
      <c r="N86" s="3">
        <v>3</v>
      </c>
      <c r="O86" s="3">
        <v>30</v>
      </c>
    </row>
    <row r="87" spans="1:15" x14ac:dyDescent="0.3">
      <c r="A87" s="2" t="s">
        <v>286</v>
      </c>
      <c r="B87" s="3">
        <v>5</v>
      </c>
      <c r="C87" s="3">
        <v>5</v>
      </c>
      <c r="D87" s="3">
        <v>5</v>
      </c>
      <c r="E87" s="3">
        <v>5</v>
      </c>
      <c r="F87" s="3">
        <v>4</v>
      </c>
      <c r="G87" s="3">
        <v>24</v>
      </c>
      <c r="I87" s="2" t="s">
        <v>286</v>
      </c>
      <c r="J87" s="3">
        <v>2</v>
      </c>
      <c r="K87" s="3">
        <v>2</v>
      </c>
      <c r="L87" s="3">
        <v>2</v>
      </c>
      <c r="M87" s="3">
        <v>2</v>
      </c>
      <c r="N87" s="3">
        <v>1</v>
      </c>
      <c r="O87" s="3">
        <v>9</v>
      </c>
    </row>
    <row r="88" spans="1:15" x14ac:dyDescent="0.3">
      <c r="A88" s="2" t="s">
        <v>291</v>
      </c>
      <c r="B88" s="3">
        <v>5</v>
      </c>
      <c r="C88" s="3">
        <v>5</v>
      </c>
      <c r="D88" s="3">
        <v>5</v>
      </c>
      <c r="E88" s="3">
        <v>5</v>
      </c>
      <c r="F88" s="3">
        <v>5</v>
      </c>
      <c r="G88" s="3">
        <v>25</v>
      </c>
      <c r="I88" s="2" t="s">
        <v>291</v>
      </c>
      <c r="J88" s="3">
        <v>4</v>
      </c>
      <c r="K88" s="3">
        <v>3</v>
      </c>
      <c r="L88" s="3">
        <v>3</v>
      </c>
      <c r="M88" s="3">
        <v>3</v>
      </c>
      <c r="N88" s="3">
        <v>3</v>
      </c>
      <c r="O88" s="3">
        <v>16</v>
      </c>
    </row>
    <row r="89" spans="1:15" x14ac:dyDescent="0.3">
      <c r="A89" s="2" t="s">
        <v>296</v>
      </c>
      <c r="B89" s="3">
        <v>3</v>
      </c>
      <c r="C89" s="3">
        <v>3</v>
      </c>
      <c r="D89" s="3">
        <v>3</v>
      </c>
      <c r="E89" s="3">
        <v>3</v>
      </c>
      <c r="F89" s="3">
        <v>3</v>
      </c>
      <c r="G89" s="3">
        <v>15</v>
      </c>
      <c r="I89" s="2" t="s">
        <v>296</v>
      </c>
      <c r="J89" s="3">
        <v>2</v>
      </c>
      <c r="K89" s="3">
        <v>1</v>
      </c>
      <c r="L89" s="3">
        <v>2</v>
      </c>
      <c r="M89" s="3">
        <v>2</v>
      </c>
      <c r="N89" s="3">
        <v>2</v>
      </c>
      <c r="O89" s="3">
        <v>9</v>
      </c>
    </row>
    <row r="90" spans="1:15" x14ac:dyDescent="0.3">
      <c r="A90" s="2" t="s">
        <v>299</v>
      </c>
      <c r="B90" s="3">
        <v>11</v>
      </c>
      <c r="C90" s="3">
        <v>11</v>
      </c>
      <c r="D90" s="3">
        <v>11</v>
      </c>
      <c r="E90" s="3">
        <v>11</v>
      </c>
      <c r="F90" s="3">
        <v>11</v>
      </c>
      <c r="G90" s="3">
        <v>55</v>
      </c>
      <c r="I90" s="2" t="s">
        <v>299</v>
      </c>
      <c r="J90" s="3">
        <v>3</v>
      </c>
      <c r="K90" s="3">
        <v>3</v>
      </c>
      <c r="L90" s="3">
        <v>3</v>
      </c>
      <c r="M90" s="3">
        <v>3</v>
      </c>
      <c r="N90" s="3">
        <v>3</v>
      </c>
      <c r="O90" s="3">
        <v>15</v>
      </c>
    </row>
    <row r="91" spans="1:15" x14ac:dyDescent="0.3">
      <c r="A91" s="2" t="s">
        <v>311</v>
      </c>
      <c r="B91" s="3">
        <v>4</v>
      </c>
      <c r="C91" s="3">
        <v>4</v>
      </c>
      <c r="D91" s="3">
        <v>4</v>
      </c>
      <c r="E91" s="3">
        <v>4</v>
      </c>
      <c r="F91" s="3">
        <v>4</v>
      </c>
      <c r="G91" s="3">
        <v>20</v>
      </c>
      <c r="I91" s="2" t="s">
        <v>311</v>
      </c>
      <c r="J91" s="3">
        <v>3</v>
      </c>
      <c r="K91" s="3">
        <v>3</v>
      </c>
      <c r="L91" s="3">
        <v>3</v>
      </c>
      <c r="M91" s="3">
        <v>3</v>
      </c>
      <c r="N91" s="3">
        <v>3</v>
      </c>
      <c r="O91" s="3">
        <v>15</v>
      </c>
    </row>
    <row r="92" spans="1:15" x14ac:dyDescent="0.3">
      <c r="A92" s="2" t="s">
        <v>316</v>
      </c>
      <c r="B92" s="3">
        <v>4</v>
      </c>
      <c r="C92" s="3">
        <v>4</v>
      </c>
      <c r="D92" s="3">
        <v>4</v>
      </c>
      <c r="E92" s="3">
        <v>4</v>
      </c>
      <c r="F92" s="3">
        <v>4</v>
      </c>
      <c r="G92" s="3">
        <v>20</v>
      </c>
      <c r="I92" s="2" t="s">
        <v>316</v>
      </c>
      <c r="J92" s="3">
        <v>4</v>
      </c>
      <c r="K92" s="3">
        <v>3</v>
      </c>
      <c r="L92" s="3">
        <v>3</v>
      </c>
      <c r="M92" s="3">
        <v>3</v>
      </c>
      <c r="N92" s="3">
        <v>3</v>
      </c>
      <c r="O92" s="3">
        <v>16</v>
      </c>
    </row>
    <row r="93" spans="1:15" x14ac:dyDescent="0.3">
      <c r="A93" s="2" t="s">
        <v>320</v>
      </c>
      <c r="B93" s="3">
        <v>9</v>
      </c>
      <c r="C93" s="3">
        <v>10</v>
      </c>
      <c r="D93" s="3">
        <v>9</v>
      </c>
      <c r="E93" s="3">
        <v>9</v>
      </c>
      <c r="F93" s="3">
        <v>9</v>
      </c>
      <c r="G93" s="3">
        <v>46</v>
      </c>
      <c r="I93" s="2" t="s">
        <v>320</v>
      </c>
      <c r="J93" s="3">
        <v>5</v>
      </c>
      <c r="K93" s="3">
        <v>5</v>
      </c>
      <c r="L93" s="3">
        <v>5</v>
      </c>
      <c r="M93" s="3">
        <v>5</v>
      </c>
      <c r="N93" s="3">
        <v>4</v>
      </c>
      <c r="O93" s="3">
        <v>24</v>
      </c>
    </row>
    <row r="94" spans="1:15" x14ac:dyDescent="0.3">
      <c r="A94" s="2" t="s">
        <v>330</v>
      </c>
      <c r="B94" s="3">
        <v>15</v>
      </c>
      <c r="C94" s="3">
        <v>14</v>
      </c>
      <c r="D94" s="3">
        <v>15</v>
      </c>
      <c r="E94" s="3">
        <v>15</v>
      </c>
      <c r="F94" s="3">
        <v>14</v>
      </c>
      <c r="G94" s="3">
        <v>73</v>
      </c>
      <c r="I94" s="2" t="s">
        <v>330</v>
      </c>
      <c r="J94" s="3">
        <v>5</v>
      </c>
      <c r="K94" s="3">
        <v>4</v>
      </c>
      <c r="L94" s="3">
        <v>4</v>
      </c>
      <c r="M94" s="3">
        <v>4</v>
      </c>
      <c r="N94" s="3">
        <v>4</v>
      </c>
      <c r="O94" s="3">
        <v>21</v>
      </c>
    </row>
    <row r="95" spans="1:15" x14ac:dyDescent="0.3">
      <c r="A95" s="2" t="s">
        <v>346</v>
      </c>
      <c r="B95" s="3">
        <v>5</v>
      </c>
      <c r="C95" s="3">
        <v>5</v>
      </c>
      <c r="D95" s="3">
        <v>5</v>
      </c>
      <c r="E95" s="3">
        <v>5</v>
      </c>
      <c r="F95" s="3">
        <v>5</v>
      </c>
      <c r="G95" s="3">
        <v>25</v>
      </c>
      <c r="I95" s="2" t="s">
        <v>346</v>
      </c>
      <c r="J95" s="3">
        <v>2</v>
      </c>
      <c r="K95" s="3">
        <v>2</v>
      </c>
      <c r="L95" s="3">
        <v>2</v>
      </c>
      <c r="M95" s="3">
        <v>3</v>
      </c>
      <c r="N95" s="3">
        <v>2</v>
      </c>
      <c r="O95" s="3">
        <v>11</v>
      </c>
    </row>
    <row r="96" spans="1:15" x14ac:dyDescent="0.3">
      <c r="A96" s="2" t="s">
        <v>351</v>
      </c>
      <c r="B96" s="3">
        <v>5</v>
      </c>
      <c r="C96" s="3">
        <v>6</v>
      </c>
      <c r="D96" s="3">
        <v>6</v>
      </c>
      <c r="E96" s="3">
        <v>6</v>
      </c>
      <c r="F96" s="3">
        <v>5</v>
      </c>
      <c r="G96" s="3">
        <v>28</v>
      </c>
      <c r="I96" s="2" t="s">
        <v>351</v>
      </c>
      <c r="J96" s="3">
        <v>3</v>
      </c>
      <c r="K96" s="3">
        <v>3</v>
      </c>
      <c r="L96" s="3">
        <v>4</v>
      </c>
      <c r="M96" s="3">
        <v>4</v>
      </c>
      <c r="N96" s="3">
        <v>3</v>
      </c>
      <c r="O96" s="3">
        <v>17</v>
      </c>
    </row>
    <row r="97" spans="1:15" x14ac:dyDescent="0.3">
      <c r="A97" s="2" t="s">
        <v>357</v>
      </c>
      <c r="B97" s="3">
        <v>6</v>
      </c>
      <c r="C97" s="3">
        <v>7</v>
      </c>
      <c r="D97" s="3">
        <v>7</v>
      </c>
      <c r="E97" s="3">
        <v>7</v>
      </c>
      <c r="F97" s="3">
        <v>7</v>
      </c>
      <c r="G97" s="3">
        <v>34</v>
      </c>
      <c r="I97" s="2" t="s">
        <v>357</v>
      </c>
      <c r="J97" s="3">
        <v>1</v>
      </c>
      <c r="K97" s="3">
        <v>1</v>
      </c>
      <c r="L97" s="3">
        <v>1</v>
      </c>
      <c r="M97" s="3">
        <v>1</v>
      </c>
      <c r="N97" s="3">
        <v>1</v>
      </c>
      <c r="O97" s="3">
        <v>5</v>
      </c>
    </row>
    <row r="98" spans="1:15" x14ac:dyDescent="0.3">
      <c r="A98" s="2" t="s">
        <v>364</v>
      </c>
      <c r="B98" s="3">
        <v>9</v>
      </c>
      <c r="C98" s="3">
        <v>9</v>
      </c>
      <c r="D98" s="3">
        <v>7</v>
      </c>
      <c r="E98" s="3">
        <v>6</v>
      </c>
      <c r="F98" s="3">
        <v>6</v>
      </c>
      <c r="G98" s="3">
        <v>37</v>
      </c>
      <c r="I98" s="2" t="s">
        <v>364</v>
      </c>
      <c r="J98" s="3">
        <v>2</v>
      </c>
      <c r="K98" s="3">
        <v>2</v>
      </c>
      <c r="L98" s="3">
        <v>2</v>
      </c>
      <c r="M98" s="3">
        <v>2</v>
      </c>
      <c r="N98" s="3">
        <v>2</v>
      </c>
      <c r="O98" s="3">
        <v>10</v>
      </c>
    </row>
    <row r="99" spans="1:15" x14ac:dyDescent="0.3">
      <c r="A99" s="2" t="s">
        <v>374</v>
      </c>
      <c r="B99" s="3">
        <v>11</v>
      </c>
      <c r="C99" s="3">
        <v>11</v>
      </c>
      <c r="D99" s="3">
        <v>11</v>
      </c>
      <c r="E99" s="3">
        <v>11</v>
      </c>
      <c r="F99" s="3">
        <v>10</v>
      </c>
      <c r="G99" s="3">
        <v>54</v>
      </c>
      <c r="I99" s="2" t="s">
        <v>374</v>
      </c>
      <c r="J99" s="3">
        <v>7</v>
      </c>
      <c r="K99" s="3">
        <v>7</v>
      </c>
      <c r="L99" s="3">
        <v>7</v>
      </c>
      <c r="M99" s="3">
        <v>7</v>
      </c>
      <c r="N99" s="3">
        <v>6</v>
      </c>
      <c r="O99" s="3">
        <v>34</v>
      </c>
    </row>
    <row r="100" spans="1:15" x14ac:dyDescent="0.3">
      <c r="A100" s="2" t="s">
        <v>385</v>
      </c>
      <c r="B100" s="3">
        <v>12</v>
      </c>
      <c r="C100" s="3">
        <v>12</v>
      </c>
      <c r="D100" s="3">
        <v>12</v>
      </c>
      <c r="E100" s="3">
        <v>11</v>
      </c>
      <c r="F100" s="3">
        <v>10</v>
      </c>
      <c r="G100" s="3">
        <v>57</v>
      </c>
      <c r="I100" s="2" t="s">
        <v>385</v>
      </c>
      <c r="J100" s="3">
        <v>4</v>
      </c>
      <c r="K100" s="3">
        <v>4</v>
      </c>
      <c r="L100" s="3">
        <v>3</v>
      </c>
      <c r="M100" s="3">
        <v>4</v>
      </c>
      <c r="N100" s="3">
        <v>3</v>
      </c>
      <c r="O100" s="3">
        <v>18</v>
      </c>
    </row>
    <row r="101" spans="1:15" x14ac:dyDescent="0.3">
      <c r="A101" s="2" t="s">
        <v>405</v>
      </c>
      <c r="B101" s="3">
        <v>6</v>
      </c>
      <c r="C101" s="3">
        <v>7</v>
      </c>
      <c r="D101" s="3">
        <v>7</v>
      </c>
      <c r="E101" s="3">
        <v>7</v>
      </c>
      <c r="F101" s="3">
        <v>6</v>
      </c>
      <c r="G101" s="3">
        <v>33</v>
      </c>
      <c r="I101" s="2" t="s">
        <v>405</v>
      </c>
      <c r="J101" s="3">
        <v>3</v>
      </c>
      <c r="K101" s="3">
        <v>3</v>
      </c>
      <c r="L101" s="3">
        <v>3</v>
      </c>
      <c r="M101" s="3">
        <v>4</v>
      </c>
      <c r="N101" s="3">
        <v>3</v>
      </c>
      <c r="O101" s="3">
        <v>16</v>
      </c>
    </row>
    <row r="102" spans="1:15" x14ac:dyDescent="0.3">
      <c r="A102" s="2" t="s">
        <v>412</v>
      </c>
      <c r="B102" s="3">
        <v>8</v>
      </c>
      <c r="C102" s="3">
        <v>8</v>
      </c>
      <c r="D102" s="3">
        <v>8</v>
      </c>
      <c r="E102" s="3">
        <v>8</v>
      </c>
      <c r="F102" s="3">
        <v>8</v>
      </c>
      <c r="G102" s="3">
        <v>40</v>
      </c>
      <c r="I102" s="2" t="s">
        <v>412</v>
      </c>
      <c r="J102" s="3">
        <v>4</v>
      </c>
      <c r="K102" s="3">
        <v>4</v>
      </c>
      <c r="L102" s="3">
        <v>4</v>
      </c>
      <c r="M102" s="3">
        <v>4</v>
      </c>
      <c r="N102" s="3">
        <v>4</v>
      </c>
      <c r="O102" s="3">
        <v>20</v>
      </c>
    </row>
    <row r="103" spans="1:15" x14ac:dyDescent="0.3">
      <c r="A103" s="2" t="s">
        <v>420</v>
      </c>
      <c r="B103" s="3">
        <v>10</v>
      </c>
      <c r="C103" s="3">
        <v>10</v>
      </c>
      <c r="D103" s="3">
        <v>9</v>
      </c>
      <c r="E103" s="3">
        <v>9</v>
      </c>
      <c r="F103" s="3">
        <v>8</v>
      </c>
      <c r="G103" s="3">
        <v>46</v>
      </c>
      <c r="I103" s="2" t="s">
        <v>420</v>
      </c>
      <c r="J103" s="3">
        <v>4</v>
      </c>
      <c r="K103" s="3">
        <v>4</v>
      </c>
      <c r="L103" s="3">
        <v>3</v>
      </c>
      <c r="M103" s="3">
        <v>2</v>
      </c>
      <c r="N103" s="3">
        <v>2</v>
      </c>
      <c r="O103" s="3">
        <v>15</v>
      </c>
    </row>
    <row r="104" spans="1:15" x14ac:dyDescent="0.3">
      <c r="A104" s="2" t="s">
        <v>432</v>
      </c>
      <c r="B104" s="3">
        <v>357</v>
      </c>
      <c r="C104" s="3">
        <v>360</v>
      </c>
      <c r="D104" s="3">
        <v>355</v>
      </c>
      <c r="E104" s="3">
        <v>347</v>
      </c>
      <c r="F104" s="3">
        <v>336</v>
      </c>
      <c r="G104" s="3">
        <v>1755</v>
      </c>
      <c r="I104" s="2" t="s">
        <v>432</v>
      </c>
      <c r="J104" s="3">
        <v>124</v>
      </c>
      <c r="K104" s="3">
        <v>105</v>
      </c>
      <c r="L104" s="3">
        <v>96</v>
      </c>
      <c r="M104" s="3">
        <v>87</v>
      </c>
      <c r="N104" s="3">
        <v>77</v>
      </c>
      <c r="O104" s="3">
        <v>489</v>
      </c>
    </row>
    <row r="105" spans="1:15" x14ac:dyDescent="0.3">
      <c r="A105" s="2"/>
      <c r="B105" s="3"/>
      <c r="C105" s="3"/>
      <c r="D105" s="3"/>
      <c r="E105" s="3"/>
      <c r="F105" s="3"/>
      <c r="G105" s="3"/>
      <c r="I105" s="2"/>
      <c r="J105" s="3"/>
      <c r="K105" s="3"/>
      <c r="L105" s="3"/>
      <c r="M105" s="3"/>
      <c r="N105" s="3"/>
      <c r="O105" s="3"/>
    </row>
    <row r="106" spans="1:15" x14ac:dyDescent="0.3">
      <c r="A106" s="1" t="s">
        <v>2</v>
      </c>
      <c r="B106" t="s">
        <v>167</v>
      </c>
      <c r="C106" s="3"/>
      <c r="D106" s="3"/>
      <c r="E106" s="3"/>
      <c r="F106" s="3"/>
      <c r="G106" s="3"/>
      <c r="I106" s="1" t="s">
        <v>2</v>
      </c>
      <c r="J106" t="s">
        <v>167</v>
      </c>
      <c r="K106" s="3"/>
      <c r="L106" s="3"/>
      <c r="M106" s="3"/>
      <c r="N106" s="3"/>
      <c r="O106" s="3"/>
    </row>
    <row r="108" spans="1:15" x14ac:dyDescent="0.3">
      <c r="A108" s="1" t="s">
        <v>469</v>
      </c>
      <c r="B108" s="1" t="s">
        <v>433</v>
      </c>
      <c r="I108" s="1" t="s">
        <v>466</v>
      </c>
      <c r="J108" s="1" t="s">
        <v>433</v>
      </c>
    </row>
    <row r="109" spans="1:15" x14ac:dyDescent="0.3">
      <c r="A109" s="1" t="s">
        <v>431</v>
      </c>
      <c r="B109">
        <v>2016</v>
      </c>
      <c r="C109">
        <v>2017</v>
      </c>
      <c r="D109">
        <v>2018</v>
      </c>
      <c r="E109">
        <v>2019</v>
      </c>
      <c r="F109">
        <v>2020</v>
      </c>
      <c r="G109" t="s">
        <v>432</v>
      </c>
      <c r="I109" s="1" t="s">
        <v>431</v>
      </c>
      <c r="J109">
        <v>2016</v>
      </c>
      <c r="K109">
        <v>2017</v>
      </c>
      <c r="L109">
        <v>2018</v>
      </c>
      <c r="M109">
        <v>2019</v>
      </c>
      <c r="N109">
        <v>2020</v>
      </c>
      <c r="O109" t="s">
        <v>432</v>
      </c>
    </row>
    <row r="110" spans="1:15" x14ac:dyDescent="0.3">
      <c r="A110" s="2" t="s">
        <v>209</v>
      </c>
      <c r="B110" s="3">
        <v>2</v>
      </c>
      <c r="C110" s="3">
        <v>2</v>
      </c>
      <c r="D110" s="3">
        <v>2</v>
      </c>
      <c r="E110" s="3">
        <v>2</v>
      </c>
      <c r="F110" s="3">
        <v>2</v>
      </c>
      <c r="G110" s="3">
        <v>10</v>
      </c>
      <c r="I110" s="2" t="s">
        <v>209</v>
      </c>
      <c r="J110" s="3">
        <v>2</v>
      </c>
      <c r="K110" s="3">
        <v>2</v>
      </c>
      <c r="L110" s="3">
        <v>2</v>
      </c>
      <c r="M110" s="3">
        <v>2</v>
      </c>
      <c r="N110" s="3">
        <v>2</v>
      </c>
      <c r="O110" s="3">
        <v>10</v>
      </c>
    </row>
    <row r="111" spans="1:15" x14ac:dyDescent="0.3">
      <c r="A111" s="2" t="s">
        <v>213</v>
      </c>
      <c r="B111" s="3">
        <v>2</v>
      </c>
      <c r="C111" s="3">
        <v>2</v>
      </c>
      <c r="D111" s="3">
        <v>4</v>
      </c>
      <c r="E111" s="3">
        <v>3</v>
      </c>
      <c r="F111" s="3">
        <v>2</v>
      </c>
      <c r="G111" s="3">
        <v>13</v>
      </c>
      <c r="I111" s="2" t="s">
        <v>213</v>
      </c>
      <c r="J111" s="3">
        <v>2</v>
      </c>
      <c r="K111" s="3">
        <v>2</v>
      </c>
      <c r="L111" s="3">
        <v>4</v>
      </c>
      <c r="M111" s="3">
        <v>3</v>
      </c>
      <c r="N111" s="3">
        <v>2</v>
      </c>
      <c r="O111" s="3">
        <v>13</v>
      </c>
    </row>
    <row r="112" spans="1:15" x14ac:dyDescent="0.3">
      <c r="A112" s="2" t="s">
        <v>222</v>
      </c>
      <c r="B112" s="3">
        <v>2</v>
      </c>
      <c r="C112" s="3">
        <v>2</v>
      </c>
      <c r="D112" s="3">
        <v>2</v>
      </c>
      <c r="E112" s="3">
        <v>2</v>
      </c>
      <c r="F112" s="3">
        <v>2</v>
      </c>
      <c r="G112" s="3">
        <v>10</v>
      </c>
      <c r="I112" s="2" t="s">
        <v>222</v>
      </c>
      <c r="J112" s="3">
        <v>2</v>
      </c>
      <c r="K112" s="3">
        <v>2</v>
      </c>
      <c r="L112" s="3">
        <v>2</v>
      </c>
      <c r="M112" s="3">
        <v>2</v>
      </c>
      <c r="N112" s="3">
        <v>2</v>
      </c>
      <c r="O112" s="3">
        <v>10</v>
      </c>
    </row>
    <row r="113" spans="1:15" x14ac:dyDescent="0.3">
      <c r="A113" s="2" t="s">
        <v>170</v>
      </c>
      <c r="B113" s="3">
        <v>19</v>
      </c>
      <c r="C113" s="3">
        <v>20</v>
      </c>
      <c r="D113" s="3">
        <v>20</v>
      </c>
      <c r="E113" s="3">
        <v>17</v>
      </c>
      <c r="F113" s="3">
        <v>14</v>
      </c>
      <c r="G113" s="3">
        <v>90</v>
      </c>
      <c r="I113" s="2" t="s">
        <v>170</v>
      </c>
      <c r="J113" s="3">
        <v>19</v>
      </c>
      <c r="K113" s="3">
        <v>20</v>
      </c>
      <c r="L113" s="3">
        <v>20</v>
      </c>
      <c r="M113" s="3">
        <v>17</v>
      </c>
      <c r="N113" s="3">
        <v>14</v>
      </c>
      <c r="O113" s="3">
        <v>90</v>
      </c>
    </row>
    <row r="114" spans="1:15" x14ac:dyDescent="0.3">
      <c r="A114" s="2" t="s">
        <v>228</v>
      </c>
      <c r="B114" s="3">
        <v>2</v>
      </c>
      <c r="C114" s="3">
        <v>2</v>
      </c>
      <c r="D114" s="3">
        <v>2</v>
      </c>
      <c r="E114" s="3">
        <v>2</v>
      </c>
      <c r="F114" s="3">
        <v>2</v>
      </c>
      <c r="G114" s="3">
        <v>10</v>
      </c>
      <c r="I114" s="2" t="s">
        <v>228</v>
      </c>
      <c r="J114" s="3">
        <v>2</v>
      </c>
      <c r="K114" s="3">
        <v>2</v>
      </c>
      <c r="L114" s="3">
        <v>2</v>
      </c>
      <c r="M114" s="3">
        <v>2</v>
      </c>
      <c r="N114" s="3">
        <v>2</v>
      </c>
      <c r="O114" s="3">
        <v>10</v>
      </c>
    </row>
    <row r="115" spans="1:15" x14ac:dyDescent="0.3">
      <c r="A115" s="2" t="s">
        <v>9</v>
      </c>
      <c r="B115" s="3">
        <v>107</v>
      </c>
      <c r="C115" s="3">
        <v>108</v>
      </c>
      <c r="D115" s="3">
        <v>107</v>
      </c>
      <c r="E115" s="3">
        <v>104</v>
      </c>
      <c r="F115" s="3">
        <v>102</v>
      </c>
      <c r="G115" s="3">
        <v>528</v>
      </c>
      <c r="I115" s="2" t="s">
        <v>9</v>
      </c>
      <c r="J115" s="3">
        <v>107</v>
      </c>
      <c r="K115" s="3">
        <v>108</v>
      </c>
      <c r="L115" s="3">
        <v>107</v>
      </c>
      <c r="M115" s="3">
        <v>105</v>
      </c>
      <c r="N115" s="3">
        <v>105</v>
      </c>
      <c r="O115" s="3">
        <v>532</v>
      </c>
    </row>
    <row r="116" spans="1:15" x14ac:dyDescent="0.3">
      <c r="A116" s="2" t="s">
        <v>237</v>
      </c>
      <c r="B116" s="3">
        <v>5</v>
      </c>
      <c r="C116" s="3">
        <v>8</v>
      </c>
      <c r="D116" s="3">
        <v>6</v>
      </c>
      <c r="E116" s="3">
        <v>3</v>
      </c>
      <c r="F116" s="3">
        <v>4</v>
      </c>
      <c r="G116" s="3">
        <v>26</v>
      </c>
      <c r="I116" s="2" t="s">
        <v>237</v>
      </c>
      <c r="J116" s="3">
        <v>5</v>
      </c>
      <c r="K116" s="3">
        <v>8</v>
      </c>
      <c r="L116" s="3">
        <v>6</v>
      </c>
      <c r="M116" s="3">
        <v>3</v>
      </c>
      <c r="N116" s="3">
        <v>4</v>
      </c>
      <c r="O116" s="3">
        <v>26</v>
      </c>
    </row>
    <row r="117" spans="1:15" x14ac:dyDescent="0.3">
      <c r="A117" s="2" t="s">
        <v>262</v>
      </c>
      <c r="B117" s="3">
        <v>3</v>
      </c>
      <c r="C117" s="3">
        <v>3</v>
      </c>
      <c r="D117" s="3">
        <v>3</v>
      </c>
      <c r="E117" s="3">
        <v>3</v>
      </c>
      <c r="F117" s="3">
        <v>3</v>
      </c>
      <c r="G117" s="3">
        <v>15</v>
      </c>
      <c r="I117" s="2" t="s">
        <v>262</v>
      </c>
      <c r="J117" s="3">
        <v>3</v>
      </c>
      <c r="K117" s="3">
        <v>3</v>
      </c>
      <c r="L117" s="3">
        <v>3</v>
      </c>
      <c r="M117" s="3">
        <v>3</v>
      </c>
      <c r="N117" s="3">
        <v>3</v>
      </c>
      <c r="O117" s="3">
        <v>15</v>
      </c>
    </row>
    <row r="118" spans="1:15" x14ac:dyDescent="0.3">
      <c r="A118" s="2" t="s">
        <v>270</v>
      </c>
      <c r="B118" s="3">
        <v>10</v>
      </c>
      <c r="C118" s="3">
        <v>9</v>
      </c>
      <c r="D118" s="3">
        <v>11</v>
      </c>
      <c r="E118" s="3">
        <v>11</v>
      </c>
      <c r="F118" s="3">
        <v>11</v>
      </c>
      <c r="G118" s="3">
        <v>52</v>
      </c>
      <c r="I118" s="2" t="s">
        <v>270</v>
      </c>
      <c r="J118" s="3">
        <v>10</v>
      </c>
      <c r="K118" s="3">
        <v>9</v>
      </c>
      <c r="L118" s="3">
        <v>11</v>
      </c>
      <c r="M118" s="3">
        <v>11</v>
      </c>
      <c r="N118" s="3">
        <v>11</v>
      </c>
      <c r="O118" s="3">
        <v>52</v>
      </c>
    </row>
    <row r="119" spans="1:15" x14ac:dyDescent="0.3">
      <c r="A119" s="2" t="s">
        <v>286</v>
      </c>
      <c r="B119" s="3">
        <v>2</v>
      </c>
      <c r="C119" s="3">
        <v>2</v>
      </c>
      <c r="D119" s="3">
        <v>2</v>
      </c>
      <c r="E119" s="3">
        <v>2</v>
      </c>
      <c r="F119" s="3">
        <v>1</v>
      </c>
      <c r="G119" s="3">
        <v>9</v>
      </c>
      <c r="I119" s="2" t="s">
        <v>286</v>
      </c>
      <c r="J119" s="3">
        <v>2</v>
      </c>
      <c r="K119" s="3">
        <v>2</v>
      </c>
      <c r="L119" s="3">
        <v>2</v>
      </c>
      <c r="M119" s="3">
        <v>2</v>
      </c>
      <c r="N119" s="3">
        <v>1</v>
      </c>
      <c r="O119" s="3">
        <v>9</v>
      </c>
    </row>
    <row r="120" spans="1:15" x14ac:dyDescent="0.3">
      <c r="A120" s="2" t="s">
        <v>291</v>
      </c>
      <c r="B120" s="3">
        <v>4</v>
      </c>
      <c r="C120" s="3">
        <v>3</v>
      </c>
      <c r="D120" s="3">
        <v>3</v>
      </c>
      <c r="E120" s="3">
        <v>3</v>
      </c>
      <c r="F120" s="3">
        <v>3</v>
      </c>
      <c r="G120" s="3">
        <v>16</v>
      </c>
      <c r="I120" s="2" t="s">
        <v>291</v>
      </c>
      <c r="J120" s="3">
        <v>4</v>
      </c>
      <c r="K120" s="3">
        <v>3</v>
      </c>
      <c r="L120" s="3">
        <v>3</v>
      </c>
      <c r="M120" s="3">
        <v>3</v>
      </c>
      <c r="N120" s="3">
        <v>3</v>
      </c>
      <c r="O120" s="3">
        <v>16</v>
      </c>
    </row>
    <row r="121" spans="1:15" x14ac:dyDescent="0.3">
      <c r="A121" s="2" t="s">
        <v>296</v>
      </c>
      <c r="B121" s="3">
        <v>2</v>
      </c>
      <c r="C121" s="3">
        <v>1</v>
      </c>
      <c r="D121" s="3">
        <v>2</v>
      </c>
      <c r="E121" s="3">
        <v>2</v>
      </c>
      <c r="F121" s="3">
        <v>2</v>
      </c>
      <c r="G121" s="3">
        <v>9</v>
      </c>
      <c r="I121" s="2" t="s">
        <v>296</v>
      </c>
      <c r="J121" s="3">
        <v>2</v>
      </c>
      <c r="K121" s="3">
        <v>1</v>
      </c>
      <c r="L121" s="3">
        <v>2</v>
      </c>
      <c r="M121" s="3">
        <v>2</v>
      </c>
      <c r="N121" s="3">
        <v>2</v>
      </c>
      <c r="O121" s="3">
        <v>9</v>
      </c>
    </row>
    <row r="122" spans="1:15" x14ac:dyDescent="0.3">
      <c r="A122" s="2" t="s">
        <v>299</v>
      </c>
      <c r="B122" s="3">
        <v>3</v>
      </c>
      <c r="C122" s="3">
        <v>3</v>
      </c>
      <c r="D122" s="3">
        <v>3</v>
      </c>
      <c r="E122" s="3">
        <v>3</v>
      </c>
      <c r="F122" s="3">
        <v>3</v>
      </c>
      <c r="G122" s="3">
        <v>15</v>
      </c>
      <c r="I122" s="2" t="s">
        <v>299</v>
      </c>
      <c r="J122" s="3">
        <v>3</v>
      </c>
      <c r="K122" s="3">
        <v>3</v>
      </c>
      <c r="L122" s="3">
        <v>3</v>
      </c>
      <c r="M122" s="3">
        <v>3</v>
      </c>
      <c r="N122" s="3">
        <v>3</v>
      </c>
      <c r="O122" s="3">
        <v>15</v>
      </c>
    </row>
    <row r="123" spans="1:15" x14ac:dyDescent="0.3">
      <c r="A123" s="2" t="s">
        <v>311</v>
      </c>
      <c r="B123" s="3">
        <v>3</v>
      </c>
      <c r="C123" s="3">
        <v>3</v>
      </c>
      <c r="D123" s="3">
        <v>3</v>
      </c>
      <c r="E123" s="3">
        <v>3</v>
      </c>
      <c r="F123" s="3">
        <v>3</v>
      </c>
      <c r="G123" s="3">
        <v>15</v>
      </c>
      <c r="I123" s="2" t="s">
        <v>311</v>
      </c>
      <c r="J123" s="3">
        <v>3</v>
      </c>
      <c r="K123" s="3">
        <v>3</v>
      </c>
      <c r="L123" s="3">
        <v>3</v>
      </c>
      <c r="M123" s="3">
        <v>3</v>
      </c>
      <c r="N123" s="3">
        <v>3</v>
      </c>
      <c r="O123" s="3">
        <v>15</v>
      </c>
    </row>
    <row r="124" spans="1:15" x14ac:dyDescent="0.3">
      <c r="A124" s="2" t="s">
        <v>316</v>
      </c>
      <c r="B124" s="3">
        <v>4</v>
      </c>
      <c r="C124" s="3">
        <v>3</v>
      </c>
      <c r="D124" s="3">
        <v>3</v>
      </c>
      <c r="E124" s="3">
        <v>3</v>
      </c>
      <c r="F124" s="3">
        <v>3</v>
      </c>
      <c r="G124" s="3">
        <v>16</v>
      </c>
      <c r="I124" s="2" t="s">
        <v>316</v>
      </c>
      <c r="J124" s="3">
        <v>4</v>
      </c>
      <c r="K124" s="3">
        <v>3</v>
      </c>
      <c r="L124" s="3">
        <v>3</v>
      </c>
      <c r="M124" s="3">
        <v>3</v>
      </c>
      <c r="N124" s="3">
        <v>3</v>
      </c>
      <c r="O124" s="3">
        <v>16</v>
      </c>
    </row>
    <row r="125" spans="1:15" x14ac:dyDescent="0.3">
      <c r="A125" s="2" t="s">
        <v>320</v>
      </c>
      <c r="B125" s="3">
        <v>5</v>
      </c>
      <c r="C125" s="3">
        <v>5</v>
      </c>
      <c r="D125" s="3">
        <v>5</v>
      </c>
      <c r="E125" s="3">
        <v>5</v>
      </c>
      <c r="F125" s="3">
        <v>4</v>
      </c>
      <c r="G125" s="3">
        <v>24</v>
      </c>
      <c r="I125" s="2" t="s">
        <v>320</v>
      </c>
      <c r="J125" s="3">
        <v>5</v>
      </c>
      <c r="K125" s="3">
        <v>5</v>
      </c>
      <c r="L125" s="3">
        <v>5</v>
      </c>
      <c r="M125" s="3">
        <v>5</v>
      </c>
      <c r="N125" s="3">
        <v>4</v>
      </c>
      <c r="O125" s="3">
        <v>24</v>
      </c>
    </row>
    <row r="126" spans="1:15" x14ac:dyDescent="0.3">
      <c r="A126" s="2" t="s">
        <v>330</v>
      </c>
      <c r="B126" s="3">
        <v>5</v>
      </c>
      <c r="C126" s="3">
        <v>5</v>
      </c>
      <c r="D126" s="3">
        <v>5</v>
      </c>
      <c r="E126" s="3">
        <v>5</v>
      </c>
      <c r="F126" s="3">
        <v>5</v>
      </c>
      <c r="G126" s="3">
        <v>25</v>
      </c>
      <c r="I126" s="2" t="s">
        <v>330</v>
      </c>
      <c r="J126" s="3">
        <v>5</v>
      </c>
      <c r="K126" s="3">
        <v>5</v>
      </c>
      <c r="L126" s="3">
        <v>5</v>
      </c>
      <c r="M126" s="3">
        <v>5</v>
      </c>
      <c r="N126" s="3">
        <v>5</v>
      </c>
      <c r="O126" s="3">
        <v>25</v>
      </c>
    </row>
    <row r="127" spans="1:15" x14ac:dyDescent="0.3">
      <c r="A127" s="2" t="s">
        <v>346</v>
      </c>
      <c r="B127" s="3">
        <v>2</v>
      </c>
      <c r="C127" s="3">
        <v>2</v>
      </c>
      <c r="D127" s="3">
        <v>2</v>
      </c>
      <c r="E127" s="3">
        <v>3</v>
      </c>
      <c r="F127" s="3">
        <v>2</v>
      </c>
      <c r="G127" s="3">
        <v>11</v>
      </c>
      <c r="I127" s="2" t="s">
        <v>346</v>
      </c>
      <c r="J127" s="3">
        <v>2</v>
      </c>
      <c r="K127" s="3">
        <v>2</v>
      </c>
      <c r="L127" s="3">
        <v>2</v>
      </c>
      <c r="M127" s="3">
        <v>3</v>
      </c>
      <c r="N127" s="3">
        <v>2</v>
      </c>
      <c r="O127" s="3">
        <v>11</v>
      </c>
    </row>
    <row r="128" spans="1:15" x14ac:dyDescent="0.3">
      <c r="A128" s="2" t="s">
        <v>351</v>
      </c>
      <c r="B128" s="3">
        <v>3</v>
      </c>
      <c r="C128" s="3">
        <v>3</v>
      </c>
      <c r="D128" s="3">
        <v>4</v>
      </c>
      <c r="E128" s="3">
        <v>4</v>
      </c>
      <c r="F128" s="3">
        <v>3</v>
      </c>
      <c r="G128" s="3">
        <v>17</v>
      </c>
      <c r="I128" s="2" t="s">
        <v>351</v>
      </c>
      <c r="J128" s="3">
        <v>3</v>
      </c>
      <c r="K128" s="3">
        <v>3</v>
      </c>
      <c r="L128" s="3">
        <v>4</v>
      </c>
      <c r="M128" s="3">
        <v>4</v>
      </c>
      <c r="N128" s="3">
        <v>3</v>
      </c>
      <c r="O128" s="3">
        <v>17</v>
      </c>
    </row>
    <row r="129" spans="1:15" x14ac:dyDescent="0.3">
      <c r="A129" s="2" t="s">
        <v>357</v>
      </c>
      <c r="B129" s="3">
        <v>1</v>
      </c>
      <c r="C129" s="3">
        <v>1</v>
      </c>
      <c r="D129" s="3">
        <v>1</v>
      </c>
      <c r="E129" s="3">
        <v>1</v>
      </c>
      <c r="F129" s="3">
        <v>1</v>
      </c>
      <c r="G129" s="3">
        <v>5</v>
      </c>
      <c r="I129" s="2" t="s">
        <v>357</v>
      </c>
      <c r="J129" s="3">
        <v>1</v>
      </c>
      <c r="K129" s="3">
        <v>1</v>
      </c>
      <c r="L129" s="3">
        <v>1</v>
      </c>
      <c r="M129" s="3">
        <v>1</v>
      </c>
      <c r="N129" s="3">
        <v>1</v>
      </c>
      <c r="O129" s="3">
        <v>5</v>
      </c>
    </row>
    <row r="130" spans="1:15" x14ac:dyDescent="0.3">
      <c r="A130" s="2" t="s">
        <v>364</v>
      </c>
      <c r="B130" s="3">
        <v>2</v>
      </c>
      <c r="C130" s="3">
        <v>2</v>
      </c>
      <c r="D130" s="3">
        <v>2</v>
      </c>
      <c r="E130" s="3">
        <v>2</v>
      </c>
      <c r="F130" s="3">
        <v>2</v>
      </c>
      <c r="G130" s="3">
        <v>10</v>
      </c>
      <c r="I130" s="2" t="s">
        <v>364</v>
      </c>
      <c r="J130" s="3">
        <v>2</v>
      </c>
      <c r="K130" s="3">
        <v>2</v>
      </c>
      <c r="L130" s="3">
        <v>2</v>
      </c>
      <c r="M130" s="3">
        <v>2</v>
      </c>
      <c r="N130" s="3">
        <v>2</v>
      </c>
      <c r="O130" s="3">
        <v>10</v>
      </c>
    </row>
    <row r="131" spans="1:15" x14ac:dyDescent="0.3">
      <c r="A131" s="2" t="s">
        <v>374</v>
      </c>
      <c r="B131" s="3">
        <v>7</v>
      </c>
      <c r="C131" s="3">
        <v>7</v>
      </c>
      <c r="D131" s="3">
        <v>7</v>
      </c>
      <c r="E131" s="3">
        <v>7</v>
      </c>
      <c r="F131" s="3">
        <v>6</v>
      </c>
      <c r="G131" s="3">
        <v>34</v>
      </c>
      <c r="I131" s="2" t="s">
        <v>374</v>
      </c>
      <c r="J131" s="3">
        <v>7</v>
      </c>
      <c r="K131" s="3">
        <v>7</v>
      </c>
      <c r="L131" s="3">
        <v>7</v>
      </c>
      <c r="M131" s="3">
        <v>7</v>
      </c>
      <c r="N131" s="3">
        <v>6</v>
      </c>
      <c r="O131" s="3">
        <v>34</v>
      </c>
    </row>
    <row r="132" spans="1:15" x14ac:dyDescent="0.3">
      <c r="A132" s="2" t="s">
        <v>385</v>
      </c>
      <c r="B132" s="3">
        <v>4</v>
      </c>
      <c r="C132" s="3">
        <v>4</v>
      </c>
      <c r="D132" s="3">
        <v>3</v>
      </c>
      <c r="E132" s="3">
        <v>4</v>
      </c>
      <c r="F132" s="3">
        <v>3</v>
      </c>
      <c r="G132" s="3">
        <v>18</v>
      </c>
      <c r="I132" s="2" t="s">
        <v>385</v>
      </c>
      <c r="J132" s="3">
        <v>4</v>
      </c>
      <c r="K132" s="3">
        <v>4</v>
      </c>
      <c r="L132" s="3">
        <v>3</v>
      </c>
      <c r="M132" s="3">
        <v>4</v>
      </c>
      <c r="N132" s="3">
        <v>3</v>
      </c>
      <c r="O132" s="3">
        <v>18</v>
      </c>
    </row>
    <row r="133" spans="1:15" x14ac:dyDescent="0.3">
      <c r="A133" s="2" t="s">
        <v>405</v>
      </c>
      <c r="B133" s="3">
        <v>3</v>
      </c>
      <c r="C133" s="3">
        <v>3</v>
      </c>
      <c r="D133" s="3">
        <v>3</v>
      </c>
      <c r="E133" s="3">
        <v>4</v>
      </c>
      <c r="F133" s="3">
        <v>3</v>
      </c>
      <c r="G133" s="3">
        <v>16</v>
      </c>
      <c r="I133" s="2" t="s">
        <v>405</v>
      </c>
      <c r="J133" s="3">
        <v>3</v>
      </c>
      <c r="K133" s="3">
        <v>3</v>
      </c>
      <c r="L133" s="3">
        <v>3</v>
      </c>
      <c r="M133" s="3">
        <v>4</v>
      </c>
      <c r="N133" s="3">
        <v>3</v>
      </c>
      <c r="O133" s="3">
        <v>16</v>
      </c>
    </row>
    <row r="134" spans="1:15" x14ac:dyDescent="0.3">
      <c r="A134" s="2" t="s">
        <v>412</v>
      </c>
      <c r="B134" s="3">
        <v>4</v>
      </c>
      <c r="C134" s="3">
        <v>4</v>
      </c>
      <c r="D134" s="3">
        <v>4</v>
      </c>
      <c r="E134" s="3">
        <v>4</v>
      </c>
      <c r="F134" s="3">
        <v>4</v>
      </c>
      <c r="G134" s="3">
        <v>20</v>
      </c>
      <c r="I134" s="2" t="s">
        <v>412</v>
      </c>
      <c r="J134" s="3">
        <v>4</v>
      </c>
      <c r="K134" s="3">
        <v>4</v>
      </c>
      <c r="L134" s="3">
        <v>4</v>
      </c>
      <c r="M134" s="3">
        <v>4</v>
      </c>
      <c r="N134" s="3">
        <v>4</v>
      </c>
      <c r="O134" s="3">
        <v>20</v>
      </c>
    </row>
    <row r="135" spans="1:15" x14ac:dyDescent="0.3">
      <c r="A135" s="2" t="s">
        <v>420</v>
      </c>
      <c r="B135" s="3">
        <v>6</v>
      </c>
      <c r="C135" s="3">
        <v>6</v>
      </c>
      <c r="D135" s="3">
        <v>6</v>
      </c>
      <c r="E135" s="3">
        <v>6</v>
      </c>
      <c r="F135" s="3">
        <v>6</v>
      </c>
      <c r="G135" s="3">
        <v>30</v>
      </c>
      <c r="I135" s="2" t="s">
        <v>420</v>
      </c>
      <c r="J135" s="3">
        <v>6</v>
      </c>
      <c r="K135" s="3">
        <v>6</v>
      </c>
      <c r="L135" s="3">
        <v>6</v>
      </c>
      <c r="M135" s="3">
        <v>6</v>
      </c>
      <c r="N135" s="3">
        <v>6</v>
      </c>
      <c r="O135" s="3">
        <v>30</v>
      </c>
    </row>
    <row r="136" spans="1:15" x14ac:dyDescent="0.3">
      <c r="A136" s="2" t="s">
        <v>432</v>
      </c>
      <c r="B136" s="3">
        <v>212</v>
      </c>
      <c r="C136" s="3">
        <v>213</v>
      </c>
      <c r="D136" s="3">
        <v>215</v>
      </c>
      <c r="E136" s="3">
        <v>208</v>
      </c>
      <c r="F136" s="3">
        <v>196</v>
      </c>
      <c r="G136" s="3">
        <v>1044</v>
      </c>
      <c r="I136" s="2" t="s">
        <v>432</v>
      </c>
      <c r="J136" s="3">
        <v>212</v>
      </c>
      <c r="K136" s="3">
        <v>213</v>
      </c>
      <c r="L136" s="3">
        <v>215</v>
      </c>
      <c r="M136" s="3">
        <v>209</v>
      </c>
      <c r="N136" s="3">
        <v>199</v>
      </c>
      <c r="O136" s="3">
        <v>1048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290E-C015-4F0A-A565-991E4DFDE58A}">
  <dimension ref="A1:O122"/>
  <sheetViews>
    <sheetView showGridLines="0" workbookViewId="0"/>
  </sheetViews>
  <sheetFormatPr defaultRowHeight="14.4" x14ac:dyDescent="0.3"/>
  <cols>
    <col min="1" max="1" width="16.5546875" style="124" bestFit="1" customWidth="1"/>
    <col min="2" max="6" width="12" style="124" bestFit="1" customWidth="1"/>
    <col min="7" max="7" width="22.6640625" style="124" bestFit="1" customWidth="1"/>
    <col min="8" max="8" width="8.88671875" style="124"/>
    <col min="9" max="9" width="13.44140625" style="125" bestFit="1" customWidth="1"/>
    <col min="10" max="10" width="8.33203125" style="125" bestFit="1" customWidth="1"/>
    <col min="11" max="11" width="7.88671875" style="125" bestFit="1" customWidth="1"/>
    <col min="12" max="14" width="6.88671875" style="125" bestFit="1" customWidth="1"/>
    <col min="15" max="15" width="10.77734375" style="125" bestFit="1" customWidth="1"/>
    <col min="16" max="16" width="8.88671875" style="124"/>
    <col min="17" max="17" width="11.5546875" style="124" bestFit="1" customWidth="1"/>
    <col min="18" max="22" width="8.88671875" style="124"/>
    <col min="23" max="23" width="10.77734375" style="124" bestFit="1" customWidth="1"/>
    <col min="24" max="16384" width="8.88671875" style="124"/>
  </cols>
  <sheetData>
    <row r="1" spans="1:15" x14ac:dyDescent="0.3">
      <c r="F1" s="133" t="s">
        <v>588</v>
      </c>
      <c r="G1" s="133"/>
      <c r="H1" s="133"/>
      <c r="I1" s="133"/>
      <c r="J1" s="133"/>
      <c r="K1" s="133"/>
    </row>
    <row r="2" spans="1:15" x14ac:dyDescent="0.3">
      <c r="F2" s="133"/>
      <c r="G2" s="133"/>
      <c r="H2" s="133"/>
      <c r="I2" s="133"/>
      <c r="J2" s="133"/>
      <c r="K2" s="133"/>
    </row>
    <row r="3" spans="1:15" x14ac:dyDescent="0.3">
      <c r="F3" s="133"/>
      <c r="G3" s="133"/>
      <c r="H3" s="133"/>
      <c r="I3" s="133"/>
      <c r="J3" s="133"/>
      <c r="K3" s="133"/>
    </row>
    <row r="4" spans="1:15" ht="25.2" customHeight="1" x14ac:dyDescent="0.3">
      <c r="F4" s="208"/>
      <c r="G4" s="208"/>
      <c r="H4" s="208"/>
      <c r="I4" s="208"/>
      <c r="J4" s="208"/>
      <c r="K4" s="208"/>
    </row>
    <row r="5" spans="1:15" x14ac:dyDescent="0.3">
      <c r="A5" s="124" t="s">
        <v>622</v>
      </c>
    </row>
    <row r="6" spans="1:15" x14ac:dyDescent="0.3">
      <c r="A6" s="127" t="s">
        <v>614</v>
      </c>
      <c r="B6" s="126"/>
      <c r="C6" s="126"/>
      <c r="D6" s="126"/>
      <c r="E6" s="126"/>
      <c r="F6" s="126"/>
      <c r="G6" s="126"/>
      <c r="H6" s="126"/>
      <c r="I6" s="126"/>
      <c r="J6" s="126"/>
      <c r="K6" s="126"/>
      <c r="L6" s="126"/>
      <c r="M6" s="126"/>
      <c r="N6" s="126"/>
      <c r="O6" s="126"/>
    </row>
    <row r="7" spans="1:15" x14ac:dyDescent="0.3">
      <c r="A7" s="124" t="s">
        <v>615</v>
      </c>
    </row>
    <row r="8" spans="1:15" x14ac:dyDescent="0.3">
      <c r="A8" s="126" t="s">
        <v>621</v>
      </c>
    </row>
    <row r="9" spans="1:15" x14ac:dyDescent="0.3">
      <c r="A9" s="126" t="s">
        <v>616</v>
      </c>
    </row>
    <row r="10" spans="1:15" x14ac:dyDescent="0.3">
      <c r="A10" s="124" t="s">
        <v>617</v>
      </c>
    </row>
    <row r="11" spans="1:15" x14ac:dyDescent="0.3">
      <c r="A11" s="124" t="s">
        <v>618</v>
      </c>
    </row>
    <row r="12" spans="1:15" x14ac:dyDescent="0.3">
      <c r="A12" s="124" t="s">
        <v>619</v>
      </c>
    </row>
    <row r="13" spans="1:15" x14ac:dyDescent="0.3">
      <c r="A13" s="124" t="s">
        <v>620</v>
      </c>
    </row>
    <row r="32" s="124" customFormat="1" collapsed="1" x14ac:dyDescent="0.3"/>
    <row r="62" s="124" customFormat="1" collapsed="1" x14ac:dyDescent="0.3"/>
    <row r="92" s="124" customFormat="1" collapsed="1" x14ac:dyDescent="0.3"/>
    <row r="122" s="124" customFormat="1" collapsed="1" x14ac:dyDescent="0.3"/>
  </sheetData>
  <mergeCells count="1">
    <mergeCell ref="F1:K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0B794-5A90-4072-BAC1-948A05A36BB6}">
  <dimension ref="C3:H19"/>
  <sheetViews>
    <sheetView showGridLines="0" workbookViewId="0">
      <selection activeCell="N7" sqref="N7"/>
    </sheetView>
  </sheetViews>
  <sheetFormatPr defaultRowHeight="14.4" x14ac:dyDescent="0.3"/>
  <cols>
    <col min="3" max="3" width="16.5546875" bestFit="1" customWidth="1"/>
    <col min="4" max="4" width="12.77734375" bestFit="1" customWidth="1"/>
    <col min="5" max="6" width="12.5546875" bestFit="1" customWidth="1"/>
    <col min="7" max="8" width="11.109375" bestFit="1" customWidth="1"/>
  </cols>
  <sheetData>
    <row r="3" spans="3:8" x14ac:dyDescent="0.3">
      <c r="C3" s="206" t="s">
        <v>446</v>
      </c>
      <c r="D3" s="132" t="s">
        <v>1</v>
      </c>
      <c r="E3" s="132"/>
      <c r="F3" s="132"/>
      <c r="G3" s="132"/>
      <c r="H3" s="132"/>
    </row>
    <row r="4" spans="3:8" x14ac:dyDescent="0.3">
      <c r="C4" s="206"/>
      <c r="D4" s="207">
        <v>2020</v>
      </c>
      <c r="E4" s="207">
        <v>2019</v>
      </c>
      <c r="F4" s="7">
        <v>2018</v>
      </c>
      <c r="G4" s="207">
        <v>2017</v>
      </c>
      <c r="H4" s="207">
        <v>2016</v>
      </c>
    </row>
    <row r="5" spans="3:8" x14ac:dyDescent="0.3">
      <c r="C5" s="9" t="s">
        <v>436</v>
      </c>
      <c r="D5" s="14">
        <v>1229.5534832756634</v>
      </c>
      <c r="E5" s="14">
        <v>1175.2555072463767</v>
      </c>
      <c r="F5" s="17">
        <v>1104.9918340611357</v>
      </c>
      <c r="G5" s="14">
        <v>1029.8812432432437</v>
      </c>
      <c r="H5" s="14">
        <v>945.99610810810907</v>
      </c>
    </row>
    <row r="6" spans="3:8" x14ac:dyDescent="0.3">
      <c r="C6" s="9" t="s">
        <v>437</v>
      </c>
      <c r="D6" s="14">
        <v>17.699005063988235</v>
      </c>
      <c r="E6" s="14">
        <v>17.085748528659042</v>
      </c>
      <c r="F6" s="17">
        <v>16.019946806116213</v>
      </c>
      <c r="G6" s="14">
        <v>15.007527615541438</v>
      </c>
      <c r="H6" s="14">
        <v>13.940891998011882</v>
      </c>
    </row>
    <row r="7" spans="3:8" x14ac:dyDescent="0.3">
      <c r="C7" s="9" t="s">
        <v>438</v>
      </c>
      <c r="D7" s="14">
        <v>1174.21</v>
      </c>
      <c r="E7" s="14">
        <v>1114.55</v>
      </c>
      <c r="F7" s="17">
        <v>1048.54</v>
      </c>
      <c r="G7" s="14">
        <v>967.74</v>
      </c>
      <c r="H7" s="14">
        <v>870.97</v>
      </c>
    </row>
    <row r="8" spans="3:8" x14ac:dyDescent="0.3">
      <c r="C8" s="9" t="s">
        <v>485</v>
      </c>
      <c r="D8" s="14">
        <v>459.19</v>
      </c>
      <c r="E8" s="14">
        <v>763.87</v>
      </c>
      <c r="F8" s="17">
        <v>539.46</v>
      </c>
      <c r="G8" s="14">
        <v>416.37</v>
      </c>
      <c r="H8" s="14">
        <v>434.7</v>
      </c>
    </row>
    <row r="9" spans="3:8" x14ac:dyDescent="0.3">
      <c r="C9" s="9" t="s">
        <v>439</v>
      </c>
      <c r="D9" s="14">
        <v>521.14479224218996</v>
      </c>
      <c r="E9" s="14">
        <v>511.71745533816164</v>
      </c>
      <c r="F9" s="17">
        <v>484.85157031244773</v>
      </c>
      <c r="G9" s="14">
        <v>456.43613326115621</v>
      </c>
      <c r="H9" s="14">
        <v>423.99567742220478</v>
      </c>
    </row>
    <row r="10" spans="3:8" x14ac:dyDescent="0.3">
      <c r="C10" s="9" t="s">
        <v>440</v>
      </c>
      <c r="D10" s="14">
        <v>271591.89448115538</v>
      </c>
      <c r="E10" s="14">
        <v>261854.75409776345</v>
      </c>
      <c r="F10" s="17">
        <v>235081.04523444644</v>
      </c>
      <c r="G10" s="14">
        <v>208333.94374639596</v>
      </c>
      <c r="H10" s="14">
        <v>179772.33447271431</v>
      </c>
    </row>
    <row r="11" spans="3:8" x14ac:dyDescent="0.3">
      <c r="C11" s="9" t="s">
        <v>441</v>
      </c>
      <c r="D11" s="14">
        <v>2792.56</v>
      </c>
      <c r="E11" s="14">
        <v>2911.46</v>
      </c>
      <c r="F11" s="17">
        <v>2759.82</v>
      </c>
      <c r="G11" s="14">
        <v>2508.54</v>
      </c>
      <c r="H11" s="14">
        <v>2321.5</v>
      </c>
    </row>
    <row r="12" spans="3:8" x14ac:dyDescent="0.3">
      <c r="C12" s="9" t="s">
        <v>442</v>
      </c>
      <c r="D12" s="14">
        <v>457.73</v>
      </c>
      <c r="E12" s="14">
        <v>404.11</v>
      </c>
      <c r="F12" s="17">
        <v>380.75</v>
      </c>
      <c r="G12" s="14">
        <v>339.11</v>
      </c>
      <c r="H12" s="14">
        <v>331.77</v>
      </c>
    </row>
    <row r="13" spans="3:8" x14ac:dyDescent="0.3">
      <c r="C13" s="9" t="s">
        <v>443</v>
      </c>
      <c r="D13" s="14">
        <v>3250.29</v>
      </c>
      <c r="E13" s="14">
        <v>3315.57</v>
      </c>
      <c r="F13" s="17">
        <v>3140.57</v>
      </c>
      <c r="G13" s="14">
        <v>2847.65</v>
      </c>
      <c r="H13" s="14">
        <v>2653.27</v>
      </c>
    </row>
    <row r="14" spans="3:8" x14ac:dyDescent="0.3">
      <c r="C14" s="9" t="s">
        <v>444</v>
      </c>
      <c r="D14" s="14">
        <v>1066022.8700000001</v>
      </c>
      <c r="E14" s="14">
        <v>1054204.19</v>
      </c>
      <c r="F14" s="17">
        <v>1012172.5200000004</v>
      </c>
      <c r="G14" s="14">
        <v>952640.15000000037</v>
      </c>
      <c r="H14" s="14">
        <v>875046.40000000084</v>
      </c>
    </row>
    <row r="15" spans="3:8" x14ac:dyDescent="0.3">
      <c r="C15" s="9" t="s">
        <v>445</v>
      </c>
      <c r="D15" s="14">
        <v>867</v>
      </c>
      <c r="E15" s="14">
        <v>897</v>
      </c>
      <c r="F15" s="17">
        <v>916</v>
      </c>
      <c r="G15" s="14">
        <v>925</v>
      </c>
      <c r="H15" s="14">
        <v>925</v>
      </c>
    </row>
    <row r="16" spans="3:8" x14ac:dyDescent="0.3">
      <c r="C16" s="205" t="s">
        <v>610</v>
      </c>
      <c r="D16" s="17">
        <v>774.75</v>
      </c>
      <c r="E16" s="17">
        <v>735.93</v>
      </c>
      <c r="F16" s="17">
        <v>690.32249999999999</v>
      </c>
      <c r="G16" s="17">
        <v>642.08000000000004</v>
      </c>
      <c r="H16" s="17">
        <v>578.72</v>
      </c>
    </row>
    <row r="17" spans="3:8" x14ac:dyDescent="0.3">
      <c r="C17" s="205" t="s">
        <v>611</v>
      </c>
      <c r="D17" s="17">
        <v>1174.21</v>
      </c>
      <c r="E17" s="17">
        <v>1114.55</v>
      </c>
      <c r="F17" s="17">
        <v>1048.54</v>
      </c>
      <c r="G17" s="17">
        <v>967.74</v>
      </c>
      <c r="H17" s="17">
        <v>870.97</v>
      </c>
    </row>
    <row r="18" spans="3:8" x14ac:dyDescent="0.3">
      <c r="C18" s="205" t="s">
        <v>612</v>
      </c>
      <c r="D18" s="17">
        <v>1601.125</v>
      </c>
      <c r="E18" s="17">
        <v>1529.12</v>
      </c>
      <c r="F18" s="17">
        <v>1448.92</v>
      </c>
      <c r="G18" s="17">
        <v>1341.25</v>
      </c>
      <c r="H18" s="17">
        <v>1242.71</v>
      </c>
    </row>
    <row r="19" spans="3:8" x14ac:dyDescent="0.3">
      <c r="C19" s="205" t="s">
        <v>613</v>
      </c>
      <c r="D19" s="17">
        <v>826.375</v>
      </c>
      <c r="E19" s="17">
        <v>793.18999999999994</v>
      </c>
      <c r="F19" s="17">
        <v>758.59750000000008</v>
      </c>
      <c r="G19" s="17">
        <v>699.17</v>
      </c>
      <c r="H19" s="17">
        <v>663.99</v>
      </c>
    </row>
  </sheetData>
  <mergeCells count="2">
    <mergeCell ref="C3:C4"/>
    <mergeCell ref="D3:H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906A-6934-4857-958A-D4EF38BE868D}">
  <dimension ref="A1:O48"/>
  <sheetViews>
    <sheetView showGridLines="0" workbookViewId="0">
      <selection activeCell="O4" sqref="O4"/>
    </sheetView>
  </sheetViews>
  <sheetFormatPr defaultRowHeight="14.4" x14ac:dyDescent="0.3"/>
  <cols>
    <col min="1" max="1" width="16.5546875" bestFit="1" customWidth="1"/>
    <col min="2" max="2" width="9.109375" bestFit="1" customWidth="1"/>
    <col min="3" max="6" width="10.5546875" bestFit="1" customWidth="1"/>
    <col min="7" max="7" width="23.5546875" bestFit="1" customWidth="1"/>
    <col min="9" max="9" width="12.21875" bestFit="1" customWidth="1"/>
    <col min="10" max="14" width="9" bestFit="1" customWidth="1"/>
    <col min="15" max="15" width="9.6640625" bestFit="1" customWidth="1"/>
  </cols>
  <sheetData>
    <row r="1" spans="1:15" s="20" customFormat="1" x14ac:dyDescent="0.3"/>
    <row r="2" spans="1:15" s="20" customFormat="1" x14ac:dyDescent="0.3">
      <c r="A2" s="52" t="s">
        <v>559</v>
      </c>
      <c r="B2" s="52"/>
      <c r="C2" s="52"/>
      <c r="D2" s="52"/>
      <c r="E2" s="52"/>
      <c r="F2" s="52"/>
      <c r="G2" s="52"/>
      <c r="H2" s="52"/>
      <c r="I2" s="52"/>
      <c r="J2" s="52"/>
      <c r="K2" s="52"/>
      <c r="L2" s="52"/>
      <c r="M2" s="52"/>
      <c r="N2" s="52"/>
      <c r="O2" s="52"/>
    </row>
    <row r="3" spans="1:15" s="20" customFormat="1" x14ac:dyDescent="0.3">
      <c r="A3" s="52" t="s">
        <v>589</v>
      </c>
      <c r="B3" s="52"/>
      <c r="C3" s="52"/>
      <c r="D3" s="52"/>
      <c r="E3" s="52"/>
      <c r="F3" s="52"/>
      <c r="G3" s="52"/>
      <c r="H3" s="52"/>
      <c r="I3" s="52"/>
      <c r="J3" s="52"/>
      <c r="K3" s="52"/>
      <c r="L3" s="52"/>
      <c r="M3" s="52"/>
      <c r="N3" s="52"/>
      <c r="O3" s="52"/>
    </row>
    <row r="4" spans="1:15" s="20" customFormat="1" x14ac:dyDescent="0.3">
      <c r="A4" s="52" t="s">
        <v>561</v>
      </c>
      <c r="B4" s="52"/>
      <c r="C4" s="52"/>
      <c r="D4" s="52"/>
      <c r="E4" s="52"/>
      <c r="F4" s="52"/>
      <c r="G4" s="52"/>
      <c r="H4" s="52"/>
      <c r="I4" s="52"/>
      <c r="J4" s="52"/>
      <c r="K4" s="52"/>
      <c r="L4" s="52"/>
      <c r="M4" s="52"/>
      <c r="N4" s="52"/>
      <c r="O4" s="52"/>
    </row>
    <row r="5" spans="1:15" s="20" customFormat="1" x14ac:dyDescent="0.3">
      <c r="A5" s="20" t="s">
        <v>562</v>
      </c>
    </row>
    <row r="6" spans="1:15" ht="15" thickBot="1" x14ac:dyDescent="0.35"/>
    <row r="7" spans="1:15" ht="15" thickBot="1" x14ac:dyDescent="0.35">
      <c r="A7" s="134" t="s">
        <v>478</v>
      </c>
      <c r="B7" s="135"/>
      <c r="C7" s="135"/>
      <c r="D7" s="135"/>
      <c r="E7" s="135"/>
      <c r="F7" s="135"/>
      <c r="G7" s="135"/>
      <c r="H7" s="135"/>
      <c r="I7" s="135"/>
      <c r="J7" s="135"/>
      <c r="K7" s="135"/>
      <c r="L7" s="135"/>
      <c r="M7" s="135"/>
      <c r="N7" s="135"/>
      <c r="O7" s="136"/>
    </row>
    <row r="8" spans="1:15" x14ac:dyDescent="0.3">
      <c r="A8" s="140" t="s">
        <v>430</v>
      </c>
      <c r="B8" s="137" t="s">
        <v>449</v>
      </c>
      <c r="C8" s="138"/>
      <c r="D8" s="138"/>
      <c r="E8" s="138"/>
      <c r="F8" s="139"/>
      <c r="G8" s="140" t="s">
        <v>435</v>
      </c>
      <c r="H8" s="39"/>
      <c r="I8" s="142" t="s">
        <v>430</v>
      </c>
      <c r="J8" s="137" t="s">
        <v>1</v>
      </c>
      <c r="K8" s="138"/>
      <c r="L8" s="138"/>
      <c r="M8" s="138"/>
      <c r="N8" s="139"/>
      <c r="O8" s="40"/>
    </row>
    <row r="9" spans="1:15" x14ac:dyDescent="0.3">
      <c r="A9" s="141"/>
      <c r="B9" s="41">
        <v>2016</v>
      </c>
      <c r="C9" s="41">
        <v>2017</v>
      </c>
      <c r="D9" s="41">
        <v>2018</v>
      </c>
      <c r="E9" s="41">
        <v>2019</v>
      </c>
      <c r="F9" s="41">
        <v>2020</v>
      </c>
      <c r="G9" s="141"/>
      <c r="H9" s="39"/>
      <c r="I9" s="143"/>
      <c r="J9" s="41">
        <v>2016</v>
      </c>
      <c r="K9" s="41">
        <v>2017</v>
      </c>
      <c r="L9" s="41">
        <v>2018</v>
      </c>
      <c r="M9" s="41">
        <v>2019</v>
      </c>
      <c r="N9" s="41">
        <v>2020</v>
      </c>
      <c r="O9" s="41" t="s">
        <v>451</v>
      </c>
    </row>
    <row r="10" spans="1:15" x14ac:dyDescent="0.3">
      <c r="A10" s="41" t="s">
        <v>209</v>
      </c>
      <c r="B10" s="42">
        <v>603.60400000000004</v>
      </c>
      <c r="C10" s="42">
        <v>654.07500000000005</v>
      </c>
      <c r="D10" s="42">
        <v>699.43222222222221</v>
      </c>
      <c r="E10" s="42">
        <v>754.61</v>
      </c>
      <c r="F10" s="42">
        <v>801.84111111111122</v>
      </c>
      <c r="G10" s="42">
        <f t="shared" ref="G10:G35" si="0">AVERAGE(B10:F10)</f>
        <v>702.71246666666673</v>
      </c>
      <c r="H10" s="39"/>
      <c r="I10" s="43" t="s">
        <v>209</v>
      </c>
      <c r="J10" s="44"/>
      <c r="K10" s="44">
        <f t="shared" ref="K10:K35" si="1">1-B10/C10</f>
        <v>7.7163933799640705E-2</v>
      </c>
      <c r="L10" s="44">
        <f t="shared" ref="L10:L35" si="2">1-C10/D10</f>
        <v>6.484863119133133E-2</v>
      </c>
      <c r="M10" s="44">
        <f t="shared" ref="M10:M35" si="3">1-D10/E10</f>
        <v>7.3120920446028803E-2</v>
      </c>
      <c r="N10" s="44">
        <f t="shared" ref="N10:N35" si="4">1-E10/F10</f>
        <v>5.8903329421040818E-2</v>
      </c>
      <c r="O10" s="44">
        <f t="shared" ref="O10:O36" si="5">1-B10/F10</f>
        <v>0.24722742244584339</v>
      </c>
    </row>
    <row r="11" spans="1:15" x14ac:dyDescent="0.3">
      <c r="A11" s="41" t="s">
        <v>213</v>
      </c>
      <c r="B11" s="42">
        <v>490.09866666666676</v>
      </c>
      <c r="C11" s="42">
        <v>533.01071428571424</v>
      </c>
      <c r="D11" s="42">
        <v>550.19444444444446</v>
      </c>
      <c r="E11" s="42">
        <v>591.79647058823525</v>
      </c>
      <c r="F11" s="42">
        <v>623.18466666666654</v>
      </c>
      <c r="G11" s="42">
        <f t="shared" si="0"/>
        <v>557.65699253034541</v>
      </c>
      <c r="H11" s="39"/>
      <c r="I11" s="43" t="s">
        <v>213</v>
      </c>
      <c r="J11" s="44"/>
      <c r="K11" s="44">
        <f t="shared" si="1"/>
        <v>8.050878991532795E-2</v>
      </c>
      <c r="L11" s="44">
        <f t="shared" si="2"/>
        <v>3.123210409018462E-2</v>
      </c>
      <c r="M11" s="44">
        <f t="shared" si="3"/>
        <v>7.0297861192783251E-2</v>
      </c>
      <c r="N11" s="44">
        <f t="shared" si="4"/>
        <v>5.0367407539602449E-2</v>
      </c>
      <c r="O11" s="44">
        <f t="shared" si="5"/>
        <v>0.21355788599847847</v>
      </c>
    </row>
    <row r="12" spans="1:15" x14ac:dyDescent="0.3">
      <c r="A12" s="41" t="s">
        <v>222</v>
      </c>
      <c r="B12" s="42">
        <v>546.65</v>
      </c>
      <c r="C12" s="42">
        <v>590.92500000000007</v>
      </c>
      <c r="D12" s="42">
        <v>635.02499999999998</v>
      </c>
      <c r="E12" s="42">
        <v>680.49666666666656</v>
      </c>
      <c r="F12" s="42">
        <v>717.55230769230775</v>
      </c>
      <c r="G12" s="42">
        <f t="shared" si="0"/>
        <v>634.12979487179484</v>
      </c>
      <c r="H12" s="39"/>
      <c r="I12" s="43" t="s">
        <v>222</v>
      </c>
      <c r="J12" s="44"/>
      <c r="K12" s="44">
        <f t="shared" si="1"/>
        <v>7.4924905867919112E-2</v>
      </c>
      <c r="L12" s="44">
        <f t="shared" si="2"/>
        <v>6.9446084799810848E-2</v>
      </c>
      <c r="M12" s="44">
        <f t="shared" si="3"/>
        <v>6.6821292291414536E-2</v>
      </c>
      <c r="N12" s="44">
        <f t="shared" si="4"/>
        <v>5.1641727896903356E-2</v>
      </c>
      <c r="O12" s="44">
        <f t="shared" si="5"/>
        <v>0.2381740060762122</v>
      </c>
    </row>
    <row r="13" spans="1:15" x14ac:dyDescent="0.3">
      <c r="A13" s="41" t="s">
        <v>170</v>
      </c>
      <c r="B13" s="42">
        <v>781.12154761904787</v>
      </c>
      <c r="C13" s="42">
        <v>846.58197674418591</v>
      </c>
      <c r="D13" s="42">
        <v>905.29241379310349</v>
      </c>
      <c r="E13" s="42">
        <v>960.89862499999981</v>
      </c>
      <c r="F13" s="42">
        <v>1003.9261842105261</v>
      </c>
      <c r="G13" s="42">
        <f t="shared" si="0"/>
        <v>899.56414947337248</v>
      </c>
      <c r="H13" s="39"/>
      <c r="I13" s="43" t="s">
        <v>170</v>
      </c>
      <c r="J13" s="44"/>
      <c r="K13" s="44">
        <f t="shared" si="1"/>
        <v>7.7323201914701767E-2</v>
      </c>
      <c r="L13" s="44">
        <f t="shared" si="2"/>
        <v>6.485245668073758E-2</v>
      </c>
      <c r="M13" s="44">
        <f t="shared" si="3"/>
        <v>5.786896740215064E-2</v>
      </c>
      <c r="N13" s="44">
        <f t="shared" si="4"/>
        <v>4.285928575950293E-2</v>
      </c>
      <c r="O13" s="44">
        <f t="shared" si="5"/>
        <v>0.22193328562964898</v>
      </c>
    </row>
    <row r="14" spans="1:15" x14ac:dyDescent="0.3">
      <c r="A14" s="41" t="s">
        <v>228</v>
      </c>
      <c r="B14" s="42">
        <v>439.97529411764708</v>
      </c>
      <c r="C14" s="42">
        <v>465.79466666666673</v>
      </c>
      <c r="D14" s="42">
        <v>489.23562499999997</v>
      </c>
      <c r="E14" s="42">
        <v>514.00374999999997</v>
      </c>
      <c r="F14" s="42">
        <v>537.86785714285702</v>
      </c>
      <c r="G14" s="42">
        <f t="shared" si="0"/>
        <v>489.37543858543415</v>
      </c>
      <c r="H14" s="39"/>
      <c r="I14" s="43" t="s">
        <v>228</v>
      </c>
      <c r="J14" s="44"/>
      <c r="K14" s="44">
        <f t="shared" si="1"/>
        <v>5.5430803306076859E-2</v>
      </c>
      <c r="L14" s="44">
        <f t="shared" si="2"/>
        <v>4.7913432987087279E-2</v>
      </c>
      <c r="M14" s="44">
        <f t="shared" si="3"/>
        <v>4.8186662062290386E-2</v>
      </c>
      <c r="N14" s="44">
        <f t="shared" si="4"/>
        <v>4.436797407754145E-2</v>
      </c>
      <c r="O14" s="44">
        <f t="shared" si="5"/>
        <v>0.1820011397320026</v>
      </c>
    </row>
    <row r="15" spans="1:15" x14ac:dyDescent="0.3">
      <c r="A15" s="41" t="s">
        <v>9</v>
      </c>
      <c r="B15" s="42">
        <v>1345.401994680851</v>
      </c>
      <c r="C15" s="42">
        <v>1458.6946031746031</v>
      </c>
      <c r="D15" s="42">
        <v>1567.2814824797842</v>
      </c>
      <c r="E15" s="42">
        <v>1661.6998910081743</v>
      </c>
      <c r="F15" s="42">
        <v>1709.7048228882848</v>
      </c>
      <c r="G15" s="42">
        <f t="shared" si="0"/>
        <v>1548.5565588463396</v>
      </c>
      <c r="H15" s="39"/>
      <c r="I15" s="43" t="s">
        <v>9</v>
      </c>
      <c r="J15" s="44"/>
      <c r="K15" s="44">
        <f t="shared" si="1"/>
        <v>7.7667119798201623E-2</v>
      </c>
      <c r="L15" s="44">
        <f t="shared" si="2"/>
        <v>6.9283584677701127E-2</v>
      </c>
      <c r="M15" s="44">
        <f t="shared" si="3"/>
        <v>5.68203735459748E-2</v>
      </c>
      <c r="N15" s="44">
        <f t="shared" si="4"/>
        <v>2.8077906336494651E-2</v>
      </c>
      <c r="O15" s="44">
        <f t="shared" si="5"/>
        <v>0.21307937097118312</v>
      </c>
    </row>
    <row r="16" spans="1:15" x14ac:dyDescent="0.3">
      <c r="A16" s="41" t="s">
        <v>237</v>
      </c>
      <c r="B16" s="42">
        <v>773.90519230769246</v>
      </c>
      <c r="C16" s="42">
        <v>831.78037037037006</v>
      </c>
      <c r="D16" s="42">
        <v>911.35940000000005</v>
      </c>
      <c r="E16" s="42">
        <v>975.19086956521733</v>
      </c>
      <c r="F16" s="42">
        <v>981.29585365853632</v>
      </c>
      <c r="G16" s="42">
        <f t="shared" si="0"/>
        <v>894.70633718036333</v>
      </c>
      <c r="H16" s="39"/>
      <c r="I16" s="43" t="s">
        <v>237</v>
      </c>
      <c r="J16" s="44"/>
      <c r="K16" s="44">
        <f t="shared" si="1"/>
        <v>6.9579879646483267E-2</v>
      </c>
      <c r="L16" s="44">
        <f t="shared" si="2"/>
        <v>8.731904189459172E-2</v>
      </c>
      <c r="M16" s="44">
        <f t="shared" si="3"/>
        <v>6.5455360132397611E-2</v>
      </c>
      <c r="N16" s="44">
        <f t="shared" si="4"/>
        <v>6.2213491176569269E-3</v>
      </c>
      <c r="O16" s="44">
        <f t="shared" si="5"/>
        <v>0.2113436641738935</v>
      </c>
    </row>
    <row r="17" spans="1:15" x14ac:dyDescent="0.3">
      <c r="A17" s="41" t="s">
        <v>262</v>
      </c>
      <c r="B17" s="42">
        <v>549.35388888888883</v>
      </c>
      <c r="C17" s="42">
        <v>598.00176470588235</v>
      </c>
      <c r="D17" s="42">
        <v>639.20058823529405</v>
      </c>
      <c r="E17" s="42">
        <v>689.79117647058831</v>
      </c>
      <c r="F17" s="42">
        <v>733.03294117647056</v>
      </c>
      <c r="G17" s="42">
        <f t="shared" si="0"/>
        <v>641.87607189542473</v>
      </c>
      <c r="H17" s="39"/>
      <c r="I17" s="43" t="s">
        <v>262</v>
      </c>
      <c r="J17" s="44"/>
      <c r="K17" s="44">
        <f t="shared" si="1"/>
        <v>8.1350722837616019E-2</v>
      </c>
      <c r="L17" s="44">
        <f t="shared" si="2"/>
        <v>6.4453669611214681E-2</v>
      </c>
      <c r="M17" s="44">
        <f t="shared" si="3"/>
        <v>7.334188948914655E-2</v>
      </c>
      <c r="N17" s="44">
        <f t="shared" si="4"/>
        <v>5.8990206683593227E-2</v>
      </c>
      <c r="O17" s="44">
        <f t="shared" si="5"/>
        <v>0.25057407651119834</v>
      </c>
    </row>
    <row r="18" spans="1:15" x14ac:dyDescent="0.3">
      <c r="A18" s="41" t="s">
        <v>270</v>
      </c>
      <c r="B18" s="42">
        <v>905.84820512820477</v>
      </c>
      <c r="C18" s="42">
        <v>996.90358974358992</v>
      </c>
      <c r="D18" s="42">
        <v>1063.5107317073173</v>
      </c>
      <c r="E18" s="42">
        <v>1114.8867499999997</v>
      </c>
      <c r="F18" s="42">
        <v>1156.3224390243902</v>
      </c>
      <c r="G18" s="42">
        <f t="shared" si="0"/>
        <v>1047.4943431207005</v>
      </c>
      <c r="H18" s="39"/>
      <c r="I18" s="43" t="s">
        <v>270</v>
      </c>
      <c r="J18" s="44"/>
      <c r="K18" s="44">
        <f t="shared" si="1"/>
        <v>9.13382051706777E-2</v>
      </c>
      <c r="L18" s="44">
        <f t="shared" si="2"/>
        <v>6.2629496795767126E-2</v>
      </c>
      <c r="M18" s="44">
        <f t="shared" si="3"/>
        <v>4.6081826959269545E-2</v>
      </c>
      <c r="N18" s="44">
        <f t="shared" si="4"/>
        <v>3.5834026588077439E-2</v>
      </c>
      <c r="O18" s="44">
        <f t="shared" si="5"/>
        <v>0.21661279366637132</v>
      </c>
    </row>
    <row r="19" spans="1:15" x14ac:dyDescent="0.3">
      <c r="A19" s="41" t="s">
        <v>286</v>
      </c>
      <c r="B19" s="42">
        <v>656.38454545454556</v>
      </c>
      <c r="C19" s="42">
        <v>719.3890909090909</v>
      </c>
      <c r="D19" s="42">
        <v>778.23363636363615</v>
      </c>
      <c r="E19" s="42">
        <v>800.1925</v>
      </c>
      <c r="F19" s="42">
        <v>825.91777777777793</v>
      </c>
      <c r="G19" s="42">
        <f t="shared" si="0"/>
        <v>756.02351010101006</v>
      </c>
      <c r="H19" s="39"/>
      <c r="I19" s="43" t="s">
        <v>286</v>
      </c>
      <c r="J19" s="44"/>
      <c r="K19" s="44">
        <f t="shared" si="1"/>
        <v>8.758062396376709E-2</v>
      </c>
      <c r="L19" s="44">
        <f t="shared" si="2"/>
        <v>7.5612955679352889E-2</v>
      </c>
      <c r="M19" s="44">
        <f t="shared" si="3"/>
        <v>2.7441976319902861E-2</v>
      </c>
      <c r="N19" s="44">
        <f t="shared" si="4"/>
        <v>3.1147504594215891E-2</v>
      </c>
      <c r="O19" s="44">
        <f t="shared" si="5"/>
        <v>0.20526647674224918</v>
      </c>
    </row>
    <row r="20" spans="1:15" x14ac:dyDescent="0.3">
      <c r="A20" s="41" t="s">
        <v>291</v>
      </c>
      <c r="B20" s="42">
        <v>568.23153846153843</v>
      </c>
      <c r="C20" s="42">
        <v>642.90416666666658</v>
      </c>
      <c r="D20" s="42">
        <v>707.85083333333341</v>
      </c>
      <c r="E20" s="42">
        <v>775.16916666666668</v>
      </c>
      <c r="F20" s="42">
        <v>814.86000000000013</v>
      </c>
      <c r="G20" s="42">
        <f t="shared" si="0"/>
        <v>701.80314102564103</v>
      </c>
      <c r="H20" s="39"/>
      <c r="I20" s="43" t="s">
        <v>291</v>
      </c>
      <c r="J20" s="44"/>
      <c r="K20" s="44">
        <f t="shared" si="1"/>
        <v>0.11614892557360645</v>
      </c>
      <c r="L20" s="44">
        <f t="shared" si="2"/>
        <v>9.1751911007616038E-2</v>
      </c>
      <c r="M20" s="44">
        <f t="shared" si="3"/>
        <v>8.6843409449335218E-2</v>
      </c>
      <c r="N20" s="44">
        <f t="shared" si="4"/>
        <v>4.8708776149686384E-2</v>
      </c>
      <c r="O20" s="44">
        <f t="shared" si="5"/>
        <v>0.30266360054299102</v>
      </c>
    </row>
    <row r="21" spans="1:15" x14ac:dyDescent="0.3">
      <c r="A21" s="41" t="s">
        <v>296</v>
      </c>
      <c r="B21" s="42">
        <v>425.91142857142859</v>
      </c>
      <c r="C21" s="42">
        <v>464.09666666666664</v>
      </c>
      <c r="D21" s="42">
        <v>487.98285714285709</v>
      </c>
      <c r="E21" s="42">
        <v>516.98125000000005</v>
      </c>
      <c r="F21" s="42">
        <v>541.79375000000005</v>
      </c>
      <c r="G21" s="42">
        <f t="shared" si="0"/>
        <v>487.35319047619049</v>
      </c>
      <c r="H21" s="39"/>
      <c r="I21" s="43" t="s">
        <v>296</v>
      </c>
      <c r="J21" s="44"/>
      <c r="K21" s="44">
        <f t="shared" si="1"/>
        <v>8.2278630375650308E-2</v>
      </c>
      <c r="L21" s="44">
        <f t="shared" si="2"/>
        <v>4.8948831145512517E-2</v>
      </c>
      <c r="M21" s="44">
        <f t="shared" si="3"/>
        <v>5.6091769009307346E-2</v>
      </c>
      <c r="N21" s="44">
        <f t="shared" si="4"/>
        <v>4.5796947639207719E-2</v>
      </c>
      <c r="O21" s="44">
        <f t="shared" si="5"/>
        <v>0.21388641236369277</v>
      </c>
    </row>
    <row r="22" spans="1:15" x14ac:dyDescent="0.3">
      <c r="A22" s="41" t="s">
        <v>299</v>
      </c>
      <c r="B22" s="42">
        <v>666.11000000000013</v>
      </c>
      <c r="C22" s="42">
        <v>744.67041666666671</v>
      </c>
      <c r="D22" s="42">
        <v>828.30086956521734</v>
      </c>
      <c r="E22" s="42">
        <v>897.9665217391306</v>
      </c>
      <c r="F22" s="42">
        <v>934.59521739130446</v>
      </c>
      <c r="G22" s="42">
        <f t="shared" si="0"/>
        <v>814.32860507246392</v>
      </c>
      <c r="H22" s="39"/>
      <c r="I22" s="43" t="s">
        <v>299</v>
      </c>
      <c r="J22" s="44"/>
      <c r="K22" s="44">
        <f t="shared" si="1"/>
        <v>0.10549689487911029</v>
      </c>
      <c r="L22" s="44">
        <f t="shared" si="2"/>
        <v>0.10096627441964301</v>
      </c>
      <c r="M22" s="44">
        <f t="shared" si="3"/>
        <v>7.7581569565632336E-2</v>
      </c>
      <c r="N22" s="44">
        <f t="shared" si="4"/>
        <v>3.9192042683905415E-2</v>
      </c>
      <c r="O22" s="44">
        <f t="shared" si="5"/>
        <v>0.28727433266854885</v>
      </c>
    </row>
    <row r="23" spans="1:15" x14ac:dyDescent="0.3">
      <c r="A23" s="41" t="s">
        <v>311</v>
      </c>
      <c r="B23" s="42">
        <v>427.85166666666669</v>
      </c>
      <c r="C23" s="42">
        <v>474.18166666666667</v>
      </c>
      <c r="D23" s="42">
        <v>530.42909090909097</v>
      </c>
      <c r="E23" s="42">
        <v>574.95181818181834</v>
      </c>
      <c r="F23" s="42">
        <v>610.24818181818182</v>
      </c>
      <c r="G23" s="42">
        <f t="shared" si="0"/>
        <v>523.53248484848496</v>
      </c>
      <c r="H23" s="39"/>
      <c r="I23" s="43" t="s">
        <v>311</v>
      </c>
      <c r="J23" s="44"/>
      <c r="K23" s="44">
        <f t="shared" si="1"/>
        <v>9.7705169256508517E-2</v>
      </c>
      <c r="L23" s="44">
        <f t="shared" si="2"/>
        <v>0.10604136388150032</v>
      </c>
      <c r="M23" s="44">
        <f t="shared" si="3"/>
        <v>7.7437318858339266E-2</v>
      </c>
      <c r="N23" s="44">
        <f t="shared" si="4"/>
        <v>5.7839358949339337E-2</v>
      </c>
      <c r="O23" s="44">
        <f t="shared" si="5"/>
        <v>0.29888907592986258</v>
      </c>
    </row>
    <row r="24" spans="1:15" x14ac:dyDescent="0.3">
      <c r="A24" s="41" t="s">
        <v>316</v>
      </c>
      <c r="B24" s="42">
        <v>687.33</v>
      </c>
      <c r="C24" s="42">
        <v>793.54181818181826</v>
      </c>
      <c r="D24" s="42">
        <v>884.27727272727282</v>
      </c>
      <c r="E24" s="42">
        <v>959.6963636363638</v>
      </c>
      <c r="F24" s="42">
        <v>1006.1945454545453</v>
      </c>
      <c r="G24" s="42">
        <f t="shared" si="0"/>
        <v>866.2080000000002</v>
      </c>
      <c r="H24" s="39"/>
      <c r="I24" s="43" t="s">
        <v>316</v>
      </c>
      <c r="J24" s="44"/>
      <c r="K24" s="44">
        <f t="shared" si="1"/>
        <v>0.133845269081311</v>
      </c>
      <c r="L24" s="44">
        <f t="shared" si="2"/>
        <v>0.10260973265275697</v>
      </c>
      <c r="M24" s="44">
        <f t="shared" si="3"/>
        <v>7.8586408958894238E-2</v>
      </c>
      <c r="N24" s="44">
        <f t="shared" si="4"/>
        <v>4.621191997932772E-2</v>
      </c>
      <c r="O24" s="44">
        <f t="shared" si="5"/>
        <v>0.31690148480232438</v>
      </c>
    </row>
    <row r="25" spans="1:15" x14ac:dyDescent="0.3">
      <c r="A25" s="41" t="s">
        <v>320</v>
      </c>
      <c r="B25" s="42">
        <v>496.98045454545462</v>
      </c>
      <c r="C25" s="42">
        <v>525.85869565217388</v>
      </c>
      <c r="D25" s="42">
        <v>559.54409090909076</v>
      </c>
      <c r="E25" s="42">
        <v>596.62363636363648</v>
      </c>
      <c r="F25" s="42">
        <v>637.49571428571426</v>
      </c>
      <c r="G25" s="42">
        <f t="shared" si="0"/>
        <v>563.30051835121401</v>
      </c>
      <c r="H25" s="39"/>
      <c r="I25" s="43" t="s">
        <v>320</v>
      </c>
      <c r="J25" s="44"/>
      <c r="K25" s="44">
        <f t="shared" si="1"/>
        <v>5.4916351760436855E-2</v>
      </c>
      <c r="L25" s="44">
        <f t="shared" si="2"/>
        <v>6.0201502981093502E-2</v>
      </c>
      <c r="M25" s="44">
        <f t="shared" si="3"/>
        <v>6.214897163736588E-2</v>
      </c>
      <c r="N25" s="44">
        <f t="shared" si="4"/>
        <v>6.4113494422269435E-2</v>
      </c>
      <c r="O25" s="44">
        <f t="shared" si="5"/>
        <v>0.22041757550903818</v>
      </c>
    </row>
    <row r="26" spans="1:15" x14ac:dyDescent="0.3">
      <c r="A26" s="41" t="s">
        <v>330</v>
      </c>
      <c r="B26" s="42">
        <v>871.47424242424222</v>
      </c>
      <c r="C26" s="42">
        <v>973.57375000000002</v>
      </c>
      <c r="D26" s="42">
        <v>1061.0041176470588</v>
      </c>
      <c r="E26" s="42">
        <v>1135.2675000000002</v>
      </c>
      <c r="F26" s="42">
        <v>1189.7096774193549</v>
      </c>
      <c r="G26" s="42">
        <f t="shared" si="0"/>
        <v>1046.2058574981313</v>
      </c>
      <c r="H26" s="39"/>
      <c r="I26" s="43" t="s">
        <v>330</v>
      </c>
      <c r="J26" s="44"/>
      <c r="K26" s="44">
        <f t="shared" si="1"/>
        <v>0.10487085089933634</v>
      </c>
      <c r="L26" s="44">
        <f t="shared" si="2"/>
        <v>8.2403419735023409E-2</v>
      </c>
      <c r="M26" s="44">
        <f t="shared" si="3"/>
        <v>6.5414875659649652E-2</v>
      </c>
      <c r="N26" s="44">
        <f t="shared" si="4"/>
        <v>4.576089314281051E-2</v>
      </c>
      <c r="O26" s="44">
        <f t="shared" si="5"/>
        <v>0.26748999443747434</v>
      </c>
    </row>
    <row r="27" spans="1:15" x14ac:dyDescent="0.3">
      <c r="A27" s="41" t="s">
        <v>346</v>
      </c>
      <c r="B27" s="42">
        <v>509.96454545454543</v>
      </c>
      <c r="C27" s="42">
        <v>550.00090909090898</v>
      </c>
      <c r="D27" s="42">
        <v>589.27090909090907</v>
      </c>
      <c r="E27" s="42">
        <v>617.82166666666672</v>
      </c>
      <c r="F27" s="42">
        <v>656.98818181818194</v>
      </c>
      <c r="G27" s="42">
        <f t="shared" si="0"/>
        <v>584.80924242424248</v>
      </c>
      <c r="H27" s="39"/>
      <c r="I27" s="43" t="s">
        <v>346</v>
      </c>
      <c r="J27" s="44"/>
      <c r="K27" s="44">
        <f t="shared" si="1"/>
        <v>7.2793268110300513E-2</v>
      </c>
      <c r="L27" s="44">
        <f t="shared" si="2"/>
        <v>6.664167430322232E-2</v>
      </c>
      <c r="M27" s="44">
        <f t="shared" si="3"/>
        <v>4.6211972023897374E-2</v>
      </c>
      <c r="N27" s="44">
        <f t="shared" si="4"/>
        <v>5.9615250677909959E-2</v>
      </c>
      <c r="O27" s="44">
        <f t="shared" si="5"/>
        <v>0.22378429389210008</v>
      </c>
    </row>
    <row r="28" spans="1:15" x14ac:dyDescent="0.3">
      <c r="A28" s="41" t="s">
        <v>351</v>
      </c>
      <c r="B28" s="42">
        <v>546.77333333333331</v>
      </c>
      <c r="C28" s="42">
        <v>588.85076923076929</v>
      </c>
      <c r="D28" s="42">
        <v>623.24400000000014</v>
      </c>
      <c r="E28" s="42">
        <v>681.03066666666666</v>
      </c>
      <c r="F28" s="42">
        <v>762.8850000000001</v>
      </c>
      <c r="G28" s="42">
        <f t="shared" si="0"/>
        <v>640.55675384615392</v>
      </c>
      <c r="H28" s="39"/>
      <c r="I28" s="43" t="s">
        <v>351</v>
      </c>
      <c r="J28" s="44"/>
      <c r="K28" s="44">
        <f t="shared" si="1"/>
        <v>7.1456875147506094E-2</v>
      </c>
      <c r="L28" s="44">
        <f t="shared" si="2"/>
        <v>5.518421480067337E-2</v>
      </c>
      <c r="M28" s="44">
        <f t="shared" si="3"/>
        <v>8.485178347328437E-2</v>
      </c>
      <c r="N28" s="44">
        <f t="shared" si="4"/>
        <v>0.1072957697861846</v>
      </c>
      <c r="O28" s="44">
        <f t="shared" si="5"/>
        <v>0.28328210237016949</v>
      </c>
    </row>
    <row r="29" spans="1:15" x14ac:dyDescent="0.3">
      <c r="A29" s="41" t="s">
        <v>357</v>
      </c>
      <c r="B29" s="42">
        <v>456.71923076923082</v>
      </c>
      <c r="C29" s="42">
        <v>497.14857142857147</v>
      </c>
      <c r="D29" s="42">
        <v>545.0985714285714</v>
      </c>
      <c r="E29" s="42">
        <v>590.80571428571432</v>
      </c>
      <c r="F29" s="42">
        <v>628.94285714285718</v>
      </c>
      <c r="G29" s="42">
        <f t="shared" si="0"/>
        <v>543.74298901098905</v>
      </c>
      <c r="H29" s="39"/>
      <c r="I29" s="43" t="s">
        <v>357</v>
      </c>
      <c r="J29" s="44"/>
      <c r="K29" s="44">
        <f t="shared" si="1"/>
        <v>8.1322451642907745E-2</v>
      </c>
      <c r="L29" s="44">
        <f t="shared" si="2"/>
        <v>8.7965741451742518E-2</v>
      </c>
      <c r="M29" s="44">
        <f t="shared" si="3"/>
        <v>7.7364083914460702E-2</v>
      </c>
      <c r="N29" s="44">
        <f t="shared" si="4"/>
        <v>6.0636896379412164E-2</v>
      </c>
      <c r="O29" s="44">
        <f t="shared" si="5"/>
        <v>0.27383032403929142</v>
      </c>
    </row>
    <row r="30" spans="1:15" x14ac:dyDescent="0.3">
      <c r="A30" s="41" t="s">
        <v>364</v>
      </c>
      <c r="B30" s="42">
        <v>610.98312499999997</v>
      </c>
      <c r="C30" s="42">
        <v>641.53625000000011</v>
      </c>
      <c r="D30" s="42">
        <v>634.45285714285717</v>
      </c>
      <c r="E30" s="42">
        <v>685.59545454545469</v>
      </c>
      <c r="F30" s="42">
        <v>690.38083333333327</v>
      </c>
      <c r="G30" s="42">
        <f t="shared" si="0"/>
        <v>652.58970400432895</v>
      </c>
      <c r="H30" s="39"/>
      <c r="I30" s="43" t="s">
        <v>364</v>
      </c>
      <c r="J30" s="44"/>
      <c r="K30" s="44">
        <f t="shared" si="1"/>
        <v>4.7624939354557361E-2</v>
      </c>
      <c r="L30" s="44">
        <f t="shared" si="2"/>
        <v>-1.116456924639242E-2</v>
      </c>
      <c r="M30" s="44">
        <f t="shared" si="3"/>
        <v>7.459588167267639E-2</v>
      </c>
      <c r="N30" s="44">
        <f t="shared" si="4"/>
        <v>6.9315058542016583E-3</v>
      </c>
      <c r="O30" s="44">
        <f t="shared" si="5"/>
        <v>0.11500566716196492</v>
      </c>
    </row>
    <row r="31" spans="1:15" x14ac:dyDescent="0.3">
      <c r="A31" s="41" t="s">
        <v>374</v>
      </c>
      <c r="B31" s="42">
        <v>521.47185185185174</v>
      </c>
      <c r="C31" s="42">
        <v>554.57259259259251</v>
      </c>
      <c r="D31" s="42">
        <v>595.03666666666663</v>
      </c>
      <c r="E31" s="42">
        <v>626.24814814814818</v>
      </c>
      <c r="F31" s="42">
        <v>657.92750000000012</v>
      </c>
      <c r="G31" s="42">
        <f t="shared" si="0"/>
        <v>591.05135185185179</v>
      </c>
      <c r="H31" s="39"/>
      <c r="I31" s="43" t="s">
        <v>374</v>
      </c>
      <c r="J31" s="44"/>
      <c r="K31" s="44">
        <f t="shared" si="1"/>
        <v>5.9686939424822394E-2</v>
      </c>
      <c r="L31" s="44">
        <f t="shared" si="2"/>
        <v>6.800265654341886E-2</v>
      </c>
      <c r="M31" s="44">
        <f t="shared" si="3"/>
        <v>4.9838840360287961E-2</v>
      </c>
      <c r="N31" s="44">
        <f t="shared" si="4"/>
        <v>4.8150216934011669E-2</v>
      </c>
      <c r="O31" s="44">
        <f t="shared" si="5"/>
        <v>0.20740225655280919</v>
      </c>
    </row>
    <row r="32" spans="1:15" x14ac:dyDescent="0.3">
      <c r="A32" s="41" t="s">
        <v>385</v>
      </c>
      <c r="B32" s="42">
        <v>599.37206896551731</v>
      </c>
      <c r="C32" s="42">
        <v>653.568148148148</v>
      </c>
      <c r="D32" s="42">
        <v>726.97217391304366</v>
      </c>
      <c r="E32" s="42">
        <v>783.3013636363637</v>
      </c>
      <c r="F32" s="42">
        <v>757.6438888888888</v>
      </c>
      <c r="G32" s="42">
        <f t="shared" si="0"/>
        <v>704.17152871039229</v>
      </c>
      <c r="H32" s="39"/>
      <c r="I32" s="43" t="s">
        <v>385</v>
      </c>
      <c r="J32" s="44"/>
      <c r="K32" s="44">
        <f t="shared" si="1"/>
        <v>8.292337889505863E-2</v>
      </c>
      <c r="L32" s="44">
        <f t="shared" si="2"/>
        <v>0.10097226331206988</v>
      </c>
      <c r="M32" s="44">
        <f t="shared" si="3"/>
        <v>7.1912538823907912E-2</v>
      </c>
      <c r="N32" s="44">
        <f t="shared" si="4"/>
        <v>-3.3864821090423547E-2</v>
      </c>
      <c r="O32" s="44">
        <f t="shared" si="5"/>
        <v>0.20890001522414792</v>
      </c>
    </row>
    <row r="33" spans="1:15" x14ac:dyDescent="0.3">
      <c r="A33" s="41" t="s">
        <v>405</v>
      </c>
      <c r="B33" s="42">
        <v>590.17266666666683</v>
      </c>
      <c r="C33" s="42">
        <v>642.31874999999991</v>
      </c>
      <c r="D33" s="42">
        <v>705.70800000000008</v>
      </c>
      <c r="E33" s="42">
        <v>751.16312499999992</v>
      </c>
      <c r="F33" s="42">
        <v>817.61333333333334</v>
      </c>
      <c r="G33" s="42">
        <f t="shared" si="0"/>
        <v>701.39517499999999</v>
      </c>
      <c r="H33" s="39"/>
      <c r="I33" s="43" t="s">
        <v>405</v>
      </c>
      <c r="J33" s="44"/>
      <c r="K33" s="44">
        <f t="shared" si="1"/>
        <v>8.1184121331244197E-2</v>
      </c>
      <c r="L33" s="44">
        <f t="shared" si="2"/>
        <v>8.9823623935112229E-2</v>
      </c>
      <c r="M33" s="44">
        <f t="shared" si="3"/>
        <v>6.0512987774792415E-2</v>
      </c>
      <c r="N33" s="44">
        <f t="shared" si="4"/>
        <v>8.1273391252588922E-2</v>
      </c>
      <c r="O33" s="44">
        <f t="shared" si="5"/>
        <v>0.27817631806395837</v>
      </c>
    </row>
    <row r="34" spans="1:15" x14ac:dyDescent="0.3">
      <c r="A34" s="41" t="s">
        <v>412</v>
      </c>
      <c r="B34" s="42">
        <v>574.5809999999999</v>
      </c>
      <c r="C34" s="42">
        <v>621.38700000000006</v>
      </c>
      <c r="D34" s="42">
        <v>662.30549999999994</v>
      </c>
      <c r="E34" s="42">
        <v>704.27599999999995</v>
      </c>
      <c r="F34" s="42">
        <v>737.52210526315798</v>
      </c>
      <c r="G34" s="42">
        <f t="shared" si="0"/>
        <v>660.01432105263154</v>
      </c>
      <c r="H34" s="39"/>
      <c r="I34" s="43" t="s">
        <v>412</v>
      </c>
      <c r="J34" s="44"/>
      <c r="K34" s="44">
        <f t="shared" si="1"/>
        <v>7.5325038985366799E-2</v>
      </c>
      <c r="L34" s="44">
        <f t="shared" si="2"/>
        <v>6.1781911821659152E-2</v>
      </c>
      <c r="M34" s="44">
        <f t="shared" si="3"/>
        <v>5.9593824012177055E-2</v>
      </c>
      <c r="N34" s="44">
        <f t="shared" si="4"/>
        <v>4.5078113626567662E-2</v>
      </c>
      <c r="O34" s="44">
        <f t="shared" si="5"/>
        <v>0.22093046988065324</v>
      </c>
    </row>
    <row r="35" spans="1:15" x14ac:dyDescent="0.3">
      <c r="A35" s="41" t="s">
        <v>420</v>
      </c>
      <c r="B35" s="42">
        <v>978.18840000000012</v>
      </c>
      <c r="C35" s="42">
        <v>1047.9116000000001</v>
      </c>
      <c r="D35" s="42">
        <v>1113.4387999999999</v>
      </c>
      <c r="E35" s="42">
        <v>1173.9700000000003</v>
      </c>
      <c r="F35" s="42">
        <v>1237.7869565217388</v>
      </c>
      <c r="G35" s="42">
        <f t="shared" si="0"/>
        <v>1110.2591513043478</v>
      </c>
      <c r="H35" s="39"/>
      <c r="I35" s="43" t="s">
        <v>420</v>
      </c>
      <c r="J35" s="44"/>
      <c r="K35" s="44">
        <f t="shared" si="1"/>
        <v>6.6535383328135689E-2</v>
      </c>
      <c r="L35" s="44">
        <f t="shared" si="2"/>
        <v>5.8851191461982255E-2</v>
      </c>
      <c r="M35" s="44">
        <f t="shared" si="3"/>
        <v>5.1561113145992099E-2</v>
      </c>
      <c r="N35" s="44">
        <f t="shared" si="4"/>
        <v>5.1557302478827505E-2</v>
      </c>
      <c r="O35" s="44">
        <f t="shared" si="5"/>
        <v>0.20972797875591398</v>
      </c>
    </row>
    <row r="36" spans="1:15" x14ac:dyDescent="0.3">
      <c r="A36" s="41" t="s">
        <v>452</v>
      </c>
      <c r="B36" s="45">
        <v>945.99610810810645</v>
      </c>
      <c r="C36" s="45">
        <v>1029.8812432432439</v>
      </c>
      <c r="D36" s="45">
        <v>1104.9918340611364</v>
      </c>
      <c r="E36" s="45">
        <v>1175.2555072463786</v>
      </c>
      <c r="F36" s="45">
        <v>1229.5534832756628</v>
      </c>
      <c r="G36" s="45">
        <v>1094.9417505518754</v>
      </c>
      <c r="H36" s="39"/>
      <c r="I36" s="41" t="s">
        <v>447</v>
      </c>
      <c r="J36" s="44"/>
      <c r="K36" s="44">
        <f>1-B39/C39</f>
        <v>8.1451269926007375E-2</v>
      </c>
      <c r="L36" s="44">
        <f>1-C39/D39</f>
        <v>6.7973887681903711E-2</v>
      </c>
      <c r="M36" s="44">
        <f>1-D39/E39</f>
        <v>5.9785870180578682E-2</v>
      </c>
      <c r="N36" s="44">
        <f>1-E39/F39</f>
        <v>4.4160727262248511E-2</v>
      </c>
      <c r="O36" s="44">
        <f t="shared" si="5"/>
        <v>0.23061817076238844</v>
      </c>
    </row>
    <row r="37" spans="1:15" ht="15" thickBot="1" x14ac:dyDescent="0.35">
      <c r="A37" s="39"/>
      <c r="B37" s="39"/>
      <c r="C37" s="39"/>
      <c r="D37" s="39"/>
      <c r="E37" s="39"/>
      <c r="F37" s="39"/>
      <c r="G37" s="46"/>
      <c r="H37" s="39"/>
      <c r="I37" s="46"/>
      <c r="J37" s="46"/>
      <c r="K37" s="46"/>
      <c r="L37" s="46"/>
      <c r="M37" s="46"/>
      <c r="N37" s="46"/>
      <c r="O37" s="46"/>
    </row>
    <row r="38" spans="1:15" x14ac:dyDescent="0.3">
      <c r="A38" s="53" t="s">
        <v>446</v>
      </c>
      <c r="B38" s="54">
        <v>2016</v>
      </c>
      <c r="C38" s="54">
        <v>2018</v>
      </c>
      <c r="D38" s="54">
        <v>2018</v>
      </c>
      <c r="E38" s="54">
        <v>2019</v>
      </c>
      <c r="F38" s="55">
        <v>2020</v>
      </c>
      <c r="G38" s="46"/>
      <c r="H38" s="46"/>
      <c r="I38" s="41" t="s">
        <v>453</v>
      </c>
      <c r="J38" s="50">
        <f>MAX(O10:O36)</f>
        <v>0.31690148480232438</v>
      </c>
      <c r="K38" s="41" t="s">
        <v>316</v>
      </c>
      <c r="L38" s="39"/>
      <c r="M38" s="39"/>
      <c r="N38" s="39"/>
      <c r="O38" s="39"/>
    </row>
    <row r="39" spans="1:15" x14ac:dyDescent="0.3">
      <c r="A39" s="56" t="s">
        <v>436</v>
      </c>
      <c r="B39" s="45">
        <v>945.99610810810645</v>
      </c>
      <c r="C39" s="45">
        <v>1029.8812432432439</v>
      </c>
      <c r="D39" s="45">
        <v>1104.9918340611364</v>
      </c>
      <c r="E39" s="45">
        <v>1175.2555072463786</v>
      </c>
      <c r="F39" s="57">
        <v>1229.5534832756628</v>
      </c>
      <c r="G39" s="46"/>
      <c r="H39" s="46"/>
      <c r="I39" s="41" t="s">
        <v>442</v>
      </c>
      <c r="J39" s="50">
        <f>MIN(O10:O36)</f>
        <v>0.11500566716196492</v>
      </c>
      <c r="K39" s="41" t="s">
        <v>364</v>
      </c>
      <c r="L39" s="39"/>
      <c r="M39" s="39"/>
      <c r="N39" s="39"/>
      <c r="O39" s="39"/>
    </row>
    <row r="40" spans="1:15" x14ac:dyDescent="0.3">
      <c r="A40" s="56" t="s">
        <v>437</v>
      </c>
      <c r="B40" s="48">
        <v>40.324150483756569</v>
      </c>
      <c r="C40" s="48">
        <v>44.183798418156577</v>
      </c>
      <c r="D40" s="48">
        <v>47.917865054666308</v>
      </c>
      <c r="E40" s="48">
        <v>50.507812896894791</v>
      </c>
      <c r="F40" s="58">
        <v>51.549135425147</v>
      </c>
      <c r="G40" s="46"/>
      <c r="H40" s="46"/>
      <c r="I40" s="47"/>
      <c r="J40" s="47"/>
      <c r="K40" s="47"/>
      <c r="L40" s="39"/>
      <c r="M40" s="39"/>
      <c r="N40" s="39"/>
      <c r="O40" s="39"/>
    </row>
    <row r="41" spans="1:15" x14ac:dyDescent="0.3">
      <c r="A41" s="56" t="s">
        <v>438</v>
      </c>
      <c r="B41" s="48">
        <v>582.37683333333337</v>
      </c>
      <c r="C41" s="48">
        <v>641.92750000000001</v>
      </c>
      <c r="D41" s="48">
        <v>680.86886111111107</v>
      </c>
      <c r="E41" s="48">
        <v>727.71956249999994</v>
      </c>
      <c r="F41" s="58">
        <v>760.26444444444451</v>
      </c>
      <c r="G41" s="46"/>
      <c r="H41" s="46"/>
      <c r="I41" s="41" t="s">
        <v>453</v>
      </c>
      <c r="J41" s="51">
        <f>MAX(F10:F35)</f>
        <v>1709.7048228882848</v>
      </c>
      <c r="K41" s="41" t="s">
        <v>9</v>
      </c>
      <c r="L41" s="39"/>
      <c r="M41" s="39"/>
      <c r="N41" s="39"/>
      <c r="O41" s="39"/>
    </row>
    <row r="42" spans="1:15" x14ac:dyDescent="0.3">
      <c r="A42" s="56" t="s">
        <v>439</v>
      </c>
      <c r="B42" s="48">
        <v>205.61363018572666</v>
      </c>
      <c r="C42" s="48">
        <v>225.29405031883039</v>
      </c>
      <c r="D42" s="48">
        <v>244.33412896344927</v>
      </c>
      <c r="E42" s="48">
        <v>257.54032355015983</v>
      </c>
      <c r="F42" s="58">
        <v>262.85004744166162</v>
      </c>
      <c r="G42" s="46"/>
      <c r="H42" s="46"/>
      <c r="I42" s="41" t="s">
        <v>442</v>
      </c>
      <c r="J42" s="51">
        <f>MIN(F10:F35)</f>
        <v>537.86785714285702</v>
      </c>
      <c r="K42" s="41" t="s">
        <v>228</v>
      </c>
      <c r="L42" s="39"/>
      <c r="M42" s="39"/>
      <c r="N42" s="39"/>
      <c r="O42" s="39"/>
    </row>
    <row r="43" spans="1:15" x14ac:dyDescent="0.3">
      <c r="A43" s="56" t="s">
        <v>440</v>
      </c>
      <c r="B43" s="48">
        <v>42276.964918152764</v>
      </c>
      <c r="C43" s="48">
        <v>50757.409109063672</v>
      </c>
      <c r="D43" s="48">
        <v>59699.166576327458</v>
      </c>
      <c r="E43" s="48">
        <v>66327.018254320996</v>
      </c>
      <c r="F43" s="58">
        <v>69090.147440083776</v>
      </c>
      <c r="G43" s="46"/>
      <c r="H43" s="46"/>
      <c r="I43" s="39"/>
      <c r="J43" s="39"/>
      <c r="K43" s="39"/>
      <c r="L43" s="39"/>
      <c r="M43" s="39"/>
      <c r="N43" s="39"/>
      <c r="O43" s="39"/>
    </row>
    <row r="44" spans="1:15" x14ac:dyDescent="0.3">
      <c r="A44" s="56" t="s">
        <v>441</v>
      </c>
      <c r="B44" s="48">
        <v>919.49056610942239</v>
      </c>
      <c r="C44" s="48">
        <v>994.59793650793654</v>
      </c>
      <c r="D44" s="48">
        <v>1079.2986253369272</v>
      </c>
      <c r="E44" s="48">
        <v>1147.6961410081744</v>
      </c>
      <c r="F44" s="58">
        <v>1171.8369657454277</v>
      </c>
      <c r="G44" s="46"/>
      <c r="H44" s="46"/>
      <c r="I44" s="39"/>
      <c r="J44" s="39"/>
      <c r="K44" s="39"/>
      <c r="L44" s="39"/>
      <c r="M44" s="39"/>
      <c r="N44" s="39"/>
      <c r="O44" s="39"/>
    </row>
    <row r="45" spans="1:15" x14ac:dyDescent="0.3">
      <c r="A45" s="56" t="s">
        <v>442</v>
      </c>
      <c r="B45" s="49">
        <v>425.91142857142859</v>
      </c>
      <c r="C45" s="49">
        <v>464.09666666666664</v>
      </c>
      <c r="D45" s="49">
        <v>487.98285714285709</v>
      </c>
      <c r="E45" s="49">
        <v>514.00374999999997</v>
      </c>
      <c r="F45" s="59">
        <v>537.86785714285702</v>
      </c>
      <c r="G45" s="46"/>
      <c r="H45" s="46"/>
      <c r="I45" s="46"/>
      <c r="J45" s="39"/>
      <c r="K45" s="39"/>
      <c r="L45" s="39"/>
      <c r="M45" s="39"/>
      <c r="N45" s="39"/>
      <c r="O45" s="39"/>
    </row>
    <row r="46" spans="1:15" x14ac:dyDescent="0.3">
      <c r="A46" s="56" t="s">
        <v>443</v>
      </c>
      <c r="B46" s="49">
        <v>1345.401994680851</v>
      </c>
      <c r="C46" s="49">
        <v>1458.6946031746031</v>
      </c>
      <c r="D46" s="49">
        <v>1567.2814824797842</v>
      </c>
      <c r="E46" s="49">
        <v>1661.6998910081743</v>
      </c>
      <c r="F46" s="59">
        <v>1709.7048228882848</v>
      </c>
      <c r="G46" s="46"/>
      <c r="H46" s="46"/>
      <c r="I46" s="46"/>
      <c r="J46" s="39"/>
      <c r="K46" s="39"/>
      <c r="L46" s="39"/>
      <c r="M46" s="39"/>
      <c r="N46" s="39"/>
      <c r="O46" s="39"/>
    </row>
    <row r="47" spans="1:15" x14ac:dyDescent="0.3">
      <c r="A47" s="56" t="s">
        <v>444</v>
      </c>
      <c r="B47" s="48">
        <v>16624.458887574023</v>
      </c>
      <c r="C47" s="48">
        <v>18111.278547591752</v>
      </c>
      <c r="D47" s="48">
        <v>19493.682154721766</v>
      </c>
      <c r="E47" s="48">
        <v>20814.435094835513</v>
      </c>
      <c r="F47" s="58">
        <v>21773.233704019527</v>
      </c>
      <c r="G47" s="46"/>
      <c r="H47" s="46"/>
      <c r="I47" s="46"/>
      <c r="J47" s="39"/>
      <c r="K47" s="39"/>
      <c r="L47" s="39"/>
      <c r="M47" s="39"/>
      <c r="N47" s="39"/>
      <c r="O47" s="39"/>
    </row>
    <row r="48" spans="1:15" ht="15" thickBot="1" x14ac:dyDescent="0.35">
      <c r="A48" s="60" t="s">
        <v>445</v>
      </c>
      <c r="B48" s="61">
        <v>26</v>
      </c>
      <c r="C48" s="61">
        <v>26</v>
      </c>
      <c r="D48" s="61">
        <v>26</v>
      </c>
      <c r="E48" s="61">
        <v>26</v>
      </c>
      <c r="F48" s="62">
        <v>26</v>
      </c>
      <c r="G48" s="46"/>
      <c r="H48" s="46"/>
      <c r="I48" s="46"/>
      <c r="J48" s="39"/>
      <c r="K48" s="39"/>
      <c r="L48" s="39"/>
      <c r="M48" s="39"/>
      <c r="N48" s="39"/>
      <c r="O48" s="39"/>
    </row>
  </sheetData>
  <mergeCells count="6">
    <mergeCell ref="A7:O7"/>
    <mergeCell ref="B8:F8"/>
    <mergeCell ref="J8:N8"/>
    <mergeCell ref="A8:A9"/>
    <mergeCell ref="G8:G9"/>
    <mergeCell ref="I8:I9"/>
  </mergeCell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6490-A5D1-4FD3-9A04-FB92B03C81CC}">
  <dimension ref="A3:O16"/>
  <sheetViews>
    <sheetView showGridLines="0" workbookViewId="0"/>
  </sheetViews>
  <sheetFormatPr defaultRowHeight="14.4" x14ac:dyDescent="0.3"/>
  <cols>
    <col min="1" max="1" width="13.44140625" bestFit="1" customWidth="1"/>
    <col min="2" max="6" width="8" bestFit="1" customWidth="1"/>
    <col min="7" max="7" width="23.5546875" bestFit="1" customWidth="1"/>
    <col min="9" max="9" width="13.44140625" bestFit="1" customWidth="1"/>
    <col min="10" max="14" width="5" bestFit="1" customWidth="1"/>
    <col min="15" max="15" width="9.6640625" bestFit="1" customWidth="1"/>
  </cols>
  <sheetData>
    <row r="3" spans="1:15" s="20" customFormat="1" x14ac:dyDescent="0.3">
      <c r="A3" s="52" t="s">
        <v>559</v>
      </c>
    </row>
    <row r="4" spans="1:15" s="20" customFormat="1" x14ac:dyDescent="0.3">
      <c r="A4" s="52" t="s">
        <v>590</v>
      </c>
    </row>
    <row r="5" spans="1:15" s="20" customFormat="1" x14ac:dyDescent="0.3">
      <c r="A5" s="52" t="s">
        <v>560</v>
      </c>
    </row>
    <row r="6" spans="1:15" s="20" customFormat="1" x14ac:dyDescent="0.3">
      <c r="A6" s="20" t="s">
        <v>563</v>
      </c>
    </row>
    <row r="7" spans="1:15" ht="15" thickBot="1" x14ac:dyDescent="0.35"/>
    <row r="8" spans="1:15" ht="15" thickBot="1" x14ac:dyDescent="0.35">
      <c r="A8" s="134" t="s">
        <v>480</v>
      </c>
      <c r="B8" s="135"/>
      <c r="C8" s="135"/>
      <c r="D8" s="135"/>
      <c r="E8" s="135"/>
      <c r="F8" s="135"/>
      <c r="G8" s="135"/>
      <c r="H8" s="135"/>
      <c r="I8" s="135"/>
      <c r="J8" s="135"/>
      <c r="K8" s="135"/>
      <c r="L8" s="135"/>
      <c r="M8" s="135"/>
      <c r="N8" s="135"/>
      <c r="O8" s="136"/>
    </row>
    <row r="9" spans="1:15" x14ac:dyDescent="0.3">
      <c r="A9" s="144" t="s">
        <v>448</v>
      </c>
      <c r="B9" s="69"/>
      <c r="C9" s="69"/>
      <c r="D9" s="69"/>
      <c r="E9" s="69"/>
      <c r="F9" s="69"/>
      <c r="G9" s="146" t="s">
        <v>435</v>
      </c>
      <c r="H9" s="39"/>
      <c r="I9" s="148" t="s">
        <v>448</v>
      </c>
      <c r="J9" s="150" t="s">
        <v>449</v>
      </c>
      <c r="K9" s="150"/>
      <c r="L9" s="150"/>
      <c r="M9" s="150"/>
      <c r="N9" s="150"/>
      <c r="O9" s="151"/>
    </row>
    <row r="10" spans="1:15" x14ac:dyDescent="0.3">
      <c r="A10" s="145"/>
      <c r="B10" s="41">
        <v>2016</v>
      </c>
      <c r="C10" s="41">
        <v>2017</v>
      </c>
      <c r="D10" s="41">
        <v>2018</v>
      </c>
      <c r="E10" s="41">
        <v>2019</v>
      </c>
      <c r="F10" s="41">
        <v>2020</v>
      </c>
      <c r="G10" s="147"/>
      <c r="H10" s="46"/>
      <c r="I10" s="149"/>
      <c r="J10" s="63">
        <v>2016</v>
      </c>
      <c r="K10" s="41">
        <v>2017</v>
      </c>
      <c r="L10" s="41">
        <v>2018</v>
      </c>
      <c r="M10" s="41">
        <v>2019</v>
      </c>
      <c r="N10" s="41">
        <v>2020</v>
      </c>
      <c r="O10" s="72" t="s">
        <v>451</v>
      </c>
    </row>
    <row r="11" spans="1:15" x14ac:dyDescent="0.3">
      <c r="A11" s="65" t="s">
        <v>167</v>
      </c>
      <c r="B11" s="64">
        <v>801.40287735849006</v>
      </c>
      <c r="C11" s="64">
        <v>878.57037558685431</v>
      </c>
      <c r="D11" s="64">
        <v>935.08190697674343</v>
      </c>
      <c r="E11" s="64">
        <v>988.43468899521577</v>
      </c>
      <c r="F11" s="64">
        <v>1041.2263316582914</v>
      </c>
      <c r="G11" s="70">
        <f>AVERAGE(B11:F11)</f>
        <v>928.94323611511902</v>
      </c>
      <c r="H11" s="46"/>
      <c r="I11" s="65" t="s">
        <v>167</v>
      </c>
      <c r="J11" s="44"/>
      <c r="K11" s="44">
        <f t="shared" ref="K11:N14" si="0">1-B11/C11</f>
        <v>8.7833030082330121E-2</v>
      </c>
      <c r="L11" s="44">
        <f t="shared" si="0"/>
        <v>6.0434846368270678E-2</v>
      </c>
      <c r="M11" s="44">
        <f t="shared" si="0"/>
        <v>5.3977043311488448E-2</v>
      </c>
      <c r="N11" s="44">
        <f t="shared" si="0"/>
        <v>5.0701409537922459E-2</v>
      </c>
      <c r="O11" s="73">
        <f>1-B11/F11</f>
        <v>0.23032788069991528</v>
      </c>
    </row>
    <row r="12" spans="1:15" x14ac:dyDescent="0.3">
      <c r="A12" s="65" t="s">
        <v>169</v>
      </c>
      <c r="B12" s="64">
        <v>1021.0978151260506</v>
      </c>
      <c r="C12" s="64">
        <v>1105.4178888888887</v>
      </c>
      <c r="D12" s="64">
        <v>1190.3653802816905</v>
      </c>
      <c r="E12" s="64">
        <v>1265.5459365994234</v>
      </c>
      <c r="F12" s="64">
        <v>1320.1217559523814</v>
      </c>
      <c r="G12" s="70">
        <f>AVERAGE(B12:F12)</f>
        <v>1180.5097553696869</v>
      </c>
      <c r="H12" s="46"/>
      <c r="I12" s="65" t="s">
        <v>169</v>
      </c>
      <c r="J12" s="44"/>
      <c r="K12" s="44">
        <f t="shared" si="0"/>
        <v>7.627891190325542E-2</v>
      </c>
      <c r="L12" s="44">
        <f t="shared" si="0"/>
        <v>7.1362535234937408E-2</v>
      </c>
      <c r="M12" s="44">
        <f t="shared" si="0"/>
        <v>5.9405632101941941E-2</v>
      </c>
      <c r="N12" s="44">
        <f t="shared" si="0"/>
        <v>4.1341504377817917E-2</v>
      </c>
      <c r="O12" s="73">
        <f>1-B12/F12</f>
        <v>0.22651239514691934</v>
      </c>
    </row>
    <row r="13" spans="1:15" x14ac:dyDescent="0.3">
      <c r="A13" s="65" t="s">
        <v>168</v>
      </c>
      <c r="B13" s="64">
        <v>956.78952247190978</v>
      </c>
      <c r="C13" s="64">
        <v>1044.1881249999997</v>
      </c>
      <c r="D13" s="64">
        <v>1122.9774566473995</v>
      </c>
      <c r="E13" s="64">
        <v>1197.8794721407623</v>
      </c>
      <c r="F13" s="64">
        <v>1250.7768674698805</v>
      </c>
      <c r="G13" s="70">
        <f>AVERAGE(B13:F13)</f>
        <v>1114.5222887459902</v>
      </c>
      <c r="H13" s="46"/>
      <c r="I13" s="65" t="s">
        <v>168</v>
      </c>
      <c r="J13" s="44"/>
      <c r="K13" s="44">
        <f t="shared" si="0"/>
        <v>8.3700054076069841E-2</v>
      </c>
      <c r="L13" s="44">
        <f t="shared" si="0"/>
        <v>7.0161098231323327E-2</v>
      </c>
      <c r="M13" s="44">
        <f t="shared" si="0"/>
        <v>6.252884136957737E-2</v>
      </c>
      <c r="N13" s="44">
        <f t="shared" si="0"/>
        <v>4.2291632268608437E-2</v>
      </c>
      <c r="O13" s="73">
        <f>1-B13/F13</f>
        <v>0.23504379769403605</v>
      </c>
    </row>
    <row r="14" spans="1:15" ht="15" thickBot="1" x14ac:dyDescent="0.35">
      <c r="A14" s="66" t="s">
        <v>450</v>
      </c>
      <c r="B14" s="67">
        <v>945.99610810810736</v>
      </c>
      <c r="C14" s="67">
        <v>1029.8812432432435</v>
      </c>
      <c r="D14" s="67">
        <v>1104.9918340611346</v>
      </c>
      <c r="E14" s="67">
        <v>1175.2555072463774</v>
      </c>
      <c r="F14" s="67">
        <v>1229.5534832756639</v>
      </c>
      <c r="G14" s="71">
        <f>AVERAGE(B14:F14)</f>
        <v>1097.1356351869053</v>
      </c>
      <c r="H14" s="46"/>
      <c r="I14" s="66" t="s">
        <v>450</v>
      </c>
      <c r="J14" s="68"/>
      <c r="K14" s="68">
        <f t="shared" si="0"/>
        <v>8.1451269926006042E-2</v>
      </c>
      <c r="L14" s="68">
        <f t="shared" si="0"/>
        <v>6.7973887681902601E-2</v>
      </c>
      <c r="M14" s="68">
        <f t="shared" si="0"/>
        <v>5.9785870180579348E-2</v>
      </c>
      <c r="N14" s="68">
        <f t="shared" si="0"/>
        <v>4.4160727262250288E-2</v>
      </c>
      <c r="O14" s="74">
        <f>1-B14/F14</f>
        <v>0.23061817076238844</v>
      </c>
    </row>
    <row r="16" spans="1:15" x14ac:dyDescent="0.3">
      <c r="A16" s="38"/>
    </row>
  </sheetData>
  <mergeCells count="5">
    <mergeCell ref="A9:A10"/>
    <mergeCell ref="G9:G10"/>
    <mergeCell ref="I9:I10"/>
    <mergeCell ref="J9:O9"/>
    <mergeCell ref="A8:O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53BE-5B2C-4482-B5BB-E59E93A3FD32}">
  <dimension ref="A2:G35"/>
  <sheetViews>
    <sheetView showGridLines="0" workbookViewId="0"/>
  </sheetViews>
  <sheetFormatPr defaultRowHeight="14.4" x14ac:dyDescent="0.3"/>
  <cols>
    <col min="1" max="1" width="20.21875" customWidth="1"/>
    <col min="2" max="6" width="5" bestFit="1" customWidth="1"/>
    <col min="7" max="7" width="16.6640625" customWidth="1"/>
  </cols>
  <sheetData>
    <row r="2" spans="1:7" s="20" customFormat="1" x14ac:dyDescent="0.3">
      <c r="A2" s="52" t="s">
        <v>559</v>
      </c>
    </row>
    <row r="3" spans="1:7" s="20" customFormat="1" x14ac:dyDescent="0.3">
      <c r="A3" s="52" t="s">
        <v>566</v>
      </c>
    </row>
    <row r="4" spans="1:7" s="20" customFormat="1" x14ac:dyDescent="0.3">
      <c r="A4" s="52" t="s">
        <v>564</v>
      </c>
    </row>
    <row r="5" spans="1:7" ht="15" thickBot="1" x14ac:dyDescent="0.35"/>
    <row r="6" spans="1:7" ht="15" thickBot="1" x14ac:dyDescent="0.35">
      <c r="A6" s="155" t="s">
        <v>479</v>
      </c>
      <c r="B6" s="156"/>
      <c r="C6" s="156"/>
      <c r="D6" s="156"/>
      <c r="E6" s="156"/>
      <c r="F6" s="156"/>
      <c r="G6" s="157"/>
    </row>
    <row r="7" spans="1:7" x14ac:dyDescent="0.3">
      <c r="A7" s="152" t="s">
        <v>430</v>
      </c>
      <c r="B7" s="154" t="s">
        <v>1</v>
      </c>
      <c r="C7" s="154"/>
      <c r="D7" s="154"/>
      <c r="E7" s="154"/>
      <c r="F7" s="154"/>
      <c r="G7" s="75"/>
    </row>
    <row r="8" spans="1:7" x14ac:dyDescent="0.3">
      <c r="A8" s="153"/>
      <c r="B8" s="78">
        <v>2016</v>
      </c>
      <c r="C8" s="78">
        <v>2017</v>
      </c>
      <c r="D8" s="78">
        <v>2018</v>
      </c>
      <c r="E8" s="78">
        <v>2019</v>
      </c>
      <c r="F8" s="78">
        <v>2020</v>
      </c>
      <c r="G8" s="78" t="s">
        <v>432</v>
      </c>
    </row>
    <row r="9" spans="1:7" x14ac:dyDescent="0.3">
      <c r="A9" s="78" t="s">
        <v>209</v>
      </c>
      <c r="B9" s="79">
        <v>10</v>
      </c>
      <c r="C9" s="79">
        <v>10</v>
      </c>
      <c r="D9" s="79">
        <v>9</v>
      </c>
      <c r="E9" s="79">
        <v>9</v>
      </c>
      <c r="F9" s="79">
        <v>9</v>
      </c>
      <c r="G9" s="79">
        <v>47</v>
      </c>
    </row>
    <row r="10" spans="1:7" x14ac:dyDescent="0.3">
      <c r="A10" s="78" t="s">
        <v>213</v>
      </c>
      <c r="B10" s="79">
        <v>15</v>
      </c>
      <c r="C10" s="79">
        <v>14</v>
      </c>
      <c r="D10" s="79">
        <v>18</v>
      </c>
      <c r="E10" s="79">
        <v>17</v>
      </c>
      <c r="F10" s="79">
        <v>15</v>
      </c>
      <c r="G10" s="79">
        <v>79</v>
      </c>
    </row>
    <row r="11" spans="1:7" x14ac:dyDescent="0.3">
      <c r="A11" s="78" t="s">
        <v>222</v>
      </c>
      <c r="B11" s="79">
        <v>13</v>
      </c>
      <c r="C11" s="79">
        <v>12</v>
      </c>
      <c r="D11" s="79">
        <v>12</v>
      </c>
      <c r="E11" s="79">
        <v>12</v>
      </c>
      <c r="F11" s="79">
        <v>13</v>
      </c>
      <c r="G11" s="79">
        <v>62</v>
      </c>
    </row>
    <row r="12" spans="1:7" x14ac:dyDescent="0.3">
      <c r="A12" s="78" t="s">
        <v>170</v>
      </c>
      <c r="B12" s="79">
        <v>84</v>
      </c>
      <c r="C12" s="79">
        <v>86</v>
      </c>
      <c r="D12" s="79">
        <v>87</v>
      </c>
      <c r="E12" s="79">
        <v>80</v>
      </c>
      <c r="F12" s="79">
        <v>76</v>
      </c>
      <c r="G12" s="79">
        <v>413</v>
      </c>
    </row>
    <row r="13" spans="1:7" x14ac:dyDescent="0.3">
      <c r="A13" s="78" t="s">
        <v>228</v>
      </c>
      <c r="B13" s="79">
        <v>17</v>
      </c>
      <c r="C13" s="79">
        <v>15</v>
      </c>
      <c r="D13" s="79">
        <v>16</v>
      </c>
      <c r="E13" s="79">
        <v>16</v>
      </c>
      <c r="F13" s="79">
        <v>14</v>
      </c>
      <c r="G13" s="79">
        <v>78</v>
      </c>
    </row>
    <row r="14" spans="1:7" x14ac:dyDescent="0.3">
      <c r="A14" s="78" t="s">
        <v>9</v>
      </c>
      <c r="B14" s="79">
        <v>376</v>
      </c>
      <c r="C14" s="79">
        <v>378</v>
      </c>
      <c r="D14" s="79">
        <v>371</v>
      </c>
      <c r="E14" s="79">
        <v>367</v>
      </c>
      <c r="F14" s="80">
        <v>367</v>
      </c>
      <c r="G14" s="79">
        <v>1859</v>
      </c>
    </row>
    <row r="15" spans="1:7" x14ac:dyDescent="0.3">
      <c r="A15" s="78" t="s">
        <v>237</v>
      </c>
      <c r="B15" s="79">
        <v>52</v>
      </c>
      <c r="C15" s="79">
        <v>54</v>
      </c>
      <c r="D15" s="79">
        <v>50</v>
      </c>
      <c r="E15" s="79">
        <v>46</v>
      </c>
      <c r="F15" s="79">
        <v>41</v>
      </c>
      <c r="G15" s="79">
        <v>243</v>
      </c>
    </row>
    <row r="16" spans="1:7" x14ac:dyDescent="0.3">
      <c r="A16" s="78" t="s">
        <v>262</v>
      </c>
      <c r="B16" s="79">
        <v>18</v>
      </c>
      <c r="C16" s="79">
        <v>17</v>
      </c>
      <c r="D16" s="79">
        <v>17</v>
      </c>
      <c r="E16" s="79">
        <v>17</v>
      </c>
      <c r="F16" s="79">
        <v>17</v>
      </c>
      <c r="G16" s="79">
        <v>86</v>
      </c>
    </row>
    <row r="17" spans="1:7" x14ac:dyDescent="0.3">
      <c r="A17" s="78" t="s">
        <v>270</v>
      </c>
      <c r="B17" s="79">
        <v>39</v>
      </c>
      <c r="C17" s="79">
        <v>39</v>
      </c>
      <c r="D17" s="79">
        <v>41</v>
      </c>
      <c r="E17" s="79">
        <v>40</v>
      </c>
      <c r="F17" s="79">
        <v>41</v>
      </c>
      <c r="G17" s="79">
        <v>200</v>
      </c>
    </row>
    <row r="18" spans="1:7" x14ac:dyDescent="0.3">
      <c r="A18" s="78" t="s">
        <v>286</v>
      </c>
      <c r="B18" s="79">
        <v>11</v>
      </c>
      <c r="C18" s="79">
        <v>11</v>
      </c>
      <c r="D18" s="79">
        <v>11</v>
      </c>
      <c r="E18" s="79">
        <v>12</v>
      </c>
      <c r="F18" s="79">
        <v>9</v>
      </c>
      <c r="G18" s="79">
        <v>54</v>
      </c>
    </row>
    <row r="19" spans="1:7" x14ac:dyDescent="0.3">
      <c r="A19" s="78" t="s">
        <v>291</v>
      </c>
      <c r="B19" s="79">
        <v>13</v>
      </c>
      <c r="C19" s="79">
        <v>12</v>
      </c>
      <c r="D19" s="79">
        <v>12</v>
      </c>
      <c r="E19" s="79">
        <v>12</v>
      </c>
      <c r="F19" s="79">
        <v>12</v>
      </c>
      <c r="G19" s="79">
        <v>61</v>
      </c>
    </row>
    <row r="20" spans="1:7" x14ac:dyDescent="0.3">
      <c r="A20" s="78" t="s">
        <v>296</v>
      </c>
      <c r="B20" s="79">
        <v>7</v>
      </c>
      <c r="C20" s="79">
        <v>6</v>
      </c>
      <c r="D20" s="79">
        <v>7</v>
      </c>
      <c r="E20" s="79">
        <v>8</v>
      </c>
      <c r="F20" s="79">
        <v>8</v>
      </c>
      <c r="G20" s="79">
        <v>36</v>
      </c>
    </row>
    <row r="21" spans="1:7" x14ac:dyDescent="0.3">
      <c r="A21" s="78" t="s">
        <v>299</v>
      </c>
      <c r="B21" s="79">
        <v>23</v>
      </c>
      <c r="C21" s="79">
        <v>24</v>
      </c>
      <c r="D21" s="79">
        <v>23</v>
      </c>
      <c r="E21" s="79">
        <v>23</v>
      </c>
      <c r="F21" s="79">
        <v>23</v>
      </c>
      <c r="G21" s="79">
        <v>116</v>
      </c>
    </row>
    <row r="22" spans="1:7" x14ac:dyDescent="0.3">
      <c r="A22" s="78" t="s">
        <v>311</v>
      </c>
      <c r="B22" s="79">
        <v>12</v>
      </c>
      <c r="C22" s="79">
        <v>12</v>
      </c>
      <c r="D22" s="79">
        <v>11</v>
      </c>
      <c r="E22" s="79">
        <v>11</v>
      </c>
      <c r="F22" s="79">
        <v>11</v>
      </c>
      <c r="G22" s="79">
        <v>57</v>
      </c>
    </row>
    <row r="23" spans="1:7" x14ac:dyDescent="0.3">
      <c r="A23" s="78" t="s">
        <v>316</v>
      </c>
      <c r="B23" s="79">
        <v>12</v>
      </c>
      <c r="C23" s="79">
        <v>11</v>
      </c>
      <c r="D23" s="79">
        <v>11</v>
      </c>
      <c r="E23" s="79">
        <v>11</v>
      </c>
      <c r="F23" s="79">
        <v>11</v>
      </c>
      <c r="G23" s="79">
        <v>56</v>
      </c>
    </row>
    <row r="24" spans="1:7" x14ac:dyDescent="0.3">
      <c r="A24" s="78" t="s">
        <v>320</v>
      </c>
      <c r="B24" s="79">
        <v>22</v>
      </c>
      <c r="C24" s="79">
        <v>23</v>
      </c>
      <c r="D24" s="79">
        <v>22</v>
      </c>
      <c r="E24" s="79">
        <v>22</v>
      </c>
      <c r="F24" s="79">
        <v>21</v>
      </c>
      <c r="G24" s="79">
        <v>110</v>
      </c>
    </row>
    <row r="25" spans="1:7" x14ac:dyDescent="0.3">
      <c r="A25" s="78" t="s">
        <v>330</v>
      </c>
      <c r="B25" s="79">
        <v>33</v>
      </c>
      <c r="C25" s="79">
        <v>32</v>
      </c>
      <c r="D25" s="79">
        <v>34</v>
      </c>
      <c r="E25" s="79">
        <v>32</v>
      </c>
      <c r="F25" s="79">
        <v>31</v>
      </c>
      <c r="G25" s="79">
        <v>162</v>
      </c>
    </row>
    <row r="26" spans="1:7" x14ac:dyDescent="0.3">
      <c r="A26" s="78" t="s">
        <v>346</v>
      </c>
      <c r="B26" s="79">
        <v>11</v>
      </c>
      <c r="C26" s="79">
        <v>11</v>
      </c>
      <c r="D26" s="79">
        <v>11</v>
      </c>
      <c r="E26" s="79">
        <v>12</v>
      </c>
      <c r="F26" s="79">
        <v>11</v>
      </c>
      <c r="G26" s="79">
        <v>56</v>
      </c>
    </row>
    <row r="27" spans="1:7" x14ac:dyDescent="0.3">
      <c r="A27" s="78" t="s">
        <v>351</v>
      </c>
      <c r="B27" s="79">
        <v>12</v>
      </c>
      <c r="C27" s="79">
        <v>13</v>
      </c>
      <c r="D27" s="79">
        <v>15</v>
      </c>
      <c r="E27" s="79">
        <v>15</v>
      </c>
      <c r="F27" s="79">
        <v>12</v>
      </c>
      <c r="G27" s="79">
        <v>67</v>
      </c>
    </row>
    <row r="28" spans="1:7" x14ac:dyDescent="0.3">
      <c r="A28" s="78" t="s">
        <v>357</v>
      </c>
      <c r="B28" s="79">
        <v>13</v>
      </c>
      <c r="C28" s="79">
        <v>14</v>
      </c>
      <c r="D28" s="79">
        <v>14</v>
      </c>
      <c r="E28" s="79">
        <v>14</v>
      </c>
      <c r="F28" s="79">
        <v>14</v>
      </c>
      <c r="G28" s="79">
        <v>69</v>
      </c>
    </row>
    <row r="29" spans="1:7" x14ac:dyDescent="0.3">
      <c r="A29" s="78" t="s">
        <v>364</v>
      </c>
      <c r="B29" s="79">
        <v>16</v>
      </c>
      <c r="C29" s="79">
        <v>16</v>
      </c>
      <c r="D29" s="79">
        <v>14</v>
      </c>
      <c r="E29" s="79">
        <v>11</v>
      </c>
      <c r="F29" s="79">
        <v>12</v>
      </c>
      <c r="G29" s="79">
        <v>69</v>
      </c>
    </row>
    <row r="30" spans="1:7" x14ac:dyDescent="0.3">
      <c r="A30" s="78" t="s">
        <v>374</v>
      </c>
      <c r="B30" s="79">
        <v>27</v>
      </c>
      <c r="C30" s="79">
        <v>27</v>
      </c>
      <c r="D30" s="79">
        <v>27</v>
      </c>
      <c r="E30" s="79">
        <v>27</v>
      </c>
      <c r="F30" s="79">
        <v>24</v>
      </c>
      <c r="G30" s="79">
        <v>132</v>
      </c>
    </row>
    <row r="31" spans="1:7" x14ac:dyDescent="0.3">
      <c r="A31" s="78" t="s">
        <v>385</v>
      </c>
      <c r="B31" s="79">
        <v>29</v>
      </c>
      <c r="C31" s="79">
        <v>27</v>
      </c>
      <c r="D31" s="79">
        <v>23</v>
      </c>
      <c r="E31" s="79">
        <v>22</v>
      </c>
      <c r="F31" s="79">
        <v>18</v>
      </c>
      <c r="G31" s="79">
        <v>119</v>
      </c>
    </row>
    <row r="32" spans="1:7" x14ac:dyDescent="0.3">
      <c r="A32" s="78" t="s">
        <v>405</v>
      </c>
      <c r="B32" s="79">
        <v>15</v>
      </c>
      <c r="C32" s="79">
        <v>16</v>
      </c>
      <c r="D32" s="79">
        <v>15</v>
      </c>
      <c r="E32" s="79">
        <v>16</v>
      </c>
      <c r="F32" s="79">
        <v>15</v>
      </c>
      <c r="G32" s="79">
        <v>77</v>
      </c>
    </row>
    <row r="33" spans="1:7" x14ac:dyDescent="0.3">
      <c r="A33" s="78" t="s">
        <v>412</v>
      </c>
      <c r="B33" s="79">
        <v>20</v>
      </c>
      <c r="C33" s="79">
        <v>20</v>
      </c>
      <c r="D33" s="79">
        <v>20</v>
      </c>
      <c r="E33" s="79">
        <v>20</v>
      </c>
      <c r="F33" s="79">
        <v>19</v>
      </c>
      <c r="G33" s="79">
        <v>99</v>
      </c>
    </row>
    <row r="34" spans="1:7" x14ac:dyDescent="0.3">
      <c r="A34" s="78" t="s">
        <v>420</v>
      </c>
      <c r="B34" s="79">
        <v>25</v>
      </c>
      <c r="C34" s="79">
        <v>25</v>
      </c>
      <c r="D34" s="79">
        <v>25</v>
      </c>
      <c r="E34" s="79">
        <v>25</v>
      </c>
      <c r="F34" s="79">
        <v>23</v>
      </c>
      <c r="G34" s="79">
        <v>123</v>
      </c>
    </row>
    <row r="35" spans="1:7" x14ac:dyDescent="0.3">
      <c r="A35" s="78" t="s">
        <v>432</v>
      </c>
      <c r="B35" s="78">
        <v>925</v>
      </c>
      <c r="C35" s="78">
        <v>925</v>
      </c>
      <c r="D35" s="78">
        <v>916</v>
      </c>
      <c r="E35" s="78">
        <v>897</v>
      </c>
      <c r="F35" s="78">
        <v>867</v>
      </c>
      <c r="G35" s="78">
        <v>4530</v>
      </c>
    </row>
  </sheetData>
  <mergeCells count="3">
    <mergeCell ref="A7:A8"/>
    <mergeCell ref="B7:F7"/>
    <mergeCell ref="A6:G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FF68A-D59A-4793-BE40-74613DC20100}">
  <dimension ref="A1:Z39"/>
  <sheetViews>
    <sheetView showGridLines="0" workbookViewId="0">
      <selection activeCell="A3" sqref="A3"/>
    </sheetView>
  </sheetViews>
  <sheetFormatPr defaultRowHeight="14.4" x14ac:dyDescent="0.3"/>
  <cols>
    <col min="1" max="1" width="11.21875" bestFit="1" customWidth="1"/>
    <col min="7" max="7" width="10.77734375" bestFit="1" customWidth="1"/>
    <col min="9" max="9" width="14.21875" customWidth="1"/>
    <col min="14" max="14" width="8.88671875" customWidth="1"/>
    <col min="15" max="15" width="10.77734375" customWidth="1"/>
    <col min="17" max="17" width="11.21875" bestFit="1" customWidth="1"/>
    <col min="23" max="23" width="10.77734375" bestFit="1" customWidth="1"/>
    <col min="25" max="25" width="20.6640625" bestFit="1" customWidth="1"/>
    <col min="26" max="26" width="10.88671875" bestFit="1" customWidth="1"/>
  </cols>
  <sheetData>
    <row r="1" spans="1:26" s="20" customFormat="1" x14ac:dyDescent="0.3"/>
    <row r="2" spans="1:26" x14ac:dyDescent="0.3">
      <c r="A2" s="52" t="s">
        <v>559</v>
      </c>
    </row>
    <row r="3" spans="1:26" x14ac:dyDescent="0.3">
      <c r="A3" s="52" t="s">
        <v>565</v>
      </c>
    </row>
    <row r="4" spans="1:26" s="20" customFormat="1" x14ac:dyDescent="0.3">
      <c r="A4" s="52" t="s">
        <v>567</v>
      </c>
    </row>
    <row r="5" spans="1:26" x14ac:dyDescent="0.3">
      <c r="A5" s="52" t="s">
        <v>568</v>
      </c>
    </row>
    <row r="6" spans="1:26" s="20" customFormat="1" x14ac:dyDescent="0.3">
      <c r="A6" s="52" t="s">
        <v>569</v>
      </c>
    </row>
    <row r="7" spans="1:26" ht="15" thickBot="1" x14ac:dyDescent="0.35"/>
    <row r="8" spans="1:26" ht="15" thickBot="1" x14ac:dyDescent="0.35">
      <c r="A8" s="158" t="s">
        <v>472</v>
      </c>
      <c r="B8" s="159"/>
      <c r="C8" s="159"/>
      <c r="D8" s="159"/>
      <c r="E8" s="159"/>
      <c r="F8" s="159"/>
      <c r="G8" s="159"/>
      <c r="H8" s="159"/>
      <c r="I8" s="159"/>
      <c r="J8" s="159"/>
      <c r="K8" s="159"/>
      <c r="L8" s="159"/>
      <c r="M8" s="159"/>
      <c r="N8" s="159"/>
      <c r="O8" s="159"/>
      <c r="P8" s="159"/>
      <c r="Q8" s="159"/>
      <c r="R8" s="159"/>
      <c r="S8" s="159"/>
      <c r="T8" s="159"/>
      <c r="U8" s="159"/>
      <c r="V8" s="159"/>
      <c r="W8" s="160"/>
      <c r="Y8" s="132" t="s">
        <v>575</v>
      </c>
      <c r="Z8" s="132"/>
    </row>
    <row r="9" spans="1:26" ht="31.2" customHeight="1" x14ac:dyDescent="0.3">
      <c r="A9" s="152" t="s">
        <v>470</v>
      </c>
      <c r="B9" s="152"/>
      <c r="C9" s="152"/>
      <c r="D9" s="152"/>
      <c r="E9" s="152"/>
      <c r="F9" s="152"/>
      <c r="G9" s="152"/>
      <c r="H9" s="76"/>
      <c r="I9" s="161" t="s">
        <v>471</v>
      </c>
      <c r="J9" s="161"/>
      <c r="K9" s="161"/>
      <c r="L9" s="161"/>
      <c r="M9" s="161"/>
      <c r="N9" s="161"/>
      <c r="O9" s="161"/>
      <c r="P9" s="76"/>
      <c r="Q9" s="161" t="s">
        <v>474</v>
      </c>
      <c r="R9" s="161"/>
      <c r="S9" s="161"/>
      <c r="T9" s="161"/>
      <c r="U9" s="161"/>
      <c r="V9" s="161"/>
      <c r="W9" s="161"/>
      <c r="Y9" s="6" t="s">
        <v>455</v>
      </c>
      <c r="Z9" s="6">
        <v>20</v>
      </c>
    </row>
    <row r="10" spans="1:26" x14ac:dyDescent="0.3">
      <c r="A10" s="153" t="s">
        <v>430</v>
      </c>
      <c r="B10" s="162" t="s">
        <v>1</v>
      </c>
      <c r="C10" s="162"/>
      <c r="D10" s="162"/>
      <c r="E10" s="162"/>
      <c r="F10" s="162"/>
      <c r="G10" s="78"/>
      <c r="H10" s="76"/>
      <c r="I10" s="153" t="s">
        <v>430</v>
      </c>
      <c r="J10" s="162" t="s">
        <v>1</v>
      </c>
      <c r="K10" s="162"/>
      <c r="L10" s="162"/>
      <c r="M10" s="162"/>
      <c r="N10" s="162"/>
      <c r="O10" s="78"/>
      <c r="P10" s="76"/>
      <c r="Q10" s="153" t="s">
        <v>430</v>
      </c>
      <c r="R10" s="162" t="s">
        <v>1</v>
      </c>
      <c r="S10" s="162"/>
      <c r="T10" s="162"/>
      <c r="U10" s="162"/>
      <c r="V10" s="162"/>
      <c r="W10" s="78"/>
      <c r="Y10" s="6" t="s">
        <v>454</v>
      </c>
      <c r="Z10" s="13">
        <v>10.5</v>
      </c>
    </row>
    <row r="11" spans="1:26" x14ac:dyDescent="0.3">
      <c r="A11" s="153"/>
      <c r="B11" s="78">
        <v>2016</v>
      </c>
      <c r="C11" s="78">
        <v>2017</v>
      </c>
      <c r="D11" s="78">
        <v>2018</v>
      </c>
      <c r="E11" s="78">
        <v>2019</v>
      </c>
      <c r="F11" s="78">
        <v>2020</v>
      </c>
      <c r="G11" s="78" t="s">
        <v>432</v>
      </c>
      <c r="H11" s="76"/>
      <c r="I11" s="153"/>
      <c r="J11" s="78">
        <v>2016</v>
      </c>
      <c r="K11" s="78">
        <v>2017</v>
      </c>
      <c r="L11" s="78">
        <v>2018</v>
      </c>
      <c r="M11" s="78">
        <v>2019</v>
      </c>
      <c r="N11" s="78">
        <v>2020</v>
      </c>
      <c r="O11" s="78" t="s">
        <v>432</v>
      </c>
      <c r="P11" s="76"/>
      <c r="Q11" s="153"/>
      <c r="R11" s="78">
        <v>2016</v>
      </c>
      <c r="S11" s="78">
        <v>2017</v>
      </c>
      <c r="T11" s="78">
        <v>2018</v>
      </c>
      <c r="U11" s="78">
        <v>2019</v>
      </c>
      <c r="V11" s="78">
        <v>2020</v>
      </c>
      <c r="W11" s="78" t="s">
        <v>432</v>
      </c>
      <c r="Y11" s="6" t="s">
        <v>456</v>
      </c>
      <c r="Z11" s="6">
        <v>4</v>
      </c>
    </row>
    <row r="12" spans="1:26" x14ac:dyDescent="0.3">
      <c r="A12" s="79" t="s">
        <v>209</v>
      </c>
      <c r="B12" s="79">
        <v>10</v>
      </c>
      <c r="C12" s="79">
        <v>10</v>
      </c>
      <c r="D12" s="79">
        <v>9</v>
      </c>
      <c r="E12" s="79">
        <v>9</v>
      </c>
      <c r="F12" s="79">
        <v>9</v>
      </c>
      <c r="G12" s="79">
        <v>47</v>
      </c>
      <c r="H12" s="76"/>
      <c r="I12" s="79" t="s">
        <v>209</v>
      </c>
      <c r="J12" s="79">
        <v>10</v>
      </c>
      <c r="K12" s="79">
        <v>10</v>
      </c>
      <c r="L12" s="79">
        <v>9</v>
      </c>
      <c r="M12" s="79">
        <v>9</v>
      </c>
      <c r="N12" s="79">
        <v>8</v>
      </c>
      <c r="O12" s="79">
        <v>46</v>
      </c>
      <c r="P12" s="76"/>
      <c r="Q12" s="79" t="s">
        <v>209</v>
      </c>
      <c r="R12" s="79">
        <v>2</v>
      </c>
      <c r="S12" s="79">
        <v>2</v>
      </c>
      <c r="T12" s="79">
        <v>2</v>
      </c>
      <c r="U12" s="79">
        <v>2</v>
      </c>
      <c r="V12" s="79">
        <v>2</v>
      </c>
      <c r="W12" s="79">
        <v>10</v>
      </c>
      <c r="Y12" s="7" t="s">
        <v>457</v>
      </c>
      <c r="Z12" s="87">
        <f>PRODUCT(Z9:Z11)</f>
        <v>840</v>
      </c>
    </row>
    <row r="13" spans="1:26" x14ac:dyDescent="0.3">
      <c r="A13" s="79" t="s">
        <v>213</v>
      </c>
      <c r="B13" s="79">
        <v>15</v>
      </c>
      <c r="C13" s="79">
        <v>14</v>
      </c>
      <c r="D13" s="79">
        <v>18</v>
      </c>
      <c r="E13" s="79">
        <v>17</v>
      </c>
      <c r="F13" s="79">
        <v>15</v>
      </c>
      <c r="G13" s="79">
        <v>79</v>
      </c>
      <c r="H13" s="76"/>
      <c r="I13" s="79" t="s">
        <v>213</v>
      </c>
      <c r="J13" s="79">
        <v>15</v>
      </c>
      <c r="K13" s="79">
        <v>14</v>
      </c>
      <c r="L13" s="79">
        <v>18</v>
      </c>
      <c r="M13" s="79">
        <v>17</v>
      </c>
      <c r="N13" s="79">
        <v>15</v>
      </c>
      <c r="O13" s="79">
        <v>79</v>
      </c>
      <c r="P13" s="76"/>
      <c r="Q13" s="79" t="s">
        <v>213</v>
      </c>
      <c r="R13" s="79">
        <v>2</v>
      </c>
      <c r="S13" s="79">
        <v>2</v>
      </c>
      <c r="T13" s="79">
        <v>4</v>
      </c>
      <c r="U13" s="79">
        <v>3</v>
      </c>
      <c r="V13" s="79">
        <v>2</v>
      </c>
      <c r="W13" s="79">
        <v>13</v>
      </c>
    </row>
    <row r="14" spans="1:26" x14ac:dyDescent="0.3">
      <c r="A14" s="79" t="s">
        <v>222</v>
      </c>
      <c r="B14" s="79">
        <v>13</v>
      </c>
      <c r="C14" s="79">
        <v>12</v>
      </c>
      <c r="D14" s="79">
        <v>12</v>
      </c>
      <c r="E14" s="79">
        <v>12</v>
      </c>
      <c r="F14" s="79">
        <v>13</v>
      </c>
      <c r="G14" s="79">
        <v>62</v>
      </c>
      <c r="H14" s="76"/>
      <c r="I14" s="79" t="s">
        <v>222</v>
      </c>
      <c r="J14" s="79">
        <v>13</v>
      </c>
      <c r="K14" s="79">
        <v>12</v>
      </c>
      <c r="L14" s="79">
        <v>12</v>
      </c>
      <c r="M14" s="79">
        <v>11</v>
      </c>
      <c r="N14" s="79">
        <v>12</v>
      </c>
      <c r="O14" s="79">
        <v>60</v>
      </c>
      <c r="P14" s="76"/>
      <c r="Q14" s="79" t="s">
        <v>222</v>
      </c>
      <c r="R14" s="79">
        <v>2</v>
      </c>
      <c r="S14" s="79">
        <v>2</v>
      </c>
      <c r="T14" s="79">
        <v>2</v>
      </c>
      <c r="U14" s="79">
        <v>2</v>
      </c>
      <c r="V14" s="79">
        <v>2</v>
      </c>
      <c r="W14" s="79">
        <v>10</v>
      </c>
    </row>
    <row r="15" spans="1:26" x14ac:dyDescent="0.3">
      <c r="A15" s="79" t="s">
        <v>170</v>
      </c>
      <c r="B15" s="79">
        <v>84</v>
      </c>
      <c r="C15" s="79">
        <v>86</v>
      </c>
      <c r="D15" s="79">
        <v>87</v>
      </c>
      <c r="E15" s="79">
        <v>80</v>
      </c>
      <c r="F15" s="79">
        <v>76</v>
      </c>
      <c r="G15" s="79">
        <v>413</v>
      </c>
      <c r="H15" s="76"/>
      <c r="I15" s="79" t="s">
        <v>170</v>
      </c>
      <c r="J15" s="79">
        <v>58</v>
      </c>
      <c r="K15" s="79">
        <v>51</v>
      </c>
      <c r="L15" s="79">
        <v>45</v>
      </c>
      <c r="M15" s="79">
        <v>34</v>
      </c>
      <c r="N15" s="79">
        <v>29</v>
      </c>
      <c r="O15" s="79">
        <v>217</v>
      </c>
      <c r="P15" s="76"/>
      <c r="Q15" s="79" t="s">
        <v>170</v>
      </c>
      <c r="R15" s="79">
        <v>18</v>
      </c>
      <c r="S15" s="79">
        <v>18</v>
      </c>
      <c r="T15" s="79">
        <v>17</v>
      </c>
      <c r="U15" s="79">
        <v>12</v>
      </c>
      <c r="V15" s="79">
        <v>10</v>
      </c>
      <c r="W15" s="79">
        <v>75</v>
      </c>
    </row>
    <row r="16" spans="1:26" x14ac:dyDescent="0.3">
      <c r="A16" s="79" t="s">
        <v>228</v>
      </c>
      <c r="B16" s="79">
        <v>17</v>
      </c>
      <c r="C16" s="79">
        <v>15</v>
      </c>
      <c r="D16" s="79">
        <v>16</v>
      </c>
      <c r="E16" s="79">
        <v>16</v>
      </c>
      <c r="F16" s="79">
        <v>14</v>
      </c>
      <c r="G16" s="79">
        <v>78</v>
      </c>
      <c r="H16" s="76"/>
      <c r="I16" s="79" t="s">
        <v>228</v>
      </c>
      <c r="J16" s="79">
        <v>17</v>
      </c>
      <c r="K16" s="79">
        <v>15</v>
      </c>
      <c r="L16" s="79">
        <v>16</v>
      </c>
      <c r="M16" s="79">
        <v>16</v>
      </c>
      <c r="N16" s="79">
        <v>14</v>
      </c>
      <c r="O16" s="79">
        <v>78</v>
      </c>
      <c r="P16" s="76"/>
      <c r="Q16" s="79" t="s">
        <v>228</v>
      </c>
      <c r="R16" s="79">
        <v>2</v>
      </c>
      <c r="S16" s="79">
        <v>2</v>
      </c>
      <c r="T16" s="79">
        <v>2</v>
      </c>
      <c r="U16" s="79">
        <v>2</v>
      </c>
      <c r="V16" s="79">
        <v>2</v>
      </c>
      <c r="W16" s="79">
        <v>10</v>
      </c>
    </row>
    <row r="17" spans="1:23" x14ac:dyDescent="0.3">
      <c r="A17" s="79" t="s">
        <v>9</v>
      </c>
      <c r="B17" s="79">
        <v>376</v>
      </c>
      <c r="C17" s="79">
        <v>378</v>
      </c>
      <c r="D17" s="79">
        <v>371</v>
      </c>
      <c r="E17" s="79">
        <v>367</v>
      </c>
      <c r="F17" s="79">
        <v>367</v>
      </c>
      <c r="G17" s="79">
        <v>1859</v>
      </c>
      <c r="H17" s="76"/>
      <c r="I17" s="79" t="s">
        <v>9</v>
      </c>
      <c r="J17" s="79">
        <v>22</v>
      </c>
      <c r="K17" s="79">
        <v>6</v>
      </c>
      <c r="L17" s="79">
        <v>1</v>
      </c>
      <c r="M17" s="79"/>
      <c r="N17" s="79"/>
      <c r="O17" s="79">
        <v>29</v>
      </c>
      <c r="P17" s="76"/>
      <c r="Q17" s="79" t="s">
        <v>9</v>
      </c>
      <c r="R17" s="79">
        <v>22</v>
      </c>
      <c r="S17" s="79">
        <v>6</v>
      </c>
      <c r="T17" s="79">
        <v>1</v>
      </c>
      <c r="U17" s="79"/>
      <c r="V17" s="79"/>
      <c r="W17" s="79">
        <v>29</v>
      </c>
    </row>
    <row r="18" spans="1:23" x14ac:dyDescent="0.3">
      <c r="A18" s="79" t="s">
        <v>237</v>
      </c>
      <c r="B18" s="79">
        <v>52</v>
      </c>
      <c r="C18" s="79">
        <v>54</v>
      </c>
      <c r="D18" s="79">
        <v>50</v>
      </c>
      <c r="E18" s="79">
        <v>46</v>
      </c>
      <c r="F18" s="79">
        <v>41</v>
      </c>
      <c r="G18" s="79">
        <v>243</v>
      </c>
      <c r="H18" s="76"/>
      <c r="I18" s="79" t="s">
        <v>237</v>
      </c>
      <c r="J18" s="79">
        <v>36</v>
      </c>
      <c r="K18" s="79">
        <v>32</v>
      </c>
      <c r="L18" s="79">
        <v>22</v>
      </c>
      <c r="M18" s="79">
        <v>17</v>
      </c>
      <c r="N18" s="79">
        <v>14</v>
      </c>
      <c r="O18" s="79">
        <v>121</v>
      </c>
      <c r="P18" s="76"/>
      <c r="Q18" s="79" t="s">
        <v>237</v>
      </c>
      <c r="R18" s="79">
        <v>5</v>
      </c>
      <c r="S18" s="79">
        <v>8</v>
      </c>
      <c r="T18" s="79">
        <v>6</v>
      </c>
      <c r="U18" s="79">
        <v>3</v>
      </c>
      <c r="V18" s="79">
        <v>4</v>
      </c>
      <c r="W18" s="79">
        <v>26</v>
      </c>
    </row>
    <row r="19" spans="1:23" x14ac:dyDescent="0.3">
      <c r="A19" s="79" t="s">
        <v>262</v>
      </c>
      <c r="B19" s="79">
        <v>18</v>
      </c>
      <c r="C19" s="79">
        <v>17</v>
      </c>
      <c r="D19" s="79">
        <v>17</v>
      </c>
      <c r="E19" s="79">
        <v>17</v>
      </c>
      <c r="F19" s="79">
        <v>17</v>
      </c>
      <c r="G19" s="79">
        <v>86</v>
      </c>
      <c r="H19" s="76"/>
      <c r="I19" s="79" t="s">
        <v>262</v>
      </c>
      <c r="J19" s="79">
        <v>18</v>
      </c>
      <c r="K19" s="79">
        <v>17</v>
      </c>
      <c r="L19" s="79">
        <v>17</v>
      </c>
      <c r="M19" s="79">
        <v>16</v>
      </c>
      <c r="N19" s="79">
        <v>15</v>
      </c>
      <c r="O19" s="79">
        <v>83</v>
      </c>
      <c r="P19" s="76"/>
      <c r="Q19" s="79" t="s">
        <v>262</v>
      </c>
      <c r="R19" s="79">
        <v>3</v>
      </c>
      <c r="S19" s="79">
        <v>3</v>
      </c>
      <c r="T19" s="79">
        <v>3</v>
      </c>
      <c r="U19" s="79">
        <v>3</v>
      </c>
      <c r="V19" s="79">
        <v>3</v>
      </c>
      <c r="W19" s="79">
        <v>15</v>
      </c>
    </row>
    <row r="20" spans="1:23" x14ac:dyDescent="0.3">
      <c r="A20" s="79" t="s">
        <v>270</v>
      </c>
      <c r="B20" s="79">
        <v>39</v>
      </c>
      <c r="C20" s="79">
        <v>39</v>
      </c>
      <c r="D20" s="79">
        <v>41</v>
      </c>
      <c r="E20" s="79">
        <v>40</v>
      </c>
      <c r="F20" s="79">
        <v>41</v>
      </c>
      <c r="G20" s="79">
        <v>200</v>
      </c>
      <c r="H20" s="76"/>
      <c r="I20" s="79" t="s">
        <v>270</v>
      </c>
      <c r="J20" s="79">
        <v>19</v>
      </c>
      <c r="K20" s="79">
        <v>13</v>
      </c>
      <c r="L20" s="79">
        <v>8</v>
      </c>
      <c r="M20" s="79">
        <v>6</v>
      </c>
      <c r="N20" s="79">
        <v>5</v>
      </c>
      <c r="O20" s="79">
        <v>51</v>
      </c>
      <c r="P20" s="76"/>
      <c r="Q20" s="79" t="s">
        <v>270</v>
      </c>
      <c r="R20" s="79">
        <v>10</v>
      </c>
      <c r="S20" s="79">
        <v>8</v>
      </c>
      <c r="T20" s="79">
        <v>5</v>
      </c>
      <c r="U20" s="79">
        <v>4</v>
      </c>
      <c r="V20" s="79">
        <v>3</v>
      </c>
      <c r="W20" s="79">
        <v>30</v>
      </c>
    </row>
    <row r="21" spans="1:23" x14ac:dyDescent="0.3">
      <c r="A21" s="79" t="s">
        <v>286</v>
      </c>
      <c r="B21" s="79">
        <v>11</v>
      </c>
      <c r="C21" s="79">
        <v>11</v>
      </c>
      <c r="D21" s="79">
        <v>11</v>
      </c>
      <c r="E21" s="79">
        <v>12</v>
      </c>
      <c r="F21" s="79">
        <v>9</v>
      </c>
      <c r="G21" s="79">
        <v>54</v>
      </c>
      <c r="H21" s="76"/>
      <c r="I21" s="79" t="s">
        <v>286</v>
      </c>
      <c r="J21" s="79">
        <v>11</v>
      </c>
      <c r="K21" s="79">
        <v>11</v>
      </c>
      <c r="L21" s="79">
        <v>11</v>
      </c>
      <c r="M21" s="79">
        <v>10</v>
      </c>
      <c r="N21" s="79">
        <v>8</v>
      </c>
      <c r="O21" s="79">
        <v>51</v>
      </c>
      <c r="P21" s="76"/>
      <c r="Q21" s="79" t="s">
        <v>286</v>
      </c>
      <c r="R21" s="79">
        <v>2</v>
      </c>
      <c r="S21" s="79">
        <v>2</v>
      </c>
      <c r="T21" s="79">
        <v>2</v>
      </c>
      <c r="U21" s="79">
        <v>2</v>
      </c>
      <c r="V21" s="79">
        <v>1</v>
      </c>
      <c r="W21" s="79">
        <v>9</v>
      </c>
    </row>
    <row r="22" spans="1:23" x14ac:dyDescent="0.3">
      <c r="A22" s="79" t="s">
        <v>291</v>
      </c>
      <c r="B22" s="79">
        <v>13</v>
      </c>
      <c r="C22" s="79">
        <v>12</v>
      </c>
      <c r="D22" s="79">
        <v>12</v>
      </c>
      <c r="E22" s="79">
        <v>12</v>
      </c>
      <c r="F22" s="79">
        <v>12</v>
      </c>
      <c r="G22" s="79">
        <v>61</v>
      </c>
      <c r="H22" s="76"/>
      <c r="I22" s="79" t="s">
        <v>291</v>
      </c>
      <c r="J22" s="79">
        <v>13</v>
      </c>
      <c r="K22" s="79">
        <v>12</v>
      </c>
      <c r="L22" s="79">
        <v>12</v>
      </c>
      <c r="M22" s="79">
        <v>11</v>
      </c>
      <c r="N22" s="79">
        <v>9</v>
      </c>
      <c r="O22" s="79">
        <v>57</v>
      </c>
      <c r="P22" s="76"/>
      <c r="Q22" s="79" t="s">
        <v>291</v>
      </c>
      <c r="R22" s="79">
        <v>4</v>
      </c>
      <c r="S22" s="79">
        <v>3</v>
      </c>
      <c r="T22" s="79">
        <v>3</v>
      </c>
      <c r="U22" s="79">
        <v>3</v>
      </c>
      <c r="V22" s="79">
        <v>3</v>
      </c>
      <c r="W22" s="79">
        <v>16</v>
      </c>
    </row>
    <row r="23" spans="1:23" x14ac:dyDescent="0.3">
      <c r="A23" s="79" t="s">
        <v>296</v>
      </c>
      <c r="B23" s="79">
        <v>7</v>
      </c>
      <c r="C23" s="79">
        <v>6</v>
      </c>
      <c r="D23" s="79">
        <v>7</v>
      </c>
      <c r="E23" s="79">
        <v>8</v>
      </c>
      <c r="F23" s="79">
        <v>8</v>
      </c>
      <c r="G23" s="79">
        <v>36</v>
      </c>
      <c r="H23" s="76"/>
      <c r="I23" s="79" t="s">
        <v>296</v>
      </c>
      <c r="J23" s="79">
        <v>7</v>
      </c>
      <c r="K23" s="79">
        <v>6</v>
      </c>
      <c r="L23" s="79">
        <v>7</v>
      </c>
      <c r="M23" s="79">
        <v>8</v>
      </c>
      <c r="N23" s="79">
        <v>8</v>
      </c>
      <c r="O23" s="79">
        <v>36</v>
      </c>
      <c r="P23" s="76"/>
      <c r="Q23" s="79" t="s">
        <v>296</v>
      </c>
      <c r="R23" s="79">
        <v>2</v>
      </c>
      <c r="S23" s="79">
        <v>1</v>
      </c>
      <c r="T23" s="79">
        <v>2</v>
      </c>
      <c r="U23" s="79">
        <v>2</v>
      </c>
      <c r="V23" s="79">
        <v>2</v>
      </c>
      <c r="W23" s="79">
        <v>9</v>
      </c>
    </row>
    <row r="24" spans="1:23" x14ac:dyDescent="0.3">
      <c r="A24" s="79" t="s">
        <v>299</v>
      </c>
      <c r="B24" s="79">
        <v>23</v>
      </c>
      <c r="C24" s="79">
        <v>24</v>
      </c>
      <c r="D24" s="79">
        <v>23</v>
      </c>
      <c r="E24" s="79">
        <v>23</v>
      </c>
      <c r="F24" s="79">
        <v>23</v>
      </c>
      <c r="G24" s="79">
        <v>116</v>
      </c>
      <c r="H24" s="76"/>
      <c r="I24" s="79" t="s">
        <v>299</v>
      </c>
      <c r="J24" s="79">
        <v>23</v>
      </c>
      <c r="K24" s="79">
        <v>22</v>
      </c>
      <c r="L24" s="79">
        <v>13</v>
      </c>
      <c r="M24" s="79">
        <v>8</v>
      </c>
      <c r="N24" s="79">
        <v>8</v>
      </c>
      <c r="O24" s="79">
        <v>74</v>
      </c>
      <c r="P24" s="76"/>
      <c r="Q24" s="79" t="s">
        <v>299</v>
      </c>
      <c r="R24" s="79">
        <v>3</v>
      </c>
      <c r="S24" s="79">
        <v>3</v>
      </c>
      <c r="T24" s="79">
        <v>3</v>
      </c>
      <c r="U24" s="79">
        <v>3</v>
      </c>
      <c r="V24" s="79">
        <v>3</v>
      </c>
      <c r="W24" s="79">
        <v>15</v>
      </c>
    </row>
    <row r="25" spans="1:23" x14ac:dyDescent="0.3">
      <c r="A25" s="79" t="s">
        <v>311</v>
      </c>
      <c r="B25" s="79">
        <v>12</v>
      </c>
      <c r="C25" s="79">
        <v>12</v>
      </c>
      <c r="D25" s="79">
        <v>11</v>
      </c>
      <c r="E25" s="79">
        <v>11</v>
      </c>
      <c r="F25" s="79">
        <v>11</v>
      </c>
      <c r="G25" s="79">
        <v>57</v>
      </c>
      <c r="H25" s="76"/>
      <c r="I25" s="79" t="s">
        <v>311</v>
      </c>
      <c r="J25" s="79">
        <v>12</v>
      </c>
      <c r="K25" s="79">
        <v>12</v>
      </c>
      <c r="L25" s="79">
        <v>11</v>
      </c>
      <c r="M25" s="79">
        <v>11</v>
      </c>
      <c r="N25" s="79">
        <v>11</v>
      </c>
      <c r="O25" s="79">
        <v>57</v>
      </c>
      <c r="P25" s="76"/>
      <c r="Q25" s="79" t="s">
        <v>311</v>
      </c>
      <c r="R25" s="79">
        <v>3</v>
      </c>
      <c r="S25" s="79">
        <v>3</v>
      </c>
      <c r="T25" s="79">
        <v>3</v>
      </c>
      <c r="U25" s="79">
        <v>3</v>
      </c>
      <c r="V25" s="79">
        <v>3</v>
      </c>
      <c r="W25" s="79">
        <v>15</v>
      </c>
    </row>
    <row r="26" spans="1:23" x14ac:dyDescent="0.3">
      <c r="A26" s="79" t="s">
        <v>316</v>
      </c>
      <c r="B26" s="79">
        <v>12</v>
      </c>
      <c r="C26" s="79">
        <v>11</v>
      </c>
      <c r="D26" s="79">
        <v>11</v>
      </c>
      <c r="E26" s="79">
        <v>11</v>
      </c>
      <c r="F26" s="79">
        <v>11</v>
      </c>
      <c r="G26" s="79">
        <v>56</v>
      </c>
      <c r="H26" s="76"/>
      <c r="I26" s="79" t="s">
        <v>316</v>
      </c>
      <c r="J26" s="79">
        <v>12</v>
      </c>
      <c r="K26" s="79">
        <v>9</v>
      </c>
      <c r="L26" s="79">
        <v>5</v>
      </c>
      <c r="M26" s="79">
        <v>4</v>
      </c>
      <c r="N26" s="79">
        <v>3</v>
      </c>
      <c r="O26" s="79">
        <v>33</v>
      </c>
      <c r="P26" s="76"/>
      <c r="Q26" s="79" t="s">
        <v>316</v>
      </c>
      <c r="R26" s="79">
        <v>4</v>
      </c>
      <c r="S26" s="79">
        <v>3</v>
      </c>
      <c r="T26" s="79">
        <v>3</v>
      </c>
      <c r="U26" s="79">
        <v>3</v>
      </c>
      <c r="V26" s="79">
        <v>3</v>
      </c>
      <c r="W26" s="79">
        <v>16</v>
      </c>
    </row>
    <row r="27" spans="1:23" x14ac:dyDescent="0.3">
      <c r="A27" s="79" t="s">
        <v>320</v>
      </c>
      <c r="B27" s="79">
        <v>22</v>
      </c>
      <c r="C27" s="79">
        <v>23</v>
      </c>
      <c r="D27" s="79">
        <v>22</v>
      </c>
      <c r="E27" s="79">
        <v>22</v>
      </c>
      <c r="F27" s="79">
        <v>21</v>
      </c>
      <c r="G27" s="79">
        <v>110</v>
      </c>
      <c r="H27" s="76"/>
      <c r="I27" s="79" t="s">
        <v>320</v>
      </c>
      <c r="J27" s="79">
        <v>22</v>
      </c>
      <c r="K27" s="79">
        <v>23</v>
      </c>
      <c r="L27" s="79">
        <v>22</v>
      </c>
      <c r="M27" s="79">
        <v>22</v>
      </c>
      <c r="N27" s="79">
        <v>21</v>
      </c>
      <c r="O27" s="79">
        <v>110</v>
      </c>
      <c r="P27" s="76"/>
      <c r="Q27" s="79" t="s">
        <v>320</v>
      </c>
      <c r="R27" s="79">
        <v>5</v>
      </c>
      <c r="S27" s="79">
        <v>5</v>
      </c>
      <c r="T27" s="79">
        <v>5</v>
      </c>
      <c r="U27" s="79">
        <v>5</v>
      </c>
      <c r="V27" s="79">
        <v>4</v>
      </c>
      <c r="W27" s="79">
        <v>24</v>
      </c>
    </row>
    <row r="28" spans="1:23" x14ac:dyDescent="0.3">
      <c r="A28" s="79" t="s">
        <v>330</v>
      </c>
      <c r="B28" s="79">
        <v>33</v>
      </c>
      <c r="C28" s="79">
        <v>32</v>
      </c>
      <c r="D28" s="79">
        <v>34</v>
      </c>
      <c r="E28" s="79">
        <v>32</v>
      </c>
      <c r="F28" s="79">
        <v>31</v>
      </c>
      <c r="G28" s="79">
        <v>162</v>
      </c>
      <c r="H28" s="76"/>
      <c r="I28" s="79" t="s">
        <v>330</v>
      </c>
      <c r="J28" s="79">
        <v>18</v>
      </c>
      <c r="K28" s="79">
        <v>12</v>
      </c>
      <c r="L28" s="79">
        <v>8</v>
      </c>
      <c r="M28" s="79">
        <v>6</v>
      </c>
      <c r="N28" s="79">
        <v>4</v>
      </c>
      <c r="O28" s="79">
        <v>48</v>
      </c>
      <c r="P28" s="76"/>
      <c r="Q28" s="79" t="s">
        <v>330</v>
      </c>
      <c r="R28" s="79">
        <v>5</v>
      </c>
      <c r="S28" s="79">
        <v>4</v>
      </c>
      <c r="T28" s="79">
        <v>4</v>
      </c>
      <c r="U28" s="79">
        <v>4</v>
      </c>
      <c r="V28" s="79">
        <v>4</v>
      </c>
      <c r="W28" s="79">
        <v>21</v>
      </c>
    </row>
    <row r="29" spans="1:23" x14ac:dyDescent="0.3">
      <c r="A29" s="79" t="s">
        <v>346</v>
      </c>
      <c r="B29" s="79">
        <v>11</v>
      </c>
      <c r="C29" s="79">
        <v>11</v>
      </c>
      <c r="D29" s="79">
        <v>11</v>
      </c>
      <c r="E29" s="79">
        <v>12</v>
      </c>
      <c r="F29" s="79">
        <v>11</v>
      </c>
      <c r="G29" s="79">
        <v>56</v>
      </c>
      <c r="H29" s="76"/>
      <c r="I29" s="79" t="s">
        <v>346</v>
      </c>
      <c r="J29" s="79">
        <v>11</v>
      </c>
      <c r="K29" s="79">
        <v>11</v>
      </c>
      <c r="L29" s="79">
        <v>11</v>
      </c>
      <c r="M29" s="79">
        <v>12</v>
      </c>
      <c r="N29" s="79">
        <v>11</v>
      </c>
      <c r="O29" s="79">
        <v>56</v>
      </c>
      <c r="P29" s="76"/>
      <c r="Q29" s="79" t="s">
        <v>346</v>
      </c>
      <c r="R29" s="79">
        <v>2</v>
      </c>
      <c r="S29" s="79">
        <v>2</v>
      </c>
      <c r="T29" s="79">
        <v>2</v>
      </c>
      <c r="U29" s="79">
        <v>3</v>
      </c>
      <c r="V29" s="79">
        <v>2</v>
      </c>
      <c r="W29" s="79">
        <v>11</v>
      </c>
    </row>
    <row r="30" spans="1:23" x14ac:dyDescent="0.3">
      <c r="A30" s="79" t="s">
        <v>351</v>
      </c>
      <c r="B30" s="79">
        <v>12</v>
      </c>
      <c r="C30" s="79">
        <v>13</v>
      </c>
      <c r="D30" s="79">
        <v>15</v>
      </c>
      <c r="E30" s="79">
        <v>15</v>
      </c>
      <c r="F30" s="79">
        <v>12</v>
      </c>
      <c r="G30" s="79">
        <v>67</v>
      </c>
      <c r="H30" s="76"/>
      <c r="I30" s="79" t="s">
        <v>351</v>
      </c>
      <c r="J30" s="79">
        <v>12</v>
      </c>
      <c r="K30" s="79">
        <v>13</v>
      </c>
      <c r="L30" s="79">
        <v>15</v>
      </c>
      <c r="M30" s="79">
        <v>15</v>
      </c>
      <c r="N30" s="79">
        <v>10</v>
      </c>
      <c r="O30" s="79">
        <v>65</v>
      </c>
      <c r="P30" s="76"/>
      <c r="Q30" s="79" t="s">
        <v>351</v>
      </c>
      <c r="R30" s="79">
        <v>3</v>
      </c>
      <c r="S30" s="79">
        <v>3</v>
      </c>
      <c r="T30" s="79">
        <v>4</v>
      </c>
      <c r="U30" s="79">
        <v>4</v>
      </c>
      <c r="V30" s="79">
        <v>3</v>
      </c>
      <c r="W30" s="79">
        <v>17</v>
      </c>
    </row>
    <row r="31" spans="1:23" x14ac:dyDescent="0.3">
      <c r="A31" s="79" t="s">
        <v>357</v>
      </c>
      <c r="B31" s="79">
        <v>13</v>
      </c>
      <c r="C31" s="79">
        <v>14</v>
      </c>
      <c r="D31" s="79">
        <v>14</v>
      </c>
      <c r="E31" s="79">
        <v>14</v>
      </c>
      <c r="F31" s="79">
        <v>14</v>
      </c>
      <c r="G31" s="79">
        <v>69</v>
      </c>
      <c r="H31" s="76"/>
      <c r="I31" s="79" t="s">
        <v>357</v>
      </c>
      <c r="J31" s="79">
        <v>13</v>
      </c>
      <c r="K31" s="79">
        <v>14</v>
      </c>
      <c r="L31" s="79">
        <v>14</v>
      </c>
      <c r="M31" s="79">
        <v>14</v>
      </c>
      <c r="N31" s="79">
        <v>13</v>
      </c>
      <c r="O31" s="79">
        <v>68</v>
      </c>
      <c r="P31" s="76"/>
      <c r="Q31" s="79" t="s">
        <v>357</v>
      </c>
      <c r="R31" s="79">
        <v>1</v>
      </c>
      <c r="S31" s="79">
        <v>1</v>
      </c>
      <c r="T31" s="79">
        <v>1</v>
      </c>
      <c r="U31" s="79">
        <v>1</v>
      </c>
      <c r="V31" s="79">
        <v>1</v>
      </c>
      <c r="W31" s="79">
        <v>5</v>
      </c>
    </row>
    <row r="32" spans="1:23" x14ac:dyDescent="0.3">
      <c r="A32" s="79" t="s">
        <v>364</v>
      </c>
      <c r="B32" s="79">
        <v>16</v>
      </c>
      <c r="C32" s="79">
        <v>16</v>
      </c>
      <c r="D32" s="79">
        <v>14</v>
      </c>
      <c r="E32" s="79">
        <v>11</v>
      </c>
      <c r="F32" s="79">
        <v>12</v>
      </c>
      <c r="G32" s="79">
        <v>69</v>
      </c>
      <c r="H32" s="76"/>
      <c r="I32" s="79" t="s">
        <v>364</v>
      </c>
      <c r="J32" s="79">
        <v>15</v>
      </c>
      <c r="K32" s="79">
        <v>14</v>
      </c>
      <c r="L32" s="79">
        <v>13</v>
      </c>
      <c r="M32" s="79">
        <v>10</v>
      </c>
      <c r="N32" s="79">
        <v>11</v>
      </c>
      <c r="O32" s="79">
        <v>63</v>
      </c>
      <c r="P32" s="76"/>
      <c r="Q32" s="79" t="s">
        <v>364</v>
      </c>
      <c r="R32" s="79">
        <v>2</v>
      </c>
      <c r="S32" s="79">
        <v>2</v>
      </c>
      <c r="T32" s="79">
        <v>2</v>
      </c>
      <c r="U32" s="79">
        <v>2</v>
      </c>
      <c r="V32" s="79">
        <v>2</v>
      </c>
      <c r="W32" s="79">
        <v>10</v>
      </c>
    </row>
    <row r="33" spans="1:23" x14ac:dyDescent="0.3">
      <c r="A33" s="79" t="s">
        <v>374</v>
      </c>
      <c r="B33" s="79">
        <v>27</v>
      </c>
      <c r="C33" s="79">
        <v>27</v>
      </c>
      <c r="D33" s="79">
        <v>27</v>
      </c>
      <c r="E33" s="79">
        <v>27</v>
      </c>
      <c r="F33" s="79">
        <v>24</v>
      </c>
      <c r="G33" s="79">
        <v>132</v>
      </c>
      <c r="H33" s="76"/>
      <c r="I33" s="79" t="s">
        <v>374</v>
      </c>
      <c r="J33" s="79">
        <v>27</v>
      </c>
      <c r="K33" s="79">
        <v>27</v>
      </c>
      <c r="L33" s="79">
        <v>27</v>
      </c>
      <c r="M33" s="79">
        <v>27</v>
      </c>
      <c r="N33" s="79">
        <v>24</v>
      </c>
      <c r="O33" s="79">
        <v>132</v>
      </c>
      <c r="P33" s="76"/>
      <c r="Q33" s="79" t="s">
        <v>374</v>
      </c>
      <c r="R33" s="79">
        <v>7</v>
      </c>
      <c r="S33" s="79">
        <v>7</v>
      </c>
      <c r="T33" s="79">
        <v>7</v>
      </c>
      <c r="U33" s="79">
        <v>7</v>
      </c>
      <c r="V33" s="79">
        <v>6</v>
      </c>
      <c r="W33" s="79">
        <v>34</v>
      </c>
    </row>
    <row r="34" spans="1:23" x14ac:dyDescent="0.3">
      <c r="A34" s="79" t="s">
        <v>385</v>
      </c>
      <c r="B34" s="79">
        <v>29</v>
      </c>
      <c r="C34" s="79">
        <v>27</v>
      </c>
      <c r="D34" s="79">
        <v>23</v>
      </c>
      <c r="E34" s="79">
        <v>22</v>
      </c>
      <c r="F34" s="79">
        <v>18</v>
      </c>
      <c r="G34" s="79">
        <v>119</v>
      </c>
      <c r="H34" s="76"/>
      <c r="I34" s="79" t="s">
        <v>385</v>
      </c>
      <c r="J34" s="79">
        <v>29</v>
      </c>
      <c r="K34" s="79">
        <v>27</v>
      </c>
      <c r="L34" s="79">
        <v>22</v>
      </c>
      <c r="M34" s="79">
        <v>18</v>
      </c>
      <c r="N34" s="79">
        <v>15</v>
      </c>
      <c r="O34" s="79">
        <v>111</v>
      </c>
      <c r="P34" s="76"/>
      <c r="Q34" s="79" t="s">
        <v>385</v>
      </c>
      <c r="R34" s="79">
        <v>4</v>
      </c>
      <c r="S34" s="79">
        <v>4</v>
      </c>
      <c r="T34" s="79">
        <v>3</v>
      </c>
      <c r="U34" s="79">
        <v>4</v>
      </c>
      <c r="V34" s="79">
        <v>3</v>
      </c>
      <c r="W34" s="79">
        <v>18</v>
      </c>
    </row>
    <row r="35" spans="1:23" x14ac:dyDescent="0.3">
      <c r="A35" s="79" t="s">
        <v>405</v>
      </c>
      <c r="B35" s="79">
        <v>15</v>
      </c>
      <c r="C35" s="79">
        <v>16</v>
      </c>
      <c r="D35" s="79">
        <v>15</v>
      </c>
      <c r="E35" s="79">
        <v>16</v>
      </c>
      <c r="F35" s="79">
        <v>15</v>
      </c>
      <c r="G35" s="79">
        <v>77</v>
      </c>
      <c r="H35" s="76"/>
      <c r="I35" s="79" t="s">
        <v>405</v>
      </c>
      <c r="J35" s="79">
        <v>15</v>
      </c>
      <c r="K35" s="79">
        <v>16</v>
      </c>
      <c r="L35" s="79">
        <v>15</v>
      </c>
      <c r="M35" s="79">
        <v>15</v>
      </c>
      <c r="N35" s="79">
        <v>11</v>
      </c>
      <c r="O35" s="79">
        <v>72</v>
      </c>
      <c r="P35" s="76"/>
      <c r="Q35" s="79" t="s">
        <v>405</v>
      </c>
      <c r="R35" s="79">
        <v>3</v>
      </c>
      <c r="S35" s="79">
        <v>3</v>
      </c>
      <c r="T35" s="79">
        <v>3</v>
      </c>
      <c r="U35" s="79">
        <v>4</v>
      </c>
      <c r="V35" s="79">
        <v>3</v>
      </c>
      <c r="W35" s="79">
        <v>16</v>
      </c>
    </row>
    <row r="36" spans="1:23" x14ac:dyDescent="0.3">
      <c r="A36" s="79" t="s">
        <v>412</v>
      </c>
      <c r="B36" s="79">
        <v>20</v>
      </c>
      <c r="C36" s="79">
        <v>20</v>
      </c>
      <c r="D36" s="79">
        <v>20</v>
      </c>
      <c r="E36" s="79">
        <v>20</v>
      </c>
      <c r="F36" s="79">
        <v>19</v>
      </c>
      <c r="G36" s="79">
        <v>99</v>
      </c>
      <c r="H36" s="76"/>
      <c r="I36" s="79" t="s">
        <v>412</v>
      </c>
      <c r="J36" s="79">
        <v>20</v>
      </c>
      <c r="K36" s="79">
        <v>20</v>
      </c>
      <c r="L36" s="79">
        <v>20</v>
      </c>
      <c r="M36" s="79">
        <v>19</v>
      </c>
      <c r="N36" s="79">
        <v>18</v>
      </c>
      <c r="O36" s="79">
        <v>97</v>
      </c>
      <c r="P36" s="76"/>
      <c r="Q36" s="79" t="s">
        <v>412</v>
      </c>
      <c r="R36" s="79">
        <v>4</v>
      </c>
      <c r="S36" s="79">
        <v>4</v>
      </c>
      <c r="T36" s="79">
        <v>4</v>
      </c>
      <c r="U36" s="79">
        <v>4</v>
      </c>
      <c r="V36" s="79">
        <v>4</v>
      </c>
      <c r="W36" s="79">
        <v>20</v>
      </c>
    </row>
    <row r="37" spans="1:23" x14ac:dyDescent="0.3">
      <c r="A37" s="79" t="s">
        <v>420</v>
      </c>
      <c r="B37" s="79">
        <v>25</v>
      </c>
      <c r="C37" s="79">
        <v>25</v>
      </c>
      <c r="D37" s="79">
        <v>25</v>
      </c>
      <c r="E37" s="79">
        <v>25</v>
      </c>
      <c r="F37" s="79">
        <v>23</v>
      </c>
      <c r="G37" s="79">
        <v>123</v>
      </c>
      <c r="H37" s="76"/>
      <c r="I37" s="79" t="s">
        <v>420</v>
      </c>
      <c r="J37" s="79">
        <v>10</v>
      </c>
      <c r="K37" s="79">
        <v>8</v>
      </c>
      <c r="L37" s="79">
        <v>6</v>
      </c>
      <c r="M37" s="79">
        <v>3</v>
      </c>
      <c r="N37" s="79">
        <v>2</v>
      </c>
      <c r="O37" s="79">
        <v>29</v>
      </c>
      <c r="P37" s="76"/>
      <c r="Q37" s="79" t="s">
        <v>420</v>
      </c>
      <c r="R37" s="79">
        <v>4</v>
      </c>
      <c r="S37" s="79">
        <v>4</v>
      </c>
      <c r="T37" s="79">
        <v>3</v>
      </c>
      <c r="U37" s="79">
        <v>2</v>
      </c>
      <c r="V37" s="79">
        <v>2</v>
      </c>
      <c r="W37" s="79">
        <v>15</v>
      </c>
    </row>
    <row r="38" spans="1:23" x14ac:dyDescent="0.3">
      <c r="A38" s="78" t="s">
        <v>432</v>
      </c>
      <c r="B38" s="78">
        <v>925</v>
      </c>
      <c r="C38" s="78">
        <v>925</v>
      </c>
      <c r="D38" s="78">
        <v>916</v>
      </c>
      <c r="E38" s="78">
        <v>897</v>
      </c>
      <c r="F38" s="78">
        <v>867</v>
      </c>
      <c r="G38" s="78">
        <v>4530</v>
      </c>
      <c r="H38" s="76"/>
      <c r="I38" s="78" t="s">
        <v>432</v>
      </c>
      <c r="J38" s="78">
        <v>478</v>
      </c>
      <c r="K38" s="78">
        <v>427</v>
      </c>
      <c r="L38" s="78">
        <v>380</v>
      </c>
      <c r="M38" s="78">
        <v>339</v>
      </c>
      <c r="N38" s="78">
        <v>299</v>
      </c>
      <c r="O38" s="78">
        <v>1923</v>
      </c>
      <c r="P38" s="76"/>
      <c r="Q38" s="78" t="s">
        <v>432</v>
      </c>
      <c r="R38" s="78">
        <v>124</v>
      </c>
      <c r="S38" s="78">
        <v>105</v>
      </c>
      <c r="T38" s="78">
        <v>96</v>
      </c>
      <c r="U38" s="78">
        <v>87</v>
      </c>
      <c r="V38" s="78">
        <v>77</v>
      </c>
      <c r="W38" s="78">
        <v>489</v>
      </c>
    </row>
    <row r="39" spans="1:23" ht="57.6" x14ac:dyDescent="0.3">
      <c r="A39" s="76"/>
      <c r="B39" s="76"/>
      <c r="C39" s="76"/>
      <c r="D39" s="76"/>
      <c r="E39" s="76"/>
      <c r="F39" s="76"/>
      <c r="G39" s="76"/>
      <c r="H39" s="76"/>
      <c r="I39" s="86" t="s">
        <v>573</v>
      </c>
      <c r="J39" s="84">
        <f t="shared" ref="J39:O39" si="0">J38/B38</f>
        <v>0.51675675675675681</v>
      </c>
      <c r="K39" s="84">
        <f t="shared" si="0"/>
        <v>0.46162162162162163</v>
      </c>
      <c r="L39" s="84">
        <f t="shared" si="0"/>
        <v>0.41484716157205243</v>
      </c>
      <c r="M39" s="84">
        <f t="shared" si="0"/>
        <v>0.3779264214046823</v>
      </c>
      <c r="N39" s="84">
        <f t="shared" si="0"/>
        <v>0.34486735870818913</v>
      </c>
      <c r="O39" s="85">
        <f t="shared" si="0"/>
        <v>0.42450331125827817</v>
      </c>
      <c r="P39" s="76"/>
      <c r="Q39" s="76"/>
      <c r="R39" s="76"/>
      <c r="S39" s="76"/>
      <c r="T39" s="76"/>
      <c r="U39" s="76"/>
      <c r="V39" s="76"/>
      <c r="W39" s="76"/>
    </row>
  </sheetData>
  <mergeCells count="11">
    <mergeCell ref="Y8:Z8"/>
    <mergeCell ref="A8:W8"/>
    <mergeCell ref="I9:O9"/>
    <mergeCell ref="I10:I11"/>
    <mergeCell ref="J10:N10"/>
    <mergeCell ref="A10:A11"/>
    <mergeCell ref="B10:F10"/>
    <mergeCell ref="Q9:W9"/>
    <mergeCell ref="Q10:Q11"/>
    <mergeCell ref="R10:V10"/>
    <mergeCell ref="A9:G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68B2-42F2-49B4-BAA6-D96873C84A37}">
  <dimension ref="A1:Z38"/>
  <sheetViews>
    <sheetView showGridLines="0" zoomScale="85" zoomScaleNormal="85" workbookViewId="0">
      <selection activeCell="A2" sqref="A2"/>
    </sheetView>
  </sheetViews>
  <sheetFormatPr defaultRowHeight="14.4" x14ac:dyDescent="0.3"/>
  <cols>
    <col min="1" max="1" width="12.88671875" customWidth="1"/>
    <col min="7" max="7" width="10.77734375" bestFit="1" customWidth="1"/>
    <col min="9" max="9" width="12.77734375" customWidth="1"/>
    <col min="15" max="15" width="10.77734375" bestFit="1" customWidth="1"/>
    <col min="17" max="17" width="12.5546875" customWidth="1"/>
    <col min="23" max="23" width="10.77734375" bestFit="1" customWidth="1"/>
    <col min="25" max="25" width="20.6640625" bestFit="1" customWidth="1"/>
    <col min="26" max="26" width="10.88671875" bestFit="1" customWidth="1"/>
  </cols>
  <sheetData>
    <row r="1" spans="1:26" x14ac:dyDescent="0.3">
      <c r="A1" s="52" t="s">
        <v>559</v>
      </c>
    </row>
    <row r="2" spans="1:26" x14ac:dyDescent="0.3">
      <c r="A2" s="52" t="s">
        <v>570</v>
      </c>
    </row>
    <row r="3" spans="1:26" s="20" customFormat="1" x14ac:dyDescent="0.3">
      <c r="A3" s="52" t="s">
        <v>567</v>
      </c>
    </row>
    <row r="4" spans="1:26" s="20" customFormat="1" x14ac:dyDescent="0.3">
      <c r="A4" s="52" t="s">
        <v>572</v>
      </c>
    </row>
    <row r="5" spans="1:26" x14ac:dyDescent="0.3">
      <c r="A5" s="52" t="s">
        <v>571</v>
      </c>
    </row>
    <row r="6" spans="1:26" s="20" customFormat="1" ht="15" thickBot="1" x14ac:dyDescent="0.35">
      <c r="A6" s="52"/>
    </row>
    <row r="7" spans="1:26" ht="15" thickBot="1" x14ac:dyDescent="0.35">
      <c r="A7" s="164" t="s">
        <v>473</v>
      </c>
      <c r="B7" s="165"/>
      <c r="C7" s="165"/>
      <c r="D7" s="165"/>
      <c r="E7" s="165"/>
      <c r="F7" s="165"/>
      <c r="G7" s="165"/>
      <c r="H7" s="165"/>
      <c r="I7" s="165"/>
      <c r="J7" s="165"/>
      <c r="K7" s="165"/>
      <c r="L7" s="165"/>
      <c r="M7" s="165"/>
      <c r="N7" s="165"/>
      <c r="O7" s="165"/>
      <c r="P7" s="165"/>
      <c r="Q7" s="165"/>
      <c r="R7" s="165"/>
      <c r="S7" s="165"/>
      <c r="T7" s="165"/>
      <c r="U7" s="165"/>
      <c r="V7" s="165"/>
      <c r="W7" s="166"/>
      <c r="Y7" s="132" t="s">
        <v>574</v>
      </c>
      <c r="Z7" s="132"/>
    </row>
    <row r="8" spans="1:26" ht="28.8" customHeight="1" x14ac:dyDescent="0.3">
      <c r="A8" s="140" t="s">
        <v>470</v>
      </c>
      <c r="B8" s="140"/>
      <c r="C8" s="140"/>
      <c r="D8" s="140"/>
      <c r="E8" s="140"/>
      <c r="F8" s="140"/>
      <c r="G8" s="140"/>
      <c r="H8" s="81"/>
      <c r="I8" s="167" t="s">
        <v>476</v>
      </c>
      <c r="J8" s="167"/>
      <c r="K8" s="167"/>
      <c r="L8" s="167"/>
      <c r="M8" s="167"/>
      <c r="N8" s="167"/>
      <c r="O8" s="167"/>
      <c r="P8" s="39"/>
      <c r="Q8" s="167" t="s">
        <v>475</v>
      </c>
      <c r="R8" s="167"/>
      <c r="S8" s="167"/>
      <c r="T8" s="167"/>
      <c r="U8" s="167"/>
      <c r="V8" s="167"/>
      <c r="W8" s="167"/>
      <c r="Y8" s="6" t="s">
        <v>455</v>
      </c>
      <c r="Z8" s="6">
        <v>40</v>
      </c>
    </row>
    <row r="9" spans="1:26" x14ac:dyDescent="0.3">
      <c r="A9" s="141" t="s">
        <v>430</v>
      </c>
      <c r="B9" s="168" t="s">
        <v>1</v>
      </c>
      <c r="C9" s="168"/>
      <c r="D9" s="168"/>
      <c r="E9" s="168"/>
      <c r="F9" s="168"/>
      <c r="G9" s="163" t="s">
        <v>432</v>
      </c>
      <c r="H9" s="39"/>
      <c r="I9" s="141" t="s">
        <v>430</v>
      </c>
      <c r="J9" s="168" t="s">
        <v>1</v>
      </c>
      <c r="K9" s="168"/>
      <c r="L9" s="168"/>
      <c r="M9" s="168"/>
      <c r="N9" s="168"/>
      <c r="O9" s="163" t="s">
        <v>432</v>
      </c>
      <c r="P9" s="39"/>
      <c r="Q9" s="141" t="s">
        <v>430</v>
      </c>
      <c r="R9" s="168" t="s">
        <v>1</v>
      </c>
      <c r="S9" s="168"/>
      <c r="T9" s="168"/>
      <c r="U9" s="168"/>
      <c r="V9" s="168"/>
      <c r="W9" s="163" t="s">
        <v>432</v>
      </c>
      <c r="Y9" s="6" t="s">
        <v>454</v>
      </c>
      <c r="Z9" s="13">
        <v>10.5</v>
      </c>
    </row>
    <row r="10" spans="1:26" x14ac:dyDescent="0.3">
      <c r="A10" s="141"/>
      <c r="B10" s="41">
        <v>2016</v>
      </c>
      <c r="C10" s="41">
        <v>2017</v>
      </c>
      <c r="D10" s="41">
        <v>2018</v>
      </c>
      <c r="E10" s="41">
        <v>2019</v>
      </c>
      <c r="F10" s="41">
        <v>2020</v>
      </c>
      <c r="G10" s="140"/>
      <c r="H10" s="39"/>
      <c r="I10" s="141"/>
      <c r="J10" s="41">
        <v>2016</v>
      </c>
      <c r="K10" s="41">
        <v>2017</v>
      </c>
      <c r="L10" s="41">
        <v>2018</v>
      </c>
      <c r="M10" s="41">
        <v>2019</v>
      </c>
      <c r="N10" s="41">
        <v>2020</v>
      </c>
      <c r="O10" s="140"/>
      <c r="P10" s="39"/>
      <c r="Q10" s="141"/>
      <c r="R10" s="41">
        <v>2016</v>
      </c>
      <c r="S10" s="41">
        <v>2017</v>
      </c>
      <c r="T10" s="41">
        <v>2018</v>
      </c>
      <c r="U10" s="41">
        <v>2019</v>
      </c>
      <c r="V10" s="41">
        <v>2020</v>
      </c>
      <c r="W10" s="140"/>
      <c r="Y10" s="6" t="s">
        <v>456</v>
      </c>
      <c r="Z10" s="6">
        <v>4</v>
      </c>
    </row>
    <row r="11" spans="1:26" x14ac:dyDescent="0.3">
      <c r="A11" s="82" t="s">
        <v>209</v>
      </c>
      <c r="B11" s="82">
        <v>10</v>
      </c>
      <c r="C11" s="82">
        <v>10</v>
      </c>
      <c r="D11" s="82">
        <v>9</v>
      </c>
      <c r="E11" s="82">
        <v>9</v>
      </c>
      <c r="F11" s="82">
        <v>9</v>
      </c>
      <c r="G11" s="82">
        <v>47</v>
      </c>
      <c r="H11" s="39"/>
      <c r="I11" s="82" t="s">
        <v>209</v>
      </c>
      <c r="J11" s="82">
        <v>10</v>
      </c>
      <c r="K11" s="82">
        <v>10</v>
      </c>
      <c r="L11" s="82">
        <v>9</v>
      </c>
      <c r="M11" s="82">
        <v>9</v>
      </c>
      <c r="N11" s="82">
        <v>9</v>
      </c>
      <c r="O11" s="82">
        <v>47</v>
      </c>
      <c r="P11" s="39"/>
      <c r="Q11" s="82" t="s">
        <v>209</v>
      </c>
      <c r="R11" s="82">
        <v>2</v>
      </c>
      <c r="S11" s="82">
        <v>2</v>
      </c>
      <c r="T11" s="82">
        <v>2</v>
      </c>
      <c r="U11" s="82">
        <v>2</v>
      </c>
      <c r="V11" s="82">
        <v>2</v>
      </c>
      <c r="W11" s="82">
        <v>10</v>
      </c>
      <c r="Y11" s="7" t="s">
        <v>457</v>
      </c>
      <c r="Z11" s="87">
        <f>PRODUCT(Z8:Z10)</f>
        <v>1680</v>
      </c>
    </row>
    <row r="12" spans="1:26" x14ac:dyDescent="0.3">
      <c r="A12" s="82" t="s">
        <v>213</v>
      </c>
      <c r="B12" s="82">
        <v>15</v>
      </c>
      <c r="C12" s="82">
        <v>14</v>
      </c>
      <c r="D12" s="82">
        <v>18</v>
      </c>
      <c r="E12" s="82">
        <v>17</v>
      </c>
      <c r="F12" s="82">
        <v>15</v>
      </c>
      <c r="G12" s="82">
        <v>79</v>
      </c>
      <c r="H12" s="39"/>
      <c r="I12" s="82" t="s">
        <v>213</v>
      </c>
      <c r="J12" s="82">
        <v>15</v>
      </c>
      <c r="K12" s="82">
        <v>14</v>
      </c>
      <c r="L12" s="82">
        <v>18</v>
      </c>
      <c r="M12" s="82">
        <v>17</v>
      </c>
      <c r="N12" s="82">
        <v>15</v>
      </c>
      <c r="O12" s="82">
        <v>79</v>
      </c>
      <c r="P12" s="39"/>
      <c r="Q12" s="82" t="s">
        <v>213</v>
      </c>
      <c r="R12" s="82">
        <v>2</v>
      </c>
      <c r="S12" s="82">
        <v>2</v>
      </c>
      <c r="T12" s="82">
        <v>4</v>
      </c>
      <c r="U12" s="82">
        <v>3</v>
      </c>
      <c r="V12" s="82">
        <v>2</v>
      </c>
      <c r="W12" s="82">
        <v>13</v>
      </c>
    </row>
    <row r="13" spans="1:26" x14ac:dyDescent="0.3">
      <c r="A13" s="82" t="s">
        <v>222</v>
      </c>
      <c r="B13" s="82">
        <v>13</v>
      </c>
      <c r="C13" s="82">
        <v>12</v>
      </c>
      <c r="D13" s="82">
        <v>12</v>
      </c>
      <c r="E13" s="82">
        <v>12</v>
      </c>
      <c r="F13" s="82">
        <v>13</v>
      </c>
      <c r="G13" s="82">
        <v>62</v>
      </c>
      <c r="H13" s="39"/>
      <c r="I13" s="82" t="s">
        <v>222</v>
      </c>
      <c r="J13" s="82">
        <v>13</v>
      </c>
      <c r="K13" s="82">
        <v>12</v>
      </c>
      <c r="L13" s="82">
        <v>12</v>
      </c>
      <c r="M13" s="82">
        <v>12</v>
      </c>
      <c r="N13" s="82">
        <v>13</v>
      </c>
      <c r="O13" s="82">
        <v>62</v>
      </c>
      <c r="P13" s="39"/>
      <c r="Q13" s="82" t="s">
        <v>222</v>
      </c>
      <c r="R13" s="82">
        <v>2</v>
      </c>
      <c r="S13" s="82">
        <v>2</v>
      </c>
      <c r="T13" s="82">
        <v>2</v>
      </c>
      <c r="U13" s="82">
        <v>2</v>
      </c>
      <c r="V13" s="82">
        <v>2</v>
      </c>
      <c r="W13" s="82">
        <v>10</v>
      </c>
    </row>
    <row r="14" spans="1:26" x14ac:dyDescent="0.3">
      <c r="A14" s="82" t="s">
        <v>170</v>
      </c>
      <c r="B14" s="82">
        <v>84</v>
      </c>
      <c r="C14" s="82">
        <v>86</v>
      </c>
      <c r="D14" s="82">
        <v>87</v>
      </c>
      <c r="E14" s="82">
        <v>80</v>
      </c>
      <c r="F14" s="82">
        <v>76</v>
      </c>
      <c r="G14" s="82">
        <v>413</v>
      </c>
      <c r="H14" s="39"/>
      <c r="I14" s="82" t="s">
        <v>170</v>
      </c>
      <c r="J14" s="82">
        <v>84</v>
      </c>
      <c r="K14" s="82">
        <v>86</v>
      </c>
      <c r="L14" s="82">
        <v>87</v>
      </c>
      <c r="M14" s="82">
        <v>80</v>
      </c>
      <c r="N14" s="82">
        <v>76</v>
      </c>
      <c r="O14" s="82">
        <v>413</v>
      </c>
      <c r="P14" s="39"/>
      <c r="Q14" s="82" t="s">
        <v>170</v>
      </c>
      <c r="R14" s="82">
        <v>19</v>
      </c>
      <c r="S14" s="82">
        <v>20</v>
      </c>
      <c r="T14" s="82">
        <v>20</v>
      </c>
      <c r="U14" s="82">
        <v>17</v>
      </c>
      <c r="V14" s="82">
        <v>14</v>
      </c>
      <c r="W14" s="82">
        <v>90</v>
      </c>
    </row>
    <row r="15" spans="1:26" x14ac:dyDescent="0.3">
      <c r="A15" s="82" t="s">
        <v>228</v>
      </c>
      <c r="B15" s="82">
        <v>17</v>
      </c>
      <c r="C15" s="82">
        <v>15</v>
      </c>
      <c r="D15" s="82">
        <v>16</v>
      </c>
      <c r="E15" s="82">
        <v>16</v>
      </c>
      <c r="F15" s="82">
        <v>14</v>
      </c>
      <c r="G15" s="82">
        <v>78</v>
      </c>
      <c r="H15" s="39"/>
      <c r="I15" s="82" t="s">
        <v>228</v>
      </c>
      <c r="J15" s="82">
        <v>17</v>
      </c>
      <c r="K15" s="82">
        <v>15</v>
      </c>
      <c r="L15" s="82">
        <v>16</v>
      </c>
      <c r="M15" s="82">
        <v>16</v>
      </c>
      <c r="N15" s="82">
        <v>14</v>
      </c>
      <c r="O15" s="82">
        <v>78</v>
      </c>
      <c r="P15" s="39"/>
      <c r="Q15" s="82" t="s">
        <v>228</v>
      </c>
      <c r="R15" s="82">
        <v>2</v>
      </c>
      <c r="S15" s="82">
        <v>2</v>
      </c>
      <c r="T15" s="82">
        <v>2</v>
      </c>
      <c r="U15" s="82">
        <v>2</v>
      </c>
      <c r="V15" s="82">
        <v>2</v>
      </c>
      <c r="W15" s="82">
        <v>10</v>
      </c>
    </row>
    <row r="16" spans="1:26" x14ac:dyDescent="0.3">
      <c r="A16" s="82" t="s">
        <v>9</v>
      </c>
      <c r="B16" s="82">
        <v>376</v>
      </c>
      <c r="C16" s="82">
        <v>378</v>
      </c>
      <c r="D16" s="82">
        <v>371</v>
      </c>
      <c r="E16" s="82">
        <v>367</v>
      </c>
      <c r="F16" s="82">
        <v>367</v>
      </c>
      <c r="G16" s="82">
        <v>1859</v>
      </c>
      <c r="H16" s="39"/>
      <c r="I16" s="82" t="s">
        <v>9</v>
      </c>
      <c r="J16" s="82">
        <v>326</v>
      </c>
      <c r="K16" s="82">
        <v>302</v>
      </c>
      <c r="L16" s="82">
        <v>265</v>
      </c>
      <c r="M16" s="82">
        <v>224</v>
      </c>
      <c r="N16" s="82">
        <v>197</v>
      </c>
      <c r="O16" s="82">
        <v>1314</v>
      </c>
      <c r="P16" s="39"/>
      <c r="Q16" s="82" t="s">
        <v>9</v>
      </c>
      <c r="R16" s="82">
        <v>107</v>
      </c>
      <c r="S16" s="82">
        <v>108</v>
      </c>
      <c r="T16" s="82">
        <v>107</v>
      </c>
      <c r="U16" s="82">
        <v>104</v>
      </c>
      <c r="V16" s="82">
        <v>102</v>
      </c>
      <c r="W16" s="82">
        <v>528</v>
      </c>
    </row>
    <row r="17" spans="1:23" x14ac:dyDescent="0.3">
      <c r="A17" s="82" t="s">
        <v>237</v>
      </c>
      <c r="B17" s="82">
        <v>52</v>
      </c>
      <c r="C17" s="82">
        <v>54</v>
      </c>
      <c r="D17" s="82">
        <v>50</v>
      </c>
      <c r="E17" s="82">
        <v>46</v>
      </c>
      <c r="F17" s="82">
        <v>41</v>
      </c>
      <c r="G17" s="82">
        <v>243</v>
      </c>
      <c r="H17" s="39"/>
      <c r="I17" s="82" t="s">
        <v>237</v>
      </c>
      <c r="J17" s="82">
        <v>52</v>
      </c>
      <c r="K17" s="82">
        <v>54</v>
      </c>
      <c r="L17" s="82">
        <v>50</v>
      </c>
      <c r="M17" s="82">
        <v>46</v>
      </c>
      <c r="N17" s="82">
        <v>41</v>
      </c>
      <c r="O17" s="82">
        <v>243</v>
      </c>
      <c r="P17" s="39"/>
      <c r="Q17" s="82" t="s">
        <v>237</v>
      </c>
      <c r="R17" s="82">
        <v>5</v>
      </c>
      <c r="S17" s="82">
        <v>8</v>
      </c>
      <c r="T17" s="82">
        <v>6</v>
      </c>
      <c r="U17" s="82">
        <v>3</v>
      </c>
      <c r="V17" s="82">
        <v>4</v>
      </c>
      <c r="W17" s="82">
        <v>26</v>
      </c>
    </row>
    <row r="18" spans="1:23" x14ac:dyDescent="0.3">
      <c r="A18" s="82" t="s">
        <v>262</v>
      </c>
      <c r="B18" s="82">
        <v>18</v>
      </c>
      <c r="C18" s="82">
        <v>17</v>
      </c>
      <c r="D18" s="82">
        <v>17</v>
      </c>
      <c r="E18" s="82">
        <v>17</v>
      </c>
      <c r="F18" s="82">
        <v>17</v>
      </c>
      <c r="G18" s="82">
        <v>86</v>
      </c>
      <c r="H18" s="39"/>
      <c r="I18" s="82" t="s">
        <v>262</v>
      </c>
      <c r="J18" s="82">
        <v>18</v>
      </c>
      <c r="K18" s="82">
        <v>17</v>
      </c>
      <c r="L18" s="82">
        <v>17</v>
      </c>
      <c r="M18" s="82">
        <v>17</v>
      </c>
      <c r="N18" s="82">
        <v>17</v>
      </c>
      <c r="O18" s="82">
        <v>86</v>
      </c>
      <c r="P18" s="39"/>
      <c r="Q18" s="82" t="s">
        <v>262</v>
      </c>
      <c r="R18" s="82">
        <v>3</v>
      </c>
      <c r="S18" s="82">
        <v>3</v>
      </c>
      <c r="T18" s="82">
        <v>3</v>
      </c>
      <c r="U18" s="82">
        <v>3</v>
      </c>
      <c r="V18" s="82">
        <v>3</v>
      </c>
      <c r="W18" s="82">
        <v>15</v>
      </c>
    </row>
    <row r="19" spans="1:23" x14ac:dyDescent="0.3">
      <c r="A19" s="82" t="s">
        <v>270</v>
      </c>
      <c r="B19" s="82">
        <v>39</v>
      </c>
      <c r="C19" s="82">
        <v>39</v>
      </c>
      <c r="D19" s="82">
        <v>41</v>
      </c>
      <c r="E19" s="82">
        <v>40</v>
      </c>
      <c r="F19" s="82">
        <v>41</v>
      </c>
      <c r="G19" s="82">
        <v>200</v>
      </c>
      <c r="H19" s="39"/>
      <c r="I19" s="82" t="s">
        <v>270</v>
      </c>
      <c r="J19" s="82">
        <v>39</v>
      </c>
      <c r="K19" s="82">
        <v>39</v>
      </c>
      <c r="L19" s="82">
        <v>41</v>
      </c>
      <c r="M19" s="82">
        <v>40</v>
      </c>
      <c r="N19" s="82">
        <v>40</v>
      </c>
      <c r="O19" s="82">
        <v>199</v>
      </c>
      <c r="P19" s="39"/>
      <c r="Q19" s="82" t="s">
        <v>270</v>
      </c>
      <c r="R19" s="82">
        <v>10</v>
      </c>
      <c r="S19" s="82">
        <v>9</v>
      </c>
      <c r="T19" s="82">
        <v>11</v>
      </c>
      <c r="U19" s="82">
        <v>11</v>
      </c>
      <c r="V19" s="82">
        <v>11</v>
      </c>
      <c r="W19" s="82">
        <v>52</v>
      </c>
    </row>
    <row r="20" spans="1:23" x14ac:dyDescent="0.3">
      <c r="A20" s="82" t="s">
        <v>286</v>
      </c>
      <c r="B20" s="82">
        <v>11</v>
      </c>
      <c r="C20" s="82">
        <v>11</v>
      </c>
      <c r="D20" s="82">
        <v>11</v>
      </c>
      <c r="E20" s="82">
        <v>12</v>
      </c>
      <c r="F20" s="82">
        <v>9</v>
      </c>
      <c r="G20" s="82">
        <v>54</v>
      </c>
      <c r="H20" s="39"/>
      <c r="I20" s="82" t="s">
        <v>286</v>
      </c>
      <c r="J20" s="82">
        <v>11</v>
      </c>
      <c r="K20" s="82">
        <v>11</v>
      </c>
      <c r="L20" s="82">
        <v>11</v>
      </c>
      <c r="M20" s="82">
        <v>12</v>
      </c>
      <c r="N20" s="82">
        <v>9</v>
      </c>
      <c r="O20" s="82">
        <v>54</v>
      </c>
      <c r="P20" s="39"/>
      <c r="Q20" s="82" t="s">
        <v>286</v>
      </c>
      <c r="R20" s="82">
        <v>2</v>
      </c>
      <c r="S20" s="82">
        <v>2</v>
      </c>
      <c r="T20" s="82">
        <v>2</v>
      </c>
      <c r="U20" s="82">
        <v>2</v>
      </c>
      <c r="V20" s="82">
        <v>1</v>
      </c>
      <c r="W20" s="82">
        <v>9</v>
      </c>
    </row>
    <row r="21" spans="1:23" x14ac:dyDescent="0.3">
      <c r="A21" s="82" t="s">
        <v>291</v>
      </c>
      <c r="B21" s="82">
        <v>13</v>
      </c>
      <c r="C21" s="82">
        <v>12</v>
      </c>
      <c r="D21" s="82">
        <v>12</v>
      </c>
      <c r="E21" s="82">
        <v>12</v>
      </c>
      <c r="F21" s="82">
        <v>12</v>
      </c>
      <c r="G21" s="82">
        <v>61</v>
      </c>
      <c r="H21" s="39"/>
      <c r="I21" s="82" t="s">
        <v>291</v>
      </c>
      <c r="J21" s="82">
        <v>13</v>
      </c>
      <c r="K21" s="82">
        <v>12</v>
      </c>
      <c r="L21" s="82">
        <v>12</v>
      </c>
      <c r="M21" s="82">
        <v>12</v>
      </c>
      <c r="N21" s="82">
        <v>12</v>
      </c>
      <c r="O21" s="82">
        <v>61</v>
      </c>
      <c r="P21" s="39"/>
      <c r="Q21" s="82" t="s">
        <v>291</v>
      </c>
      <c r="R21" s="82">
        <v>4</v>
      </c>
      <c r="S21" s="82">
        <v>3</v>
      </c>
      <c r="T21" s="82">
        <v>3</v>
      </c>
      <c r="U21" s="82">
        <v>3</v>
      </c>
      <c r="V21" s="82">
        <v>3</v>
      </c>
      <c r="W21" s="82">
        <v>16</v>
      </c>
    </row>
    <row r="22" spans="1:23" x14ac:dyDescent="0.3">
      <c r="A22" s="82" t="s">
        <v>296</v>
      </c>
      <c r="B22" s="82">
        <v>7</v>
      </c>
      <c r="C22" s="82">
        <v>6</v>
      </c>
      <c r="D22" s="82">
        <v>7</v>
      </c>
      <c r="E22" s="82">
        <v>8</v>
      </c>
      <c r="F22" s="82">
        <v>8</v>
      </c>
      <c r="G22" s="82">
        <v>36</v>
      </c>
      <c r="H22" s="39"/>
      <c r="I22" s="82" t="s">
        <v>296</v>
      </c>
      <c r="J22" s="82">
        <v>7</v>
      </c>
      <c r="K22" s="82">
        <v>6</v>
      </c>
      <c r="L22" s="82">
        <v>7</v>
      </c>
      <c r="M22" s="82">
        <v>8</v>
      </c>
      <c r="N22" s="82">
        <v>8</v>
      </c>
      <c r="O22" s="82">
        <v>36</v>
      </c>
      <c r="P22" s="39"/>
      <c r="Q22" s="82" t="s">
        <v>296</v>
      </c>
      <c r="R22" s="82">
        <v>2</v>
      </c>
      <c r="S22" s="82">
        <v>1</v>
      </c>
      <c r="T22" s="82">
        <v>2</v>
      </c>
      <c r="U22" s="82">
        <v>2</v>
      </c>
      <c r="V22" s="82">
        <v>2</v>
      </c>
      <c r="W22" s="82">
        <v>9</v>
      </c>
    </row>
    <row r="23" spans="1:23" x14ac:dyDescent="0.3">
      <c r="A23" s="82" t="s">
        <v>299</v>
      </c>
      <c r="B23" s="82">
        <v>23</v>
      </c>
      <c r="C23" s="82">
        <v>24</v>
      </c>
      <c r="D23" s="82">
        <v>23</v>
      </c>
      <c r="E23" s="82">
        <v>23</v>
      </c>
      <c r="F23" s="82">
        <v>23</v>
      </c>
      <c r="G23" s="82">
        <v>116</v>
      </c>
      <c r="H23" s="39"/>
      <c r="I23" s="82" t="s">
        <v>299</v>
      </c>
      <c r="J23" s="82">
        <v>23</v>
      </c>
      <c r="K23" s="82">
        <v>24</v>
      </c>
      <c r="L23" s="82">
        <v>23</v>
      </c>
      <c r="M23" s="82">
        <v>23</v>
      </c>
      <c r="N23" s="82">
        <v>23</v>
      </c>
      <c r="O23" s="82">
        <v>116</v>
      </c>
      <c r="P23" s="39"/>
      <c r="Q23" s="82" t="s">
        <v>299</v>
      </c>
      <c r="R23" s="82">
        <v>3</v>
      </c>
      <c r="S23" s="82">
        <v>3</v>
      </c>
      <c r="T23" s="82">
        <v>3</v>
      </c>
      <c r="U23" s="82">
        <v>3</v>
      </c>
      <c r="V23" s="82">
        <v>3</v>
      </c>
      <c r="W23" s="82">
        <v>15</v>
      </c>
    </row>
    <row r="24" spans="1:23" x14ac:dyDescent="0.3">
      <c r="A24" s="82" t="s">
        <v>311</v>
      </c>
      <c r="B24" s="82">
        <v>12</v>
      </c>
      <c r="C24" s="82">
        <v>12</v>
      </c>
      <c r="D24" s="82">
        <v>11</v>
      </c>
      <c r="E24" s="82">
        <v>11</v>
      </c>
      <c r="F24" s="82">
        <v>11</v>
      </c>
      <c r="G24" s="82">
        <v>57</v>
      </c>
      <c r="H24" s="39"/>
      <c r="I24" s="82" t="s">
        <v>311</v>
      </c>
      <c r="J24" s="82">
        <v>12</v>
      </c>
      <c r="K24" s="82">
        <v>12</v>
      </c>
      <c r="L24" s="82">
        <v>11</v>
      </c>
      <c r="M24" s="82">
        <v>11</v>
      </c>
      <c r="N24" s="82">
        <v>11</v>
      </c>
      <c r="O24" s="82">
        <v>57</v>
      </c>
      <c r="P24" s="39"/>
      <c r="Q24" s="82" t="s">
        <v>311</v>
      </c>
      <c r="R24" s="82">
        <v>3</v>
      </c>
      <c r="S24" s="82">
        <v>3</v>
      </c>
      <c r="T24" s="82">
        <v>3</v>
      </c>
      <c r="U24" s="82">
        <v>3</v>
      </c>
      <c r="V24" s="82">
        <v>3</v>
      </c>
      <c r="W24" s="82">
        <v>15</v>
      </c>
    </row>
    <row r="25" spans="1:23" x14ac:dyDescent="0.3">
      <c r="A25" s="82" t="s">
        <v>316</v>
      </c>
      <c r="B25" s="82">
        <v>12</v>
      </c>
      <c r="C25" s="82">
        <v>11</v>
      </c>
      <c r="D25" s="82">
        <v>11</v>
      </c>
      <c r="E25" s="82">
        <v>11</v>
      </c>
      <c r="F25" s="82">
        <v>11</v>
      </c>
      <c r="G25" s="82">
        <v>56</v>
      </c>
      <c r="H25" s="39"/>
      <c r="I25" s="82" t="s">
        <v>316</v>
      </c>
      <c r="J25" s="82">
        <v>12</v>
      </c>
      <c r="K25" s="82">
        <v>11</v>
      </c>
      <c r="L25" s="82">
        <v>11</v>
      </c>
      <c r="M25" s="82">
        <v>11</v>
      </c>
      <c r="N25" s="82">
        <v>11</v>
      </c>
      <c r="O25" s="82">
        <v>56</v>
      </c>
      <c r="P25" s="39"/>
      <c r="Q25" s="82" t="s">
        <v>316</v>
      </c>
      <c r="R25" s="82">
        <v>4</v>
      </c>
      <c r="S25" s="82">
        <v>3</v>
      </c>
      <c r="T25" s="82">
        <v>3</v>
      </c>
      <c r="U25" s="82">
        <v>3</v>
      </c>
      <c r="V25" s="82">
        <v>3</v>
      </c>
      <c r="W25" s="82">
        <v>16</v>
      </c>
    </row>
    <row r="26" spans="1:23" x14ac:dyDescent="0.3">
      <c r="A26" s="82" t="s">
        <v>320</v>
      </c>
      <c r="B26" s="82">
        <v>22</v>
      </c>
      <c r="C26" s="82">
        <v>23</v>
      </c>
      <c r="D26" s="82">
        <v>22</v>
      </c>
      <c r="E26" s="82">
        <v>22</v>
      </c>
      <c r="F26" s="82">
        <v>21</v>
      </c>
      <c r="G26" s="82">
        <v>110</v>
      </c>
      <c r="H26" s="39"/>
      <c r="I26" s="82" t="s">
        <v>320</v>
      </c>
      <c r="J26" s="82">
        <v>22</v>
      </c>
      <c r="K26" s="82">
        <v>23</v>
      </c>
      <c r="L26" s="82">
        <v>22</v>
      </c>
      <c r="M26" s="82">
        <v>22</v>
      </c>
      <c r="N26" s="82">
        <v>21</v>
      </c>
      <c r="O26" s="82">
        <v>110</v>
      </c>
      <c r="P26" s="39"/>
      <c r="Q26" s="82" t="s">
        <v>320</v>
      </c>
      <c r="R26" s="82">
        <v>5</v>
      </c>
      <c r="S26" s="82">
        <v>5</v>
      </c>
      <c r="T26" s="82">
        <v>5</v>
      </c>
      <c r="U26" s="82">
        <v>5</v>
      </c>
      <c r="V26" s="82">
        <v>4</v>
      </c>
      <c r="W26" s="82">
        <v>24</v>
      </c>
    </row>
    <row r="27" spans="1:23" x14ac:dyDescent="0.3">
      <c r="A27" s="82" t="s">
        <v>330</v>
      </c>
      <c r="B27" s="82">
        <v>33</v>
      </c>
      <c r="C27" s="82">
        <v>32</v>
      </c>
      <c r="D27" s="82">
        <v>34</v>
      </c>
      <c r="E27" s="82">
        <v>32</v>
      </c>
      <c r="F27" s="82">
        <v>31</v>
      </c>
      <c r="G27" s="82">
        <v>162</v>
      </c>
      <c r="H27" s="39"/>
      <c r="I27" s="82" t="s">
        <v>330</v>
      </c>
      <c r="J27" s="82">
        <v>33</v>
      </c>
      <c r="K27" s="82">
        <v>32</v>
      </c>
      <c r="L27" s="82">
        <v>34</v>
      </c>
      <c r="M27" s="82">
        <v>32</v>
      </c>
      <c r="N27" s="82">
        <v>31</v>
      </c>
      <c r="O27" s="82">
        <v>162</v>
      </c>
      <c r="P27" s="39"/>
      <c r="Q27" s="82" t="s">
        <v>330</v>
      </c>
      <c r="R27" s="82">
        <v>5</v>
      </c>
      <c r="S27" s="82">
        <v>5</v>
      </c>
      <c r="T27" s="82">
        <v>5</v>
      </c>
      <c r="U27" s="82">
        <v>5</v>
      </c>
      <c r="V27" s="82">
        <v>5</v>
      </c>
      <c r="W27" s="82">
        <v>25</v>
      </c>
    </row>
    <row r="28" spans="1:23" x14ac:dyDescent="0.3">
      <c r="A28" s="82" t="s">
        <v>346</v>
      </c>
      <c r="B28" s="82">
        <v>11</v>
      </c>
      <c r="C28" s="82">
        <v>11</v>
      </c>
      <c r="D28" s="82">
        <v>11</v>
      </c>
      <c r="E28" s="82">
        <v>12</v>
      </c>
      <c r="F28" s="82">
        <v>11</v>
      </c>
      <c r="G28" s="82">
        <v>56</v>
      </c>
      <c r="H28" s="39"/>
      <c r="I28" s="82" t="s">
        <v>346</v>
      </c>
      <c r="J28" s="82">
        <v>11</v>
      </c>
      <c r="K28" s="82">
        <v>11</v>
      </c>
      <c r="L28" s="82">
        <v>11</v>
      </c>
      <c r="M28" s="82">
        <v>12</v>
      </c>
      <c r="N28" s="82">
        <v>11</v>
      </c>
      <c r="O28" s="82">
        <v>56</v>
      </c>
      <c r="P28" s="39"/>
      <c r="Q28" s="82" t="s">
        <v>346</v>
      </c>
      <c r="R28" s="82">
        <v>2</v>
      </c>
      <c r="S28" s="82">
        <v>2</v>
      </c>
      <c r="T28" s="82">
        <v>2</v>
      </c>
      <c r="U28" s="82">
        <v>3</v>
      </c>
      <c r="V28" s="82">
        <v>2</v>
      </c>
      <c r="W28" s="82">
        <v>11</v>
      </c>
    </row>
    <row r="29" spans="1:23" x14ac:dyDescent="0.3">
      <c r="A29" s="82" t="s">
        <v>351</v>
      </c>
      <c r="B29" s="82">
        <v>12</v>
      </c>
      <c r="C29" s="82">
        <v>13</v>
      </c>
      <c r="D29" s="82">
        <v>15</v>
      </c>
      <c r="E29" s="82">
        <v>15</v>
      </c>
      <c r="F29" s="82">
        <v>12</v>
      </c>
      <c r="G29" s="82">
        <v>67</v>
      </c>
      <c r="H29" s="39"/>
      <c r="I29" s="82" t="s">
        <v>351</v>
      </c>
      <c r="J29" s="82">
        <v>12</v>
      </c>
      <c r="K29" s="82">
        <v>13</v>
      </c>
      <c r="L29" s="82">
        <v>15</v>
      </c>
      <c r="M29" s="82">
        <v>15</v>
      </c>
      <c r="N29" s="82">
        <v>12</v>
      </c>
      <c r="O29" s="82">
        <v>67</v>
      </c>
      <c r="P29" s="39"/>
      <c r="Q29" s="82" t="s">
        <v>351</v>
      </c>
      <c r="R29" s="82">
        <v>3</v>
      </c>
      <c r="S29" s="82">
        <v>3</v>
      </c>
      <c r="T29" s="82">
        <v>4</v>
      </c>
      <c r="U29" s="82">
        <v>4</v>
      </c>
      <c r="V29" s="82">
        <v>3</v>
      </c>
      <c r="W29" s="82">
        <v>17</v>
      </c>
    </row>
    <row r="30" spans="1:23" x14ac:dyDescent="0.3">
      <c r="A30" s="82" t="s">
        <v>357</v>
      </c>
      <c r="B30" s="82">
        <v>13</v>
      </c>
      <c r="C30" s="82">
        <v>14</v>
      </c>
      <c r="D30" s="82">
        <v>14</v>
      </c>
      <c r="E30" s="82">
        <v>14</v>
      </c>
      <c r="F30" s="82">
        <v>14</v>
      </c>
      <c r="G30" s="82">
        <v>69</v>
      </c>
      <c r="H30" s="39"/>
      <c r="I30" s="82" t="s">
        <v>357</v>
      </c>
      <c r="J30" s="82">
        <v>13</v>
      </c>
      <c r="K30" s="82">
        <v>14</v>
      </c>
      <c r="L30" s="82">
        <v>14</v>
      </c>
      <c r="M30" s="82">
        <v>14</v>
      </c>
      <c r="N30" s="82">
        <v>14</v>
      </c>
      <c r="O30" s="82">
        <v>69</v>
      </c>
      <c r="P30" s="39"/>
      <c r="Q30" s="82" t="s">
        <v>357</v>
      </c>
      <c r="R30" s="82">
        <v>1</v>
      </c>
      <c r="S30" s="82">
        <v>1</v>
      </c>
      <c r="T30" s="82">
        <v>1</v>
      </c>
      <c r="U30" s="82">
        <v>1</v>
      </c>
      <c r="V30" s="82">
        <v>1</v>
      </c>
      <c r="W30" s="82">
        <v>5</v>
      </c>
    </row>
    <row r="31" spans="1:23" x14ac:dyDescent="0.3">
      <c r="A31" s="82" t="s">
        <v>364</v>
      </c>
      <c r="B31" s="82">
        <v>16</v>
      </c>
      <c r="C31" s="82">
        <v>16</v>
      </c>
      <c r="D31" s="82">
        <v>14</v>
      </c>
      <c r="E31" s="82">
        <v>11</v>
      </c>
      <c r="F31" s="82">
        <v>12</v>
      </c>
      <c r="G31" s="82">
        <v>69</v>
      </c>
      <c r="H31" s="39"/>
      <c r="I31" s="82" t="s">
        <v>364</v>
      </c>
      <c r="J31" s="82">
        <v>16</v>
      </c>
      <c r="K31" s="82">
        <v>16</v>
      </c>
      <c r="L31" s="82">
        <v>14</v>
      </c>
      <c r="M31" s="82">
        <v>11</v>
      </c>
      <c r="N31" s="82">
        <v>12</v>
      </c>
      <c r="O31" s="82">
        <v>69</v>
      </c>
      <c r="P31" s="39"/>
      <c r="Q31" s="82" t="s">
        <v>364</v>
      </c>
      <c r="R31" s="82">
        <v>2</v>
      </c>
      <c r="S31" s="82">
        <v>2</v>
      </c>
      <c r="T31" s="82">
        <v>2</v>
      </c>
      <c r="U31" s="82">
        <v>2</v>
      </c>
      <c r="V31" s="82">
        <v>2</v>
      </c>
      <c r="W31" s="82">
        <v>10</v>
      </c>
    </row>
    <row r="32" spans="1:23" x14ac:dyDescent="0.3">
      <c r="A32" s="82" t="s">
        <v>374</v>
      </c>
      <c r="B32" s="82">
        <v>27</v>
      </c>
      <c r="C32" s="82">
        <v>27</v>
      </c>
      <c r="D32" s="82">
        <v>27</v>
      </c>
      <c r="E32" s="82">
        <v>27</v>
      </c>
      <c r="F32" s="82">
        <v>24</v>
      </c>
      <c r="G32" s="82">
        <v>132</v>
      </c>
      <c r="H32" s="39"/>
      <c r="I32" s="82" t="s">
        <v>374</v>
      </c>
      <c r="J32" s="82">
        <v>27</v>
      </c>
      <c r="K32" s="82">
        <v>27</v>
      </c>
      <c r="L32" s="82">
        <v>27</v>
      </c>
      <c r="M32" s="82">
        <v>27</v>
      </c>
      <c r="N32" s="82">
        <v>24</v>
      </c>
      <c r="O32" s="82">
        <v>132</v>
      </c>
      <c r="P32" s="39"/>
      <c r="Q32" s="82" t="s">
        <v>374</v>
      </c>
      <c r="R32" s="82">
        <v>7</v>
      </c>
      <c r="S32" s="82">
        <v>7</v>
      </c>
      <c r="T32" s="82">
        <v>7</v>
      </c>
      <c r="U32" s="82">
        <v>7</v>
      </c>
      <c r="V32" s="82">
        <v>6</v>
      </c>
      <c r="W32" s="82">
        <v>34</v>
      </c>
    </row>
    <row r="33" spans="1:23" x14ac:dyDescent="0.3">
      <c r="A33" s="82" t="s">
        <v>385</v>
      </c>
      <c r="B33" s="82">
        <v>29</v>
      </c>
      <c r="C33" s="82">
        <v>27</v>
      </c>
      <c r="D33" s="82">
        <v>23</v>
      </c>
      <c r="E33" s="82">
        <v>22</v>
      </c>
      <c r="F33" s="82">
        <v>18</v>
      </c>
      <c r="G33" s="82">
        <v>119</v>
      </c>
      <c r="H33" s="39"/>
      <c r="I33" s="82" t="s">
        <v>385</v>
      </c>
      <c r="J33" s="82">
        <v>29</v>
      </c>
      <c r="K33" s="82">
        <v>27</v>
      </c>
      <c r="L33" s="82">
        <v>23</v>
      </c>
      <c r="M33" s="82">
        <v>22</v>
      </c>
      <c r="N33" s="82">
        <v>18</v>
      </c>
      <c r="O33" s="82">
        <v>119</v>
      </c>
      <c r="P33" s="39"/>
      <c r="Q33" s="82" t="s">
        <v>385</v>
      </c>
      <c r="R33" s="82">
        <v>4</v>
      </c>
      <c r="S33" s="82">
        <v>4</v>
      </c>
      <c r="T33" s="82">
        <v>3</v>
      </c>
      <c r="U33" s="82">
        <v>4</v>
      </c>
      <c r="V33" s="82">
        <v>3</v>
      </c>
      <c r="W33" s="82">
        <v>18</v>
      </c>
    </row>
    <row r="34" spans="1:23" x14ac:dyDescent="0.3">
      <c r="A34" s="82" t="s">
        <v>405</v>
      </c>
      <c r="B34" s="82">
        <v>15</v>
      </c>
      <c r="C34" s="82">
        <v>16</v>
      </c>
      <c r="D34" s="82">
        <v>15</v>
      </c>
      <c r="E34" s="82">
        <v>16</v>
      </c>
      <c r="F34" s="82">
        <v>15</v>
      </c>
      <c r="G34" s="82">
        <v>77</v>
      </c>
      <c r="H34" s="39"/>
      <c r="I34" s="82" t="s">
        <v>405</v>
      </c>
      <c r="J34" s="82">
        <v>15</v>
      </c>
      <c r="K34" s="82">
        <v>16</v>
      </c>
      <c r="L34" s="82">
        <v>15</v>
      </c>
      <c r="M34" s="82">
        <v>16</v>
      </c>
      <c r="N34" s="82">
        <v>15</v>
      </c>
      <c r="O34" s="82">
        <v>77</v>
      </c>
      <c r="P34" s="39"/>
      <c r="Q34" s="82" t="s">
        <v>405</v>
      </c>
      <c r="R34" s="82">
        <v>3</v>
      </c>
      <c r="S34" s="82">
        <v>3</v>
      </c>
      <c r="T34" s="82">
        <v>3</v>
      </c>
      <c r="U34" s="82">
        <v>4</v>
      </c>
      <c r="V34" s="82">
        <v>3</v>
      </c>
      <c r="W34" s="82">
        <v>16</v>
      </c>
    </row>
    <row r="35" spans="1:23" x14ac:dyDescent="0.3">
      <c r="A35" s="82" t="s">
        <v>412</v>
      </c>
      <c r="B35" s="82">
        <v>20</v>
      </c>
      <c r="C35" s="82">
        <v>20</v>
      </c>
      <c r="D35" s="82">
        <v>20</v>
      </c>
      <c r="E35" s="82">
        <v>20</v>
      </c>
      <c r="F35" s="82">
        <v>19</v>
      </c>
      <c r="G35" s="82">
        <v>99</v>
      </c>
      <c r="H35" s="39"/>
      <c r="I35" s="82" t="s">
        <v>412</v>
      </c>
      <c r="J35" s="82">
        <v>20</v>
      </c>
      <c r="K35" s="82">
        <v>20</v>
      </c>
      <c r="L35" s="82">
        <v>20</v>
      </c>
      <c r="M35" s="82">
        <v>20</v>
      </c>
      <c r="N35" s="82">
        <v>19</v>
      </c>
      <c r="O35" s="82">
        <v>99</v>
      </c>
      <c r="P35" s="39"/>
      <c r="Q35" s="82" t="s">
        <v>412</v>
      </c>
      <c r="R35" s="82">
        <v>4</v>
      </c>
      <c r="S35" s="82">
        <v>4</v>
      </c>
      <c r="T35" s="82">
        <v>4</v>
      </c>
      <c r="U35" s="82">
        <v>4</v>
      </c>
      <c r="V35" s="82">
        <v>4</v>
      </c>
      <c r="W35" s="82">
        <v>20</v>
      </c>
    </row>
    <row r="36" spans="1:23" x14ac:dyDescent="0.3">
      <c r="A36" s="82" t="s">
        <v>420</v>
      </c>
      <c r="B36" s="82">
        <v>25</v>
      </c>
      <c r="C36" s="82">
        <v>25</v>
      </c>
      <c r="D36" s="82">
        <v>25</v>
      </c>
      <c r="E36" s="82">
        <v>25</v>
      </c>
      <c r="F36" s="82">
        <v>23</v>
      </c>
      <c r="G36" s="82">
        <v>123</v>
      </c>
      <c r="H36" s="39"/>
      <c r="I36" s="82" t="s">
        <v>420</v>
      </c>
      <c r="J36" s="82">
        <v>25</v>
      </c>
      <c r="K36" s="82">
        <v>25</v>
      </c>
      <c r="L36" s="82">
        <v>25</v>
      </c>
      <c r="M36" s="82">
        <v>25</v>
      </c>
      <c r="N36" s="82">
        <v>23</v>
      </c>
      <c r="O36" s="82">
        <v>123</v>
      </c>
      <c r="P36" s="39"/>
      <c r="Q36" s="82" t="s">
        <v>420</v>
      </c>
      <c r="R36" s="82">
        <v>6</v>
      </c>
      <c r="S36" s="82">
        <v>6</v>
      </c>
      <c r="T36" s="82">
        <v>6</v>
      </c>
      <c r="U36" s="82">
        <v>6</v>
      </c>
      <c r="V36" s="82">
        <v>6</v>
      </c>
      <c r="W36" s="82">
        <v>30</v>
      </c>
    </row>
    <row r="37" spans="1:23" x14ac:dyDescent="0.3">
      <c r="A37" s="41" t="s">
        <v>432</v>
      </c>
      <c r="B37" s="41">
        <v>925</v>
      </c>
      <c r="C37" s="41">
        <v>925</v>
      </c>
      <c r="D37" s="41">
        <v>916</v>
      </c>
      <c r="E37" s="41">
        <v>897</v>
      </c>
      <c r="F37" s="41">
        <v>867</v>
      </c>
      <c r="G37" s="41">
        <v>4530</v>
      </c>
      <c r="H37" s="39"/>
      <c r="I37" s="41" t="s">
        <v>432</v>
      </c>
      <c r="J37" s="41">
        <v>875</v>
      </c>
      <c r="K37" s="41">
        <v>849</v>
      </c>
      <c r="L37" s="41">
        <v>810</v>
      </c>
      <c r="M37" s="41">
        <v>754</v>
      </c>
      <c r="N37" s="41">
        <v>696</v>
      </c>
      <c r="O37" s="41">
        <v>3984</v>
      </c>
      <c r="P37" s="39"/>
      <c r="Q37" s="41" t="s">
        <v>432</v>
      </c>
      <c r="R37" s="41">
        <v>212</v>
      </c>
      <c r="S37" s="41">
        <v>213</v>
      </c>
      <c r="T37" s="41">
        <v>215</v>
      </c>
      <c r="U37" s="41">
        <v>208</v>
      </c>
      <c r="V37" s="41">
        <v>196</v>
      </c>
      <c r="W37" s="41">
        <v>1044</v>
      </c>
    </row>
    <row r="38" spans="1:23" x14ac:dyDescent="0.3">
      <c r="A38" s="39"/>
      <c r="B38" s="39"/>
      <c r="C38" s="39"/>
      <c r="D38" s="39"/>
      <c r="E38" s="39"/>
      <c r="F38" s="39"/>
      <c r="G38" s="39"/>
      <c r="H38" s="39"/>
      <c r="I38" s="46"/>
      <c r="J38" s="83">
        <f t="shared" ref="J38:O38" si="0">J37/B37</f>
        <v>0.94594594594594594</v>
      </c>
      <c r="K38" s="83">
        <f t="shared" si="0"/>
        <v>0.91783783783783779</v>
      </c>
      <c r="L38" s="83">
        <f t="shared" si="0"/>
        <v>0.88427947598253276</v>
      </c>
      <c r="M38" s="83">
        <f t="shared" si="0"/>
        <v>0.84057971014492749</v>
      </c>
      <c r="N38" s="83">
        <f t="shared" si="0"/>
        <v>0.80276816608996537</v>
      </c>
      <c r="O38" s="83">
        <f t="shared" si="0"/>
        <v>0.87947019867549669</v>
      </c>
      <c r="P38" s="39"/>
      <c r="Q38" s="39"/>
      <c r="R38" s="39"/>
      <c r="S38" s="39"/>
      <c r="T38" s="39"/>
      <c r="U38" s="39"/>
      <c r="V38" s="39"/>
      <c r="W38" s="39"/>
    </row>
  </sheetData>
  <mergeCells count="14">
    <mergeCell ref="G9:G10"/>
    <mergeCell ref="O9:O10"/>
    <mergeCell ref="W9:W10"/>
    <mergeCell ref="Y7:Z7"/>
    <mergeCell ref="A7:W7"/>
    <mergeCell ref="A8:G8"/>
    <mergeCell ref="I8:O8"/>
    <mergeCell ref="Q8:W8"/>
    <mergeCell ref="A9:A10"/>
    <mergeCell ref="B9:F9"/>
    <mergeCell ref="I9:I10"/>
    <mergeCell ref="J9:N9"/>
    <mergeCell ref="Q9:Q10"/>
    <mergeCell ref="R9:V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ACC25-285B-4353-A5F2-479BB902F02C}">
  <dimension ref="A1:W36"/>
  <sheetViews>
    <sheetView showGridLines="0" workbookViewId="0">
      <selection activeCell="A2" sqref="A2"/>
    </sheetView>
  </sheetViews>
  <sheetFormatPr defaultRowHeight="14.4" x14ac:dyDescent="0.3"/>
  <cols>
    <col min="1" max="1" width="12.6640625" bestFit="1" customWidth="1"/>
    <col min="2" max="6" width="9.109375" bestFit="1" customWidth="1"/>
    <col min="7" max="7" width="23.5546875" bestFit="1" customWidth="1"/>
    <col min="9" max="9" width="12.21875" bestFit="1" customWidth="1"/>
    <col min="10" max="14" width="9" bestFit="1" customWidth="1"/>
    <col min="15" max="15" width="9.6640625" bestFit="1" customWidth="1"/>
    <col min="17" max="17" width="11.5546875" bestFit="1" customWidth="1"/>
    <col min="18" max="22" width="9" bestFit="1" customWidth="1"/>
    <col min="23" max="23" width="9.109375" bestFit="1" customWidth="1"/>
  </cols>
  <sheetData>
    <row r="1" spans="1:23" x14ac:dyDescent="0.3">
      <c r="A1" s="52" t="s">
        <v>559</v>
      </c>
    </row>
    <row r="2" spans="1:23" x14ac:dyDescent="0.3">
      <c r="A2" s="52" t="s">
        <v>583</v>
      </c>
      <c r="B2" s="20"/>
      <c r="C2" s="20"/>
      <c r="D2" s="20"/>
      <c r="E2" s="20"/>
      <c r="F2" s="20"/>
      <c r="G2" s="20"/>
      <c r="H2" s="20"/>
      <c r="I2" s="20"/>
      <c r="J2" s="20"/>
      <c r="K2" s="20"/>
      <c r="L2" s="20"/>
      <c r="M2" s="20"/>
      <c r="N2" s="20"/>
      <c r="O2" s="20"/>
      <c r="P2" s="20"/>
      <c r="Q2" s="20"/>
      <c r="R2" s="20"/>
      <c r="S2" s="20"/>
      <c r="T2" s="20"/>
      <c r="U2" s="20"/>
      <c r="V2" s="20"/>
      <c r="W2" s="20"/>
    </row>
    <row r="3" spans="1:23" s="20" customFormat="1" x14ac:dyDescent="0.3">
      <c r="A3" s="52" t="s">
        <v>576</v>
      </c>
    </row>
    <row r="4" spans="1:23" s="20" customFormat="1" x14ac:dyDescent="0.3">
      <c r="A4" s="52" t="s">
        <v>577</v>
      </c>
    </row>
    <row r="5" spans="1:23" s="20" customFormat="1" x14ac:dyDescent="0.3">
      <c r="A5" s="52" t="s">
        <v>578</v>
      </c>
    </row>
    <row r="6" spans="1:23" ht="15" thickBot="1" x14ac:dyDescent="0.35">
      <c r="B6" s="20"/>
      <c r="C6" s="20"/>
      <c r="D6" s="20"/>
      <c r="E6" s="20"/>
      <c r="F6" s="20"/>
      <c r="G6" s="20"/>
      <c r="H6" s="20"/>
      <c r="I6" s="20"/>
      <c r="J6" s="20"/>
      <c r="K6" s="20"/>
      <c r="L6" s="20"/>
      <c r="M6" s="20"/>
      <c r="N6" s="20"/>
      <c r="O6" s="20"/>
      <c r="P6" s="20"/>
      <c r="Q6" s="20"/>
      <c r="R6" s="20"/>
      <c r="S6" s="20"/>
      <c r="T6" s="20"/>
      <c r="U6" s="20"/>
      <c r="V6" s="20"/>
      <c r="W6" s="20"/>
    </row>
    <row r="7" spans="1:23" ht="15" thickBot="1" x14ac:dyDescent="0.35">
      <c r="A7" s="169" t="s">
        <v>481</v>
      </c>
      <c r="B7" s="170"/>
      <c r="C7" s="170"/>
      <c r="D7" s="170"/>
      <c r="E7" s="170"/>
      <c r="F7" s="170"/>
      <c r="G7" s="170"/>
      <c r="H7" s="170"/>
      <c r="I7" s="170"/>
      <c r="J7" s="170"/>
      <c r="K7" s="170"/>
      <c r="L7" s="170"/>
      <c r="M7" s="170"/>
      <c r="N7" s="170"/>
      <c r="O7" s="170"/>
      <c r="P7" s="170"/>
      <c r="Q7" s="170"/>
      <c r="R7" s="170"/>
      <c r="S7" s="170"/>
      <c r="T7" s="170"/>
      <c r="U7" s="170"/>
      <c r="V7" s="170"/>
      <c r="W7" s="171"/>
    </row>
    <row r="8" spans="1:23" x14ac:dyDescent="0.3">
      <c r="A8" s="172" t="s">
        <v>430</v>
      </c>
      <c r="B8" s="154" t="s">
        <v>449</v>
      </c>
      <c r="C8" s="154"/>
      <c r="D8" s="154"/>
      <c r="E8" s="154"/>
      <c r="F8" s="154"/>
      <c r="G8" s="174" t="s">
        <v>462</v>
      </c>
      <c r="H8" s="76"/>
      <c r="I8" s="175" t="s">
        <v>430</v>
      </c>
      <c r="J8" s="177" t="s">
        <v>1</v>
      </c>
      <c r="K8" s="178"/>
      <c r="L8" s="178"/>
      <c r="M8" s="178"/>
      <c r="N8" s="179"/>
      <c r="O8" s="88"/>
      <c r="P8" s="76"/>
      <c r="Q8" s="172" t="s">
        <v>430</v>
      </c>
      <c r="R8" s="154" t="s">
        <v>449</v>
      </c>
      <c r="S8" s="154"/>
      <c r="T8" s="154"/>
      <c r="U8" s="154"/>
      <c r="V8" s="154"/>
      <c r="W8" s="174" t="s">
        <v>477</v>
      </c>
    </row>
    <row r="9" spans="1:23" x14ac:dyDescent="0.3">
      <c r="A9" s="173"/>
      <c r="B9" s="78">
        <v>2016</v>
      </c>
      <c r="C9" s="78">
        <v>2017</v>
      </c>
      <c r="D9" s="78">
        <v>2018</v>
      </c>
      <c r="E9" s="78">
        <v>2019</v>
      </c>
      <c r="F9" s="78">
        <v>2020</v>
      </c>
      <c r="G9" s="152"/>
      <c r="H9" s="76"/>
      <c r="I9" s="176"/>
      <c r="J9" s="78">
        <v>2016</v>
      </c>
      <c r="K9" s="78">
        <v>2017</v>
      </c>
      <c r="L9" s="78">
        <v>2018</v>
      </c>
      <c r="M9" s="78">
        <v>2019</v>
      </c>
      <c r="N9" s="78">
        <v>2020</v>
      </c>
      <c r="O9" s="89" t="s">
        <v>451</v>
      </c>
      <c r="P9" s="76"/>
      <c r="Q9" s="173"/>
      <c r="R9" s="78">
        <v>2016</v>
      </c>
      <c r="S9" s="78">
        <v>2017</v>
      </c>
      <c r="T9" s="78">
        <v>2018</v>
      </c>
      <c r="U9" s="78">
        <v>2019</v>
      </c>
      <c r="V9" s="78">
        <v>2020</v>
      </c>
      <c r="W9" s="152"/>
    </row>
    <row r="10" spans="1:23" x14ac:dyDescent="0.3">
      <c r="A10" s="90" t="s">
        <v>209</v>
      </c>
      <c r="B10" s="91">
        <v>483.11</v>
      </c>
      <c r="C10" s="91">
        <v>515.71</v>
      </c>
      <c r="D10" s="91">
        <v>548.59500000000003</v>
      </c>
      <c r="E10" s="91">
        <v>597.6099999999999</v>
      </c>
      <c r="F10" s="91">
        <v>654.94499999999994</v>
      </c>
      <c r="G10" s="91">
        <f t="shared" ref="G10:G35" si="0">AVERAGE(B10:F10)</f>
        <v>559.99399999999991</v>
      </c>
      <c r="H10" s="76"/>
      <c r="I10" s="92" t="s">
        <v>209</v>
      </c>
      <c r="J10" s="93"/>
      <c r="K10" s="93">
        <f t="shared" ref="K10:N36" si="1">1-B10/C10</f>
        <v>6.3213821721510244E-2</v>
      </c>
      <c r="L10" s="93">
        <f t="shared" si="1"/>
        <v>5.994403886291344E-2</v>
      </c>
      <c r="M10" s="93">
        <f t="shared" si="1"/>
        <v>8.2018373186526161E-2</v>
      </c>
      <c r="N10" s="93">
        <f t="shared" si="1"/>
        <v>8.7541701974975017E-2</v>
      </c>
      <c r="O10" s="94">
        <f t="shared" ref="O10:O36" si="2">1-B10/F10</f>
        <v>0.26236554214476016</v>
      </c>
      <c r="P10" s="76"/>
      <c r="Q10" s="90" t="s">
        <v>209</v>
      </c>
      <c r="R10" s="91">
        <v>2</v>
      </c>
      <c r="S10" s="91">
        <v>2</v>
      </c>
      <c r="T10" s="91">
        <v>2</v>
      </c>
      <c r="U10" s="91">
        <v>2</v>
      </c>
      <c r="V10" s="91">
        <v>2</v>
      </c>
      <c r="W10" s="91">
        <v>10</v>
      </c>
    </row>
    <row r="11" spans="1:23" x14ac:dyDescent="0.3">
      <c r="A11" s="90" t="s">
        <v>213</v>
      </c>
      <c r="B11" s="91">
        <v>379.89</v>
      </c>
      <c r="C11" s="91">
        <v>436.72500000000002</v>
      </c>
      <c r="D11" s="91">
        <v>454.6825</v>
      </c>
      <c r="E11" s="91">
        <v>470.39333333333326</v>
      </c>
      <c r="F11" s="91">
        <v>532.57500000000005</v>
      </c>
      <c r="G11" s="91">
        <f t="shared" si="0"/>
        <v>454.85316666666665</v>
      </c>
      <c r="H11" s="76"/>
      <c r="I11" s="92" t="s">
        <v>213</v>
      </c>
      <c r="J11" s="93"/>
      <c r="K11" s="93">
        <f t="shared" si="1"/>
        <v>0.13013910355486868</v>
      </c>
      <c r="L11" s="93">
        <f t="shared" si="1"/>
        <v>3.949459238039732E-2</v>
      </c>
      <c r="M11" s="93">
        <f t="shared" si="1"/>
        <v>3.3399353732337267E-2</v>
      </c>
      <c r="N11" s="93">
        <f t="shared" si="1"/>
        <v>0.11675663834514727</v>
      </c>
      <c r="O11" s="94">
        <f t="shared" si="2"/>
        <v>0.28669201520912557</v>
      </c>
      <c r="P11" s="76"/>
      <c r="Q11" s="90" t="s">
        <v>213</v>
      </c>
      <c r="R11" s="91">
        <v>2</v>
      </c>
      <c r="S11" s="91">
        <v>2</v>
      </c>
      <c r="T11" s="91">
        <v>4</v>
      </c>
      <c r="U11" s="91">
        <v>3</v>
      </c>
      <c r="V11" s="91">
        <v>2</v>
      </c>
      <c r="W11" s="91">
        <v>13</v>
      </c>
    </row>
    <row r="12" spans="1:23" x14ac:dyDescent="0.3">
      <c r="A12" s="90" t="s">
        <v>222</v>
      </c>
      <c r="B12" s="91">
        <v>416.65</v>
      </c>
      <c r="C12" s="91">
        <v>431.63</v>
      </c>
      <c r="D12" s="91">
        <v>471.875</v>
      </c>
      <c r="E12" s="91">
        <v>502.03499999999997</v>
      </c>
      <c r="F12" s="91">
        <v>496.29499999999996</v>
      </c>
      <c r="G12" s="91">
        <f t="shared" si="0"/>
        <v>463.697</v>
      </c>
      <c r="H12" s="76"/>
      <c r="I12" s="92" t="s">
        <v>222</v>
      </c>
      <c r="J12" s="93"/>
      <c r="K12" s="93">
        <f t="shared" si="1"/>
        <v>3.4705650673030219E-2</v>
      </c>
      <c r="L12" s="93">
        <f t="shared" si="1"/>
        <v>8.5287417218543049E-2</v>
      </c>
      <c r="M12" s="93">
        <f t="shared" si="1"/>
        <v>6.0075492744529724E-2</v>
      </c>
      <c r="N12" s="93">
        <f t="shared" si="1"/>
        <v>-1.1565701850713817E-2</v>
      </c>
      <c r="O12" s="94">
        <f t="shared" si="2"/>
        <v>0.16047915050524386</v>
      </c>
      <c r="P12" s="76"/>
      <c r="Q12" s="90" t="s">
        <v>222</v>
      </c>
      <c r="R12" s="91">
        <v>2</v>
      </c>
      <c r="S12" s="91">
        <v>2</v>
      </c>
      <c r="T12" s="91">
        <v>2</v>
      </c>
      <c r="U12" s="91">
        <v>2</v>
      </c>
      <c r="V12" s="91">
        <v>2</v>
      </c>
      <c r="W12" s="91">
        <v>10</v>
      </c>
    </row>
    <row r="13" spans="1:23" x14ac:dyDescent="0.3">
      <c r="A13" s="90" t="s">
        <v>170</v>
      </c>
      <c r="B13" s="91">
        <v>636.22210526315791</v>
      </c>
      <c r="C13" s="91">
        <v>679.63300000000015</v>
      </c>
      <c r="D13" s="91">
        <v>720.02449999999988</v>
      </c>
      <c r="E13" s="91">
        <v>748.64235294117634</v>
      </c>
      <c r="F13" s="91">
        <v>794.84071428571428</v>
      </c>
      <c r="G13" s="91">
        <f t="shared" si="0"/>
        <v>715.87253449800971</v>
      </c>
      <c r="H13" s="76"/>
      <c r="I13" s="92" t="s">
        <v>170</v>
      </c>
      <c r="J13" s="93"/>
      <c r="K13" s="93">
        <f t="shared" si="1"/>
        <v>6.3874024270219709E-2</v>
      </c>
      <c r="L13" s="93">
        <f t="shared" si="1"/>
        <v>5.6097396685806822E-2</v>
      </c>
      <c r="M13" s="93">
        <f t="shared" si="1"/>
        <v>3.8226334415553787E-2</v>
      </c>
      <c r="N13" s="93">
        <f t="shared" si="1"/>
        <v>5.8122791792383444E-2</v>
      </c>
      <c r="O13" s="94">
        <f t="shared" si="2"/>
        <v>0.19956024669055783</v>
      </c>
      <c r="P13" s="76"/>
      <c r="Q13" s="90" t="s">
        <v>170</v>
      </c>
      <c r="R13" s="91">
        <v>19</v>
      </c>
      <c r="S13" s="91">
        <v>20</v>
      </c>
      <c r="T13" s="91">
        <v>20</v>
      </c>
      <c r="U13" s="91">
        <v>17</v>
      </c>
      <c r="V13" s="91">
        <v>14</v>
      </c>
      <c r="W13" s="91">
        <v>90</v>
      </c>
    </row>
    <row r="14" spans="1:23" x14ac:dyDescent="0.3">
      <c r="A14" s="90" t="s">
        <v>228</v>
      </c>
      <c r="B14" s="91">
        <v>383.16</v>
      </c>
      <c r="C14" s="91">
        <v>420.34</v>
      </c>
      <c r="D14" s="91">
        <v>443.64</v>
      </c>
      <c r="E14" s="91">
        <v>455.21500000000003</v>
      </c>
      <c r="F14" s="91">
        <v>478.51</v>
      </c>
      <c r="G14" s="91">
        <f t="shared" si="0"/>
        <v>436.17299999999994</v>
      </c>
      <c r="H14" s="76"/>
      <c r="I14" s="92" t="s">
        <v>228</v>
      </c>
      <c r="J14" s="93"/>
      <c r="K14" s="93">
        <f t="shared" si="1"/>
        <v>8.8452205357567593E-2</v>
      </c>
      <c r="L14" s="93">
        <f t="shared" si="1"/>
        <v>5.2520061310972865E-2</v>
      </c>
      <c r="M14" s="93">
        <f t="shared" si="1"/>
        <v>2.542754522588242E-2</v>
      </c>
      <c r="N14" s="93">
        <f t="shared" si="1"/>
        <v>4.8682368184572833E-2</v>
      </c>
      <c r="O14" s="94">
        <f t="shared" si="2"/>
        <v>0.19926438318948392</v>
      </c>
      <c r="P14" s="76"/>
      <c r="Q14" s="90" t="s">
        <v>228</v>
      </c>
      <c r="R14" s="91">
        <v>2</v>
      </c>
      <c r="S14" s="91">
        <v>2</v>
      </c>
      <c r="T14" s="91">
        <v>2</v>
      </c>
      <c r="U14" s="91">
        <v>2</v>
      </c>
      <c r="V14" s="91">
        <v>2</v>
      </c>
      <c r="W14" s="91">
        <v>10</v>
      </c>
    </row>
    <row r="15" spans="1:23" x14ac:dyDescent="0.3">
      <c r="A15" s="90" t="s">
        <v>9</v>
      </c>
      <c r="B15" s="91">
        <v>1047.2815887850468</v>
      </c>
      <c r="C15" s="91">
        <v>1151.4969444444444</v>
      </c>
      <c r="D15" s="91">
        <v>1233.7249532710275</v>
      </c>
      <c r="E15" s="91">
        <v>1300.0621904761904</v>
      </c>
      <c r="F15" s="91">
        <v>1335.7017142857142</v>
      </c>
      <c r="G15" s="91">
        <f t="shared" si="0"/>
        <v>1213.6534782524845</v>
      </c>
      <c r="H15" s="76"/>
      <c r="I15" s="92" t="s">
        <v>9</v>
      </c>
      <c r="J15" s="93"/>
      <c r="K15" s="93">
        <f t="shared" si="1"/>
        <v>9.0504239861164071E-2</v>
      </c>
      <c r="L15" s="93">
        <f t="shared" si="1"/>
        <v>6.6650195092973097E-2</v>
      </c>
      <c r="M15" s="93">
        <f t="shared" si="1"/>
        <v>5.1026202970232304E-2</v>
      </c>
      <c r="N15" s="93">
        <f t="shared" si="1"/>
        <v>2.668224756197346E-2</v>
      </c>
      <c r="O15" s="94">
        <f t="shared" si="2"/>
        <v>0.21593153801925324</v>
      </c>
      <c r="P15" s="76"/>
      <c r="Q15" s="90" t="s">
        <v>9</v>
      </c>
      <c r="R15" s="91">
        <v>107</v>
      </c>
      <c r="S15" s="91">
        <v>108</v>
      </c>
      <c r="T15" s="91">
        <v>107</v>
      </c>
      <c r="U15" s="91">
        <v>105</v>
      </c>
      <c r="V15" s="91">
        <v>105</v>
      </c>
      <c r="W15" s="91">
        <v>532</v>
      </c>
    </row>
    <row r="16" spans="1:23" x14ac:dyDescent="0.3">
      <c r="A16" s="90" t="s">
        <v>237</v>
      </c>
      <c r="B16" s="91">
        <v>653.94200000000001</v>
      </c>
      <c r="C16" s="91">
        <v>687.92499999999995</v>
      </c>
      <c r="D16" s="91">
        <v>702.79666666666674</v>
      </c>
      <c r="E16" s="91">
        <v>832.21666666666658</v>
      </c>
      <c r="F16" s="91">
        <v>713.82249999999999</v>
      </c>
      <c r="G16" s="91">
        <f t="shared" si="0"/>
        <v>718.1405666666667</v>
      </c>
      <c r="H16" s="76"/>
      <c r="I16" s="92" t="s">
        <v>237</v>
      </c>
      <c r="J16" s="93"/>
      <c r="K16" s="93">
        <f t="shared" si="1"/>
        <v>4.9399280444815896E-2</v>
      </c>
      <c r="L16" s="93">
        <f t="shared" si="1"/>
        <v>2.1160696076153007E-2</v>
      </c>
      <c r="M16" s="93">
        <f t="shared" si="1"/>
        <v>0.15551238659804123</v>
      </c>
      <c r="N16" s="93">
        <f t="shared" si="1"/>
        <v>-0.16585939314979092</v>
      </c>
      <c r="O16" s="94">
        <f t="shared" si="2"/>
        <v>8.3887100784858948E-2</v>
      </c>
      <c r="P16" s="76"/>
      <c r="Q16" s="90" t="s">
        <v>237</v>
      </c>
      <c r="R16" s="91">
        <v>5</v>
      </c>
      <c r="S16" s="91">
        <v>8</v>
      </c>
      <c r="T16" s="91">
        <v>6</v>
      </c>
      <c r="U16" s="91">
        <v>3</v>
      </c>
      <c r="V16" s="91">
        <v>4</v>
      </c>
      <c r="W16" s="91">
        <v>26</v>
      </c>
    </row>
    <row r="17" spans="1:23" x14ac:dyDescent="0.3">
      <c r="A17" s="90" t="s">
        <v>262</v>
      </c>
      <c r="B17" s="91">
        <v>460.16</v>
      </c>
      <c r="C17" s="91">
        <v>510.73333333333329</v>
      </c>
      <c r="D17" s="91">
        <v>535.92999999999995</v>
      </c>
      <c r="E17" s="91">
        <v>587.97666666666669</v>
      </c>
      <c r="F17" s="91">
        <v>629.25333333333333</v>
      </c>
      <c r="G17" s="91">
        <f t="shared" si="0"/>
        <v>544.81066666666663</v>
      </c>
      <c r="H17" s="76"/>
      <c r="I17" s="92" t="s">
        <v>262</v>
      </c>
      <c r="J17" s="93"/>
      <c r="K17" s="93">
        <f t="shared" si="1"/>
        <v>9.9021015533220069E-2</v>
      </c>
      <c r="L17" s="93">
        <f t="shared" si="1"/>
        <v>4.7014846466267302E-2</v>
      </c>
      <c r="M17" s="93">
        <f t="shared" si="1"/>
        <v>8.8518251858067054E-2</v>
      </c>
      <c r="N17" s="93">
        <f t="shared" si="1"/>
        <v>6.5596262236724989E-2</v>
      </c>
      <c r="O17" s="94">
        <f t="shared" si="2"/>
        <v>0.26872060007628085</v>
      </c>
      <c r="P17" s="76"/>
      <c r="Q17" s="90" t="s">
        <v>262</v>
      </c>
      <c r="R17" s="91">
        <v>3</v>
      </c>
      <c r="S17" s="91">
        <v>3</v>
      </c>
      <c r="T17" s="91">
        <v>3</v>
      </c>
      <c r="U17" s="91">
        <v>3</v>
      </c>
      <c r="V17" s="91">
        <v>3</v>
      </c>
      <c r="W17" s="91">
        <v>15</v>
      </c>
    </row>
    <row r="18" spans="1:23" x14ac:dyDescent="0.3">
      <c r="A18" s="90" t="s">
        <v>270</v>
      </c>
      <c r="B18" s="91">
        <v>728.29200000000003</v>
      </c>
      <c r="C18" s="91">
        <v>798.67222222222233</v>
      </c>
      <c r="D18" s="91">
        <v>867.76727272727283</v>
      </c>
      <c r="E18" s="91">
        <v>912.40636363636361</v>
      </c>
      <c r="F18" s="91">
        <v>944.149090909091</v>
      </c>
      <c r="G18" s="91">
        <f t="shared" si="0"/>
        <v>850.25738989899003</v>
      </c>
      <c r="H18" s="76"/>
      <c r="I18" s="92" t="s">
        <v>270</v>
      </c>
      <c r="J18" s="93"/>
      <c r="K18" s="93">
        <f t="shared" si="1"/>
        <v>8.8121535047752997E-2</v>
      </c>
      <c r="L18" s="93">
        <f t="shared" si="1"/>
        <v>7.9623941437540369E-2</v>
      </c>
      <c r="M18" s="93">
        <f t="shared" si="1"/>
        <v>4.8924572085603635E-2</v>
      </c>
      <c r="N18" s="93">
        <f t="shared" si="1"/>
        <v>3.3620460559002696E-2</v>
      </c>
      <c r="O18" s="94">
        <f t="shared" si="2"/>
        <v>0.2286260644505298</v>
      </c>
      <c r="P18" s="76"/>
      <c r="Q18" s="90" t="s">
        <v>270</v>
      </c>
      <c r="R18" s="91">
        <v>10</v>
      </c>
      <c r="S18" s="91">
        <v>9</v>
      </c>
      <c r="T18" s="91">
        <v>11</v>
      </c>
      <c r="U18" s="91">
        <v>11</v>
      </c>
      <c r="V18" s="91">
        <v>11</v>
      </c>
      <c r="W18" s="91">
        <v>52</v>
      </c>
    </row>
    <row r="19" spans="1:23" x14ac:dyDescent="0.3">
      <c r="A19" s="90" t="s">
        <v>286</v>
      </c>
      <c r="B19" s="91">
        <v>551.18000000000006</v>
      </c>
      <c r="C19" s="91">
        <v>590.76499999999999</v>
      </c>
      <c r="D19" s="91">
        <v>625.94000000000005</v>
      </c>
      <c r="E19" s="91">
        <v>635.29999999999995</v>
      </c>
      <c r="F19" s="91">
        <v>639.89</v>
      </c>
      <c r="G19" s="91">
        <f t="shared" si="0"/>
        <v>608.61500000000001</v>
      </c>
      <c r="H19" s="76"/>
      <c r="I19" s="92" t="s">
        <v>286</v>
      </c>
      <c r="J19" s="93"/>
      <c r="K19" s="93">
        <f t="shared" si="1"/>
        <v>6.7006339238106394E-2</v>
      </c>
      <c r="L19" s="93">
        <f t="shared" si="1"/>
        <v>5.619548199507951E-2</v>
      </c>
      <c r="M19" s="93">
        <f t="shared" si="1"/>
        <v>1.4733196914843205E-2</v>
      </c>
      <c r="N19" s="93">
        <f t="shared" si="1"/>
        <v>7.1731078779165847E-3</v>
      </c>
      <c r="O19" s="94">
        <f t="shared" si="2"/>
        <v>0.13863320258169365</v>
      </c>
      <c r="P19" s="76"/>
      <c r="Q19" s="90" t="s">
        <v>286</v>
      </c>
      <c r="R19" s="91">
        <v>2</v>
      </c>
      <c r="S19" s="91">
        <v>2</v>
      </c>
      <c r="T19" s="91">
        <v>2</v>
      </c>
      <c r="U19" s="91">
        <v>2</v>
      </c>
      <c r="V19" s="91">
        <v>1</v>
      </c>
      <c r="W19" s="91">
        <v>9</v>
      </c>
    </row>
    <row r="20" spans="1:23" x14ac:dyDescent="0.3">
      <c r="A20" s="90" t="s">
        <v>291</v>
      </c>
      <c r="B20" s="91">
        <v>467.10750000000002</v>
      </c>
      <c r="C20" s="91">
        <v>516.00333333333333</v>
      </c>
      <c r="D20" s="91">
        <v>577.07999999999993</v>
      </c>
      <c r="E20" s="91">
        <v>636.99333333333334</v>
      </c>
      <c r="F20" s="91">
        <v>651.04333333333341</v>
      </c>
      <c r="G20" s="91">
        <f t="shared" si="0"/>
        <v>569.64550000000008</v>
      </c>
      <c r="H20" s="76"/>
      <c r="I20" s="92" t="s">
        <v>291</v>
      </c>
      <c r="J20" s="93"/>
      <c r="K20" s="93">
        <f t="shared" si="1"/>
        <v>9.4758754788405675E-2</v>
      </c>
      <c r="L20" s="93">
        <f t="shared" si="1"/>
        <v>0.10583743444005445</v>
      </c>
      <c r="M20" s="93">
        <f t="shared" si="1"/>
        <v>9.4056452710127858E-2</v>
      </c>
      <c r="N20" s="93">
        <f t="shared" si="1"/>
        <v>2.1580744753293524E-2</v>
      </c>
      <c r="O20" s="94">
        <f t="shared" si="2"/>
        <v>0.28252471673672519</v>
      </c>
      <c r="P20" s="76"/>
      <c r="Q20" s="90" t="s">
        <v>291</v>
      </c>
      <c r="R20" s="91">
        <v>4</v>
      </c>
      <c r="S20" s="91">
        <v>3</v>
      </c>
      <c r="T20" s="91">
        <v>3</v>
      </c>
      <c r="U20" s="91">
        <v>3</v>
      </c>
      <c r="V20" s="91">
        <v>3</v>
      </c>
      <c r="W20" s="91">
        <v>16</v>
      </c>
    </row>
    <row r="21" spans="1:23" x14ac:dyDescent="0.3">
      <c r="A21" s="90" t="s">
        <v>296</v>
      </c>
      <c r="B21" s="91">
        <v>368.875</v>
      </c>
      <c r="C21" s="91">
        <v>384.49</v>
      </c>
      <c r="D21" s="91">
        <v>426.625</v>
      </c>
      <c r="E21" s="91">
        <v>466.40499999999997</v>
      </c>
      <c r="F21" s="91">
        <v>481.46000000000004</v>
      </c>
      <c r="G21" s="91">
        <f t="shared" si="0"/>
        <v>425.57100000000003</v>
      </c>
      <c r="H21" s="76"/>
      <c r="I21" s="92" t="s">
        <v>296</v>
      </c>
      <c r="J21" s="93"/>
      <c r="K21" s="93">
        <f t="shared" si="1"/>
        <v>4.0612239590106403E-2</v>
      </c>
      <c r="L21" s="93">
        <f t="shared" si="1"/>
        <v>9.8763551128039806E-2</v>
      </c>
      <c r="M21" s="93">
        <f t="shared" si="1"/>
        <v>8.5290680846045741E-2</v>
      </c>
      <c r="N21" s="93">
        <f t="shared" si="1"/>
        <v>3.126947202259811E-2</v>
      </c>
      <c r="O21" s="94">
        <f t="shared" si="2"/>
        <v>0.2338408175133968</v>
      </c>
      <c r="P21" s="76"/>
      <c r="Q21" s="90" t="s">
        <v>296</v>
      </c>
      <c r="R21" s="91">
        <v>2</v>
      </c>
      <c r="S21" s="91">
        <v>1</v>
      </c>
      <c r="T21" s="91">
        <v>2</v>
      </c>
      <c r="U21" s="91">
        <v>2</v>
      </c>
      <c r="V21" s="91">
        <v>2</v>
      </c>
      <c r="W21" s="91">
        <v>9</v>
      </c>
    </row>
    <row r="22" spans="1:23" x14ac:dyDescent="0.3">
      <c r="A22" s="90" t="s">
        <v>299</v>
      </c>
      <c r="B22" s="91">
        <v>497.59666666666664</v>
      </c>
      <c r="C22" s="91">
        <v>565.22666666666657</v>
      </c>
      <c r="D22" s="91">
        <v>626.4</v>
      </c>
      <c r="E22" s="91">
        <v>687.51666666666677</v>
      </c>
      <c r="F22" s="91">
        <v>730.80666666666673</v>
      </c>
      <c r="G22" s="91">
        <f t="shared" si="0"/>
        <v>621.50933333333342</v>
      </c>
      <c r="H22" s="76"/>
      <c r="I22" s="92" t="s">
        <v>299</v>
      </c>
      <c r="J22" s="93"/>
      <c r="K22" s="93">
        <f t="shared" si="1"/>
        <v>0.11965111341762591</v>
      </c>
      <c r="L22" s="93">
        <f t="shared" si="1"/>
        <v>9.7658578118348327E-2</v>
      </c>
      <c r="M22" s="93">
        <f t="shared" si="1"/>
        <v>8.8894814671159672E-2</v>
      </c>
      <c r="N22" s="93">
        <f t="shared" si="1"/>
        <v>5.9235912826921755E-2</v>
      </c>
      <c r="O22" s="94">
        <f t="shared" si="2"/>
        <v>0.31911312613459109</v>
      </c>
      <c r="P22" s="76"/>
      <c r="Q22" s="90" t="s">
        <v>299</v>
      </c>
      <c r="R22" s="91">
        <v>3</v>
      </c>
      <c r="S22" s="91">
        <v>3</v>
      </c>
      <c r="T22" s="91">
        <v>3</v>
      </c>
      <c r="U22" s="91">
        <v>3</v>
      </c>
      <c r="V22" s="91">
        <v>3</v>
      </c>
      <c r="W22" s="91">
        <v>15</v>
      </c>
    </row>
    <row r="23" spans="1:23" x14ac:dyDescent="0.3">
      <c r="A23" s="90" t="s">
        <v>311</v>
      </c>
      <c r="B23" s="91">
        <v>360.25666666666666</v>
      </c>
      <c r="C23" s="91">
        <v>411.40666666666669</v>
      </c>
      <c r="D23" s="91">
        <v>447.80666666666667</v>
      </c>
      <c r="E23" s="91">
        <v>475.15666666666669</v>
      </c>
      <c r="F23" s="91">
        <v>508.8533333333333</v>
      </c>
      <c r="G23" s="91">
        <f t="shared" si="0"/>
        <v>440.69600000000003</v>
      </c>
      <c r="H23" s="76"/>
      <c r="I23" s="92" t="s">
        <v>311</v>
      </c>
      <c r="J23" s="93"/>
      <c r="K23" s="93">
        <f t="shared" si="1"/>
        <v>0.12432953606326269</v>
      </c>
      <c r="L23" s="93">
        <f t="shared" si="1"/>
        <v>8.1285078382039799E-2</v>
      </c>
      <c r="M23" s="93">
        <f t="shared" si="1"/>
        <v>5.7559962678976118E-2</v>
      </c>
      <c r="N23" s="93">
        <f t="shared" si="1"/>
        <v>6.6220783984907161E-2</v>
      </c>
      <c r="O23" s="94">
        <f t="shared" si="2"/>
        <v>0.29202258673095061</v>
      </c>
      <c r="P23" s="76"/>
      <c r="Q23" s="90" t="s">
        <v>311</v>
      </c>
      <c r="R23" s="91">
        <v>3</v>
      </c>
      <c r="S23" s="91">
        <v>3</v>
      </c>
      <c r="T23" s="91">
        <v>3</v>
      </c>
      <c r="U23" s="91">
        <v>3</v>
      </c>
      <c r="V23" s="91">
        <v>3</v>
      </c>
      <c r="W23" s="91">
        <v>15</v>
      </c>
    </row>
    <row r="24" spans="1:23" x14ac:dyDescent="0.3">
      <c r="A24" s="90" t="s">
        <v>316</v>
      </c>
      <c r="B24" s="91">
        <v>551.05500000000006</v>
      </c>
      <c r="C24" s="91">
        <v>632.4466666666666</v>
      </c>
      <c r="D24" s="91">
        <v>713.7166666666667</v>
      </c>
      <c r="E24" s="91">
        <v>783.59</v>
      </c>
      <c r="F24" s="91">
        <v>834.85</v>
      </c>
      <c r="G24" s="91">
        <f t="shared" si="0"/>
        <v>703.13166666666666</v>
      </c>
      <c r="H24" s="76"/>
      <c r="I24" s="92" t="s">
        <v>316</v>
      </c>
      <c r="J24" s="93"/>
      <c r="K24" s="93">
        <f t="shared" si="1"/>
        <v>0.12869332855471327</v>
      </c>
      <c r="L24" s="93">
        <f t="shared" si="1"/>
        <v>0.11386871540994337</v>
      </c>
      <c r="M24" s="93">
        <f t="shared" si="1"/>
        <v>8.9170782339403676E-2</v>
      </c>
      <c r="N24" s="93">
        <f t="shared" si="1"/>
        <v>6.1400251542193196E-2</v>
      </c>
      <c r="O24" s="94">
        <f t="shared" si="2"/>
        <v>0.33993531772174634</v>
      </c>
      <c r="P24" s="76"/>
      <c r="Q24" s="90" t="s">
        <v>316</v>
      </c>
      <c r="R24" s="91">
        <v>4</v>
      </c>
      <c r="S24" s="91">
        <v>3</v>
      </c>
      <c r="T24" s="91">
        <v>3</v>
      </c>
      <c r="U24" s="91">
        <v>3</v>
      </c>
      <c r="V24" s="91">
        <v>3</v>
      </c>
      <c r="W24" s="91">
        <v>16</v>
      </c>
    </row>
    <row r="25" spans="1:23" x14ac:dyDescent="0.3">
      <c r="A25" s="90" t="s">
        <v>320</v>
      </c>
      <c r="B25" s="91">
        <v>423.40800000000002</v>
      </c>
      <c r="C25" s="91">
        <v>445.51599999999996</v>
      </c>
      <c r="D25" s="91">
        <v>482.89400000000006</v>
      </c>
      <c r="E25" s="91">
        <v>515.452</v>
      </c>
      <c r="F25" s="91">
        <v>565.35500000000002</v>
      </c>
      <c r="G25" s="91">
        <f t="shared" si="0"/>
        <v>486.52499999999998</v>
      </c>
      <c r="H25" s="76"/>
      <c r="I25" s="92" t="s">
        <v>320</v>
      </c>
      <c r="J25" s="93"/>
      <c r="K25" s="93">
        <f t="shared" si="1"/>
        <v>4.9623358083660141E-2</v>
      </c>
      <c r="L25" s="93">
        <f t="shared" si="1"/>
        <v>7.7404150807423799E-2</v>
      </c>
      <c r="M25" s="93">
        <f t="shared" si="1"/>
        <v>6.3163980351225613E-2</v>
      </c>
      <c r="N25" s="93">
        <f t="shared" si="1"/>
        <v>8.8268433108400934E-2</v>
      </c>
      <c r="O25" s="94">
        <f t="shared" si="2"/>
        <v>0.25107587268176634</v>
      </c>
      <c r="P25" s="76"/>
      <c r="Q25" s="90" t="s">
        <v>320</v>
      </c>
      <c r="R25" s="91">
        <v>5</v>
      </c>
      <c r="S25" s="91">
        <v>5</v>
      </c>
      <c r="T25" s="91">
        <v>5</v>
      </c>
      <c r="U25" s="91">
        <v>5</v>
      </c>
      <c r="V25" s="91">
        <v>4</v>
      </c>
      <c r="W25" s="91">
        <v>24</v>
      </c>
    </row>
    <row r="26" spans="1:23" x14ac:dyDescent="0.3">
      <c r="A26" s="90" t="s">
        <v>330</v>
      </c>
      <c r="B26" s="91">
        <v>652.68000000000006</v>
      </c>
      <c r="C26" s="91">
        <v>714.04</v>
      </c>
      <c r="D26" s="91">
        <v>782.23400000000004</v>
      </c>
      <c r="E26" s="91">
        <v>828.73199999999997</v>
      </c>
      <c r="F26" s="91">
        <v>863.13800000000015</v>
      </c>
      <c r="G26" s="91">
        <f t="shared" si="0"/>
        <v>768.16480000000013</v>
      </c>
      <c r="H26" s="76"/>
      <c r="I26" s="92" t="s">
        <v>330</v>
      </c>
      <c r="J26" s="93"/>
      <c r="K26" s="93">
        <f t="shared" si="1"/>
        <v>8.593356114503381E-2</v>
      </c>
      <c r="L26" s="93">
        <f t="shared" si="1"/>
        <v>8.7178516914376059E-2</v>
      </c>
      <c r="M26" s="93">
        <f t="shared" si="1"/>
        <v>5.6107402634385961E-2</v>
      </c>
      <c r="N26" s="93">
        <f t="shared" si="1"/>
        <v>3.9861528515718447E-2</v>
      </c>
      <c r="O26" s="94">
        <f t="shared" si="2"/>
        <v>0.2438289126420109</v>
      </c>
      <c r="P26" s="76"/>
      <c r="Q26" s="90" t="s">
        <v>330</v>
      </c>
      <c r="R26" s="91">
        <v>5</v>
      </c>
      <c r="S26" s="91">
        <v>5</v>
      </c>
      <c r="T26" s="91">
        <v>5</v>
      </c>
      <c r="U26" s="91">
        <v>5</v>
      </c>
      <c r="V26" s="91">
        <v>5</v>
      </c>
      <c r="W26" s="91">
        <v>25</v>
      </c>
    </row>
    <row r="27" spans="1:23" x14ac:dyDescent="0.3">
      <c r="A27" s="90" t="s">
        <v>346</v>
      </c>
      <c r="B27" s="91">
        <v>418.9</v>
      </c>
      <c r="C27" s="91">
        <v>451.70500000000004</v>
      </c>
      <c r="D27" s="91">
        <v>492.27499999999998</v>
      </c>
      <c r="E27" s="91">
        <v>515.79</v>
      </c>
      <c r="F27" s="91">
        <v>556.78500000000008</v>
      </c>
      <c r="G27" s="91">
        <f t="shared" si="0"/>
        <v>487.09100000000001</v>
      </c>
      <c r="H27" s="76"/>
      <c r="I27" s="92" t="s">
        <v>346</v>
      </c>
      <c r="J27" s="93"/>
      <c r="K27" s="93">
        <f t="shared" si="1"/>
        <v>7.2624832578784937E-2</v>
      </c>
      <c r="L27" s="93">
        <f t="shared" si="1"/>
        <v>8.2413285257224023E-2</v>
      </c>
      <c r="M27" s="93">
        <f t="shared" si="1"/>
        <v>4.5590259601775873E-2</v>
      </c>
      <c r="N27" s="93">
        <f t="shared" si="1"/>
        <v>7.3628061100784126E-2</v>
      </c>
      <c r="O27" s="94">
        <f t="shared" si="2"/>
        <v>0.24764496169975858</v>
      </c>
      <c r="P27" s="76"/>
      <c r="Q27" s="90" t="s">
        <v>346</v>
      </c>
      <c r="R27" s="91">
        <v>2</v>
      </c>
      <c r="S27" s="91">
        <v>2</v>
      </c>
      <c r="T27" s="91">
        <v>2</v>
      </c>
      <c r="U27" s="91">
        <v>3</v>
      </c>
      <c r="V27" s="91">
        <v>2</v>
      </c>
      <c r="W27" s="91">
        <v>11</v>
      </c>
    </row>
    <row r="28" spans="1:23" x14ac:dyDescent="0.3">
      <c r="A28" s="90" t="s">
        <v>351</v>
      </c>
      <c r="B28" s="91">
        <v>442.55666666666662</v>
      </c>
      <c r="C28" s="91">
        <v>463.90000000000003</v>
      </c>
      <c r="D28" s="91">
        <v>513.72</v>
      </c>
      <c r="E28" s="91">
        <v>565.71</v>
      </c>
      <c r="F28" s="91">
        <v>593.89333333333332</v>
      </c>
      <c r="G28" s="91">
        <f t="shared" si="0"/>
        <v>515.95600000000002</v>
      </c>
      <c r="H28" s="76"/>
      <c r="I28" s="92" t="s">
        <v>351</v>
      </c>
      <c r="J28" s="93"/>
      <c r="K28" s="93">
        <f t="shared" si="1"/>
        <v>4.6008478838830413E-2</v>
      </c>
      <c r="L28" s="93">
        <f t="shared" si="1"/>
        <v>9.6978899011134434E-2</v>
      </c>
      <c r="M28" s="93">
        <f t="shared" si="1"/>
        <v>9.1902211380389232E-2</v>
      </c>
      <c r="N28" s="93">
        <f t="shared" si="1"/>
        <v>4.7455210812267001E-2</v>
      </c>
      <c r="O28" s="94">
        <f t="shared" si="2"/>
        <v>0.25482129226348171</v>
      </c>
      <c r="P28" s="76"/>
      <c r="Q28" s="90" t="s">
        <v>351</v>
      </c>
      <c r="R28" s="91">
        <v>3</v>
      </c>
      <c r="S28" s="91">
        <v>3</v>
      </c>
      <c r="T28" s="91">
        <v>4</v>
      </c>
      <c r="U28" s="91">
        <v>4</v>
      </c>
      <c r="V28" s="91">
        <v>3</v>
      </c>
      <c r="W28" s="91">
        <v>17</v>
      </c>
    </row>
    <row r="29" spans="1:23" x14ac:dyDescent="0.3">
      <c r="A29" s="90" t="s">
        <v>357</v>
      </c>
      <c r="B29" s="91">
        <v>395.91</v>
      </c>
      <c r="C29" s="91">
        <v>416.37</v>
      </c>
      <c r="D29" s="91">
        <v>444.53</v>
      </c>
      <c r="E29" s="91">
        <v>507.9</v>
      </c>
      <c r="F29" s="91">
        <v>540.27</v>
      </c>
      <c r="G29" s="91">
        <f t="shared" si="0"/>
        <v>460.99599999999998</v>
      </c>
      <c r="H29" s="76"/>
      <c r="I29" s="92" t="s">
        <v>357</v>
      </c>
      <c r="J29" s="93"/>
      <c r="K29" s="93">
        <f t="shared" si="1"/>
        <v>4.9138986958714548E-2</v>
      </c>
      <c r="L29" s="93">
        <f t="shared" si="1"/>
        <v>6.3347805547432023E-2</v>
      </c>
      <c r="M29" s="93">
        <f t="shared" si="1"/>
        <v>0.12476865524709591</v>
      </c>
      <c r="N29" s="93">
        <f t="shared" si="1"/>
        <v>5.9914487200844024E-2</v>
      </c>
      <c r="O29" s="94">
        <f t="shared" si="2"/>
        <v>0.26719973346659998</v>
      </c>
      <c r="P29" s="76"/>
      <c r="Q29" s="90" t="s">
        <v>357</v>
      </c>
      <c r="R29" s="91">
        <v>1</v>
      </c>
      <c r="S29" s="91">
        <v>1</v>
      </c>
      <c r="T29" s="91">
        <v>1</v>
      </c>
      <c r="U29" s="91">
        <v>1</v>
      </c>
      <c r="V29" s="91">
        <v>1</v>
      </c>
      <c r="W29" s="91">
        <v>5</v>
      </c>
    </row>
    <row r="30" spans="1:23" x14ac:dyDescent="0.3">
      <c r="A30" s="90" t="s">
        <v>364</v>
      </c>
      <c r="B30" s="91">
        <v>514.03500000000008</v>
      </c>
      <c r="C30" s="91">
        <v>530.94499999999994</v>
      </c>
      <c r="D30" s="91">
        <v>549.82500000000005</v>
      </c>
      <c r="E30" s="91">
        <v>580.64499999999998</v>
      </c>
      <c r="F30" s="91">
        <v>616.64</v>
      </c>
      <c r="G30" s="91">
        <f t="shared" si="0"/>
        <v>558.41799999999989</v>
      </c>
      <c r="H30" s="76"/>
      <c r="I30" s="92" t="s">
        <v>364</v>
      </c>
      <c r="J30" s="93"/>
      <c r="K30" s="93">
        <f t="shared" si="1"/>
        <v>3.1848873235457265E-2</v>
      </c>
      <c r="L30" s="93">
        <f t="shared" si="1"/>
        <v>3.4338198517710361E-2</v>
      </c>
      <c r="M30" s="93">
        <f t="shared" si="1"/>
        <v>5.3078903633028696E-2</v>
      </c>
      <c r="N30" s="93">
        <f t="shared" si="1"/>
        <v>5.8372794499221614E-2</v>
      </c>
      <c r="O30" s="94">
        <f t="shared" si="2"/>
        <v>0.16639368188894643</v>
      </c>
      <c r="P30" s="76"/>
      <c r="Q30" s="90" t="s">
        <v>364</v>
      </c>
      <c r="R30" s="91">
        <v>2</v>
      </c>
      <c r="S30" s="91">
        <v>2</v>
      </c>
      <c r="T30" s="91">
        <v>2</v>
      </c>
      <c r="U30" s="91">
        <v>2</v>
      </c>
      <c r="V30" s="91">
        <v>2</v>
      </c>
      <c r="W30" s="91">
        <v>10</v>
      </c>
    </row>
    <row r="31" spans="1:23" x14ac:dyDescent="0.3">
      <c r="A31" s="90" t="s">
        <v>374</v>
      </c>
      <c r="B31" s="91">
        <v>421.15857142857141</v>
      </c>
      <c r="C31" s="91">
        <v>450.51000000000005</v>
      </c>
      <c r="D31" s="91">
        <v>486.30142857142863</v>
      </c>
      <c r="E31" s="91">
        <v>508.72857142857146</v>
      </c>
      <c r="F31" s="91">
        <v>532.755</v>
      </c>
      <c r="G31" s="91">
        <f t="shared" si="0"/>
        <v>479.89071428571435</v>
      </c>
      <c r="H31" s="76"/>
      <c r="I31" s="92" t="s">
        <v>374</v>
      </c>
      <c r="J31" s="93"/>
      <c r="K31" s="93">
        <f t="shared" si="1"/>
        <v>6.5151558392552045E-2</v>
      </c>
      <c r="L31" s="93">
        <f t="shared" si="1"/>
        <v>7.3599266768700211E-2</v>
      </c>
      <c r="M31" s="93">
        <f t="shared" si="1"/>
        <v>4.4084692931959157E-2</v>
      </c>
      <c r="N31" s="93">
        <f t="shared" si="1"/>
        <v>4.5098457210966614E-2</v>
      </c>
      <c r="O31" s="94">
        <f t="shared" si="2"/>
        <v>0.20947044808857462</v>
      </c>
      <c r="P31" s="76"/>
      <c r="Q31" s="90" t="s">
        <v>374</v>
      </c>
      <c r="R31" s="91">
        <v>7</v>
      </c>
      <c r="S31" s="91">
        <v>7</v>
      </c>
      <c r="T31" s="91">
        <v>7</v>
      </c>
      <c r="U31" s="91">
        <v>7</v>
      </c>
      <c r="V31" s="91">
        <v>6</v>
      </c>
      <c r="W31" s="91">
        <v>34</v>
      </c>
    </row>
    <row r="32" spans="1:23" x14ac:dyDescent="0.3">
      <c r="A32" s="90" t="s">
        <v>385</v>
      </c>
      <c r="B32" s="91">
        <v>491.82249999999999</v>
      </c>
      <c r="C32" s="91">
        <v>481.33000000000004</v>
      </c>
      <c r="D32" s="91">
        <v>560.18666666666661</v>
      </c>
      <c r="E32" s="91">
        <v>616.59999999999991</v>
      </c>
      <c r="F32" s="91">
        <v>596.92999999999995</v>
      </c>
      <c r="G32" s="91">
        <f t="shared" si="0"/>
        <v>549.37383333333332</v>
      </c>
      <c r="H32" s="76"/>
      <c r="I32" s="92" t="s">
        <v>385</v>
      </c>
      <c r="J32" s="93"/>
      <c r="K32" s="93">
        <f t="shared" si="1"/>
        <v>-2.1798973677102929E-2</v>
      </c>
      <c r="L32" s="93">
        <f t="shared" si="1"/>
        <v>0.14076855333936289</v>
      </c>
      <c r="M32" s="93">
        <f t="shared" si="1"/>
        <v>9.1490971996972648E-2</v>
      </c>
      <c r="N32" s="93">
        <f t="shared" si="1"/>
        <v>-3.2951937413096877E-2</v>
      </c>
      <c r="O32" s="94">
        <f t="shared" si="2"/>
        <v>0.17608010989563261</v>
      </c>
      <c r="P32" s="76"/>
      <c r="Q32" s="90" t="s">
        <v>385</v>
      </c>
      <c r="R32" s="91">
        <v>4</v>
      </c>
      <c r="S32" s="91">
        <v>4</v>
      </c>
      <c r="T32" s="91">
        <v>3</v>
      </c>
      <c r="U32" s="91">
        <v>4</v>
      </c>
      <c r="V32" s="91">
        <v>3</v>
      </c>
      <c r="W32" s="91">
        <v>18</v>
      </c>
    </row>
    <row r="33" spans="1:23" x14ac:dyDescent="0.3">
      <c r="A33" s="90" t="s">
        <v>405</v>
      </c>
      <c r="B33" s="91">
        <v>486.48666666666668</v>
      </c>
      <c r="C33" s="91">
        <v>526.24666666666667</v>
      </c>
      <c r="D33" s="91">
        <v>587.64</v>
      </c>
      <c r="E33" s="91">
        <v>616.87</v>
      </c>
      <c r="F33" s="91">
        <v>650.07999999999993</v>
      </c>
      <c r="G33" s="91">
        <f t="shared" si="0"/>
        <v>573.46466666666663</v>
      </c>
      <c r="H33" s="76"/>
      <c r="I33" s="92" t="s">
        <v>405</v>
      </c>
      <c r="J33" s="93"/>
      <c r="K33" s="93">
        <f t="shared" si="1"/>
        <v>7.5553922748520908E-2</v>
      </c>
      <c r="L33" s="93">
        <f t="shared" si="1"/>
        <v>0.10447439475415787</v>
      </c>
      <c r="M33" s="93">
        <f t="shared" si="1"/>
        <v>4.7384375962520542E-2</v>
      </c>
      <c r="N33" s="93">
        <f t="shared" si="1"/>
        <v>5.1086020182131264E-2</v>
      </c>
      <c r="O33" s="94">
        <f t="shared" si="2"/>
        <v>0.25165107884157834</v>
      </c>
      <c r="P33" s="76"/>
      <c r="Q33" s="90" t="s">
        <v>405</v>
      </c>
      <c r="R33" s="91">
        <v>3</v>
      </c>
      <c r="S33" s="91">
        <v>3</v>
      </c>
      <c r="T33" s="91">
        <v>3</v>
      </c>
      <c r="U33" s="91">
        <v>4</v>
      </c>
      <c r="V33" s="91">
        <v>3</v>
      </c>
      <c r="W33" s="91">
        <v>16</v>
      </c>
    </row>
    <row r="34" spans="1:23" x14ac:dyDescent="0.3">
      <c r="A34" s="90" t="s">
        <v>412</v>
      </c>
      <c r="B34" s="91">
        <v>461.52750000000003</v>
      </c>
      <c r="C34" s="91">
        <v>506.16750000000002</v>
      </c>
      <c r="D34" s="91">
        <v>530.375</v>
      </c>
      <c r="E34" s="91">
        <v>560.12249999999995</v>
      </c>
      <c r="F34" s="91">
        <v>585.88249999999994</v>
      </c>
      <c r="G34" s="91">
        <f t="shared" si="0"/>
        <v>528.81499999999994</v>
      </c>
      <c r="H34" s="76"/>
      <c r="I34" s="92" t="s">
        <v>412</v>
      </c>
      <c r="J34" s="93"/>
      <c r="K34" s="93">
        <f t="shared" si="1"/>
        <v>8.819214983182444E-2</v>
      </c>
      <c r="L34" s="93">
        <f t="shared" si="1"/>
        <v>4.5642234268206461E-2</v>
      </c>
      <c r="M34" s="93">
        <f t="shared" si="1"/>
        <v>5.3108918138442873E-2</v>
      </c>
      <c r="N34" s="93">
        <f t="shared" si="1"/>
        <v>4.3967860449834251E-2</v>
      </c>
      <c r="O34" s="94">
        <f t="shared" si="2"/>
        <v>0.21225245676394144</v>
      </c>
      <c r="P34" s="76"/>
      <c r="Q34" s="90" t="s">
        <v>412</v>
      </c>
      <c r="R34" s="91">
        <v>4</v>
      </c>
      <c r="S34" s="91">
        <v>4</v>
      </c>
      <c r="T34" s="91">
        <v>4</v>
      </c>
      <c r="U34" s="91">
        <v>4</v>
      </c>
      <c r="V34" s="91">
        <v>4</v>
      </c>
      <c r="W34" s="91">
        <v>20</v>
      </c>
    </row>
    <row r="35" spans="1:23" ht="15" thickBot="1" x14ac:dyDescent="0.35">
      <c r="A35" s="95" t="s">
        <v>420</v>
      </c>
      <c r="B35" s="96">
        <v>802.35833333333323</v>
      </c>
      <c r="C35" s="96">
        <v>858.99666666666656</v>
      </c>
      <c r="D35" s="96">
        <v>906.35166666666657</v>
      </c>
      <c r="E35" s="96">
        <v>940.41333333333341</v>
      </c>
      <c r="F35" s="96">
        <v>1011.2966666666666</v>
      </c>
      <c r="G35" s="96">
        <f t="shared" si="0"/>
        <v>903.88333333333321</v>
      </c>
      <c r="H35" s="76"/>
      <c r="I35" s="97" t="s">
        <v>420</v>
      </c>
      <c r="J35" s="98"/>
      <c r="K35" s="98">
        <f t="shared" si="1"/>
        <v>6.5935451825579472E-2</v>
      </c>
      <c r="L35" s="98">
        <f t="shared" si="1"/>
        <v>5.224793172627995E-2</v>
      </c>
      <c r="M35" s="98">
        <f t="shared" si="1"/>
        <v>3.6219889126767102E-2</v>
      </c>
      <c r="N35" s="98">
        <f t="shared" si="1"/>
        <v>7.0091532652798771E-2</v>
      </c>
      <c r="O35" s="99">
        <f t="shared" si="2"/>
        <v>0.20660439238073902</v>
      </c>
      <c r="P35" s="76"/>
      <c r="Q35" s="95" t="s">
        <v>420</v>
      </c>
      <c r="R35" s="96">
        <v>6</v>
      </c>
      <c r="S35" s="96">
        <v>6</v>
      </c>
      <c r="T35" s="96">
        <v>6</v>
      </c>
      <c r="U35" s="96">
        <v>6</v>
      </c>
      <c r="V35" s="96">
        <v>6</v>
      </c>
      <c r="W35" s="96">
        <v>30</v>
      </c>
    </row>
    <row r="36" spans="1:23" ht="15" thickBot="1" x14ac:dyDescent="0.35">
      <c r="A36" s="100" t="s">
        <v>461</v>
      </c>
      <c r="B36" s="101">
        <f t="shared" ref="B36:G36" si="3">AVERAGE(B10:B35)</f>
        <v>519.06237559526073</v>
      </c>
      <c r="C36" s="101">
        <f t="shared" si="3"/>
        <v>560.72810256410253</v>
      </c>
      <c r="D36" s="101">
        <f t="shared" si="3"/>
        <v>605.11296107319481</v>
      </c>
      <c r="E36" s="101">
        <f t="shared" si="3"/>
        <v>648.01856327496034</v>
      </c>
      <c r="F36" s="101">
        <f t="shared" si="3"/>
        <v>674.61619946719941</v>
      </c>
      <c r="G36" s="101">
        <f t="shared" si="3"/>
        <v>601.50764039494356</v>
      </c>
      <c r="H36" s="102"/>
      <c r="I36" s="103" t="s">
        <v>447</v>
      </c>
      <c r="J36" s="104"/>
      <c r="K36" s="104">
        <f t="shared" si="1"/>
        <v>7.4306471850282496E-2</v>
      </c>
      <c r="L36" s="104">
        <f t="shared" si="1"/>
        <v>7.3349707185867863E-2</v>
      </c>
      <c r="M36" s="104">
        <f t="shared" si="1"/>
        <v>6.6210452344033111E-2</v>
      </c>
      <c r="N36" s="104">
        <f t="shared" si="1"/>
        <v>3.9426323016324538E-2</v>
      </c>
      <c r="O36" s="105">
        <f t="shared" si="2"/>
        <v>0.23058121639354712</v>
      </c>
      <c r="P36" s="102"/>
      <c r="Q36" s="100" t="s">
        <v>432</v>
      </c>
      <c r="R36" s="101">
        <v>212</v>
      </c>
      <c r="S36" s="101">
        <v>213</v>
      </c>
      <c r="T36" s="101">
        <v>215</v>
      </c>
      <c r="U36" s="101">
        <v>209</v>
      </c>
      <c r="V36" s="101">
        <v>199</v>
      </c>
      <c r="W36" s="106">
        <v>1048</v>
      </c>
    </row>
  </sheetData>
  <mergeCells count="9">
    <mergeCell ref="A7:W7"/>
    <mergeCell ref="A8:A9"/>
    <mergeCell ref="B8:F8"/>
    <mergeCell ref="G8:G9"/>
    <mergeCell ref="I8:I9"/>
    <mergeCell ref="J8:N8"/>
    <mergeCell ref="Q8:Q9"/>
    <mergeCell ref="R8:V8"/>
    <mergeCell ref="W8:W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515F-5FAF-4A1C-AD2D-64FF0D45C9F4}">
  <dimension ref="A1:W36"/>
  <sheetViews>
    <sheetView showGridLines="0" workbookViewId="0">
      <selection activeCell="G3" sqref="G3"/>
    </sheetView>
  </sheetViews>
  <sheetFormatPr defaultRowHeight="14.4" x14ac:dyDescent="0.3"/>
  <cols>
    <col min="2" max="6" width="9.109375" bestFit="1" customWidth="1"/>
    <col min="7" max="7" width="23.5546875" bestFit="1" customWidth="1"/>
    <col min="9" max="9" width="12.21875" bestFit="1" customWidth="1"/>
    <col min="10" max="14" width="9" bestFit="1" customWidth="1"/>
    <col min="15" max="15" width="9.6640625" bestFit="1" customWidth="1"/>
    <col min="17" max="17" width="11.5546875" bestFit="1" customWidth="1"/>
    <col min="18" max="23" width="9" bestFit="1" customWidth="1"/>
  </cols>
  <sheetData>
    <row r="1" spans="1:23" x14ac:dyDescent="0.3">
      <c r="A1" s="52" t="s">
        <v>559</v>
      </c>
    </row>
    <row r="2" spans="1:23" s="20" customFormat="1" x14ac:dyDescent="0.3">
      <c r="A2" s="52" t="s">
        <v>582</v>
      </c>
    </row>
    <row r="3" spans="1:23" s="20" customFormat="1" x14ac:dyDescent="0.3">
      <c r="A3" s="52" t="s">
        <v>579</v>
      </c>
    </row>
    <row r="4" spans="1:23" x14ac:dyDescent="0.3">
      <c r="A4" s="52" t="s">
        <v>580</v>
      </c>
    </row>
    <row r="5" spans="1:23" x14ac:dyDescent="0.3">
      <c r="A5" s="52" t="s">
        <v>581</v>
      </c>
    </row>
    <row r="6" spans="1:23" ht="15" thickBot="1" x14ac:dyDescent="0.35"/>
    <row r="7" spans="1:23" ht="15" thickBot="1" x14ac:dyDescent="0.35">
      <c r="A7" s="169" t="s">
        <v>482</v>
      </c>
      <c r="B7" s="170"/>
      <c r="C7" s="170"/>
      <c r="D7" s="170"/>
      <c r="E7" s="170"/>
      <c r="F7" s="170"/>
      <c r="G7" s="170"/>
      <c r="H7" s="170"/>
      <c r="I7" s="170"/>
      <c r="J7" s="170"/>
      <c r="K7" s="170"/>
      <c r="L7" s="170"/>
      <c r="M7" s="170"/>
      <c r="N7" s="170"/>
      <c r="O7" s="170"/>
      <c r="P7" s="170"/>
      <c r="Q7" s="170"/>
      <c r="R7" s="170"/>
      <c r="S7" s="170"/>
      <c r="T7" s="170"/>
      <c r="U7" s="170"/>
      <c r="V7" s="170"/>
      <c r="W7" s="171"/>
    </row>
    <row r="8" spans="1:23" x14ac:dyDescent="0.3">
      <c r="A8" s="152" t="s">
        <v>430</v>
      </c>
      <c r="B8" s="154" t="s">
        <v>449</v>
      </c>
      <c r="C8" s="154"/>
      <c r="D8" s="154"/>
      <c r="E8" s="154"/>
      <c r="F8" s="154"/>
      <c r="G8" s="152" t="s">
        <v>462</v>
      </c>
      <c r="H8" s="76"/>
      <c r="I8" s="152" t="s">
        <v>430</v>
      </c>
      <c r="J8" s="154" t="s">
        <v>1</v>
      </c>
      <c r="K8" s="154"/>
      <c r="L8" s="154"/>
      <c r="M8" s="154"/>
      <c r="N8" s="154"/>
      <c r="O8" s="75"/>
      <c r="P8" s="76"/>
      <c r="Q8" s="152" t="s">
        <v>430</v>
      </c>
      <c r="R8" s="154" t="s">
        <v>449</v>
      </c>
      <c r="S8" s="154"/>
      <c r="T8" s="154"/>
      <c r="U8" s="154"/>
      <c r="V8" s="154"/>
      <c r="W8" s="152" t="s">
        <v>477</v>
      </c>
    </row>
    <row r="9" spans="1:23" x14ac:dyDescent="0.3">
      <c r="A9" s="153"/>
      <c r="B9" s="78">
        <v>2016</v>
      </c>
      <c r="C9" s="78">
        <v>2017</v>
      </c>
      <c r="D9" s="78">
        <v>2018</v>
      </c>
      <c r="E9" s="78">
        <v>2019</v>
      </c>
      <c r="F9" s="78">
        <v>2020</v>
      </c>
      <c r="G9" s="153"/>
      <c r="H9" s="76"/>
      <c r="I9" s="153"/>
      <c r="J9" s="78">
        <v>2016</v>
      </c>
      <c r="K9" s="78">
        <v>2017</v>
      </c>
      <c r="L9" s="78">
        <v>2018</v>
      </c>
      <c r="M9" s="78">
        <v>2019</v>
      </c>
      <c r="N9" s="78">
        <v>2020</v>
      </c>
      <c r="O9" s="78" t="s">
        <v>451</v>
      </c>
      <c r="P9" s="76"/>
      <c r="Q9" s="153"/>
      <c r="R9" s="78">
        <v>2016</v>
      </c>
      <c r="S9" s="78">
        <v>2017</v>
      </c>
      <c r="T9" s="78">
        <v>2018</v>
      </c>
      <c r="U9" s="78">
        <v>2019</v>
      </c>
      <c r="V9" s="78">
        <v>2020</v>
      </c>
      <c r="W9" s="153"/>
    </row>
    <row r="10" spans="1:23" x14ac:dyDescent="0.3">
      <c r="A10" s="107" t="s">
        <v>209</v>
      </c>
      <c r="B10" s="91">
        <v>593.03499999999997</v>
      </c>
      <c r="C10" s="91">
        <v>641.09249999999997</v>
      </c>
      <c r="D10" s="91">
        <v>703.75333333333344</v>
      </c>
      <c r="E10" s="91">
        <v>759.07</v>
      </c>
      <c r="F10" s="91">
        <v>795.43</v>
      </c>
      <c r="G10" s="91">
        <f t="shared" ref="G10:G35" si="0">AVERAGE(B10:F10)</f>
        <v>698.4761666666667</v>
      </c>
      <c r="H10" s="76"/>
      <c r="I10" s="78" t="s">
        <v>209</v>
      </c>
      <c r="J10" s="93"/>
      <c r="K10" s="93">
        <f t="shared" ref="K10:N36" si="1">1-B10/C10</f>
        <v>7.4961881475762104E-2</v>
      </c>
      <c r="L10" s="93">
        <f t="shared" si="1"/>
        <v>8.9038062578744581E-2</v>
      </c>
      <c r="M10" s="93">
        <f t="shared" si="1"/>
        <v>7.2874262804045187E-2</v>
      </c>
      <c r="N10" s="93">
        <f t="shared" si="1"/>
        <v>4.5711124800422276E-2</v>
      </c>
      <c r="O10" s="93">
        <f t="shared" ref="O10:O36" si="2">1-B10/F10</f>
        <v>0.25444728008749984</v>
      </c>
      <c r="P10" s="76"/>
      <c r="Q10" s="78" t="s">
        <v>209</v>
      </c>
      <c r="R10" s="79">
        <v>4</v>
      </c>
      <c r="S10" s="79">
        <v>4</v>
      </c>
      <c r="T10" s="79">
        <v>3</v>
      </c>
      <c r="U10" s="79">
        <v>3</v>
      </c>
      <c r="V10" s="79">
        <v>3</v>
      </c>
      <c r="W10" s="79">
        <v>17</v>
      </c>
    </row>
    <row r="11" spans="1:23" x14ac:dyDescent="0.3">
      <c r="A11" s="107" t="s">
        <v>213</v>
      </c>
      <c r="B11" s="91">
        <v>482.94499999999999</v>
      </c>
      <c r="C11" s="91">
        <v>504.73500000000001</v>
      </c>
      <c r="D11" s="91">
        <v>536.404</v>
      </c>
      <c r="E11" s="91">
        <v>588.19333333333327</v>
      </c>
      <c r="F11" s="91">
        <v>600.26200000000006</v>
      </c>
      <c r="G11" s="91">
        <f t="shared" si="0"/>
        <v>542.5078666666667</v>
      </c>
      <c r="H11" s="76"/>
      <c r="I11" s="78" t="s">
        <v>213</v>
      </c>
      <c r="J11" s="93"/>
      <c r="K11" s="93">
        <f t="shared" si="1"/>
        <v>4.3171169029292633E-2</v>
      </c>
      <c r="L11" s="93">
        <f t="shared" si="1"/>
        <v>5.903945533590349E-2</v>
      </c>
      <c r="M11" s="93">
        <f t="shared" si="1"/>
        <v>8.8048147434516943E-2</v>
      </c>
      <c r="N11" s="93">
        <f t="shared" si="1"/>
        <v>2.0105664970740733E-2</v>
      </c>
      <c r="O11" s="93">
        <f t="shared" si="2"/>
        <v>0.19544298989441289</v>
      </c>
      <c r="P11" s="76"/>
      <c r="Q11" s="78" t="s">
        <v>213</v>
      </c>
      <c r="R11" s="79">
        <v>4</v>
      </c>
      <c r="S11" s="79">
        <v>4</v>
      </c>
      <c r="T11" s="79">
        <v>5</v>
      </c>
      <c r="U11" s="79">
        <v>6</v>
      </c>
      <c r="V11" s="79">
        <v>5</v>
      </c>
      <c r="W11" s="79">
        <v>24</v>
      </c>
    </row>
    <row r="12" spans="1:23" x14ac:dyDescent="0.3">
      <c r="A12" s="107" t="s">
        <v>222</v>
      </c>
      <c r="B12" s="91">
        <v>535.72</v>
      </c>
      <c r="C12" s="91">
        <v>588.21</v>
      </c>
      <c r="D12" s="91">
        <v>629.22399999999993</v>
      </c>
      <c r="E12" s="91">
        <v>669.49</v>
      </c>
      <c r="F12" s="91">
        <v>702.96800000000007</v>
      </c>
      <c r="G12" s="91">
        <f t="shared" si="0"/>
        <v>625.12239999999997</v>
      </c>
      <c r="H12" s="76"/>
      <c r="I12" s="78" t="s">
        <v>222</v>
      </c>
      <c r="J12" s="93"/>
      <c r="K12" s="93">
        <f t="shared" si="1"/>
        <v>8.9236837183998885E-2</v>
      </c>
      <c r="L12" s="93">
        <f t="shared" si="1"/>
        <v>6.518187481723503E-2</v>
      </c>
      <c r="M12" s="93">
        <f t="shared" si="1"/>
        <v>6.0144288936354706E-2</v>
      </c>
      <c r="N12" s="93">
        <f t="shared" si="1"/>
        <v>4.7623789418579587E-2</v>
      </c>
      <c r="O12" s="93">
        <f t="shared" si="2"/>
        <v>0.23791694643283912</v>
      </c>
      <c r="P12" s="76"/>
      <c r="Q12" s="78" t="s">
        <v>222</v>
      </c>
      <c r="R12" s="79">
        <v>5</v>
      </c>
      <c r="S12" s="79">
        <v>5</v>
      </c>
      <c r="T12" s="79">
        <v>5</v>
      </c>
      <c r="U12" s="79">
        <v>5</v>
      </c>
      <c r="V12" s="79">
        <v>5</v>
      </c>
      <c r="W12" s="79">
        <v>25</v>
      </c>
    </row>
    <row r="13" spans="1:23" x14ac:dyDescent="0.3">
      <c r="A13" s="107" t="s">
        <v>170</v>
      </c>
      <c r="B13" s="91">
        <v>781.61999999999989</v>
      </c>
      <c r="C13" s="91">
        <v>859.03032258064525</v>
      </c>
      <c r="D13" s="91">
        <v>917.47625000000005</v>
      </c>
      <c r="E13" s="91">
        <v>972.5813333333333</v>
      </c>
      <c r="F13" s="91">
        <v>1003.5223333333331</v>
      </c>
      <c r="G13" s="91">
        <f t="shared" si="0"/>
        <v>906.84604784946237</v>
      </c>
      <c r="H13" s="76"/>
      <c r="I13" s="78" t="s">
        <v>170</v>
      </c>
      <c r="J13" s="93"/>
      <c r="K13" s="93">
        <f t="shared" si="1"/>
        <v>9.0113608967951286E-2</v>
      </c>
      <c r="L13" s="93">
        <f t="shared" si="1"/>
        <v>6.3702932276835322E-2</v>
      </c>
      <c r="M13" s="93">
        <f t="shared" si="1"/>
        <v>5.6658586222780305E-2</v>
      </c>
      <c r="N13" s="93">
        <f t="shared" si="1"/>
        <v>3.0832398016718887E-2</v>
      </c>
      <c r="O13" s="93">
        <f t="shared" si="2"/>
        <v>0.22112346278956752</v>
      </c>
      <c r="P13" s="76"/>
      <c r="Q13" s="78" t="s">
        <v>170</v>
      </c>
      <c r="R13" s="79">
        <v>31</v>
      </c>
      <c r="S13" s="79">
        <v>31</v>
      </c>
      <c r="T13" s="79">
        <v>32</v>
      </c>
      <c r="U13" s="79">
        <v>30</v>
      </c>
      <c r="V13" s="79">
        <v>30</v>
      </c>
      <c r="W13" s="79">
        <v>154</v>
      </c>
    </row>
    <row r="14" spans="1:23" x14ac:dyDescent="0.3">
      <c r="A14" s="107" t="s">
        <v>228</v>
      </c>
      <c r="B14" s="91">
        <v>422.70285714285717</v>
      </c>
      <c r="C14" s="91">
        <v>442.2050000000001</v>
      </c>
      <c r="D14" s="91">
        <v>463.19</v>
      </c>
      <c r="E14" s="91">
        <v>488.64428571428573</v>
      </c>
      <c r="F14" s="91">
        <v>513.29600000000005</v>
      </c>
      <c r="G14" s="91">
        <f t="shared" si="0"/>
        <v>466.00762857142854</v>
      </c>
      <c r="H14" s="76"/>
      <c r="I14" s="78" t="s">
        <v>228</v>
      </c>
      <c r="J14" s="93"/>
      <c r="K14" s="93">
        <f t="shared" si="1"/>
        <v>4.41020405855721E-2</v>
      </c>
      <c r="L14" s="93">
        <f t="shared" si="1"/>
        <v>4.530538224054903E-2</v>
      </c>
      <c r="M14" s="93">
        <f t="shared" si="1"/>
        <v>5.209164715203296E-2</v>
      </c>
      <c r="N14" s="93">
        <f t="shared" si="1"/>
        <v>4.8026312859859255E-2</v>
      </c>
      <c r="O14" s="93">
        <f t="shared" si="2"/>
        <v>0.17649298427640747</v>
      </c>
      <c r="P14" s="76"/>
      <c r="Q14" s="78" t="s">
        <v>228</v>
      </c>
      <c r="R14" s="79">
        <v>7</v>
      </c>
      <c r="S14" s="79">
        <v>6</v>
      </c>
      <c r="T14" s="79">
        <v>7</v>
      </c>
      <c r="U14" s="79">
        <v>7</v>
      </c>
      <c r="V14" s="79">
        <v>5</v>
      </c>
      <c r="W14" s="79">
        <v>32</v>
      </c>
    </row>
    <row r="15" spans="1:23" x14ac:dyDescent="0.3">
      <c r="A15" s="107" t="s">
        <v>9</v>
      </c>
      <c r="B15" s="91">
        <v>1367.6941891891893</v>
      </c>
      <c r="C15" s="91">
        <v>1478.8570270270266</v>
      </c>
      <c r="D15" s="91">
        <v>1585.3897931034487</v>
      </c>
      <c r="E15" s="91">
        <v>1685.2307586206898</v>
      </c>
      <c r="F15" s="91">
        <v>1736.221597222222</v>
      </c>
      <c r="G15" s="91">
        <f t="shared" si="0"/>
        <v>1570.6786730325152</v>
      </c>
      <c r="H15" s="76"/>
      <c r="I15" s="78" t="s">
        <v>9</v>
      </c>
      <c r="J15" s="93"/>
      <c r="K15" s="93">
        <f t="shared" si="1"/>
        <v>7.5168076295590192E-2</v>
      </c>
      <c r="L15" s="93">
        <f t="shared" si="1"/>
        <v>6.7196576223618187E-2</v>
      </c>
      <c r="M15" s="93">
        <f t="shared" si="1"/>
        <v>5.9244685041802803E-2</v>
      </c>
      <c r="N15" s="93">
        <f t="shared" si="1"/>
        <v>2.9368854000613953E-2</v>
      </c>
      <c r="O15" s="93">
        <f t="shared" si="2"/>
        <v>0.21225827891015703</v>
      </c>
      <c r="P15" s="76"/>
      <c r="Q15" s="78" t="s">
        <v>9</v>
      </c>
      <c r="R15" s="79">
        <v>148</v>
      </c>
      <c r="S15" s="79">
        <v>148</v>
      </c>
      <c r="T15" s="79">
        <v>145</v>
      </c>
      <c r="U15" s="79">
        <v>145</v>
      </c>
      <c r="V15" s="79">
        <v>144</v>
      </c>
      <c r="W15" s="79">
        <v>730</v>
      </c>
    </row>
    <row r="16" spans="1:23" x14ac:dyDescent="0.3">
      <c r="A16" s="107" t="s">
        <v>237</v>
      </c>
      <c r="B16" s="91">
        <v>737.98130434782604</v>
      </c>
      <c r="C16" s="91">
        <v>808.12681818181818</v>
      </c>
      <c r="D16" s="91">
        <v>904.27799999999991</v>
      </c>
      <c r="E16" s="91">
        <v>925.90684210526308</v>
      </c>
      <c r="F16" s="91">
        <v>957.39222222222213</v>
      </c>
      <c r="G16" s="91">
        <f t="shared" si="0"/>
        <v>866.73703737142591</v>
      </c>
      <c r="H16" s="76"/>
      <c r="I16" s="78" t="s">
        <v>237</v>
      </c>
      <c r="J16" s="93"/>
      <c r="K16" s="93">
        <f t="shared" si="1"/>
        <v>8.6800131187095841E-2</v>
      </c>
      <c r="L16" s="93">
        <f t="shared" si="1"/>
        <v>0.10632922819993607</v>
      </c>
      <c r="M16" s="93">
        <f t="shared" si="1"/>
        <v>2.3359630927972219E-2</v>
      </c>
      <c r="N16" s="93">
        <f t="shared" si="1"/>
        <v>3.2886605286888249E-2</v>
      </c>
      <c r="O16" s="93">
        <f t="shared" si="2"/>
        <v>0.22917558006176098</v>
      </c>
      <c r="P16" s="76"/>
      <c r="Q16" s="78" t="s">
        <v>237</v>
      </c>
      <c r="R16" s="79">
        <v>23</v>
      </c>
      <c r="S16" s="79">
        <v>22</v>
      </c>
      <c r="T16" s="79">
        <v>20</v>
      </c>
      <c r="U16" s="79">
        <v>19</v>
      </c>
      <c r="V16" s="79">
        <v>18</v>
      </c>
      <c r="W16" s="79">
        <v>102</v>
      </c>
    </row>
    <row r="17" spans="1:23" x14ac:dyDescent="0.3">
      <c r="A17" s="107" t="s">
        <v>262</v>
      </c>
      <c r="B17" s="91">
        <v>530.51571428571424</v>
      </c>
      <c r="C17" s="91">
        <v>587.8366666666667</v>
      </c>
      <c r="D17" s="91">
        <v>632.56333333333339</v>
      </c>
      <c r="E17" s="91">
        <v>685.64166666666677</v>
      </c>
      <c r="F17" s="91">
        <v>736.28166666666675</v>
      </c>
      <c r="G17" s="91">
        <f t="shared" si="0"/>
        <v>634.56780952380961</v>
      </c>
      <c r="H17" s="76"/>
      <c r="I17" s="78" t="s">
        <v>262</v>
      </c>
      <c r="J17" s="93"/>
      <c r="K17" s="93">
        <f t="shared" si="1"/>
        <v>9.7511699475964053E-2</v>
      </c>
      <c r="L17" s="93">
        <f t="shared" si="1"/>
        <v>7.0707017479145762E-2</v>
      </c>
      <c r="M17" s="93">
        <f t="shared" si="1"/>
        <v>7.7414101146128345E-2</v>
      </c>
      <c r="N17" s="93">
        <f t="shared" si="1"/>
        <v>6.877802652517484E-2</v>
      </c>
      <c r="O17" s="93">
        <f t="shared" si="2"/>
        <v>0.27946635329453062</v>
      </c>
      <c r="P17" s="76"/>
      <c r="Q17" s="78" t="s">
        <v>262</v>
      </c>
      <c r="R17" s="79">
        <v>7</v>
      </c>
      <c r="S17" s="79">
        <v>6</v>
      </c>
      <c r="T17" s="79">
        <v>6</v>
      </c>
      <c r="U17" s="79">
        <v>6</v>
      </c>
      <c r="V17" s="79">
        <v>6</v>
      </c>
      <c r="W17" s="79">
        <v>31</v>
      </c>
    </row>
    <row r="18" spans="1:23" x14ac:dyDescent="0.3">
      <c r="A18" s="107" t="s">
        <v>270</v>
      </c>
      <c r="B18" s="91">
        <v>922.22500000000014</v>
      </c>
      <c r="C18" s="91">
        <v>1008.5349999999999</v>
      </c>
      <c r="D18" s="91">
        <v>1071.9192857142855</v>
      </c>
      <c r="E18" s="91">
        <v>1133.56</v>
      </c>
      <c r="F18" s="91">
        <v>1162.5766666666666</v>
      </c>
      <c r="G18" s="91">
        <f t="shared" si="0"/>
        <v>1059.7631904761906</v>
      </c>
      <c r="H18" s="76"/>
      <c r="I18" s="78" t="s">
        <v>270</v>
      </c>
      <c r="J18" s="93"/>
      <c r="K18" s="93">
        <f t="shared" si="1"/>
        <v>8.5579578299215919E-2</v>
      </c>
      <c r="L18" s="93">
        <f t="shared" si="1"/>
        <v>5.9131584401010961E-2</v>
      </c>
      <c r="M18" s="93">
        <f t="shared" si="1"/>
        <v>5.4377989948228955E-2</v>
      </c>
      <c r="N18" s="93">
        <f t="shared" si="1"/>
        <v>2.4958927439910794E-2</v>
      </c>
      <c r="O18" s="93">
        <f t="shared" si="2"/>
        <v>0.2067404873657076</v>
      </c>
      <c r="P18" s="76"/>
      <c r="Q18" s="78" t="s">
        <v>270</v>
      </c>
      <c r="R18" s="79">
        <v>14</v>
      </c>
      <c r="S18" s="79">
        <v>14</v>
      </c>
      <c r="T18" s="79">
        <v>14</v>
      </c>
      <c r="U18" s="79">
        <v>14</v>
      </c>
      <c r="V18" s="79">
        <v>15</v>
      </c>
      <c r="W18" s="79">
        <v>71</v>
      </c>
    </row>
    <row r="19" spans="1:23" x14ac:dyDescent="0.3">
      <c r="A19" s="107" t="s">
        <v>286</v>
      </c>
      <c r="B19" s="91">
        <v>652.875</v>
      </c>
      <c r="C19" s="91">
        <v>713.01499999999999</v>
      </c>
      <c r="D19" s="91">
        <v>765.0575</v>
      </c>
      <c r="E19" s="91">
        <v>776.10599999999999</v>
      </c>
      <c r="F19" s="91">
        <v>802.92</v>
      </c>
      <c r="G19" s="91">
        <f t="shared" si="0"/>
        <v>741.99469999999997</v>
      </c>
      <c r="H19" s="76"/>
      <c r="I19" s="78" t="s">
        <v>286</v>
      </c>
      <c r="J19" s="93"/>
      <c r="K19" s="93">
        <f t="shared" si="1"/>
        <v>8.4346051625842411E-2</v>
      </c>
      <c r="L19" s="93">
        <f t="shared" si="1"/>
        <v>6.8024298827212393E-2</v>
      </c>
      <c r="M19" s="93">
        <f t="shared" si="1"/>
        <v>1.4235813149234722E-2</v>
      </c>
      <c r="N19" s="93">
        <f t="shared" si="1"/>
        <v>3.3395606037961434E-2</v>
      </c>
      <c r="O19" s="93">
        <f t="shared" si="2"/>
        <v>0.1868741593184875</v>
      </c>
      <c r="P19" s="76"/>
      <c r="Q19" s="78" t="s">
        <v>286</v>
      </c>
      <c r="R19" s="79">
        <v>4</v>
      </c>
      <c r="S19" s="79">
        <v>4</v>
      </c>
      <c r="T19" s="79">
        <v>4</v>
      </c>
      <c r="U19" s="79">
        <v>5</v>
      </c>
      <c r="V19" s="79">
        <v>4</v>
      </c>
      <c r="W19" s="79">
        <v>21</v>
      </c>
    </row>
    <row r="20" spans="1:23" x14ac:dyDescent="0.3">
      <c r="A20" s="107" t="s">
        <v>291</v>
      </c>
      <c r="B20" s="91">
        <v>568.29999999999995</v>
      </c>
      <c r="C20" s="91">
        <v>636.95500000000004</v>
      </c>
      <c r="D20" s="91">
        <v>710.76750000000004</v>
      </c>
      <c r="E20" s="91">
        <v>784.82</v>
      </c>
      <c r="F20" s="91">
        <v>830.5675</v>
      </c>
      <c r="G20" s="91">
        <f t="shared" si="0"/>
        <v>706.28200000000004</v>
      </c>
      <c r="H20" s="76"/>
      <c r="I20" s="78" t="s">
        <v>291</v>
      </c>
      <c r="J20" s="93"/>
      <c r="K20" s="93">
        <f t="shared" si="1"/>
        <v>0.1077862643357852</v>
      </c>
      <c r="L20" s="93">
        <f t="shared" si="1"/>
        <v>0.10384900829033406</v>
      </c>
      <c r="M20" s="93">
        <f t="shared" si="1"/>
        <v>9.4356030682194669E-2</v>
      </c>
      <c r="N20" s="93">
        <f t="shared" si="1"/>
        <v>5.5079809889021614E-2</v>
      </c>
      <c r="O20" s="93">
        <f t="shared" si="2"/>
        <v>0.31576903743524765</v>
      </c>
      <c r="P20" s="76"/>
      <c r="Q20" s="78" t="s">
        <v>291</v>
      </c>
      <c r="R20" s="79">
        <v>4</v>
      </c>
      <c r="S20" s="79">
        <v>4</v>
      </c>
      <c r="T20" s="79">
        <v>4</v>
      </c>
      <c r="U20" s="79">
        <v>4</v>
      </c>
      <c r="V20" s="79">
        <v>4</v>
      </c>
      <c r="W20" s="79">
        <v>20</v>
      </c>
    </row>
    <row r="21" spans="1:23" x14ac:dyDescent="0.3">
      <c r="A21" s="107" t="s">
        <v>296</v>
      </c>
      <c r="B21" s="91">
        <v>437.55</v>
      </c>
      <c r="C21" s="91">
        <v>477.255</v>
      </c>
      <c r="D21" s="91">
        <v>507.62</v>
      </c>
      <c r="E21" s="91">
        <v>512.63333333333333</v>
      </c>
      <c r="F21" s="91">
        <v>539.10333333333335</v>
      </c>
      <c r="G21" s="91">
        <f t="shared" si="0"/>
        <v>494.83233333333339</v>
      </c>
      <c r="H21" s="76"/>
      <c r="I21" s="78" t="s">
        <v>296</v>
      </c>
      <c r="J21" s="93"/>
      <c r="K21" s="93">
        <f t="shared" si="1"/>
        <v>8.3194518653549987E-2</v>
      </c>
      <c r="L21" s="93">
        <f t="shared" si="1"/>
        <v>5.9818368070604033E-2</v>
      </c>
      <c r="M21" s="93">
        <f t="shared" si="1"/>
        <v>9.7795695428831708E-3</v>
      </c>
      <c r="N21" s="93">
        <f t="shared" si="1"/>
        <v>4.9100048846541511E-2</v>
      </c>
      <c r="O21" s="93">
        <f t="shared" si="2"/>
        <v>0.18837452312790992</v>
      </c>
      <c r="P21" s="76"/>
      <c r="Q21" s="78" t="s">
        <v>296</v>
      </c>
      <c r="R21" s="79">
        <v>2</v>
      </c>
      <c r="S21" s="79">
        <v>2</v>
      </c>
      <c r="T21" s="79">
        <v>2</v>
      </c>
      <c r="U21" s="79">
        <v>3</v>
      </c>
      <c r="V21" s="79">
        <v>3</v>
      </c>
      <c r="W21" s="79">
        <v>12</v>
      </c>
    </row>
    <row r="22" spans="1:23" x14ac:dyDescent="0.3">
      <c r="A22" s="107" t="s">
        <v>299</v>
      </c>
      <c r="B22" s="91">
        <v>660.33333333333337</v>
      </c>
      <c r="C22" s="91">
        <v>747.32299999999998</v>
      </c>
      <c r="D22" s="91">
        <v>830.3022222222221</v>
      </c>
      <c r="E22" s="91">
        <v>921.59999999999991</v>
      </c>
      <c r="F22" s="91">
        <v>959.5333333333333</v>
      </c>
      <c r="G22" s="91">
        <f t="shared" si="0"/>
        <v>823.81837777777764</v>
      </c>
      <c r="H22" s="76"/>
      <c r="I22" s="78" t="s">
        <v>299</v>
      </c>
      <c r="J22" s="93"/>
      <c r="K22" s="93">
        <f t="shared" si="1"/>
        <v>0.11640169868539652</v>
      </c>
      <c r="L22" s="93">
        <f t="shared" si="1"/>
        <v>9.9938576582556227E-2</v>
      </c>
      <c r="M22" s="93">
        <f t="shared" si="1"/>
        <v>9.9064429012345689E-2</v>
      </c>
      <c r="N22" s="93">
        <f t="shared" si="1"/>
        <v>3.9533106371152704E-2</v>
      </c>
      <c r="O22" s="93">
        <f t="shared" si="2"/>
        <v>0.31181824498019861</v>
      </c>
      <c r="P22" s="76"/>
      <c r="Q22" s="78" t="s">
        <v>299</v>
      </c>
      <c r="R22" s="79">
        <v>9</v>
      </c>
      <c r="S22" s="79">
        <v>10</v>
      </c>
      <c r="T22" s="79">
        <v>9</v>
      </c>
      <c r="U22" s="79">
        <v>9</v>
      </c>
      <c r="V22" s="79">
        <v>9</v>
      </c>
      <c r="W22" s="79">
        <v>46</v>
      </c>
    </row>
    <row r="23" spans="1:23" x14ac:dyDescent="0.3">
      <c r="A23" s="107" t="s">
        <v>311</v>
      </c>
      <c r="B23" s="91">
        <v>417.608</v>
      </c>
      <c r="C23" s="91">
        <v>454.37399999999997</v>
      </c>
      <c r="D23" s="91">
        <v>524.61500000000001</v>
      </c>
      <c r="E23" s="91">
        <v>575.43499999999995</v>
      </c>
      <c r="F23" s="91">
        <v>605.09750000000008</v>
      </c>
      <c r="G23" s="91">
        <f t="shared" si="0"/>
        <v>515.42589999999996</v>
      </c>
      <c r="H23" s="76"/>
      <c r="I23" s="78" t="s">
        <v>311</v>
      </c>
      <c r="J23" s="93"/>
      <c r="K23" s="93">
        <f t="shared" si="1"/>
        <v>8.0915721410115826E-2</v>
      </c>
      <c r="L23" s="93">
        <f t="shared" si="1"/>
        <v>0.13389056736845117</v>
      </c>
      <c r="M23" s="93">
        <f t="shared" si="1"/>
        <v>8.8315795876163117E-2</v>
      </c>
      <c r="N23" s="93">
        <f t="shared" si="1"/>
        <v>4.9021025537206997E-2</v>
      </c>
      <c r="O23" s="93">
        <f t="shared" si="2"/>
        <v>0.30985006548531446</v>
      </c>
      <c r="P23" s="76"/>
      <c r="Q23" s="78" t="s">
        <v>311</v>
      </c>
      <c r="R23" s="79">
        <v>5</v>
      </c>
      <c r="S23" s="79">
        <v>5</v>
      </c>
      <c r="T23" s="79">
        <v>4</v>
      </c>
      <c r="U23" s="79">
        <v>4</v>
      </c>
      <c r="V23" s="79">
        <v>4</v>
      </c>
      <c r="W23" s="79">
        <v>22</v>
      </c>
    </row>
    <row r="24" spans="1:23" x14ac:dyDescent="0.3">
      <c r="A24" s="107" t="s">
        <v>316</v>
      </c>
      <c r="B24" s="91">
        <v>719.68</v>
      </c>
      <c r="C24" s="91">
        <v>812.53249999999991</v>
      </c>
      <c r="D24" s="91">
        <v>894.95500000000004</v>
      </c>
      <c r="E24" s="91">
        <v>970.19500000000005</v>
      </c>
      <c r="F24" s="91">
        <v>1010.705</v>
      </c>
      <c r="G24" s="91">
        <f t="shared" si="0"/>
        <v>881.61350000000004</v>
      </c>
      <c r="H24" s="76"/>
      <c r="I24" s="78" t="s">
        <v>316</v>
      </c>
      <c r="J24" s="93"/>
      <c r="K24" s="93">
        <f t="shared" si="1"/>
        <v>0.1142754289828406</v>
      </c>
      <c r="L24" s="93">
        <f t="shared" si="1"/>
        <v>9.2096809336782437E-2</v>
      </c>
      <c r="M24" s="93">
        <f t="shared" si="1"/>
        <v>7.7551420075345656E-2</v>
      </c>
      <c r="N24" s="93">
        <f t="shared" si="1"/>
        <v>4.008093360575038E-2</v>
      </c>
      <c r="O24" s="93">
        <f t="shared" si="2"/>
        <v>0.28794257473743579</v>
      </c>
      <c r="P24" s="76"/>
      <c r="Q24" s="78" t="s">
        <v>316</v>
      </c>
      <c r="R24" s="79">
        <v>4</v>
      </c>
      <c r="S24" s="79">
        <v>4</v>
      </c>
      <c r="T24" s="79">
        <v>4</v>
      </c>
      <c r="U24" s="79">
        <v>4</v>
      </c>
      <c r="V24" s="79">
        <v>4</v>
      </c>
      <c r="W24" s="79">
        <v>20</v>
      </c>
    </row>
    <row r="25" spans="1:23" x14ac:dyDescent="0.3">
      <c r="A25" s="107" t="s">
        <v>320</v>
      </c>
      <c r="B25" s="91">
        <v>502.36375000000004</v>
      </c>
      <c r="C25" s="91">
        <v>533.59625000000005</v>
      </c>
      <c r="D25" s="91">
        <v>561.47625000000005</v>
      </c>
      <c r="E25" s="91">
        <v>600.72375</v>
      </c>
      <c r="F25" s="91">
        <v>631.94375000000002</v>
      </c>
      <c r="G25" s="91">
        <f t="shared" si="0"/>
        <v>566.02075000000002</v>
      </c>
      <c r="H25" s="76"/>
      <c r="I25" s="78" t="s">
        <v>320</v>
      </c>
      <c r="J25" s="93"/>
      <c r="K25" s="93">
        <f t="shared" si="1"/>
        <v>5.8532083012202585E-2</v>
      </c>
      <c r="L25" s="93">
        <f t="shared" si="1"/>
        <v>4.9654816209946495E-2</v>
      </c>
      <c r="M25" s="93">
        <f t="shared" si="1"/>
        <v>6.5333691234947699E-2</v>
      </c>
      <c r="N25" s="93">
        <f t="shared" si="1"/>
        <v>4.9403131212232165E-2</v>
      </c>
      <c r="O25" s="93">
        <f t="shared" si="2"/>
        <v>0.20504989565922593</v>
      </c>
      <c r="P25" s="76"/>
      <c r="Q25" s="78" t="s">
        <v>320</v>
      </c>
      <c r="R25" s="79">
        <v>8</v>
      </c>
      <c r="S25" s="79">
        <v>8</v>
      </c>
      <c r="T25" s="79">
        <v>8</v>
      </c>
      <c r="U25" s="79">
        <v>8</v>
      </c>
      <c r="V25" s="79">
        <v>8</v>
      </c>
      <c r="W25" s="79">
        <v>40</v>
      </c>
    </row>
    <row r="26" spans="1:23" x14ac:dyDescent="0.3">
      <c r="A26" s="107" t="s">
        <v>330</v>
      </c>
      <c r="B26" s="91">
        <v>854.07923076923078</v>
      </c>
      <c r="C26" s="91">
        <v>963.3599999999999</v>
      </c>
      <c r="D26" s="91">
        <v>1040.645</v>
      </c>
      <c r="E26" s="91">
        <v>1141.0733333333333</v>
      </c>
      <c r="F26" s="91">
        <v>1202.05</v>
      </c>
      <c r="G26" s="91">
        <f t="shared" si="0"/>
        <v>1040.2415128205128</v>
      </c>
      <c r="H26" s="76"/>
      <c r="I26" s="78" t="s">
        <v>330</v>
      </c>
      <c r="J26" s="93"/>
      <c r="K26" s="93">
        <f t="shared" si="1"/>
        <v>0.1134371047487639</v>
      </c>
      <c r="L26" s="93">
        <f t="shared" si="1"/>
        <v>7.4266440524866861E-2</v>
      </c>
      <c r="M26" s="93">
        <f t="shared" si="1"/>
        <v>8.8012163985954683E-2</v>
      </c>
      <c r="N26" s="93">
        <f t="shared" si="1"/>
        <v>5.072722987119227E-2</v>
      </c>
      <c r="O26" s="93">
        <f t="shared" si="2"/>
        <v>0.28948111079470007</v>
      </c>
      <c r="P26" s="76"/>
      <c r="Q26" s="78" t="s">
        <v>330</v>
      </c>
      <c r="R26" s="79">
        <v>13</v>
      </c>
      <c r="S26" s="79">
        <v>13</v>
      </c>
      <c r="T26" s="79">
        <v>14</v>
      </c>
      <c r="U26" s="79">
        <v>12</v>
      </c>
      <c r="V26" s="79">
        <v>12</v>
      </c>
      <c r="W26" s="79">
        <v>64</v>
      </c>
    </row>
    <row r="27" spans="1:23" x14ac:dyDescent="0.3">
      <c r="A27" s="107" t="s">
        <v>346</v>
      </c>
      <c r="B27" s="91">
        <v>514.17250000000001</v>
      </c>
      <c r="C27" s="91">
        <v>547.01499999999999</v>
      </c>
      <c r="D27" s="91">
        <v>587.54999999999995</v>
      </c>
      <c r="E27" s="91">
        <v>634.95249999999999</v>
      </c>
      <c r="F27" s="91">
        <v>656.11249999999995</v>
      </c>
      <c r="G27" s="91">
        <f t="shared" si="0"/>
        <v>587.96049999999991</v>
      </c>
      <c r="H27" s="76"/>
      <c r="I27" s="78" t="s">
        <v>346</v>
      </c>
      <c r="J27" s="93"/>
      <c r="K27" s="93">
        <f t="shared" si="1"/>
        <v>6.0039487034176386E-2</v>
      </c>
      <c r="L27" s="93">
        <f t="shared" si="1"/>
        <v>6.8989873202280561E-2</v>
      </c>
      <c r="M27" s="93">
        <f t="shared" si="1"/>
        <v>7.4655190742614619E-2</v>
      </c>
      <c r="N27" s="93">
        <f t="shared" si="1"/>
        <v>3.2250566785421708E-2</v>
      </c>
      <c r="O27" s="93">
        <f t="shared" si="2"/>
        <v>0.2163348511116614</v>
      </c>
      <c r="P27" s="76"/>
      <c r="Q27" s="78" t="s">
        <v>346</v>
      </c>
      <c r="R27" s="79">
        <v>4</v>
      </c>
      <c r="S27" s="79">
        <v>4</v>
      </c>
      <c r="T27" s="79">
        <v>4</v>
      </c>
      <c r="U27" s="79">
        <v>4</v>
      </c>
      <c r="V27" s="79">
        <v>4</v>
      </c>
      <c r="W27" s="79">
        <v>20</v>
      </c>
    </row>
    <row r="28" spans="1:23" x14ac:dyDescent="0.3">
      <c r="A28" s="107" t="s">
        <v>351</v>
      </c>
      <c r="B28" s="91">
        <v>536.22</v>
      </c>
      <c r="C28" s="91">
        <v>588.18000000000006</v>
      </c>
      <c r="D28" s="91">
        <v>616.09400000000005</v>
      </c>
      <c r="E28" s="91">
        <v>670.32199999999989</v>
      </c>
      <c r="F28" s="91">
        <v>757.42750000000001</v>
      </c>
      <c r="G28" s="91">
        <f t="shared" si="0"/>
        <v>633.64869999999996</v>
      </c>
      <c r="H28" s="76"/>
      <c r="I28" s="78" t="s">
        <v>351</v>
      </c>
      <c r="J28" s="93"/>
      <c r="K28" s="93">
        <f t="shared" si="1"/>
        <v>8.8340303988574953E-2</v>
      </c>
      <c r="L28" s="93">
        <f t="shared" si="1"/>
        <v>4.5308021178586344E-2</v>
      </c>
      <c r="M28" s="93">
        <f t="shared" si="1"/>
        <v>8.0898433886997356E-2</v>
      </c>
      <c r="N28" s="93">
        <f t="shared" si="1"/>
        <v>0.11500176584557609</v>
      </c>
      <c r="O28" s="93">
        <f t="shared" si="2"/>
        <v>0.29205105439134438</v>
      </c>
      <c r="P28" s="76"/>
      <c r="Q28" s="78" t="s">
        <v>351</v>
      </c>
      <c r="R28" s="79">
        <v>4</v>
      </c>
      <c r="S28" s="79">
        <v>4</v>
      </c>
      <c r="T28" s="79">
        <v>5</v>
      </c>
      <c r="U28" s="79">
        <v>5</v>
      </c>
      <c r="V28" s="79">
        <v>4</v>
      </c>
      <c r="W28" s="79">
        <v>22</v>
      </c>
    </row>
    <row r="29" spans="1:23" x14ac:dyDescent="0.3">
      <c r="A29" s="107" t="s">
        <v>357</v>
      </c>
      <c r="B29" s="91">
        <v>431.90333333333336</v>
      </c>
      <c r="C29" s="91">
        <v>461.33666666666664</v>
      </c>
      <c r="D29" s="91">
        <v>510.54833333333335</v>
      </c>
      <c r="E29" s="91">
        <v>550.22333333333336</v>
      </c>
      <c r="F29" s="91">
        <v>593.33000000000004</v>
      </c>
      <c r="G29" s="91">
        <f t="shared" si="0"/>
        <v>509.46833333333336</v>
      </c>
      <c r="H29" s="76"/>
      <c r="I29" s="78" t="s">
        <v>357</v>
      </c>
      <c r="J29" s="93"/>
      <c r="K29" s="93">
        <f t="shared" si="1"/>
        <v>6.3800117051177274E-2</v>
      </c>
      <c r="L29" s="93">
        <f t="shared" si="1"/>
        <v>9.6389829235887015E-2</v>
      </c>
      <c r="M29" s="93">
        <f t="shared" si="1"/>
        <v>7.2107083790218574E-2</v>
      </c>
      <c r="N29" s="93">
        <f t="shared" si="1"/>
        <v>7.2652093551087371E-2</v>
      </c>
      <c r="O29" s="93">
        <f t="shared" si="2"/>
        <v>0.27206894420755168</v>
      </c>
      <c r="P29" s="76"/>
      <c r="Q29" s="78" t="s">
        <v>357</v>
      </c>
      <c r="R29" s="79">
        <v>6</v>
      </c>
      <c r="S29" s="79">
        <v>6</v>
      </c>
      <c r="T29" s="79">
        <v>6</v>
      </c>
      <c r="U29" s="79">
        <v>6</v>
      </c>
      <c r="V29" s="79">
        <v>6</v>
      </c>
      <c r="W29" s="79">
        <v>30</v>
      </c>
    </row>
    <row r="30" spans="1:23" x14ac:dyDescent="0.3">
      <c r="A30" s="107" t="s">
        <v>364</v>
      </c>
      <c r="B30" s="91">
        <v>532.46600000000001</v>
      </c>
      <c r="C30" s="91">
        <v>565.95999999999992</v>
      </c>
      <c r="D30" s="91">
        <v>554.9860000000001</v>
      </c>
      <c r="E30" s="91">
        <v>639.16333333333341</v>
      </c>
      <c r="F30" s="91">
        <v>621.71500000000003</v>
      </c>
      <c r="G30" s="91">
        <f t="shared" si="0"/>
        <v>582.85806666666667</v>
      </c>
      <c r="H30" s="76"/>
      <c r="I30" s="78" t="s">
        <v>364</v>
      </c>
      <c r="J30" s="93"/>
      <c r="K30" s="93">
        <f t="shared" si="1"/>
        <v>5.9180860838221605E-2</v>
      </c>
      <c r="L30" s="93">
        <f t="shared" si="1"/>
        <v>-1.9773471763251393E-2</v>
      </c>
      <c r="M30" s="93">
        <f t="shared" si="1"/>
        <v>0.13169925266885352</v>
      </c>
      <c r="N30" s="93">
        <f t="shared" si="1"/>
        <v>-2.8064842143640467E-2</v>
      </c>
      <c r="O30" s="93">
        <f t="shared" si="2"/>
        <v>0.14355291411659687</v>
      </c>
      <c r="P30" s="76"/>
      <c r="Q30" s="78" t="s">
        <v>364</v>
      </c>
      <c r="R30" s="79">
        <v>5</v>
      </c>
      <c r="S30" s="79">
        <v>5</v>
      </c>
      <c r="T30" s="79">
        <v>5</v>
      </c>
      <c r="U30" s="79">
        <v>3</v>
      </c>
      <c r="V30" s="79">
        <v>4</v>
      </c>
      <c r="W30" s="79">
        <v>22</v>
      </c>
    </row>
    <row r="31" spans="1:23" x14ac:dyDescent="0.3">
      <c r="A31" s="107" t="s">
        <v>374</v>
      </c>
      <c r="B31" s="91">
        <v>507.15111111111116</v>
      </c>
      <c r="C31" s="91">
        <v>538.39333333333332</v>
      </c>
      <c r="D31" s="91">
        <v>577.40222222222224</v>
      </c>
      <c r="E31" s="91">
        <v>612.42111111111126</v>
      </c>
      <c r="F31" s="91">
        <v>645.38499999999999</v>
      </c>
      <c r="G31" s="91">
        <f t="shared" si="0"/>
        <v>576.15055555555557</v>
      </c>
      <c r="H31" s="76"/>
      <c r="I31" s="78" t="s">
        <v>374</v>
      </c>
      <c r="J31" s="93"/>
      <c r="K31" s="93">
        <f t="shared" si="1"/>
        <v>5.8028620133153241E-2</v>
      </c>
      <c r="L31" s="93">
        <f t="shared" si="1"/>
        <v>6.7559298159188153E-2</v>
      </c>
      <c r="M31" s="93">
        <f t="shared" si="1"/>
        <v>5.7181060962047003E-2</v>
      </c>
      <c r="N31" s="93">
        <f t="shared" si="1"/>
        <v>5.1076317064835286E-2</v>
      </c>
      <c r="O31" s="93">
        <f t="shared" si="2"/>
        <v>0.2141882579993164</v>
      </c>
      <c r="P31" s="76"/>
      <c r="Q31" s="78" t="s">
        <v>374</v>
      </c>
      <c r="R31" s="79">
        <v>9</v>
      </c>
      <c r="S31" s="79">
        <v>9</v>
      </c>
      <c r="T31" s="79">
        <v>9</v>
      </c>
      <c r="U31" s="79">
        <v>9</v>
      </c>
      <c r="V31" s="79">
        <v>8</v>
      </c>
      <c r="W31" s="79">
        <v>44</v>
      </c>
    </row>
    <row r="32" spans="1:23" x14ac:dyDescent="0.3">
      <c r="A32" s="107" t="s">
        <v>385</v>
      </c>
      <c r="B32" s="91">
        <v>604.72461538461528</v>
      </c>
      <c r="C32" s="91">
        <v>664.05363636363643</v>
      </c>
      <c r="D32" s="91">
        <v>714.52</v>
      </c>
      <c r="E32" s="91">
        <v>779.92</v>
      </c>
      <c r="F32" s="91">
        <v>772.27600000000007</v>
      </c>
      <c r="G32" s="91">
        <f t="shared" si="0"/>
        <v>707.09885034965032</v>
      </c>
      <c r="H32" s="76"/>
      <c r="I32" s="78" t="s">
        <v>385</v>
      </c>
      <c r="J32" s="93"/>
      <c r="K32" s="93">
        <f t="shared" si="1"/>
        <v>8.9343718233224956E-2</v>
      </c>
      <c r="L32" s="93">
        <f t="shared" si="1"/>
        <v>7.0629742535357365E-2</v>
      </c>
      <c r="M32" s="93">
        <f t="shared" si="1"/>
        <v>8.3854754333777759E-2</v>
      </c>
      <c r="N32" s="93">
        <f t="shared" si="1"/>
        <v>-9.8980157353070197E-3</v>
      </c>
      <c r="O32" s="93">
        <f t="shared" si="2"/>
        <v>0.21695790703761964</v>
      </c>
      <c r="P32" s="76"/>
      <c r="Q32" s="78" t="s">
        <v>385</v>
      </c>
      <c r="R32" s="79">
        <v>13</v>
      </c>
      <c r="S32" s="79">
        <v>11</v>
      </c>
      <c r="T32" s="79">
        <v>8</v>
      </c>
      <c r="U32" s="79">
        <v>7</v>
      </c>
      <c r="V32" s="79">
        <v>5</v>
      </c>
      <c r="W32" s="79">
        <v>44</v>
      </c>
    </row>
    <row r="33" spans="1:23" x14ac:dyDescent="0.3">
      <c r="A33" s="107" t="s">
        <v>405</v>
      </c>
      <c r="B33" s="91">
        <v>593.99666666666667</v>
      </c>
      <c r="C33" s="91">
        <v>633.40166666666676</v>
      </c>
      <c r="D33" s="91">
        <v>703.78599999999994</v>
      </c>
      <c r="E33" s="91">
        <v>753.80600000000004</v>
      </c>
      <c r="F33" s="91">
        <v>821.49666666666678</v>
      </c>
      <c r="G33" s="91">
        <f t="shared" si="0"/>
        <v>701.29740000000015</v>
      </c>
      <c r="H33" s="76"/>
      <c r="I33" s="78" t="s">
        <v>405</v>
      </c>
      <c r="J33" s="93"/>
      <c r="K33" s="93">
        <f t="shared" si="1"/>
        <v>6.221170873668902E-2</v>
      </c>
      <c r="L33" s="93">
        <f t="shared" si="1"/>
        <v>0.10000814641571898</v>
      </c>
      <c r="M33" s="93">
        <f t="shared" si="1"/>
        <v>6.6356595728874646E-2</v>
      </c>
      <c r="N33" s="93">
        <f t="shared" si="1"/>
        <v>8.2399198211394742E-2</v>
      </c>
      <c r="O33" s="93">
        <f t="shared" si="2"/>
        <v>0.27693356434799909</v>
      </c>
      <c r="P33" s="76"/>
      <c r="Q33" s="78" t="s">
        <v>405</v>
      </c>
      <c r="R33" s="79">
        <v>6</v>
      </c>
      <c r="S33" s="79">
        <v>6</v>
      </c>
      <c r="T33" s="79">
        <v>5</v>
      </c>
      <c r="U33" s="79">
        <v>5</v>
      </c>
      <c r="V33" s="79">
        <v>6</v>
      </c>
      <c r="W33" s="79">
        <v>28</v>
      </c>
    </row>
    <row r="34" spans="1:23" x14ac:dyDescent="0.3">
      <c r="A34" s="107" t="s">
        <v>412</v>
      </c>
      <c r="B34" s="91">
        <v>564.33625000000006</v>
      </c>
      <c r="C34" s="91">
        <v>615.7962500000001</v>
      </c>
      <c r="D34" s="91">
        <v>657.61249999999995</v>
      </c>
      <c r="E34" s="91">
        <v>702.54124999999999</v>
      </c>
      <c r="F34" s="91">
        <v>738.95285714285706</v>
      </c>
      <c r="G34" s="91">
        <f t="shared" si="0"/>
        <v>655.84782142857148</v>
      </c>
      <c r="H34" s="76"/>
      <c r="I34" s="78" t="s">
        <v>412</v>
      </c>
      <c r="J34" s="93"/>
      <c r="K34" s="93">
        <f t="shared" si="1"/>
        <v>8.3566601777779637E-2</v>
      </c>
      <c r="L34" s="93">
        <f t="shared" si="1"/>
        <v>6.3587979243095116E-2</v>
      </c>
      <c r="M34" s="93">
        <f t="shared" si="1"/>
        <v>6.3951760839666028E-2</v>
      </c>
      <c r="N34" s="93">
        <f t="shared" si="1"/>
        <v>4.9274600931433765E-2</v>
      </c>
      <c r="O34" s="93">
        <f t="shared" si="2"/>
        <v>0.23630277013611911</v>
      </c>
      <c r="P34" s="76"/>
      <c r="Q34" s="78" t="s">
        <v>412</v>
      </c>
      <c r="R34" s="79">
        <v>8</v>
      </c>
      <c r="S34" s="79">
        <v>8</v>
      </c>
      <c r="T34" s="79">
        <v>8</v>
      </c>
      <c r="U34" s="79">
        <v>8</v>
      </c>
      <c r="V34" s="79">
        <v>7</v>
      </c>
      <c r="W34" s="79">
        <v>39</v>
      </c>
    </row>
    <row r="35" spans="1:23" ht="15" thickBot="1" x14ac:dyDescent="0.35">
      <c r="A35" s="107" t="s">
        <v>420</v>
      </c>
      <c r="B35" s="91">
        <v>964.11888888888882</v>
      </c>
      <c r="C35" s="91">
        <v>1032.5522222222223</v>
      </c>
      <c r="D35" s="91">
        <v>1114.8020000000001</v>
      </c>
      <c r="E35" s="91">
        <v>1178.6610000000003</v>
      </c>
      <c r="F35" s="91">
        <v>1224.4988888888888</v>
      </c>
      <c r="G35" s="91">
        <f t="shared" si="0"/>
        <v>1102.9266</v>
      </c>
      <c r="H35" s="76"/>
      <c r="I35" s="78" t="s">
        <v>420</v>
      </c>
      <c r="J35" s="93"/>
      <c r="K35" s="93">
        <f t="shared" si="1"/>
        <v>6.6275905334893137E-2</v>
      </c>
      <c r="L35" s="93">
        <f t="shared" si="1"/>
        <v>7.3779718530983751E-2</v>
      </c>
      <c r="M35" s="93">
        <f t="shared" si="1"/>
        <v>5.417927631439412E-2</v>
      </c>
      <c r="N35" s="93">
        <f t="shared" si="1"/>
        <v>3.7433997943829844E-2</v>
      </c>
      <c r="O35" s="93">
        <f t="shared" si="2"/>
        <v>0.21264208760227543</v>
      </c>
      <c r="P35" s="76"/>
      <c r="Q35" s="78" t="s">
        <v>420</v>
      </c>
      <c r="R35" s="79">
        <v>9</v>
      </c>
      <c r="S35" s="79">
        <v>9</v>
      </c>
      <c r="T35" s="79">
        <v>10</v>
      </c>
      <c r="U35" s="79">
        <v>10</v>
      </c>
      <c r="V35" s="79">
        <v>9</v>
      </c>
      <c r="W35" s="79">
        <v>47</v>
      </c>
    </row>
    <row r="36" spans="1:23" ht="15" thickBot="1" x14ac:dyDescent="0.35">
      <c r="A36" s="107" t="s">
        <v>461</v>
      </c>
      <c r="B36" s="91">
        <f t="shared" ref="B36:G36" si="3">AVERAGE(B10:B35)</f>
        <v>632.16606709433722</v>
      </c>
      <c r="C36" s="91">
        <f t="shared" si="3"/>
        <v>688.60491768110307</v>
      </c>
      <c r="D36" s="91">
        <f t="shared" si="3"/>
        <v>742.9591355100838</v>
      </c>
      <c r="E36" s="91">
        <f t="shared" si="3"/>
        <v>796.65058323915423</v>
      </c>
      <c r="F36" s="91">
        <f t="shared" si="3"/>
        <v>831.57943521062248</v>
      </c>
      <c r="G36" s="91">
        <f t="shared" si="3"/>
        <v>738.39202774706018</v>
      </c>
      <c r="H36" s="77"/>
      <c r="I36" s="78" t="s">
        <v>447</v>
      </c>
      <c r="J36" s="93"/>
      <c r="K36" s="93">
        <f t="shared" si="1"/>
        <v>8.1961149474251926E-2</v>
      </c>
      <c r="L36" s="93">
        <f t="shared" si="1"/>
        <v>7.3159094802251023E-2</v>
      </c>
      <c r="M36" s="93">
        <f t="shared" si="1"/>
        <v>6.7396483299821175E-2</v>
      </c>
      <c r="N36" s="93">
        <f t="shared" si="1"/>
        <v>4.2003025198213861E-2</v>
      </c>
      <c r="O36" s="93">
        <f t="shared" si="2"/>
        <v>0.2398007450313846</v>
      </c>
      <c r="P36" s="76"/>
      <c r="Q36" s="100" t="s">
        <v>432</v>
      </c>
      <c r="R36" s="79">
        <v>356</v>
      </c>
      <c r="S36" s="79">
        <v>352</v>
      </c>
      <c r="T36" s="79">
        <v>346</v>
      </c>
      <c r="U36" s="79">
        <v>341</v>
      </c>
      <c r="V36" s="79">
        <v>332</v>
      </c>
      <c r="W36" s="79">
        <v>1727</v>
      </c>
    </row>
  </sheetData>
  <mergeCells count="9">
    <mergeCell ref="A7:W7"/>
    <mergeCell ref="A8:A9"/>
    <mergeCell ref="B8:F8"/>
    <mergeCell ref="G8:G9"/>
    <mergeCell ref="I8:I9"/>
    <mergeCell ref="J8:N8"/>
    <mergeCell ref="Q8:Q9"/>
    <mergeCell ref="R8:V8"/>
    <mergeCell ref="W8:W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33BBA-061F-4DCB-93A9-22021F052990}">
  <dimension ref="A1:W36"/>
  <sheetViews>
    <sheetView showGridLines="0" workbookViewId="0">
      <selection activeCell="K4" sqref="K4"/>
    </sheetView>
  </sheetViews>
  <sheetFormatPr defaultRowHeight="14.4" x14ac:dyDescent="0.3"/>
  <cols>
    <col min="1" max="1" width="12.6640625" bestFit="1" customWidth="1"/>
    <col min="2" max="6" width="9.109375" bestFit="1" customWidth="1"/>
    <col min="7" max="7" width="23.5546875" bestFit="1" customWidth="1"/>
    <col min="9" max="9" width="12.21875" bestFit="1" customWidth="1"/>
    <col min="10" max="14" width="9" bestFit="1" customWidth="1"/>
    <col min="15" max="15" width="9.6640625" bestFit="1" customWidth="1"/>
    <col min="17" max="17" width="11.5546875" bestFit="1" customWidth="1"/>
    <col min="18" max="23" width="9" bestFit="1" customWidth="1"/>
  </cols>
  <sheetData>
    <row r="1" spans="1:23" s="20" customFormat="1" x14ac:dyDescent="0.3">
      <c r="A1" s="52" t="s">
        <v>559</v>
      </c>
    </row>
    <row r="2" spans="1:23" s="20" customFormat="1" x14ac:dyDescent="0.3">
      <c r="A2" s="52" t="s">
        <v>587</v>
      </c>
    </row>
    <row r="3" spans="1:23" s="20" customFormat="1" x14ac:dyDescent="0.3">
      <c r="A3" s="52" t="s">
        <v>586</v>
      </c>
    </row>
    <row r="4" spans="1:23" s="20" customFormat="1" x14ac:dyDescent="0.3">
      <c r="A4" s="52" t="s">
        <v>585</v>
      </c>
    </row>
    <row r="5" spans="1:23" s="20" customFormat="1" x14ac:dyDescent="0.3">
      <c r="A5" s="52" t="s">
        <v>584</v>
      </c>
    </row>
    <row r="6" spans="1:23" s="20" customFormat="1" ht="15" thickBot="1" x14ac:dyDescent="0.35"/>
    <row r="7" spans="1:23" ht="15" thickBot="1" x14ac:dyDescent="0.35">
      <c r="A7" s="169" t="s">
        <v>483</v>
      </c>
      <c r="B7" s="170"/>
      <c r="C7" s="170"/>
      <c r="D7" s="170"/>
      <c r="E7" s="170"/>
      <c r="F7" s="170"/>
      <c r="G7" s="170"/>
      <c r="H7" s="170"/>
      <c r="I7" s="170"/>
      <c r="J7" s="170"/>
      <c r="K7" s="170"/>
      <c r="L7" s="170"/>
      <c r="M7" s="170"/>
      <c r="N7" s="170"/>
      <c r="O7" s="170"/>
      <c r="P7" s="170"/>
      <c r="Q7" s="170"/>
      <c r="R7" s="170"/>
      <c r="S7" s="170"/>
      <c r="T7" s="170"/>
      <c r="U7" s="170"/>
      <c r="V7" s="170"/>
      <c r="W7" s="171"/>
    </row>
    <row r="8" spans="1:23" x14ac:dyDescent="0.3">
      <c r="A8" s="180" t="s">
        <v>430</v>
      </c>
      <c r="B8" s="162" t="s">
        <v>449</v>
      </c>
      <c r="C8" s="162"/>
      <c r="D8" s="162"/>
      <c r="E8" s="162"/>
      <c r="F8" s="162"/>
      <c r="G8" s="181" t="s">
        <v>462</v>
      </c>
      <c r="H8" s="76"/>
      <c r="I8" s="176" t="s">
        <v>430</v>
      </c>
      <c r="J8" s="182" t="s">
        <v>1</v>
      </c>
      <c r="K8" s="183"/>
      <c r="L8" s="183"/>
      <c r="M8" s="183"/>
      <c r="N8" s="184"/>
      <c r="O8" s="89"/>
      <c r="P8" s="76"/>
      <c r="Q8" s="176" t="s">
        <v>430</v>
      </c>
      <c r="R8" s="182" t="s">
        <v>1</v>
      </c>
      <c r="S8" s="183"/>
      <c r="T8" s="183"/>
      <c r="U8" s="183"/>
      <c r="V8" s="184"/>
      <c r="W8" s="89"/>
    </row>
    <row r="9" spans="1:23" x14ac:dyDescent="0.3">
      <c r="A9" s="173"/>
      <c r="B9" s="78">
        <v>2016</v>
      </c>
      <c r="C9" s="78">
        <v>2017</v>
      </c>
      <c r="D9" s="78">
        <v>2018</v>
      </c>
      <c r="E9" s="78">
        <v>2019</v>
      </c>
      <c r="F9" s="78">
        <v>2020</v>
      </c>
      <c r="G9" s="152"/>
      <c r="H9" s="76"/>
      <c r="I9" s="176"/>
      <c r="J9" s="78">
        <v>2016</v>
      </c>
      <c r="K9" s="78">
        <v>2017</v>
      </c>
      <c r="L9" s="78">
        <v>2018</v>
      </c>
      <c r="M9" s="78">
        <v>2019</v>
      </c>
      <c r="N9" s="78">
        <v>2020</v>
      </c>
      <c r="O9" s="89" t="s">
        <v>451</v>
      </c>
      <c r="P9" s="76"/>
      <c r="Q9" s="176"/>
      <c r="R9" s="78">
        <v>2016</v>
      </c>
      <c r="S9" s="78">
        <v>2017</v>
      </c>
      <c r="T9" s="78">
        <v>2018</v>
      </c>
      <c r="U9" s="78">
        <v>2019</v>
      </c>
      <c r="V9" s="78">
        <v>2020</v>
      </c>
      <c r="W9" s="89" t="s">
        <v>477</v>
      </c>
    </row>
    <row r="10" spans="1:23" x14ac:dyDescent="0.3">
      <c r="A10" s="108" t="s">
        <v>209</v>
      </c>
      <c r="B10" s="91">
        <v>674.42</v>
      </c>
      <c r="C10" s="91">
        <v>736.24</v>
      </c>
      <c r="D10" s="91">
        <v>771.61</v>
      </c>
      <c r="E10" s="91">
        <v>829.7650000000001</v>
      </c>
      <c r="F10" s="91">
        <v>880.09750000000008</v>
      </c>
      <c r="G10" s="91">
        <f t="shared" ref="G10:G35" si="0">AVERAGE(B10:F10)</f>
        <v>778.42649999999992</v>
      </c>
      <c r="H10" s="76"/>
      <c r="I10" s="92" t="s">
        <v>209</v>
      </c>
      <c r="J10" s="93"/>
      <c r="K10" s="93">
        <f t="shared" ref="K10:N36" si="1">1-B10/C10</f>
        <v>8.3967184613712997E-2</v>
      </c>
      <c r="L10" s="93">
        <f t="shared" si="1"/>
        <v>4.5839219294721456E-2</v>
      </c>
      <c r="M10" s="93">
        <f t="shared" si="1"/>
        <v>7.0086108717528517E-2</v>
      </c>
      <c r="N10" s="93">
        <f t="shared" si="1"/>
        <v>5.7189686369976012E-2</v>
      </c>
      <c r="O10" s="94">
        <f t="shared" ref="O10:O36" si="2">1-B10/F10</f>
        <v>0.23369853908231775</v>
      </c>
      <c r="P10" s="76"/>
      <c r="Q10" s="92" t="s">
        <v>209</v>
      </c>
      <c r="R10" s="109">
        <v>4</v>
      </c>
      <c r="S10" s="109">
        <v>4</v>
      </c>
      <c r="T10" s="109">
        <v>4</v>
      </c>
      <c r="U10" s="109">
        <v>4</v>
      </c>
      <c r="V10" s="109">
        <v>4</v>
      </c>
      <c r="W10" s="110">
        <v>20</v>
      </c>
    </row>
    <row r="11" spans="1:23" x14ac:dyDescent="0.3">
      <c r="A11" s="108" t="s">
        <v>213</v>
      </c>
      <c r="B11" s="91">
        <v>517.76888888888891</v>
      </c>
      <c r="C11" s="91">
        <v>571.21999999999991</v>
      </c>
      <c r="D11" s="91">
        <v>600.30555555555554</v>
      </c>
      <c r="E11" s="91">
        <v>640.02499999999998</v>
      </c>
      <c r="F11" s="91">
        <v>660.16374999999994</v>
      </c>
      <c r="G11" s="91">
        <f t="shared" si="0"/>
        <v>597.89663888888879</v>
      </c>
      <c r="H11" s="76"/>
      <c r="I11" s="92" t="s">
        <v>213</v>
      </c>
      <c r="J11" s="93"/>
      <c r="K11" s="93">
        <f t="shared" si="1"/>
        <v>9.3573598808009195E-2</v>
      </c>
      <c r="L11" s="93">
        <f t="shared" si="1"/>
        <v>4.845125167738662E-2</v>
      </c>
      <c r="M11" s="93">
        <f t="shared" si="1"/>
        <v>6.2059207756641421E-2</v>
      </c>
      <c r="N11" s="93">
        <f t="shared" si="1"/>
        <v>3.0505688929451158E-2</v>
      </c>
      <c r="O11" s="94">
        <f t="shared" si="2"/>
        <v>0.21569627400945757</v>
      </c>
      <c r="P11" s="76"/>
      <c r="Q11" s="92" t="s">
        <v>213</v>
      </c>
      <c r="R11" s="109">
        <v>9</v>
      </c>
      <c r="S11" s="109">
        <v>8</v>
      </c>
      <c r="T11" s="109">
        <v>9</v>
      </c>
      <c r="U11" s="109">
        <v>8</v>
      </c>
      <c r="V11" s="109">
        <v>8</v>
      </c>
      <c r="W11" s="110">
        <v>42</v>
      </c>
    </row>
    <row r="12" spans="1:23" x14ac:dyDescent="0.3">
      <c r="A12" s="108" t="s">
        <v>222</v>
      </c>
      <c r="B12" s="91">
        <v>599.09166666666658</v>
      </c>
      <c r="C12" s="91">
        <v>657.35799999999995</v>
      </c>
      <c r="D12" s="91">
        <v>706.08600000000001</v>
      </c>
      <c r="E12" s="91">
        <v>762.88800000000003</v>
      </c>
      <c r="F12" s="91">
        <v>803.45833333333337</v>
      </c>
      <c r="G12" s="91">
        <f t="shared" si="0"/>
        <v>705.77639999999997</v>
      </c>
      <c r="H12" s="76"/>
      <c r="I12" s="92" t="s">
        <v>222</v>
      </c>
      <c r="J12" s="93"/>
      <c r="K12" s="93">
        <f t="shared" si="1"/>
        <v>8.8637140391283564E-2</v>
      </c>
      <c r="L12" s="93">
        <f t="shared" si="1"/>
        <v>6.901142353764278E-2</v>
      </c>
      <c r="M12" s="93">
        <f t="shared" si="1"/>
        <v>7.4456538836631392E-2</v>
      </c>
      <c r="N12" s="93">
        <f t="shared" si="1"/>
        <v>5.0494632577918419E-2</v>
      </c>
      <c r="O12" s="94">
        <f t="shared" si="2"/>
        <v>0.25435876160348503</v>
      </c>
      <c r="P12" s="76"/>
      <c r="Q12" s="92" t="s">
        <v>222</v>
      </c>
      <c r="R12" s="109">
        <v>6</v>
      </c>
      <c r="S12" s="109">
        <v>5</v>
      </c>
      <c r="T12" s="109">
        <v>5</v>
      </c>
      <c r="U12" s="109">
        <v>5</v>
      </c>
      <c r="V12" s="109">
        <v>6</v>
      </c>
      <c r="W12" s="110">
        <v>27</v>
      </c>
    </row>
    <row r="13" spans="1:23" x14ac:dyDescent="0.3">
      <c r="A13" s="108" t="s">
        <v>170</v>
      </c>
      <c r="B13" s="91">
        <v>861.64029411764704</v>
      </c>
      <c r="C13" s="91">
        <v>930.95571428571441</v>
      </c>
      <c r="D13" s="91">
        <v>1000.0202857142857</v>
      </c>
      <c r="E13" s="91">
        <v>1059.6221212121213</v>
      </c>
      <c r="F13" s="91">
        <v>1095.7796874999999</v>
      </c>
      <c r="G13" s="91">
        <f t="shared" si="0"/>
        <v>989.60362056595363</v>
      </c>
      <c r="H13" s="76"/>
      <c r="I13" s="92" t="s">
        <v>170</v>
      </c>
      <c r="J13" s="93"/>
      <c r="K13" s="93">
        <f t="shared" si="1"/>
        <v>7.4456194966535438E-2</v>
      </c>
      <c r="L13" s="93">
        <f t="shared" si="1"/>
        <v>6.906317043282828E-2</v>
      </c>
      <c r="M13" s="93">
        <f t="shared" si="1"/>
        <v>5.6248198583902731E-2</v>
      </c>
      <c r="N13" s="93">
        <f t="shared" si="1"/>
        <v>3.2997113106167708E-2</v>
      </c>
      <c r="O13" s="94">
        <f t="shared" si="2"/>
        <v>0.2136737850256536</v>
      </c>
      <c r="P13" s="76"/>
      <c r="Q13" s="92" t="s">
        <v>170</v>
      </c>
      <c r="R13" s="109">
        <v>34</v>
      </c>
      <c r="S13" s="109">
        <v>35</v>
      </c>
      <c r="T13" s="109">
        <v>35</v>
      </c>
      <c r="U13" s="109">
        <v>33</v>
      </c>
      <c r="V13" s="109">
        <v>32</v>
      </c>
      <c r="W13" s="110">
        <v>169</v>
      </c>
    </row>
    <row r="14" spans="1:23" x14ac:dyDescent="0.3">
      <c r="A14" s="108" t="s">
        <v>228</v>
      </c>
      <c r="B14" s="91">
        <v>469.29250000000002</v>
      </c>
      <c r="C14" s="91">
        <v>499.00142857142862</v>
      </c>
      <c r="D14" s="91">
        <v>528.30857142857144</v>
      </c>
      <c r="E14" s="91">
        <v>556.16</v>
      </c>
      <c r="F14" s="91">
        <v>572.37857142857149</v>
      </c>
      <c r="G14" s="91">
        <f t="shared" si="0"/>
        <v>525.02821428571428</v>
      </c>
      <c r="H14" s="76"/>
      <c r="I14" s="92" t="s">
        <v>228</v>
      </c>
      <c r="J14" s="93"/>
      <c r="K14" s="93">
        <f t="shared" si="1"/>
        <v>5.9536760558944968E-2</v>
      </c>
      <c r="L14" s="93">
        <f t="shared" si="1"/>
        <v>5.5473532783870794E-2</v>
      </c>
      <c r="M14" s="93">
        <f t="shared" si="1"/>
        <v>5.0078086470491501E-2</v>
      </c>
      <c r="N14" s="93">
        <f t="shared" si="1"/>
        <v>2.8335392410118287E-2</v>
      </c>
      <c r="O14" s="94">
        <f t="shared" si="2"/>
        <v>0.18010120674378849</v>
      </c>
      <c r="P14" s="76"/>
      <c r="Q14" s="92" t="s">
        <v>228</v>
      </c>
      <c r="R14" s="109">
        <v>8</v>
      </c>
      <c r="S14" s="109">
        <v>7</v>
      </c>
      <c r="T14" s="109">
        <v>7</v>
      </c>
      <c r="U14" s="109">
        <v>7</v>
      </c>
      <c r="V14" s="109">
        <v>7</v>
      </c>
      <c r="W14" s="110">
        <v>36</v>
      </c>
    </row>
    <row r="15" spans="1:23" x14ac:dyDescent="0.3">
      <c r="A15" s="108" t="s">
        <v>9</v>
      </c>
      <c r="B15" s="91">
        <v>1581.7626446280995</v>
      </c>
      <c r="C15" s="91">
        <v>1706.1807377049174</v>
      </c>
      <c r="D15" s="91">
        <v>1845.13731092437</v>
      </c>
      <c r="E15" s="91">
        <v>1957.0843589743588</v>
      </c>
      <c r="F15" s="91">
        <v>2010.1447457627121</v>
      </c>
      <c r="G15" s="91">
        <f t="shared" si="0"/>
        <v>1820.0619595988915</v>
      </c>
      <c r="H15" s="76"/>
      <c r="I15" s="92" t="s">
        <v>9</v>
      </c>
      <c r="J15" s="93"/>
      <c r="K15" s="93">
        <f t="shared" si="1"/>
        <v>7.2921989052683767E-2</v>
      </c>
      <c r="L15" s="93">
        <f t="shared" si="1"/>
        <v>7.530961104994327E-2</v>
      </c>
      <c r="M15" s="93">
        <f t="shared" si="1"/>
        <v>5.7200931342916927E-2</v>
      </c>
      <c r="N15" s="93">
        <f t="shared" si="1"/>
        <v>2.6396301510228093E-2</v>
      </c>
      <c r="O15" s="94">
        <f t="shared" si="2"/>
        <v>0.21311007679303762</v>
      </c>
      <c r="P15" s="76"/>
      <c r="Q15" s="92" t="s">
        <v>9</v>
      </c>
      <c r="R15" s="109">
        <v>121</v>
      </c>
      <c r="S15" s="109">
        <v>122</v>
      </c>
      <c r="T15" s="109">
        <v>119</v>
      </c>
      <c r="U15" s="109">
        <v>117</v>
      </c>
      <c r="V15" s="109">
        <v>118</v>
      </c>
      <c r="W15" s="110">
        <v>597</v>
      </c>
    </row>
    <row r="16" spans="1:23" x14ac:dyDescent="0.3">
      <c r="A16" s="108" t="s">
        <v>237</v>
      </c>
      <c r="B16" s="91">
        <v>833.32458333333318</v>
      </c>
      <c r="C16" s="91">
        <v>901.41458333333321</v>
      </c>
      <c r="D16" s="91">
        <v>969.40125</v>
      </c>
      <c r="E16" s="91">
        <v>1032.0791666666667</v>
      </c>
      <c r="F16" s="91">
        <v>1060.2515789473684</v>
      </c>
      <c r="G16" s="91">
        <f t="shared" si="0"/>
        <v>959.29423245614021</v>
      </c>
      <c r="H16" s="76"/>
      <c r="I16" s="92" t="s">
        <v>237</v>
      </c>
      <c r="J16" s="93"/>
      <c r="K16" s="93">
        <f t="shared" si="1"/>
        <v>7.5536829843833475E-2</v>
      </c>
      <c r="L16" s="93">
        <f t="shared" si="1"/>
        <v>7.0132637714947044E-2</v>
      </c>
      <c r="M16" s="93">
        <f t="shared" si="1"/>
        <v>6.072975668048719E-2</v>
      </c>
      <c r="N16" s="93">
        <f t="shared" si="1"/>
        <v>2.657144100522979E-2</v>
      </c>
      <c r="O16" s="94">
        <f t="shared" si="2"/>
        <v>0.21403127344486605</v>
      </c>
      <c r="P16" s="76"/>
      <c r="Q16" s="92" t="s">
        <v>237</v>
      </c>
      <c r="R16" s="109">
        <v>24</v>
      </c>
      <c r="S16" s="109">
        <v>24</v>
      </c>
      <c r="T16" s="109">
        <v>24</v>
      </c>
      <c r="U16" s="109">
        <v>24</v>
      </c>
      <c r="V16" s="109">
        <v>19</v>
      </c>
      <c r="W16" s="110">
        <v>115</v>
      </c>
    </row>
    <row r="17" spans="1:23" x14ac:dyDescent="0.3">
      <c r="A17" s="108" t="s">
        <v>262</v>
      </c>
      <c r="B17" s="91">
        <v>599.28500000000008</v>
      </c>
      <c r="C17" s="91">
        <v>638.35124999999994</v>
      </c>
      <c r="D17" s="91">
        <v>682.90499999999997</v>
      </c>
      <c r="E17" s="91">
        <v>731.08375000000001</v>
      </c>
      <c r="F17" s="91">
        <v>769.51375000000007</v>
      </c>
      <c r="G17" s="91">
        <f t="shared" si="0"/>
        <v>684.22775000000001</v>
      </c>
      <c r="H17" s="76"/>
      <c r="I17" s="92" t="s">
        <v>262</v>
      </c>
      <c r="J17" s="93"/>
      <c r="K17" s="93">
        <f t="shared" si="1"/>
        <v>6.1198673927559288E-2</v>
      </c>
      <c r="L17" s="93">
        <f t="shared" si="1"/>
        <v>6.5241505040964709E-2</v>
      </c>
      <c r="M17" s="93">
        <f t="shared" si="1"/>
        <v>6.5900452581527103E-2</v>
      </c>
      <c r="N17" s="93">
        <f t="shared" si="1"/>
        <v>4.9940628091440953E-2</v>
      </c>
      <c r="O17" s="94">
        <f t="shared" si="2"/>
        <v>0.22121599516577839</v>
      </c>
      <c r="P17" s="76"/>
      <c r="Q17" s="92" t="s">
        <v>262</v>
      </c>
      <c r="R17" s="109">
        <v>8</v>
      </c>
      <c r="S17" s="109">
        <v>8</v>
      </c>
      <c r="T17" s="109">
        <v>8</v>
      </c>
      <c r="U17" s="109">
        <v>8</v>
      </c>
      <c r="V17" s="109">
        <v>8</v>
      </c>
      <c r="W17" s="110">
        <v>40</v>
      </c>
    </row>
    <row r="18" spans="1:23" x14ac:dyDescent="0.3">
      <c r="A18" s="108" t="s">
        <v>270</v>
      </c>
      <c r="B18" s="91">
        <v>1008.9340000000001</v>
      </c>
      <c r="C18" s="91">
        <v>1098.23125</v>
      </c>
      <c r="D18" s="91">
        <v>1190.7268749999998</v>
      </c>
      <c r="E18" s="91">
        <v>1245.944</v>
      </c>
      <c r="F18" s="91">
        <v>1305.662</v>
      </c>
      <c r="G18" s="91">
        <f t="shared" si="0"/>
        <v>1169.899625</v>
      </c>
      <c r="H18" s="76"/>
      <c r="I18" s="92" t="s">
        <v>270</v>
      </c>
      <c r="J18" s="93"/>
      <c r="K18" s="93">
        <f t="shared" si="1"/>
        <v>8.1310061064097328E-2</v>
      </c>
      <c r="L18" s="93">
        <f t="shared" si="1"/>
        <v>7.7679967540834949E-2</v>
      </c>
      <c r="M18" s="93">
        <f t="shared" si="1"/>
        <v>4.4317501428635775E-2</v>
      </c>
      <c r="N18" s="93">
        <f t="shared" si="1"/>
        <v>4.573771772480173E-2</v>
      </c>
      <c r="O18" s="94">
        <f t="shared" si="2"/>
        <v>0.22726249213042882</v>
      </c>
      <c r="P18" s="76"/>
      <c r="Q18" s="92" t="s">
        <v>270</v>
      </c>
      <c r="R18" s="109">
        <v>15</v>
      </c>
      <c r="S18" s="109">
        <v>16</v>
      </c>
      <c r="T18" s="109">
        <v>16</v>
      </c>
      <c r="U18" s="109">
        <v>15</v>
      </c>
      <c r="V18" s="109">
        <v>15</v>
      </c>
      <c r="W18" s="110">
        <v>77</v>
      </c>
    </row>
    <row r="19" spans="1:23" x14ac:dyDescent="0.3">
      <c r="A19" s="108" t="s">
        <v>286</v>
      </c>
      <c r="B19" s="91">
        <v>701.27400000000011</v>
      </c>
      <c r="C19" s="91">
        <v>775.93799999999999</v>
      </c>
      <c r="D19" s="91">
        <v>849.69200000000001</v>
      </c>
      <c r="E19" s="91">
        <v>890.2360000000001</v>
      </c>
      <c r="F19" s="91">
        <v>895.42250000000001</v>
      </c>
      <c r="G19" s="91">
        <f t="shared" si="0"/>
        <v>822.51250000000005</v>
      </c>
      <c r="H19" s="76"/>
      <c r="I19" s="92" t="s">
        <v>286</v>
      </c>
      <c r="J19" s="93"/>
      <c r="K19" s="93">
        <f t="shared" si="1"/>
        <v>9.6224182859970586E-2</v>
      </c>
      <c r="L19" s="93">
        <f t="shared" si="1"/>
        <v>8.6800864313186454E-2</v>
      </c>
      <c r="M19" s="93">
        <f t="shared" si="1"/>
        <v>4.5542979614394463E-2</v>
      </c>
      <c r="N19" s="93">
        <f t="shared" si="1"/>
        <v>5.7922377425181359E-3</v>
      </c>
      <c r="O19" s="94">
        <f t="shared" si="2"/>
        <v>0.21682334317040264</v>
      </c>
      <c r="P19" s="76"/>
      <c r="Q19" s="92" t="s">
        <v>286</v>
      </c>
      <c r="R19" s="109">
        <v>5</v>
      </c>
      <c r="S19" s="109">
        <v>5</v>
      </c>
      <c r="T19" s="109">
        <v>5</v>
      </c>
      <c r="U19" s="109">
        <v>5</v>
      </c>
      <c r="V19" s="109">
        <v>4</v>
      </c>
      <c r="W19" s="110">
        <v>24</v>
      </c>
    </row>
    <row r="20" spans="1:23" x14ac:dyDescent="0.3">
      <c r="A20" s="108" t="s">
        <v>291</v>
      </c>
      <c r="B20" s="91">
        <v>649.07599999999991</v>
      </c>
      <c r="C20" s="91">
        <v>723.80399999999997</v>
      </c>
      <c r="D20" s="91">
        <v>783.98</v>
      </c>
      <c r="E20" s="91">
        <v>850.35400000000004</v>
      </c>
      <c r="F20" s="91">
        <v>900.58400000000006</v>
      </c>
      <c r="G20" s="91">
        <f t="shared" si="0"/>
        <v>781.55959999999993</v>
      </c>
      <c r="H20" s="76"/>
      <c r="I20" s="92" t="s">
        <v>291</v>
      </c>
      <c r="J20" s="93"/>
      <c r="K20" s="93">
        <f t="shared" si="1"/>
        <v>0.10324341948925408</v>
      </c>
      <c r="L20" s="93">
        <f t="shared" si="1"/>
        <v>7.6757060129085009E-2</v>
      </c>
      <c r="M20" s="93">
        <f t="shared" si="1"/>
        <v>7.8054551398594074E-2</v>
      </c>
      <c r="N20" s="93">
        <f t="shared" si="1"/>
        <v>5.5774919385643162E-2</v>
      </c>
      <c r="O20" s="94">
        <f t="shared" si="2"/>
        <v>0.27927211675979158</v>
      </c>
      <c r="P20" s="76"/>
      <c r="Q20" s="92" t="s">
        <v>291</v>
      </c>
      <c r="R20" s="109">
        <v>5</v>
      </c>
      <c r="S20" s="109">
        <v>5</v>
      </c>
      <c r="T20" s="109">
        <v>5</v>
      </c>
      <c r="U20" s="109">
        <v>5</v>
      </c>
      <c r="V20" s="109">
        <v>5</v>
      </c>
      <c r="W20" s="110">
        <v>25</v>
      </c>
    </row>
    <row r="21" spans="1:23" x14ac:dyDescent="0.3">
      <c r="A21" s="108" t="s">
        <v>296</v>
      </c>
      <c r="B21" s="91">
        <v>456.17666666666668</v>
      </c>
      <c r="C21" s="91">
        <v>481.85999999999996</v>
      </c>
      <c r="D21" s="91">
        <v>515.79666666666662</v>
      </c>
      <c r="E21" s="91">
        <v>555.04666666666662</v>
      </c>
      <c r="F21" s="91">
        <v>584.70666666666659</v>
      </c>
      <c r="G21" s="91">
        <f t="shared" si="0"/>
        <v>518.71733333333327</v>
      </c>
      <c r="H21" s="76"/>
      <c r="I21" s="92" t="s">
        <v>296</v>
      </c>
      <c r="J21" s="93"/>
      <c r="K21" s="93">
        <f t="shared" si="1"/>
        <v>5.3300405373621573E-2</v>
      </c>
      <c r="L21" s="93">
        <f t="shared" si="1"/>
        <v>6.5794660686704698E-2</v>
      </c>
      <c r="M21" s="93">
        <f t="shared" si="1"/>
        <v>7.0714774733656061E-2</v>
      </c>
      <c r="N21" s="93">
        <f t="shared" si="1"/>
        <v>5.0726290105579941E-2</v>
      </c>
      <c r="O21" s="94">
        <f t="shared" si="2"/>
        <v>0.21981962465509763</v>
      </c>
      <c r="P21" s="76"/>
      <c r="Q21" s="92" t="s">
        <v>296</v>
      </c>
      <c r="R21" s="109">
        <v>3</v>
      </c>
      <c r="S21" s="109">
        <v>3</v>
      </c>
      <c r="T21" s="109">
        <v>3</v>
      </c>
      <c r="U21" s="109">
        <v>3</v>
      </c>
      <c r="V21" s="109">
        <v>3</v>
      </c>
      <c r="W21" s="110">
        <v>15</v>
      </c>
    </row>
    <row r="22" spans="1:23" x14ac:dyDescent="0.3">
      <c r="A22" s="108" t="s">
        <v>299</v>
      </c>
      <c r="B22" s="91">
        <v>716.79454545454553</v>
      </c>
      <c r="C22" s="91">
        <v>791.19818181818164</v>
      </c>
      <c r="D22" s="91">
        <v>881.72727272727275</v>
      </c>
      <c r="E22" s="91">
        <v>936.02545454545441</v>
      </c>
      <c r="F22" s="91">
        <v>969.76999999999975</v>
      </c>
      <c r="G22" s="91">
        <f t="shared" si="0"/>
        <v>859.10309090909084</v>
      </c>
      <c r="H22" s="76"/>
      <c r="I22" s="92" t="s">
        <v>299</v>
      </c>
      <c r="J22" s="93"/>
      <c r="K22" s="93">
        <f t="shared" si="1"/>
        <v>9.4039190272980355E-2</v>
      </c>
      <c r="L22" s="93">
        <f t="shared" si="1"/>
        <v>0.10267244045777935</v>
      </c>
      <c r="M22" s="93">
        <f t="shared" si="1"/>
        <v>5.8009300446374645E-2</v>
      </c>
      <c r="N22" s="93">
        <f t="shared" si="1"/>
        <v>3.479644189296982E-2</v>
      </c>
      <c r="O22" s="94">
        <f t="shared" si="2"/>
        <v>0.26086129138399239</v>
      </c>
      <c r="P22" s="76"/>
      <c r="Q22" s="92" t="s">
        <v>299</v>
      </c>
      <c r="R22" s="109">
        <v>11</v>
      </c>
      <c r="S22" s="109">
        <v>11</v>
      </c>
      <c r="T22" s="109">
        <v>11</v>
      </c>
      <c r="U22" s="109">
        <v>11</v>
      </c>
      <c r="V22" s="109">
        <v>11</v>
      </c>
      <c r="W22" s="110">
        <v>55</v>
      </c>
    </row>
    <row r="23" spans="1:23" x14ac:dyDescent="0.3">
      <c r="A23" s="108" t="s">
        <v>311</v>
      </c>
      <c r="B23" s="91">
        <v>491.35249999999996</v>
      </c>
      <c r="C23" s="91">
        <v>546.02250000000004</v>
      </c>
      <c r="D23" s="91">
        <v>598.21</v>
      </c>
      <c r="E23" s="91">
        <v>649.31500000000005</v>
      </c>
      <c r="F23" s="91">
        <v>691.44500000000005</v>
      </c>
      <c r="G23" s="91">
        <f t="shared" si="0"/>
        <v>595.26900000000001</v>
      </c>
      <c r="H23" s="76"/>
      <c r="I23" s="92" t="s">
        <v>311</v>
      </c>
      <c r="J23" s="93"/>
      <c r="K23" s="93">
        <f t="shared" si="1"/>
        <v>0.10012407913593313</v>
      </c>
      <c r="L23" s="93">
        <f t="shared" si="1"/>
        <v>8.723943096905773E-2</v>
      </c>
      <c r="M23" s="93">
        <f t="shared" si="1"/>
        <v>7.8706020960550793E-2</v>
      </c>
      <c r="N23" s="93">
        <f t="shared" si="1"/>
        <v>6.0930370456073857E-2</v>
      </c>
      <c r="O23" s="94">
        <f t="shared" si="2"/>
        <v>0.28938310350064012</v>
      </c>
      <c r="P23" s="76"/>
      <c r="Q23" s="92" t="s">
        <v>311</v>
      </c>
      <c r="R23" s="109">
        <v>4</v>
      </c>
      <c r="S23" s="109">
        <v>4</v>
      </c>
      <c r="T23" s="109">
        <v>4</v>
      </c>
      <c r="U23" s="109">
        <v>4</v>
      </c>
      <c r="V23" s="109">
        <v>4</v>
      </c>
      <c r="W23" s="110">
        <v>20</v>
      </c>
    </row>
    <row r="24" spans="1:23" x14ac:dyDescent="0.3">
      <c r="A24" s="108" t="s">
        <v>316</v>
      </c>
      <c r="B24" s="91">
        <v>791.25500000000011</v>
      </c>
      <c r="C24" s="91">
        <v>895.37249999999995</v>
      </c>
      <c r="D24" s="91">
        <v>1001.5199999999999</v>
      </c>
      <c r="E24" s="91">
        <v>1081.2775000000001</v>
      </c>
      <c r="F24" s="91">
        <v>1130.1925000000001</v>
      </c>
      <c r="G24" s="91">
        <f t="shared" si="0"/>
        <v>979.9235000000001</v>
      </c>
      <c r="H24" s="76"/>
      <c r="I24" s="92" t="s">
        <v>316</v>
      </c>
      <c r="J24" s="93"/>
      <c r="K24" s="93">
        <f t="shared" si="1"/>
        <v>0.11628400470195344</v>
      </c>
      <c r="L24" s="93">
        <f t="shared" si="1"/>
        <v>0.10598640067098009</v>
      </c>
      <c r="M24" s="93">
        <f t="shared" si="1"/>
        <v>7.3762285814696238E-2</v>
      </c>
      <c r="N24" s="93">
        <f t="shared" si="1"/>
        <v>4.3280237658628873E-2</v>
      </c>
      <c r="O24" s="94">
        <f t="shared" si="2"/>
        <v>0.29989360219608607</v>
      </c>
      <c r="P24" s="76"/>
      <c r="Q24" s="92" t="s">
        <v>316</v>
      </c>
      <c r="R24" s="109">
        <v>4</v>
      </c>
      <c r="S24" s="109">
        <v>4</v>
      </c>
      <c r="T24" s="109">
        <v>4</v>
      </c>
      <c r="U24" s="109">
        <v>4</v>
      </c>
      <c r="V24" s="109">
        <v>4</v>
      </c>
      <c r="W24" s="110">
        <v>20</v>
      </c>
    </row>
    <row r="25" spans="1:23" x14ac:dyDescent="0.3">
      <c r="A25" s="108" t="s">
        <v>320</v>
      </c>
      <c r="B25" s="91">
        <v>533.06888888888886</v>
      </c>
      <c r="C25" s="91">
        <v>559.83999999999992</v>
      </c>
      <c r="D25" s="91">
        <v>600.41</v>
      </c>
      <c r="E25" s="91">
        <v>638.07444444444445</v>
      </c>
      <c r="F25" s="91">
        <v>674.49333333333334</v>
      </c>
      <c r="G25" s="91">
        <f t="shared" si="0"/>
        <v>601.17733333333331</v>
      </c>
      <c r="H25" s="76"/>
      <c r="I25" s="92" t="s">
        <v>320</v>
      </c>
      <c r="J25" s="93"/>
      <c r="K25" s="93">
        <f t="shared" si="1"/>
        <v>4.7819218189323887E-2</v>
      </c>
      <c r="L25" s="93">
        <f t="shared" si="1"/>
        <v>6.7570493496111106E-2</v>
      </c>
      <c r="M25" s="93">
        <f t="shared" si="1"/>
        <v>5.9028291717963977E-2</v>
      </c>
      <c r="N25" s="93">
        <f t="shared" si="1"/>
        <v>5.3994438623888863E-2</v>
      </c>
      <c r="O25" s="94">
        <f t="shared" si="2"/>
        <v>0.20967508121322342</v>
      </c>
      <c r="P25" s="76"/>
      <c r="Q25" s="92" t="s">
        <v>320</v>
      </c>
      <c r="R25" s="109">
        <v>9</v>
      </c>
      <c r="S25" s="109">
        <v>10</v>
      </c>
      <c r="T25" s="109">
        <v>9</v>
      </c>
      <c r="U25" s="109">
        <v>9</v>
      </c>
      <c r="V25" s="109">
        <v>9</v>
      </c>
      <c r="W25" s="110">
        <v>46</v>
      </c>
    </row>
    <row r="26" spans="1:23" x14ac:dyDescent="0.3">
      <c r="A26" s="108" t="s">
        <v>330</v>
      </c>
      <c r="B26" s="91">
        <v>959.4813333333334</v>
      </c>
      <c r="C26" s="91">
        <v>1075.7485714285715</v>
      </c>
      <c r="D26" s="91">
        <v>1172.9293333333335</v>
      </c>
      <c r="E26" s="91">
        <v>1232.8013333333331</v>
      </c>
      <c r="F26" s="91">
        <v>1295.7650000000001</v>
      </c>
      <c r="G26" s="91">
        <f t="shared" si="0"/>
        <v>1147.3451142857143</v>
      </c>
      <c r="H26" s="76"/>
      <c r="I26" s="92" t="s">
        <v>330</v>
      </c>
      <c r="J26" s="93"/>
      <c r="K26" s="93">
        <f t="shared" si="1"/>
        <v>0.10808030908266753</v>
      </c>
      <c r="L26" s="93">
        <f t="shared" si="1"/>
        <v>8.2853040795377808E-2</v>
      </c>
      <c r="M26" s="93">
        <f t="shared" si="1"/>
        <v>4.856581379427416E-2</v>
      </c>
      <c r="N26" s="93">
        <f t="shared" si="1"/>
        <v>4.8591887160609359E-2</v>
      </c>
      <c r="O26" s="94">
        <f t="shared" si="2"/>
        <v>0.25952519682709962</v>
      </c>
      <c r="P26" s="76"/>
      <c r="Q26" s="92" t="s">
        <v>330</v>
      </c>
      <c r="R26" s="109">
        <v>15</v>
      </c>
      <c r="S26" s="109">
        <v>14</v>
      </c>
      <c r="T26" s="109">
        <v>15</v>
      </c>
      <c r="U26" s="109">
        <v>15</v>
      </c>
      <c r="V26" s="109">
        <v>14</v>
      </c>
      <c r="W26" s="110">
        <v>73</v>
      </c>
    </row>
    <row r="27" spans="1:23" x14ac:dyDescent="0.3">
      <c r="A27" s="108" t="s">
        <v>346</v>
      </c>
      <c r="B27" s="91">
        <v>543.024</v>
      </c>
      <c r="C27" s="91">
        <v>591.70799999999997</v>
      </c>
      <c r="D27" s="91">
        <v>629.44600000000014</v>
      </c>
      <c r="E27" s="91">
        <v>665.33600000000001</v>
      </c>
      <c r="F27" s="91">
        <v>697.7700000000001</v>
      </c>
      <c r="G27" s="91">
        <f t="shared" si="0"/>
        <v>625.45680000000004</v>
      </c>
      <c r="H27" s="76"/>
      <c r="I27" s="92" t="s">
        <v>346</v>
      </c>
      <c r="J27" s="93"/>
      <c r="K27" s="93">
        <f t="shared" si="1"/>
        <v>8.2277069094891297E-2</v>
      </c>
      <c r="L27" s="93">
        <f t="shared" si="1"/>
        <v>5.9954309027303587E-2</v>
      </c>
      <c r="M27" s="93">
        <f t="shared" si="1"/>
        <v>5.3942669568458501E-2</v>
      </c>
      <c r="N27" s="93">
        <f t="shared" si="1"/>
        <v>4.6482365249294277E-2</v>
      </c>
      <c r="O27" s="94">
        <f t="shared" si="2"/>
        <v>0.22177221720624285</v>
      </c>
      <c r="P27" s="76"/>
      <c r="Q27" s="92" t="s">
        <v>346</v>
      </c>
      <c r="R27" s="109">
        <v>5</v>
      </c>
      <c r="S27" s="109">
        <v>5</v>
      </c>
      <c r="T27" s="109">
        <v>5</v>
      </c>
      <c r="U27" s="109">
        <v>5</v>
      </c>
      <c r="V27" s="109">
        <v>5</v>
      </c>
      <c r="W27" s="110">
        <v>25</v>
      </c>
    </row>
    <row r="28" spans="1:23" x14ac:dyDescent="0.3">
      <c r="A28" s="108" t="s">
        <v>351</v>
      </c>
      <c r="B28" s="91">
        <v>617.74599999999987</v>
      </c>
      <c r="C28" s="91">
        <v>651.77333333333331</v>
      </c>
      <c r="D28" s="91">
        <v>702.21833333333336</v>
      </c>
      <c r="E28" s="91">
        <v>766.83499999999992</v>
      </c>
      <c r="F28" s="91">
        <v>868.64599999999996</v>
      </c>
      <c r="G28" s="91">
        <f t="shared" si="0"/>
        <v>721.44373333333328</v>
      </c>
      <c r="H28" s="76"/>
      <c r="I28" s="92" t="s">
        <v>351</v>
      </c>
      <c r="J28" s="93"/>
      <c r="K28" s="93">
        <f t="shared" si="1"/>
        <v>5.2207311335229156E-2</v>
      </c>
      <c r="L28" s="93">
        <f t="shared" si="1"/>
        <v>7.183663200666468E-2</v>
      </c>
      <c r="M28" s="93">
        <f t="shared" si="1"/>
        <v>8.4264107228630092E-2</v>
      </c>
      <c r="N28" s="93">
        <f t="shared" si="1"/>
        <v>0.11720654904299344</v>
      </c>
      <c r="O28" s="94">
        <f t="shared" si="2"/>
        <v>0.28884033311613722</v>
      </c>
      <c r="P28" s="76"/>
      <c r="Q28" s="92" t="s">
        <v>351</v>
      </c>
      <c r="R28" s="109">
        <v>5</v>
      </c>
      <c r="S28" s="109">
        <v>6</v>
      </c>
      <c r="T28" s="109">
        <v>6</v>
      </c>
      <c r="U28" s="109">
        <v>6</v>
      </c>
      <c r="V28" s="109">
        <v>5</v>
      </c>
      <c r="W28" s="110">
        <v>28</v>
      </c>
    </row>
    <row r="29" spans="1:23" x14ac:dyDescent="0.3">
      <c r="A29" s="108" t="s">
        <v>357</v>
      </c>
      <c r="B29" s="91">
        <v>491.67</v>
      </c>
      <c r="C29" s="91">
        <v>539.38428571428574</v>
      </c>
      <c r="D29" s="91">
        <v>589.08000000000004</v>
      </c>
      <c r="E29" s="91">
        <v>637.43428571428569</v>
      </c>
      <c r="F29" s="91">
        <v>672.13571428571424</v>
      </c>
      <c r="G29" s="91">
        <f t="shared" si="0"/>
        <v>585.94085714285711</v>
      </c>
      <c r="H29" s="76"/>
      <c r="I29" s="92" t="s">
        <v>357</v>
      </c>
      <c r="J29" s="93"/>
      <c r="K29" s="93">
        <f t="shared" si="1"/>
        <v>8.84606522251562E-2</v>
      </c>
      <c r="L29" s="93">
        <f t="shared" si="1"/>
        <v>8.4361571069658248E-2</v>
      </c>
      <c r="M29" s="93">
        <f t="shared" si="1"/>
        <v>7.5857679447069004E-2</v>
      </c>
      <c r="N29" s="93">
        <f t="shared" si="1"/>
        <v>5.1628603917151072E-2</v>
      </c>
      <c r="O29" s="94">
        <f t="shared" si="2"/>
        <v>0.26849594575925351</v>
      </c>
      <c r="P29" s="76"/>
      <c r="Q29" s="92" t="s">
        <v>357</v>
      </c>
      <c r="R29" s="109">
        <v>6</v>
      </c>
      <c r="S29" s="109">
        <v>7</v>
      </c>
      <c r="T29" s="109">
        <v>7</v>
      </c>
      <c r="U29" s="109">
        <v>7</v>
      </c>
      <c r="V29" s="109">
        <v>7</v>
      </c>
      <c r="W29" s="110">
        <v>34</v>
      </c>
    </row>
    <row r="30" spans="1:23" x14ac:dyDescent="0.3">
      <c r="A30" s="108" t="s">
        <v>364</v>
      </c>
      <c r="B30" s="91">
        <v>676.14777777777772</v>
      </c>
      <c r="C30" s="91">
        <v>708.09888888888895</v>
      </c>
      <c r="D30" s="91">
        <v>715.39428571428573</v>
      </c>
      <c r="E30" s="91">
        <v>743.79499999999996</v>
      </c>
      <c r="F30" s="91">
        <v>760.73833333333334</v>
      </c>
      <c r="G30" s="91">
        <f t="shared" si="0"/>
        <v>720.83485714285712</v>
      </c>
      <c r="H30" s="76"/>
      <c r="I30" s="92" t="s">
        <v>364</v>
      </c>
      <c r="J30" s="93"/>
      <c r="K30" s="93">
        <f t="shared" si="1"/>
        <v>4.5122385605275039E-2</v>
      </c>
      <c r="L30" s="93">
        <f t="shared" si="1"/>
        <v>1.019772868064317E-2</v>
      </c>
      <c r="M30" s="93">
        <f t="shared" si="1"/>
        <v>3.8183524070092179E-2</v>
      </c>
      <c r="N30" s="93">
        <f t="shared" si="1"/>
        <v>2.2272222380450679E-2</v>
      </c>
      <c r="O30" s="94">
        <f t="shared" si="2"/>
        <v>0.11119533727833131</v>
      </c>
      <c r="P30" s="76"/>
      <c r="Q30" s="92" t="s">
        <v>364</v>
      </c>
      <c r="R30" s="109">
        <v>9</v>
      </c>
      <c r="S30" s="109">
        <v>9</v>
      </c>
      <c r="T30" s="109">
        <v>7</v>
      </c>
      <c r="U30" s="109">
        <v>6</v>
      </c>
      <c r="V30" s="109">
        <v>6</v>
      </c>
      <c r="W30" s="110">
        <v>37</v>
      </c>
    </row>
    <row r="31" spans="1:23" x14ac:dyDescent="0.3">
      <c r="A31" s="108" t="s">
        <v>374</v>
      </c>
      <c r="B31" s="91">
        <v>597.02454545454555</v>
      </c>
      <c r="C31" s="91">
        <v>634.03181818181815</v>
      </c>
      <c r="D31" s="91">
        <v>678.66</v>
      </c>
      <c r="E31" s="91">
        <v>712.34636363636355</v>
      </c>
      <c r="F31" s="91">
        <v>743.06500000000005</v>
      </c>
      <c r="G31" s="91">
        <f t="shared" si="0"/>
        <v>673.02554545454541</v>
      </c>
      <c r="H31" s="76"/>
      <c r="I31" s="92" t="s">
        <v>374</v>
      </c>
      <c r="J31" s="93"/>
      <c r="K31" s="93">
        <f t="shared" si="1"/>
        <v>5.8368163341386503E-2</v>
      </c>
      <c r="L31" s="93">
        <f t="shared" si="1"/>
        <v>6.5759263575548621E-2</v>
      </c>
      <c r="M31" s="93">
        <f t="shared" si="1"/>
        <v>4.7289303849889053E-2</v>
      </c>
      <c r="N31" s="93">
        <f t="shared" si="1"/>
        <v>4.134044311552354E-2</v>
      </c>
      <c r="O31" s="94">
        <f t="shared" si="2"/>
        <v>0.1965379267566828</v>
      </c>
      <c r="P31" s="76"/>
      <c r="Q31" s="92" t="s">
        <v>374</v>
      </c>
      <c r="R31" s="109">
        <v>11</v>
      </c>
      <c r="S31" s="109">
        <v>11</v>
      </c>
      <c r="T31" s="109">
        <v>11</v>
      </c>
      <c r="U31" s="109">
        <v>11</v>
      </c>
      <c r="V31" s="109">
        <v>10</v>
      </c>
      <c r="W31" s="110">
        <v>54</v>
      </c>
    </row>
    <row r="32" spans="1:23" x14ac:dyDescent="0.3">
      <c r="A32" s="108" t="s">
        <v>385</v>
      </c>
      <c r="B32" s="91">
        <v>629.4233333333334</v>
      </c>
      <c r="C32" s="91">
        <v>701.36916666666673</v>
      </c>
      <c r="D32" s="91">
        <v>776.96999999999991</v>
      </c>
      <c r="E32" s="91">
        <v>846.07181818181823</v>
      </c>
      <c r="F32" s="91">
        <v>798.54200000000003</v>
      </c>
      <c r="G32" s="91">
        <f t="shared" si="0"/>
        <v>750.47526363636359</v>
      </c>
      <c r="H32" s="76"/>
      <c r="I32" s="92" t="s">
        <v>385</v>
      </c>
      <c r="J32" s="93"/>
      <c r="K32" s="93">
        <f t="shared" si="1"/>
        <v>0.10257912202679753</v>
      </c>
      <c r="L32" s="93">
        <f t="shared" si="1"/>
        <v>9.7302126637235919E-2</v>
      </c>
      <c r="M32" s="93">
        <f t="shared" si="1"/>
        <v>8.1673702748208732E-2</v>
      </c>
      <c r="N32" s="93">
        <f t="shared" si="1"/>
        <v>-5.9520749292858888E-2</v>
      </c>
      <c r="O32" s="94">
        <f t="shared" si="2"/>
        <v>0.21178431023874333</v>
      </c>
      <c r="P32" s="76"/>
      <c r="Q32" s="92" t="s">
        <v>385</v>
      </c>
      <c r="R32" s="109">
        <v>12</v>
      </c>
      <c r="S32" s="109">
        <v>12</v>
      </c>
      <c r="T32" s="109">
        <v>12</v>
      </c>
      <c r="U32" s="109">
        <v>11</v>
      </c>
      <c r="V32" s="109">
        <v>10</v>
      </c>
      <c r="W32" s="110">
        <v>57</v>
      </c>
    </row>
    <row r="33" spans="1:23" x14ac:dyDescent="0.3">
      <c r="A33" s="108" t="s">
        <v>405</v>
      </c>
      <c r="B33" s="91">
        <v>638.19166666666661</v>
      </c>
      <c r="C33" s="91">
        <v>699.7071428571428</v>
      </c>
      <c r="D33" s="91">
        <v>757.68142857142846</v>
      </c>
      <c r="E33" s="91">
        <v>826.01428571428573</v>
      </c>
      <c r="F33" s="91">
        <v>897.49666666666656</v>
      </c>
      <c r="G33" s="91">
        <f t="shared" si="0"/>
        <v>763.81823809523803</v>
      </c>
      <c r="H33" s="76"/>
      <c r="I33" s="92" t="s">
        <v>405</v>
      </c>
      <c r="J33" s="93"/>
      <c r="K33" s="93">
        <f t="shared" si="1"/>
        <v>8.7916032898117225E-2</v>
      </c>
      <c r="L33" s="93">
        <f t="shared" si="1"/>
        <v>7.6515384339818637E-2</v>
      </c>
      <c r="M33" s="93">
        <f t="shared" si="1"/>
        <v>8.2725999204441458E-2</v>
      </c>
      <c r="N33" s="93">
        <f t="shared" si="1"/>
        <v>7.9646402719097398E-2</v>
      </c>
      <c r="O33" s="94">
        <f t="shared" si="2"/>
        <v>0.28892029311158074</v>
      </c>
      <c r="P33" s="76"/>
      <c r="Q33" s="92" t="s">
        <v>405</v>
      </c>
      <c r="R33" s="109">
        <v>6</v>
      </c>
      <c r="S33" s="109">
        <v>7</v>
      </c>
      <c r="T33" s="109">
        <v>7</v>
      </c>
      <c r="U33" s="109">
        <v>7</v>
      </c>
      <c r="V33" s="109">
        <v>6</v>
      </c>
      <c r="W33" s="110">
        <v>33</v>
      </c>
    </row>
    <row r="34" spans="1:23" x14ac:dyDescent="0.3">
      <c r="A34" s="108" t="s">
        <v>412</v>
      </c>
      <c r="B34" s="91">
        <v>641.35250000000008</v>
      </c>
      <c r="C34" s="91">
        <v>684.58750000000009</v>
      </c>
      <c r="D34" s="91">
        <v>732.96375</v>
      </c>
      <c r="E34" s="91">
        <v>778.08750000000009</v>
      </c>
      <c r="F34" s="91">
        <v>812.09</v>
      </c>
      <c r="G34" s="91">
        <f t="shared" si="0"/>
        <v>729.81625000000008</v>
      </c>
      <c r="H34" s="76"/>
      <c r="I34" s="92" t="s">
        <v>412</v>
      </c>
      <c r="J34" s="93"/>
      <c r="K34" s="93">
        <f t="shared" si="1"/>
        <v>6.3154819508097981E-2</v>
      </c>
      <c r="L34" s="93">
        <f t="shared" si="1"/>
        <v>6.6000876578139023E-2</v>
      </c>
      <c r="M34" s="93">
        <f t="shared" si="1"/>
        <v>5.7993156296689108E-2</v>
      </c>
      <c r="N34" s="93">
        <f t="shared" si="1"/>
        <v>4.1870359196640727E-2</v>
      </c>
      <c r="O34" s="94">
        <f t="shared" si="2"/>
        <v>0.21024455417502985</v>
      </c>
      <c r="P34" s="76"/>
      <c r="Q34" s="92" t="s">
        <v>412</v>
      </c>
      <c r="R34" s="109">
        <v>8</v>
      </c>
      <c r="S34" s="109">
        <v>8</v>
      </c>
      <c r="T34" s="109">
        <v>8</v>
      </c>
      <c r="U34" s="109">
        <v>8</v>
      </c>
      <c r="V34" s="109">
        <v>8</v>
      </c>
      <c r="W34" s="110">
        <v>40</v>
      </c>
    </row>
    <row r="35" spans="1:23" x14ac:dyDescent="0.3">
      <c r="A35" s="111" t="s">
        <v>420</v>
      </c>
      <c r="B35" s="91">
        <v>1096.3489999999999</v>
      </c>
      <c r="C35" s="91">
        <v>1175.0839999999998</v>
      </c>
      <c r="D35" s="91">
        <v>1249.9822222222222</v>
      </c>
      <c r="E35" s="91">
        <v>1324.4622222222222</v>
      </c>
      <c r="F35" s="91">
        <v>1422.60375</v>
      </c>
      <c r="G35" s="91">
        <f t="shared" si="0"/>
        <v>1253.696238888889</v>
      </c>
      <c r="H35" s="76"/>
      <c r="I35" s="78" t="s">
        <v>420</v>
      </c>
      <c r="J35" s="93"/>
      <c r="K35" s="93">
        <f t="shared" si="1"/>
        <v>6.7003720585081528E-2</v>
      </c>
      <c r="L35" s="93">
        <f t="shared" si="1"/>
        <v>5.9919429965226256E-2</v>
      </c>
      <c r="M35" s="93">
        <f t="shared" si="1"/>
        <v>5.623414450812747E-2</v>
      </c>
      <c r="N35" s="93">
        <f t="shared" si="1"/>
        <v>6.8987255079130616E-2</v>
      </c>
      <c r="O35" s="93">
        <f t="shared" si="2"/>
        <v>0.22933634893061405</v>
      </c>
      <c r="P35" s="76"/>
      <c r="Q35" s="78" t="s">
        <v>420</v>
      </c>
      <c r="R35" s="109">
        <v>10</v>
      </c>
      <c r="S35" s="109">
        <v>10</v>
      </c>
      <c r="T35" s="109">
        <v>9</v>
      </c>
      <c r="U35" s="109">
        <v>9</v>
      </c>
      <c r="V35" s="109">
        <v>8</v>
      </c>
      <c r="W35" s="109">
        <v>46</v>
      </c>
    </row>
    <row r="36" spans="1:23" x14ac:dyDescent="0.3">
      <c r="A36" s="107" t="s">
        <v>461</v>
      </c>
      <c r="B36" s="91">
        <f t="shared" ref="B36:G36" si="3">AVERAGE(B10:B35)</f>
        <v>706.72797443116895</v>
      </c>
      <c r="C36" s="91">
        <f t="shared" si="3"/>
        <v>768.24926356862647</v>
      </c>
      <c r="D36" s="91">
        <f t="shared" si="3"/>
        <v>828.12162081505107</v>
      </c>
      <c r="E36" s="91">
        <f t="shared" si="3"/>
        <v>882.62170274277003</v>
      </c>
      <c r="F36" s="91">
        <f t="shared" si="3"/>
        <v>922.03524543298852</v>
      </c>
      <c r="G36" s="91">
        <f t="shared" si="3"/>
        <v>821.55116139812094</v>
      </c>
      <c r="H36" s="77"/>
      <c r="I36" s="78" t="s">
        <v>447</v>
      </c>
      <c r="J36" s="93"/>
      <c r="K36" s="93">
        <f t="shared" si="1"/>
        <v>8.0079854358313884E-2</v>
      </c>
      <c r="L36" s="93">
        <f t="shared" si="1"/>
        <v>7.2298990560706766E-2</v>
      </c>
      <c r="M36" s="93">
        <f t="shared" si="1"/>
        <v>6.174795131182309E-2</v>
      </c>
      <c r="N36" s="93">
        <f t="shared" si="1"/>
        <v>4.2746243037282028E-2</v>
      </c>
      <c r="O36" s="93">
        <f t="shared" si="2"/>
        <v>0.23351305936326883</v>
      </c>
      <c r="P36" s="77"/>
      <c r="Q36" s="107" t="s">
        <v>432</v>
      </c>
      <c r="R36" s="109">
        <v>357</v>
      </c>
      <c r="S36" s="109">
        <v>360</v>
      </c>
      <c r="T36" s="109">
        <v>355</v>
      </c>
      <c r="U36" s="109">
        <v>347</v>
      </c>
      <c r="V36" s="109">
        <v>336</v>
      </c>
      <c r="W36" s="109">
        <v>1755</v>
      </c>
    </row>
  </sheetData>
  <mergeCells count="8">
    <mergeCell ref="A7:W7"/>
    <mergeCell ref="A8:A9"/>
    <mergeCell ref="B8:F8"/>
    <mergeCell ref="G8:G9"/>
    <mergeCell ref="I8:I9"/>
    <mergeCell ref="J8:N8"/>
    <mergeCell ref="Q8:Q9"/>
    <mergeCell ref="R8:V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73CA3-FC25-4BAC-96A9-8C13BA4B4616}">
  <dimension ref="A1:O115"/>
  <sheetViews>
    <sheetView showGridLines="0" workbookViewId="0">
      <selection activeCell="F10" sqref="F10"/>
    </sheetView>
  </sheetViews>
  <sheetFormatPr defaultRowHeight="14.4" x14ac:dyDescent="0.3"/>
  <cols>
    <col min="1" max="1" width="30.33203125" style="121" bestFit="1" customWidth="1"/>
    <col min="2" max="6" width="12" style="121" bestFit="1" customWidth="1"/>
    <col min="7" max="7" width="22.6640625" style="121" bestFit="1" customWidth="1"/>
    <col min="8" max="8" width="8.88671875" style="121"/>
    <col min="9" max="9" width="13.44140625" style="122" bestFit="1" customWidth="1"/>
    <col min="10" max="10" width="8.33203125" style="122" bestFit="1" customWidth="1"/>
    <col min="11" max="11" width="7.88671875" style="122" bestFit="1" customWidth="1"/>
    <col min="12" max="14" width="6.88671875" style="122" bestFit="1" customWidth="1"/>
    <col min="15" max="15" width="10.77734375" style="122" bestFit="1" customWidth="1"/>
    <col min="16" max="16" width="8.88671875" style="121"/>
    <col min="17" max="17" width="11.5546875" style="121" bestFit="1" customWidth="1"/>
    <col min="18" max="22" width="8.88671875" style="121"/>
    <col min="23" max="23" width="10.77734375" style="121" bestFit="1" customWidth="1"/>
    <col min="24" max="16384" width="8.88671875" style="121"/>
  </cols>
  <sheetData>
    <row r="1" spans="1:15" x14ac:dyDescent="0.3">
      <c r="F1" s="185" t="s">
        <v>591</v>
      </c>
      <c r="G1" s="186"/>
      <c r="H1" s="186"/>
      <c r="I1" s="186"/>
      <c r="J1" s="186"/>
      <c r="K1" s="187"/>
    </row>
    <row r="2" spans="1:15" x14ac:dyDescent="0.3">
      <c r="F2" s="188"/>
      <c r="G2" s="189"/>
      <c r="H2" s="189"/>
      <c r="I2" s="189"/>
      <c r="J2" s="189"/>
      <c r="K2" s="190"/>
    </row>
    <row r="3" spans="1:15" ht="15" thickBot="1" x14ac:dyDescent="0.35">
      <c r="F3" s="191"/>
      <c r="G3" s="192"/>
      <c r="H3" s="192"/>
      <c r="I3" s="192"/>
      <c r="J3" s="192"/>
      <c r="K3" s="193"/>
    </row>
    <row r="5" spans="1:15" ht="18" x14ac:dyDescent="0.3">
      <c r="A5" s="128" t="s">
        <v>598</v>
      </c>
      <c r="B5" s="123"/>
      <c r="C5" s="123"/>
      <c r="D5" s="123"/>
      <c r="E5" s="123"/>
      <c r="F5" s="123"/>
      <c r="G5" s="123"/>
      <c r="H5" s="123"/>
      <c r="I5" s="123"/>
      <c r="J5" s="123"/>
      <c r="K5" s="123"/>
      <c r="L5" s="123"/>
      <c r="M5" s="123"/>
      <c r="N5" s="123"/>
      <c r="O5" s="123"/>
    </row>
    <row r="6" spans="1:15" ht="18" x14ac:dyDescent="0.35">
      <c r="A6" s="129" t="s">
        <v>599</v>
      </c>
    </row>
    <row r="25" s="121" customFormat="1" collapsed="1" x14ac:dyDescent="0.3"/>
    <row r="55" s="121" customFormat="1" collapsed="1" x14ac:dyDescent="0.3"/>
    <row r="85" s="121" customFormat="1" collapsed="1" x14ac:dyDescent="0.3"/>
    <row r="115" s="121" customFormat="1" collapsed="1" x14ac:dyDescent="0.3"/>
  </sheetData>
  <mergeCells count="1">
    <mergeCell ref="F1:K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CD9FD-DBB8-476D-B1F5-47945871C92B}">
  <dimension ref="A1:U488"/>
  <sheetViews>
    <sheetView showGridLines="0" tabSelected="1" workbookViewId="0"/>
  </sheetViews>
  <sheetFormatPr defaultRowHeight="14.4" x14ac:dyDescent="0.3"/>
  <cols>
    <col min="1" max="1" width="29.109375" bestFit="1" customWidth="1"/>
    <col min="2" max="2" width="8.88671875" bestFit="1" customWidth="1"/>
    <col min="3" max="3" width="19.33203125" bestFit="1" customWidth="1"/>
    <col min="4" max="4" width="15.33203125" bestFit="1" customWidth="1"/>
    <col min="5" max="5" width="24.88671875" bestFit="1" customWidth="1"/>
    <col min="6" max="6" width="11.21875" bestFit="1" customWidth="1"/>
    <col min="7" max="7" width="5.21875" bestFit="1" customWidth="1"/>
    <col min="8" max="8" width="10.5546875" bestFit="1" customWidth="1"/>
    <col min="15" max="15" width="24.21875" bestFit="1" customWidth="1"/>
    <col min="16" max="16" width="10.5546875" bestFit="1" customWidth="1"/>
    <col min="17" max="17" width="21.44140625" bestFit="1" customWidth="1"/>
    <col min="19" max="19" width="17.88671875" bestFit="1" customWidth="1"/>
    <col min="20" max="20" width="7.5546875" bestFit="1" customWidth="1"/>
  </cols>
  <sheetData>
    <row r="1" spans="1:21" s="20" customFormat="1" x14ac:dyDescent="0.3">
      <c r="F1" s="195" t="s">
        <v>595</v>
      </c>
      <c r="G1" s="195"/>
      <c r="H1" s="195"/>
      <c r="I1" s="195"/>
      <c r="J1" s="195"/>
      <c r="K1" s="195"/>
      <c r="L1" s="195"/>
    </row>
    <row r="2" spans="1:21" s="20" customFormat="1" x14ac:dyDescent="0.3">
      <c r="F2" s="195"/>
      <c r="G2" s="195"/>
      <c r="H2" s="195"/>
      <c r="I2" s="195"/>
      <c r="J2" s="195"/>
      <c r="K2" s="195"/>
      <c r="L2" s="195"/>
    </row>
    <row r="3" spans="1:21" s="20" customFormat="1" x14ac:dyDescent="0.3">
      <c r="F3" s="195"/>
      <c r="G3" s="195"/>
      <c r="H3" s="195"/>
      <c r="I3" s="195"/>
      <c r="J3" s="195"/>
      <c r="K3" s="195"/>
      <c r="L3" s="195"/>
    </row>
    <row r="4" spans="1:21" s="20" customFormat="1" x14ac:dyDescent="0.3"/>
    <row r="5" spans="1:21" s="20" customFormat="1" x14ac:dyDescent="0.3">
      <c r="A5" s="198" t="s">
        <v>596</v>
      </c>
      <c r="B5" s="199"/>
      <c r="C5" s="199"/>
      <c r="D5" s="199"/>
      <c r="E5" s="199"/>
      <c r="F5" s="199"/>
      <c r="G5" s="199"/>
      <c r="H5" s="199"/>
      <c r="I5" s="199"/>
      <c r="J5" s="199"/>
      <c r="K5" s="199"/>
      <c r="L5" s="199"/>
      <c r="M5" s="199"/>
      <c r="N5" s="199"/>
      <c r="O5" s="199"/>
      <c r="P5" s="200"/>
    </row>
    <row r="6" spans="1:21" s="114" customFormat="1" ht="45" customHeight="1" x14ac:dyDescent="0.3">
      <c r="A6" s="196" t="s">
        <v>601</v>
      </c>
      <c r="B6" s="196"/>
      <c r="C6" s="196"/>
      <c r="D6" s="196"/>
      <c r="E6" s="196"/>
      <c r="F6" s="196"/>
      <c r="G6" s="196"/>
      <c r="H6" s="196"/>
      <c r="I6" s="196"/>
      <c r="J6" s="196"/>
      <c r="K6" s="196"/>
      <c r="L6" s="196"/>
      <c r="M6" s="196"/>
      <c r="N6" s="196"/>
      <c r="O6" s="196"/>
      <c r="P6" s="196"/>
    </row>
    <row r="7" spans="1:21" s="20" customFormat="1" x14ac:dyDescent="0.3">
      <c r="A7" s="132" t="s">
        <v>597</v>
      </c>
      <c r="B7" s="132"/>
      <c r="C7" s="132"/>
      <c r="D7" s="132"/>
      <c r="E7" s="132"/>
      <c r="F7" s="132"/>
      <c r="G7" s="115"/>
      <c r="H7" s="115"/>
      <c r="I7" s="115"/>
      <c r="J7" s="115"/>
      <c r="K7" s="115"/>
      <c r="L7" s="115"/>
      <c r="M7" s="115"/>
      <c r="N7" s="115"/>
      <c r="O7" s="115"/>
      <c r="P7" s="115"/>
    </row>
    <row r="8" spans="1:21" s="20" customFormat="1" ht="31.8" customHeight="1" x14ac:dyDescent="0.3">
      <c r="A8" s="117" t="s">
        <v>489</v>
      </c>
      <c r="B8" s="118" t="s">
        <v>497</v>
      </c>
      <c r="C8" s="197" t="s">
        <v>594</v>
      </c>
      <c r="D8" s="197"/>
      <c r="E8" s="197"/>
      <c r="F8" s="197"/>
    </row>
    <row r="9" spans="1:21" s="20" customFormat="1" ht="45.6" customHeight="1" x14ac:dyDescent="0.3">
      <c r="A9" s="119" t="s">
        <v>490</v>
      </c>
      <c r="B9" s="120" t="s">
        <v>498</v>
      </c>
      <c r="C9" s="197" t="s">
        <v>593</v>
      </c>
      <c r="D9" s="197"/>
      <c r="E9" s="197"/>
      <c r="F9" s="197"/>
    </row>
    <row r="10" spans="1:21" s="20" customFormat="1" x14ac:dyDescent="0.3"/>
    <row r="11" spans="1:21" s="20" customFormat="1" x14ac:dyDescent="0.3"/>
    <row r="12" spans="1:21" x14ac:dyDescent="0.3">
      <c r="A12" s="132" t="s">
        <v>484</v>
      </c>
      <c r="B12" s="132"/>
      <c r="C12" s="132"/>
      <c r="D12" s="132"/>
      <c r="E12" s="132"/>
      <c r="F12" s="132"/>
      <c r="G12" s="132"/>
      <c r="H12" s="132"/>
    </row>
    <row r="13" spans="1:21" x14ac:dyDescent="0.3">
      <c r="A13" s="10" t="s">
        <v>0</v>
      </c>
      <c r="B13" s="10" t="s">
        <v>1</v>
      </c>
      <c r="C13" s="10" t="s">
        <v>2</v>
      </c>
      <c r="D13" s="10" t="s">
        <v>3</v>
      </c>
      <c r="E13" s="10" t="s">
        <v>4</v>
      </c>
      <c r="F13" s="10" t="s">
        <v>430</v>
      </c>
      <c r="G13" s="10" t="s">
        <v>5</v>
      </c>
      <c r="H13" s="112" t="s">
        <v>6</v>
      </c>
      <c r="I13" s="132" t="s">
        <v>592</v>
      </c>
      <c r="J13" s="132"/>
      <c r="K13" s="132"/>
    </row>
    <row r="14" spans="1:21" x14ac:dyDescent="0.3">
      <c r="A14" s="6" t="s">
        <v>7</v>
      </c>
      <c r="B14" s="6">
        <v>2020</v>
      </c>
      <c r="C14" s="6" t="s">
        <v>167</v>
      </c>
      <c r="D14" s="6" t="s">
        <v>8</v>
      </c>
      <c r="E14" s="6" t="s">
        <v>117</v>
      </c>
      <c r="F14" s="11" t="s">
        <v>9</v>
      </c>
      <c r="G14" s="6" t="s">
        <v>10</v>
      </c>
      <c r="H14" s="113">
        <v>903.53</v>
      </c>
      <c r="I14" s="6">
        <v>1</v>
      </c>
      <c r="J14" s="6">
        <f>(I14-0.375)/(366+0.25)</f>
        <v>1.7064846416382253E-3</v>
      </c>
      <c r="K14" s="6">
        <f>_xlfn.NORM.S.INV(J14)</f>
        <v>-2.9278661587374288</v>
      </c>
      <c r="O14" s="201" t="s">
        <v>552</v>
      </c>
      <c r="P14" s="201"/>
      <c r="S14" s="201" t="s">
        <v>551</v>
      </c>
      <c r="T14" s="201"/>
    </row>
    <row r="15" spans="1:21" x14ac:dyDescent="0.3">
      <c r="A15" s="6" t="s">
        <v>7</v>
      </c>
      <c r="B15" s="6">
        <v>2020</v>
      </c>
      <c r="C15" s="6" t="s">
        <v>167</v>
      </c>
      <c r="D15" s="6" t="s">
        <v>8</v>
      </c>
      <c r="E15" s="6" t="s">
        <v>85</v>
      </c>
      <c r="F15" s="11" t="s">
        <v>9</v>
      </c>
      <c r="G15" s="6" t="s">
        <v>10</v>
      </c>
      <c r="H15" s="113">
        <v>994</v>
      </c>
      <c r="I15" s="6">
        <v>2</v>
      </c>
      <c r="J15" s="6">
        <f t="shared" ref="J15:J78" si="0">(I15-0.375)/(366+0.25)</f>
        <v>4.4368600682593859E-3</v>
      </c>
      <c r="K15" s="6">
        <f t="shared" ref="K15:K78" si="1">_xlfn.NORM.S.INV(J15)</f>
        <v>-2.6168812692670329</v>
      </c>
      <c r="O15" s="9" t="s">
        <v>436</v>
      </c>
      <c r="P15" s="14">
        <v>1707.6927397260285</v>
      </c>
      <c r="Q15" t="s">
        <v>553</v>
      </c>
      <c r="S15" s="9" t="s">
        <v>436</v>
      </c>
      <c r="T15" s="14">
        <v>1335.7017142857144</v>
      </c>
      <c r="U15" t="s">
        <v>554</v>
      </c>
    </row>
    <row r="16" spans="1:21" x14ac:dyDescent="0.3">
      <c r="A16" s="6" t="s">
        <v>7</v>
      </c>
      <c r="B16" s="6">
        <v>2020</v>
      </c>
      <c r="C16" s="6" t="s">
        <v>167</v>
      </c>
      <c r="D16" s="6" t="s">
        <v>8</v>
      </c>
      <c r="E16" s="6" t="s">
        <v>11</v>
      </c>
      <c r="F16" s="11" t="s">
        <v>9</v>
      </c>
      <c r="G16" s="6" t="s">
        <v>10</v>
      </c>
      <c r="H16" s="113">
        <v>994.4</v>
      </c>
      <c r="I16" s="6">
        <v>3</v>
      </c>
      <c r="J16" s="6">
        <f t="shared" si="0"/>
        <v>7.1672354948805464E-3</v>
      </c>
      <c r="K16" s="6">
        <f t="shared" si="1"/>
        <v>-2.4487706021805073</v>
      </c>
      <c r="O16" s="9" t="s">
        <v>437</v>
      </c>
      <c r="P16" s="14">
        <v>19.395660494212674</v>
      </c>
      <c r="S16" s="9" t="s">
        <v>437</v>
      </c>
      <c r="T16" s="14">
        <v>17.327661055781448</v>
      </c>
    </row>
    <row r="17" spans="1:20" x14ac:dyDescent="0.3">
      <c r="A17" s="6" t="s">
        <v>7</v>
      </c>
      <c r="B17" s="6">
        <v>2020</v>
      </c>
      <c r="C17" s="6" t="s">
        <v>167</v>
      </c>
      <c r="D17" s="6" t="s">
        <v>8</v>
      </c>
      <c r="E17" s="6" t="s">
        <v>84</v>
      </c>
      <c r="F17" s="11" t="s">
        <v>9</v>
      </c>
      <c r="G17" s="6" t="s">
        <v>10</v>
      </c>
      <c r="H17" s="113">
        <v>1068.08</v>
      </c>
      <c r="I17" s="6">
        <v>4</v>
      </c>
      <c r="J17" s="6">
        <f t="shared" si="0"/>
        <v>9.8976109215017059E-3</v>
      </c>
      <c r="K17" s="6">
        <f t="shared" si="1"/>
        <v>-2.330206836228371</v>
      </c>
      <c r="O17" s="9" t="s">
        <v>438</v>
      </c>
      <c r="P17" s="14">
        <v>1666.51</v>
      </c>
      <c r="S17" s="9" t="s">
        <v>438</v>
      </c>
      <c r="T17" s="14">
        <v>1293.3599999999999</v>
      </c>
    </row>
    <row r="18" spans="1:20" x14ac:dyDescent="0.3">
      <c r="A18" s="6" t="s">
        <v>7</v>
      </c>
      <c r="B18" s="6">
        <v>2020</v>
      </c>
      <c r="C18" s="6" t="s">
        <v>167</v>
      </c>
      <c r="D18" s="6" t="s">
        <v>8</v>
      </c>
      <c r="E18" s="6" t="s">
        <v>21</v>
      </c>
      <c r="F18" s="11" t="s">
        <v>9</v>
      </c>
      <c r="G18" s="6" t="s">
        <v>10</v>
      </c>
      <c r="H18" s="113">
        <v>1086.82</v>
      </c>
      <c r="I18" s="6">
        <v>5</v>
      </c>
      <c r="J18" s="6">
        <f t="shared" si="0"/>
        <v>1.2627986348122866E-2</v>
      </c>
      <c r="K18" s="6">
        <f t="shared" si="1"/>
        <v>-2.2374648726963224</v>
      </c>
      <c r="O18" s="9" t="s">
        <v>439</v>
      </c>
      <c r="P18" s="14">
        <v>370.55357344447265</v>
      </c>
      <c r="S18" s="9" t="s">
        <v>439</v>
      </c>
      <c r="T18" s="14">
        <v>177.555689727828</v>
      </c>
    </row>
    <row r="19" spans="1:20" x14ac:dyDescent="0.3">
      <c r="A19" s="6" t="s">
        <v>7</v>
      </c>
      <c r="B19" s="6">
        <v>2020</v>
      </c>
      <c r="C19" s="6" t="s">
        <v>167</v>
      </c>
      <c r="D19" s="6" t="s">
        <v>8</v>
      </c>
      <c r="E19" s="6" t="s">
        <v>82</v>
      </c>
      <c r="F19" s="11" t="s">
        <v>9</v>
      </c>
      <c r="G19" s="6" t="s">
        <v>10</v>
      </c>
      <c r="H19" s="113">
        <v>1087.5899999999999</v>
      </c>
      <c r="I19" s="6">
        <v>6</v>
      </c>
      <c r="J19" s="6">
        <f t="shared" si="0"/>
        <v>1.5358361774744027E-2</v>
      </c>
      <c r="K19" s="6">
        <f t="shared" si="1"/>
        <v>-2.16072325345425</v>
      </c>
      <c r="O19" s="9" t="s">
        <v>440</v>
      </c>
      <c r="P19" s="14">
        <v>137309.95079246818</v>
      </c>
      <c r="S19" s="9" t="s">
        <v>440</v>
      </c>
      <c r="T19" s="14">
        <v>31526.022954724729</v>
      </c>
    </row>
    <row r="20" spans="1:20" x14ac:dyDescent="0.3">
      <c r="A20" s="6" t="s">
        <v>7</v>
      </c>
      <c r="B20" s="6">
        <v>2020</v>
      </c>
      <c r="C20" s="6" t="s">
        <v>167</v>
      </c>
      <c r="D20" s="6" t="s">
        <v>8</v>
      </c>
      <c r="E20" s="6" t="s">
        <v>139</v>
      </c>
      <c r="F20" s="11" t="s">
        <v>9</v>
      </c>
      <c r="G20" s="6" t="s">
        <v>10</v>
      </c>
      <c r="H20" s="113">
        <v>1088.03</v>
      </c>
      <c r="I20" s="6">
        <v>7</v>
      </c>
      <c r="J20" s="6">
        <f t="shared" si="0"/>
        <v>1.8088737201365189E-2</v>
      </c>
      <c r="K20" s="6">
        <f t="shared" si="1"/>
        <v>-2.0949270886288249</v>
      </c>
      <c r="O20" s="9" t="s">
        <v>441</v>
      </c>
      <c r="P20" s="14">
        <v>1943.4299999999998</v>
      </c>
      <c r="S20" s="9" t="s">
        <v>441</v>
      </c>
      <c r="T20" s="14">
        <v>930.32999999999993</v>
      </c>
    </row>
    <row r="21" spans="1:20" x14ac:dyDescent="0.3">
      <c r="A21" s="6" t="s">
        <v>7</v>
      </c>
      <c r="B21" s="6">
        <v>2020</v>
      </c>
      <c r="C21" s="6" t="s">
        <v>167</v>
      </c>
      <c r="D21" s="6" t="s">
        <v>8</v>
      </c>
      <c r="E21" s="6" t="s">
        <v>101</v>
      </c>
      <c r="F21" s="11" t="s">
        <v>9</v>
      </c>
      <c r="G21" s="6" t="s">
        <v>10</v>
      </c>
      <c r="H21" s="113">
        <v>1092.18</v>
      </c>
      <c r="I21" s="6">
        <v>8</v>
      </c>
      <c r="J21" s="6">
        <f t="shared" si="0"/>
        <v>2.0819112627986348E-2</v>
      </c>
      <c r="K21" s="6">
        <f t="shared" si="1"/>
        <v>-2.0371179326837292</v>
      </c>
      <c r="O21" s="9" t="s">
        <v>442</v>
      </c>
      <c r="P21" s="14">
        <v>994</v>
      </c>
      <c r="S21" s="9" t="s">
        <v>442</v>
      </c>
      <c r="T21" s="14">
        <v>903.53</v>
      </c>
    </row>
    <row r="22" spans="1:20" x14ac:dyDescent="0.3">
      <c r="A22" s="6" t="s">
        <v>7</v>
      </c>
      <c r="B22" s="6">
        <v>2020</v>
      </c>
      <c r="C22" s="6" t="s">
        <v>167</v>
      </c>
      <c r="D22" s="6" t="s">
        <v>8</v>
      </c>
      <c r="E22" s="6" t="s">
        <v>51</v>
      </c>
      <c r="F22" s="11" t="s">
        <v>9</v>
      </c>
      <c r="G22" s="6" t="s">
        <v>10</v>
      </c>
      <c r="H22" s="113">
        <v>1107.8699999999999</v>
      </c>
      <c r="I22" s="6">
        <v>9</v>
      </c>
      <c r="J22" s="6">
        <f t="shared" si="0"/>
        <v>2.354948805460751E-2</v>
      </c>
      <c r="K22" s="6">
        <f t="shared" si="1"/>
        <v>-1.9854090841379137</v>
      </c>
      <c r="O22" s="9" t="s">
        <v>443</v>
      </c>
      <c r="P22" s="14">
        <v>2937.43</v>
      </c>
      <c r="S22" s="9" t="s">
        <v>443</v>
      </c>
      <c r="T22" s="14">
        <v>1833.86</v>
      </c>
    </row>
    <row r="23" spans="1:20" x14ac:dyDescent="0.3">
      <c r="A23" s="6" t="s">
        <v>7</v>
      </c>
      <c r="B23" s="6">
        <v>2020</v>
      </c>
      <c r="C23" s="6" t="s">
        <v>167</v>
      </c>
      <c r="D23" s="6" t="s">
        <v>8</v>
      </c>
      <c r="E23" s="6" t="s">
        <v>102</v>
      </c>
      <c r="F23" s="11" t="s">
        <v>9</v>
      </c>
      <c r="G23" s="6" t="s">
        <v>10</v>
      </c>
      <c r="H23" s="113">
        <v>1110.68</v>
      </c>
      <c r="I23" s="6">
        <v>10</v>
      </c>
      <c r="J23" s="6">
        <f t="shared" si="0"/>
        <v>2.6279863481228669E-2</v>
      </c>
      <c r="K23" s="6">
        <f t="shared" si="1"/>
        <v>-1.9385207073713209</v>
      </c>
      <c r="O23" s="9" t="s">
        <v>445</v>
      </c>
      <c r="P23" s="14">
        <v>365</v>
      </c>
      <c r="S23" s="9" t="s">
        <v>445</v>
      </c>
      <c r="T23" s="14">
        <v>105</v>
      </c>
    </row>
    <row r="24" spans="1:20" x14ac:dyDescent="0.3">
      <c r="A24" s="6" t="s">
        <v>7</v>
      </c>
      <c r="B24" s="6">
        <v>2020</v>
      </c>
      <c r="C24" s="6" t="s">
        <v>167</v>
      </c>
      <c r="D24" s="6" t="s">
        <v>8</v>
      </c>
      <c r="E24" s="6" t="s">
        <v>80</v>
      </c>
      <c r="F24" s="11" t="s">
        <v>9</v>
      </c>
      <c r="G24" s="6" t="s">
        <v>10</v>
      </c>
      <c r="H24" s="113">
        <v>1158.1099999999999</v>
      </c>
      <c r="I24" s="6">
        <v>11</v>
      </c>
      <c r="J24" s="6">
        <f t="shared" si="0"/>
        <v>2.9010238907849831E-2</v>
      </c>
      <c r="K24" s="6">
        <f t="shared" si="1"/>
        <v>-1.8955431722572476</v>
      </c>
    </row>
    <row r="25" spans="1:20" x14ac:dyDescent="0.3">
      <c r="A25" s="6" t="s">
        <v>7</v>
      </c>
      <c r="B25" s="6">
        <v>2020</v>
      </c>
      <c r="C25" s="6" t="s">
        <v>167</v>
      </c>
      <c r="D25" s="6" t="s">
        <v>8</v>
      </c>
      <c r="E25" s="6" t="s">
        <v>15</v>
      </c>
      <c r="F25" s="11" t="s">
        <v>9</v>
      </c>
      <c r="G25" s="6" t="s">
        <v>10</v>
      </c>
      <c r="H25" s="113">
        <v>1164.08</v>
      </c>
      <c r="I25" s="6">
        <v>12</v>
      </c>
      <c r="J25" s="6">
        <f t="shared" si="0"/>
        <v>3.1740614334470993E-2</v>
      </c>
      <c r="K25" s="6">
        <f t="shared" si="1"/>
        <v>-1.8558059045276223</v>
      </c>
      <c r="O25" s="194" t="s">
        <v>488</v>
      </c>
      <c r="P25" s="194"/>
      <c r="Q25" s="194"/>
      <c r="R25" s="194"/>
      <c r="S25" s="194"/>
      <c r="T25" s="194"/>
    </row>
    <row r="26" spans="1:20" ht="28.8" customHeight="1" x14ac:dyDescent="0.3">
      <c r="A26" s="6" t="s">
        <v>7</v>
      </c>
      <c r="B26" s="6">
        <v>2020</v>
      </c>
      <c r="C26" s="6" t="s">
        <v>167</v>
      </c>
      <c r="D26" s="6" t="s">
        <v>8</v>
      </c>
      <c r="E26" s="6" t="s">
        <v>77</v>
      </c>
      <c r="F26" s="11" t="s">
        <v>9</v>
      </c>
      <c r="G26" s="6" t="s">
        <v>10</v>
      </c>
      <c r="H26" s="113">
        <v>1165.31</v>
      </c>
      <c r="I26" s="6">
        <v>13</v>
      </c>
      <c r="J26" s="6">
        <f t="shared" si="0"/>
        <v>3.4470989761092148E-2</v>
      </c>
      <c r="K26" s="6">
        <f t="shared" si="1"/>
        <v>-1.8187997961215212</v>
      </c>
      <c r="O26" s="7" t="s">
        <v>489</v>
      </c>
      <c r="P26" s="6" t="s">
        <v>497</v>
      </c>
      <c r="Q26" s="196" t="s">
        <v>594</v>
      </c>
      <c r="R26" s="196"/>
      <c r="S26" s="196"/>
      <c r="T26" s="196"/>
    </row>
    <row r="27" spans="1:20" ht="27" customHeight="1" x14ac:dyDescent="0.3">
      <c r="A27" s="6" t="s">
        <v>7</v>
      </c>
      <c r="B27" s="6">
        <v>2020</v>
      </c>
      <c r="C27" s="6" t="s">
        <v>167</v>
      </c>
      <c r="D27" s="6" t="s">
        <v>8</v>
      </c>
      <c r="E27" s="6" t="s">
        <v>98</v>
      </c>
      <c r="F27" s="11" t="s">
        <v>9</v>
      </c>
      <c r="G27" s="6" t="s">
        <v>10</v>
      </c>
      <c r="H27" s="113">
        <v>1167.1500000000001</v>
      </c>
      <c r="I27" s="6">
        <v>14</v>
      </c>
      <c r="J27" s="6">
        <f t="shared" si="0"/>
        <v>3.720136518771331E-2</v>
      </c>
      <c r="K27" s="6">
        <f t="shared" si="1"/>
        <v>-1.7841288496689272</v>
      </c>
      <c r="O27" s="7" t="s">
        <v>490</v>
      </c>
      <c r="P27" s="6" t="s">
        <v>498</v>
      </c>
      <c r="Q27" s="196" t="s">
        <v>593</v>
      </c>
      <c r="R27" s="196"/>
      <c r="S27" s="196"/>
      <c r="T27" s="196"/>
    </row>
    <row r="28" spans="1:20" x14ac:dyDescent="0.3">
      <c r="A28" s="6" t="s">
        <v>7</v>
      </c>
      <c r="B28" s="6">
        <v>2020</v>
      </c>
      <c r="C28" s="6" t="s">
        <v>167</v>
      </c>
      <c r="D28" s="6" t="s">
        <v>8</v>
      </c>
      <c r="E28" s="6" t="s">
        <v>87</v>
      </c>
      <c r="F28" s="11" t="s">
        <v>9</v>
      </c>
      <c r="G28" s="6" t="s">
        <v>10</v>
      </c>
      <c r="H28" s="113">
        <v>1174.21</v>
      </c>
      <c r="I28" s="6">
        <v>15</v>
      </c>
      <c r="J28" s="6">
        <f t="shared" si="0"/>
        <v>3.9931740614334472E-2</v>
      </c>
      <c r="K28" s="6">
        <f t="shared" si="1"/>
        <v>-1.751478734292153</v>
      </c>
    </row>
    <row r="29" spans="1:20" x14ac:dyDescent="0.3">
      <c r="A29" s="6" t="s">
        <v>7</v>
      </c>
      <c r="B29" s="6">
        <v>2020</v>
      </c>
      <c r="C29" s="6" t="s">
        <v>167</v>
      </c>
      <c r="D29" s="6" t="s">
        <v>8</v>
      </c>
      <c r="E29" s="6" t="s">
        <v>116</v>
      </c>
      <c r="F29" s="11" t="s">
        <v>9</v>
      </c>
      <c r="G29" s="6" t="s">
        <v>10</v>
      </c>
      <c r="H29" s="113">
        <v>1176.54</v>
      </c>
      <c r="I29" s="6">
        <v>16</v>
      </c>
      <c r="J29" s="6">
        <f t="shared" si="0"/>
        <v>4.2662116040955635E-2</v>
      </c>
      <c r="K29" s="6">
        <f t="shared" si="1"/>
        <v>-1.7205956020576896</v>
      </c>
      <c r="O29" s="194" t="s">
        <v>491</v>
      </c>
      <c r="P29" s="194"/>
      <c r="S29" s="194" t="s">
        <v>492</v>
      </c>
      <c r="T29" s="194"/>
    </row>
    <row r="30" spans="1:20" x14ac:dyDescent="0.3">
      <c r="A30" s="6" t="s">
        <v>7</v>
      </c>
      <c r="B30" s="6">
        <v>2020</v>
      </c>
      <c r="C30" s="6" t="s">
        <v>167</v>
      </c>
      <c r="D30" s="6" t="s">
        <v>8</v>
      </c>
      <c r="E30" s="6" t="s">
        <v>132</v>
      </c>
      <c r="F30" s="11" t="s">
        <v>9</v>
      </c>
      <c r="G30" s="6" t="s">
        <v>10</v>
      </c>
      <c r="H30" s="113">
        <v>1180</v>
      </c>
      <c r="I30" s="6">
        <v>17</v>
      </c>
      <c r="J30" s="6">
        <f t="shared" si="0"/>
        <v>4.539249146757679E-2</v>
      </c>
      <c r="K30" s="6">
        <f t="shared" si="1"/>
        <v>-1.6912713832459054</v>
      </c>
      <c r="O30" s="6" t="s">
        <v>487</v>
      </c>
      <c r="P30" s="21">
        <f>T15</f>
        <v>1335.7017142857144</v>
      </c>
      <c r="Q30" s="20"/>
      <c r="S30" s="6" t="s">
        <v>487</v>
      </c>
      <c r="T30" s="17">
        <v>1335.7017142857144</v>
      </c>
    </row>
    <row r="31" spans="1:20" ht="33" customHeight="1" x14ac:dyDescent="0.3">
      <c r="A31" s="6" t="s">
        <v>7</v>
      </c>
      <c r="B31" s="6">
        <v>2020</v>
      </c>
      <c r="C31" s="6" t="s">
        <v>167</v>
      </c>
      <c r="D31" s="6" t="s">
        <v>8</v>
      </c>
      <c r="E31" s="6" t="s">
        <v>53</v>
      </c>
      <c r="F31" s="11" t="s">
        <v>9</v>
      </c>
      <c r="G31" s="6" t="s">
        <v>10</v>
      </c>
      <c r="H31" s="113">
        <v>1181.3800000000001</v>
      </c>
      <c r="I31" s="6">
        <v>18</v>
      </c>
      <c r="J31" s="6">
        <f t="shared" si="0"/>
        <v>4.8122866894197952E-2</v>
      </c>
      <c r="K31" s="6">
        <f t="shared" si="1"/>
        <v>-1.6633333135128525</v>
      </c>
      <c r="O31" s="6" t="s">
        <v>503</v>
      </c>
      <c r="P31" s="21">
        <f>P15</f>
        <v>1707.6927397260285</v>
      </c>
      <c r="Q31" s="20"/>
      <c r="S31" s="6" t="s">
        <v>503</v>
      </c>
      <c r="T31" s="17">
        <v>1707.6927397260285</v>
      </c>
    </row>
    <row r="32" spans="1:20" ht="30.6" customHeight="1" x14ac:dyDescent="0.3">
      <c r="A32" s="6" t="s">
        <v>7</v>
      </c>
      <c r="B32" s="6">
        <v>2020</v>
      </c>
      <c r="C32" s="6" t="s">
        <v>167</v>
      </c>
      <c r="D32" s="6" t="s">
        <v>8</v>
      </c>
      <c r="E32" s="6" t="s">
        <v>105</v>
      </c>
      <c r="F32" s="11" t="s">
        <v>9</v>
      </c>
      <c r="G32" s="6" t="s">
        <v>10</v>
      </c>
      <c r="H32" s="113">
        <v>1183.23</v>
      </c>
      <c r="I32" s="6">
        <v>19</v>
      </c>
      <c r="J32" s="6">
        <f t="shared" si="0"/>
        <v>5.0853242320819114E-2</v>
      </c>
      <c r="K32" s="6">
        <f t="shared" si="1"/>
        <v>-1.6366363070908108</v>
      </c>
      <c r="O32" s="6" t="s">
        <v>504</v>
      </c>
      <c r="P32" s="21">
        <f>T18</f>
        <v>177.555689727828</v>
      </c>
      <c r="Q32" s="20"/>
      <c r="S32" s="6" t="s">
        <v>504</v>
      </c>
      <c r="T32" s="17">
        <v>177.555689727828</v>
      </c>
    </row>
    <row r="33" spans="1:20" x14ac:dyDescent="0.3">
      <c r="A33" s="6" t="s">
        <v>7</v>
      </c>
      <c r="B33" s="6">
        <v>2020</v>
      </c>
      <c r="C33" s="6" t="s">
        <v>167</v>
      </c>
      <c r="D33" s="6" t="s">
        <v>8</v>
      </c>
      <c r="E33" s="6" t="s">
        <v>113</v>
      </c>
      <c r="F33" s="11" t="s">
        <v>9</v>
      </c>
      <c r="G33" s="6" t="s">
        <v>10</v>
      </c>
      <c r="H33" s="113">
        <v>1187.52</v>
      </c>
      <c r="I33" s="6">
        <v>20</v>
      </c>
      <c r="J33" s="6">
        <f t="shared" si="0"/>
        <v>5.3583617747440276E-2</v>
      </c>
      <c r="K33" s="6">
        <f t="shared" si="1"/>
        <v>-1.6110572932127682</v>
      </c>
      <c r="O33" s="6" t="s">
        <v>505</v>
      </c>
      <c r="P33" s="21">
        <f>T23</f>
        <v>105</v>
      </c>
      <c r="Q33" s="20"/>
      <c r="S33" s="6" t="s">
        <v>505</v>
      </c>
      <c r="T33" s="17">
        <v>105</v>
      </c>
    </row>
    <row r="34" spans="1:20" x14ac:dyDescent="0.3">
      <c r="A34" s="6" t="s">
        <v>7</v>
      </c>
      <c r="B34" s="6">
        <v>2020</v>
      </c>
      <c r="C34" s="6" t="s">
        <v>167</v>
      </c>
      <c r="D34" s="6" t="s">
        <v>8</v>
      </c>
      <c r="E34" s="6" t="s">
        <v>111</v>
      </c>
      <c r="F34" s="11" t="s">
        <v>9</v>
      </c>
      <c r="G34" s="6" t="s">
        <v>10</v>
      </c>
      <c r="H34" s="113">
        <v>1190.69</v>
      </c>
      <c r="I34" s="6">
        <v>21</v>
      </c>
      <c r="J34" s="6">
        <f t="shared" si="0"/>
        <v>5.6313993174061432E-2</v>
      </c>
      <c r="K34" s="6">
        <f t="shared" si="1"/>
        <v>-1.5864909373187857</v>
      </c>
      <c r="O34" s="6" t="s">
        <v>506</v>
      </c>
      <c r="P34" s="8">
        <v>0.05</v>
      </c>
      <c r="Q34" s="20"/>
      <c r="S34" s="6" t="s">
        <v>506</v>
      </c>
      <c r="T34" s="18">
        <v>0.05</v>
      </c>
    </row>
    <row r="35" spans="1:20" x14ac:dyDescent="0.3">
      <c r="A35" s="6" t="s">
        <v>7</v>
      </c>
      <c r="B35" s="6">
        <v>2020</v>
      </c>
      <c r="C35" s="6" t="s">
        <v>167</v>
      </c>
      <c r="D35" s="6" t="s">
        <v>8</v>
      </c>
      <c r="E35" s="6" t="s">
        <v>166</v>
      </c>
      <c r="F35" s="11" t="s">
        <v>9</v>
      </c>
      <c r="G35" s="6" t="s">
        <v>10</v>
      </c>
      <c r="H35" s="113">
        <v>1195.6400000000001</v>
      </c>
      <c r="I35" s="6">
        <v>22</v>
      </c>
      <c r="J35" s="6">
        <f t="shared" si="0"/>
        <v>5.9044368600682594E-2</v>
      </c>
      <c r="K35" s="6">
        <f t="shared" si="1"/>
        <v>-1.5628463585114916</v>
      </c>
      <c r="O35" s="6" t="s">
        <v>500</v>
      </c>
      <c r="P35" s="22">
        <f>(P30-P31)/(P32/SQRT(P33))</f>
        <v>-21.46804604746108</v>
      </c>
      <c r="Q35" s="20"/>
      <c r="S35" s="6" t="s">
        <v>500</v>
      </c>
      <c r="T35" s="22">
        <f>(T30-T31)/(T32/SQRT(T33))</f>
        <v>-21.46804604746108</v>
      </c>
    </row>
    <row r="36" spans="1:20" x14ac:dyDescent="0.3">
      <c r="A36" s="6" t="s">
        <v>7</v>
      </c>
      <c r="B36" s="6">
        <v>2020</v>
      </c>
      <c r="C36" s="6" t="s">
        <v>167</v>
      </c>
      <c r="D36" s="6" t="s">
        <v>8</v>
      </c>
      <c r="E36" s="6" t="s">
        <v>161</v>
      </c>
      <c r="F36" s="11" t="s">
        <v>9</v>
      </c>
      <c r="G36" s="6" t="s">
        <v>10</v>
      </c>
      <c r="H36" s="113">
        <v>1195.82</v>
      </c>
      <c r="I36" s="6">
        <v>23</v>
      </c>
      <c r="J36" s="6">
        <f t="shared" si="0"/>
        <v>6.1774744027303756E-2</v>
      </c>
      <c r="K36" s="6">
        <f t="shared" si="1"/>
        <v>-1.5400445764750026</v>
      </c>
      <c r="O36" s="6" t="s">
        <v>501</v>
      </c>
      <c r="P36" s="23">
        <f>P33-1</f>
        <v>104</v>
      </c>
      <c r="Q36" s="20"/>
      <c r="S36" s="6" t="s">
        <v>501</v>
      </c>
      <c r="T36" s="23">
        <f>T33-1</f>
        <v>104</v>
      </c>
    </row>
    <row r="37" spans="1:20" x14ac:dyDescent="0.3">
      <c r="A37" s="6" t="s">
        <v>7</v>
      </c>
      <c r="B37" s="6">
        <v>2020</v>
      </c>
      <c r="C37" s="6" t="s">
        <v>167</v>
      </c>
      <c r="D37" s="6" t="s">
        <v>8</v>
      </c>
      <c r="E37" s="6" t="s">
        <v>33</v>
      </c>
      <c r="F37" s="11" t="s">
        <v>9</v>
      </c>
      <c r="G37" s="6" t="s">
        <v>10</v>
      </c>
      <c r="H37" s="113">
        <v>1198.46</v>
      </c>
      <c r="I37" s="6">
        <v>24</v>
      </c>
      <c r="J37" s="6">
        <f t="shared" si="0"/>
        <v>6.4505119453924911E-2</v>
      </c>
      <c r="K37" s="6">
        <f t="shared" si="1"/>
        <v>-1.5180165010260529</v>
      </c>
      <c r="O37" s="6" t="s">
        <v>502</v>
      </c>
      <c r="P37" s="22">
        <f>_xlfn.T.INV(P34,P36)</f>
        <v>-1.6596374367292375</v>
      </c>
      <c r="Q37" s="20"/>
      <c r="S37" s="6" t="s">
        <v>555</v>
      </c>
      <c r="T37" s="23">
        <f>_xlfn.T.DIST(T35,T36,TRUE)</f>
        <v>2.6226799740642231E-40</v>
      </c>
    </row>
    <row r="38" spans="1:20" x14ac:dyDescent="0.3">
      <c r="A38" s="6" t="s">
        <v>7</v>
      </c>
      <c r="B38" s="6">
        <v>2020</v>
      </c>
      <c r="C38" s="6" t="s">
        <v>167</v>
      </c>
      <c r="D38" s="6" t="s">
        <v>8</v>
      </c>
      <c r="E38" s="6" t="s">
        <v>114</v>
      </c>
      <c r="F38" s="11" t="s">
        <v>9</v>
      </c>
      <c r="G38" s="6" t="s">
        <v>10</v>
      </c>
      <c r="H38" s="113">
        <v>1206.2</v>
      </c>
      <c r="I38" s="6">
        <v>25</v>
      </c>
      <c r="J38" s="6">
        <f t="shared" si="0"/>
        <v>6.7235494880546073E-2</v>
      </c>
      <c r="K38" s="6">
        <f t="shared" si="1"/>
        <v>-1.496701331120561</v>
      </c>
      <c r="O38" s="6" t="s">
        <v>496</v>
      </c>
      <c r="P38" s="24" t="s">
        <v>499</v>
      </c>
      <c r="Q38" s="20"/>
      <c r="S38" s="6" t="s">
        <v>496</v>
      </c>
      <c r="T38" s="24" t="s">
        <v>499</v>
      </c>
    </row>
    <row r="39" spans="1:20" x14ac:dyDescent="0.3">
      <c r="A39" s="6" t="s">
        <v>7</v>
      </c>
      <c r="B39" s="6">
        <v>2020</v>
      </c>
      <c r="C39" s="6" t="s">
        <v>167</v>
      </c>
      <c r="D39" s="6" t="s">
        <v>8</v>
      </c>
      <c r="E39" s="6" t="s">
        <v>74</v>
      </c>
      <c r="F39" s="11" t="s">
        <v>9</v>
      </c>
      <c r="G39" s="6" t="s">
        <v>10</v>
      </c>
      <c r="H39" s="113">
        <v>1211.44</v>
      </c>
      <c r="I39" s="6">
        <v>26</v>
      </c>
      <c r="J39" s="6">
        <f t="shared" si="0"/>
        <v>6.9965870307167236E-2</v>
      </c>
      <c r="K39" s="6">
        <f t="shared" si="1"/>
        <v>-1.4760452668518591</v>
      </c>
    </row>
    <row r="40" spans="1:20" x14ac:dyDescent="0.3">
      <c r="A40" s="6" t="s">
        <v>7</v>
      </c>
      <c r="B40" s="6">
        <v>2020</v>
      </c>
      <c r="C40" s="6" t="s">
        <v>167</v>
      </c>
      <c r="D40" s="6" t="s">
        <v>8</v>
      </c>
      <c r="E40" s="6" t="s">
        <v>91</v>
      </c>
      <c r="F40" s="11" t="s">
        <v>9</v>
      </c>
      <c r="G40" s="6" t="s">
        <v>10</v>
      </c>
      <c r="H40" s="113">
        <v>1217.75</v>
      </c>
      <c r="I40" s="6">
        <v>27</v>
      </c>
      <c r="J40" s="6">
        <f t="shared" si="0"/>
        <v>7.2696245733788398E-2</v>
      </c>
      <c r="K40" s="6">
        <f t="shared" si="1"/>
        <v>-1.4560004635443977</v>
      </c>
    </row>
    <row r="41" spans="1:20" x14ac:dyDescent="0.3">
      <c r="A41" s="6" t="s">
        <v>7</v>
      </c>
      <c r="B41" s="6">
        <v>2020</v>
      </c>
      <c r="C41" s="6" t="s">
        <v>167</v>
      </c>
      <c r="D41" s="6" t="s">
        <v>8</v>
      </c>
      <c r="E41" s="6" t="s">
        <v>110</v>
      </c>
      <c r="F41" s="11" t="s">
        <v>9</v>
      </c>
      <c r="G41" s="6" t="s">
        <v>10</v>
      </c>
      <c r="H41" s="113">
        <v>1223.1300000000001</v>
      </c>
      <c r="I41" s="6">
        <v>28</v>
      </c>
      <c r="J41" s="6">
        <f t="shared" si="0"/>
        <v>7.542662116040956E-2</v>
      </c>
      <c r="K41" s="6">
        <f t="shared" si="1"/>
        <v>-1.4365241751404141</v>
      </c>
    </row>
    <row r="42" spans="1:20" x14ac:dyDescent="0.3">
      <c r="A42" s="6" t="s">
        <v>7</v>
      </c>
      <c r="B42" s="6">
        <v>2020</v>
      </c>
      <c r="C42" s="6" t="s">
        <v>167</v>
      </c>
      <c r="D42" s="6" t="s">
        <v>8</v>
      </c>
      <c r="E42" s="6" t="s">
        <v>76</v>
      </c>
      <c r="F42" s="11" t="s">
        <v>9</v>
      </c>
      <c r="G42" s="6" t="s">
        <v>10</v>
      </c>
      <c r="H42" s="113">
        <v>1223.9100000000001</v>
      </c>
      <c r="I42" s="6">
        <v>29</v>
      </c>
      <c r="J42" s="6">
        <f t="shared" si="0"/>
        <v>7.8156996587030722E-2</v>
      </c>
      <c r="K42" s="6">
        <f t="shared" si="1"/>
        <v>-1.417578047070891</v>
      </c>
    </row>
    <row r="43" spans="1:20" x14ac:dyDescent="0.3">
      <c r="A43" s="6" t="s">
        <v>7</v>
      </c>
      <c r="B43" s="6">
        <v>2020</v>
      </c>
      <c r="C43" s="6" t="s">
        <v>167</v>
      </c>
      <c r="D43" s="6" t="s">
        <v>8</v>
      </c>
      <c r="E43" s="6" t="s">
        <v>149</v>
      </c>
      <c r="F43" s="11" t="s">
        <v>9</v>
      </c>
      <c r="G43" s="6" t="s">
        <v>10</v>
      </c>
      <c r="H43" s="113">
        <v>1224.6300000000001</v>
      </c>
      <c r="I43" s="6">
        <v>30</v>
      </c>
      <c r="J43" s="6">
        <f t="shared" si="0"/>
        <v>8.088737201365187E-2</v>
      </c>
      <c r="K43" s="6">
        <f t="shared" si="1"/>
        <v>-1.3991275282600211</v>
      </c>
    </row>
    <row r="44" spans="1:20" x14ac:dyDescent="0.3">
      <c r="A44" s="6" t="s">
        <v>7</v>
      </c>
      <c r="B44" s="6">
        <v>2020</v>
      </c>
      <c r="C44" s="6" t="s">
        <v>167</v>
      </c>
      <c r="D44" s="6" t="s">
        <v>8</v>
      </c>
      <c r="E44" s="6" t="s">
        <v>162</v>
      </c>
      <c r="F44" s="11" t="s">
        <v>9</v>
      </c>
      <c r="G44" s="6" t="s">
        <v>10</v>
      </c>
      <c r="H44" s="113">
        <v>1227.23</v>
      </c>
      <c r="I44" s="6">
        <v>31</v>
      </c>
      <c r="J44" s="6">
        <f t="shared" si="0"/>
        <v>8.3617747440273033E-2</v>
      </c>
      <c r="K44" s="6">
        <f t="shared" si="1"/>
        <v>-1.3811413788824451</v>
      </c>
    </row>
    <row r="45" spans="1:20" x14ac:dyDescent="0.3">
      <c r="A45" s="6" t="s">
        <v>7</v>
      </c>
      <c r="B45" s="6">
        <v>2020</v>
      </c>
      <c r="C45" s="6" t="s">
        <v>167</v>
      </c>
      <c r="D45" s="6" t="s">
        <v>8</v>
      </c>
      <c r="E45" s="6" t="s">
        <v>108</v>
      </c>
      <c r="F45" s="11" t="s">
        <v>9</v>
      </c>
      <c r="G45" s="6" t="s">
        <v>10</v>
      </c>
      <c r="H45" s="113">
        <v>1227.57</v>
      </c>
      <c r="I45" s="6">
        <v>32</v>
      </c>
      <c r="J45" s="6">
        <f t="shared" si="0"/>
        <v>8.6348122866894195E-2</v>
      </c>
      <c r="K45" s="6">
        <f t="shared" si="1"/>
        <v>-1.3635912556885226</v>
      </c>
    </row>
    <row r="46" spans="1:20" x14ac:dyDescent="0.3">
      <c r="A46" s="6" t="s">
        <v>7</v>
      </c>
      <c r="B46" s="6">
        <v>2020</v>
      </c>
      <c r="C46" s="6" t="s">
        <v>167</v>
      </c>
      <c r="D46" s="6" t="s">
        <v>8</v>
      </c>
      <c r="E46" s="6" t="s">
        <v>55</v>
      </c>
      <c r="F46" s="11" t="s">
        <v>9</v>
      </c>
      <c r="G46" s="6" t="s">
        <v>10</v>
      </c>
      <c r="H46" s="113">
        <v>1229.6099999999999</v>
      </c>
      <c r="I46" s="6">
        <v>33</v>
      </c>
      <c r="J46" s="6">
        <f t="shared" si="0"/>
        <v>8.9078498293515357E-2</v>
      </c>
      <c r="K46" s="6">
        <f t="shared" si="1"/>
        <v>-1.3464513606275452</v>
      </c>
    </row>
    <row r="47" spans="1:20" x14ac:dyDescent="0.3">
      <c r="A47" s="6" t="s">
        <v>7</v>
      </c>
      <c r="B47" s="6">
        <v>2020</v>
      </c>
      <c r="C47" s="6" t="s">
        <v>167</v>
      </c>
      <c r="D47" s="6" t="s">
        <v>8</v>
      </c>
      <c r="E47" s="6" t="s">
        <v>75</v>
      </c>
      <c r="F47" s="11" t="s">
        <v>9</v>
      </c>
      <c r="G47" s="6" t="s">
        <v>10</v>
      </c>
      <c r="H47" s="113">
        <v>1234.23</v>
      </c>
      <c r="I47" s="6">
        <v>34</v>
      </c>
      <c r="J47" s="6">
        <f t="shared" si="0"/>
        <v>9.1808873720136519E-2</v>
      </c>
      <c r="K47" s="6">
        <f t="shared" si="1"/>
        <v>-1.3296981414776075</v>
      </c>
    </row>
    <row r="48" spans="1:20" x14ac:dyDescent="0.3">
      <c r="A48" s="6" t="s">
        <v>7</v>
      </c>
      <c r="B48" s="6">
        <v>2020</v>
      </c>
      <c r="C48" s="6" t="s">
        <v>167</v>
      </c>
      <c r="D48" s="6" t="s">
        <v>8</v>
      </c>
      <c r="E48" s="6" t="s">
        <v>64</v>
      </c>
      <c r="F48" s="11" t="s">
        <v>9</v>
      </c>
      <c r="G48" s="6" t="s">
        <v>10</v>
      </c>
      <c r="H48" s="113">
        <v>1234.3599999999999</v>
      </c>
      <c r="I48" s="6">
        <v>35</v>
      </c>
      <c r="J48" s="6">
        <f t="shared" si="0"/>
        <v>9.4539249146757681E-2</v>
      </c>
      <c r="K48" s="6">
        <f t="shared" si="1"/>
        <v>-1.3133100354783998</v>
      </c>
    </row>
    <row r="49" spans="1:11" x14ac:dyDescent="0.3">
      <c r="A49" s="6" t="s">
        <v>7</v>
      </c>
      <c r="B49" s="6">
        <v>2020</v>
      </c>
      <c r="C49" s="6" t="s">
        <v>167</v>
      </c>
      <c r="D49" s="6" t="s">
        <v>8</v>
      </c>
      <c r="E49" s="6" t="s">
        <v>148</v>
      </c>
      <c r="F49" s="11" t="s">
        <v>9</v>
      </c>
      <c r="G49" s="6" t="s">
        <v>10</v>
      </c>
      <c r="H49" s="113">
        <v>1238.3399999999999</v>
      </c>
      <c r="I49" s="6">
        <v>36</v>
      </c>
      <c r="J49" s="6">
        <f t="shared" si="0"/>
        <v>9.7269624573378843E-2</v>
      </c>
      <c r="K49" s="6">
        <f t="shared" si="1"/>
        <v>-1.2972672487350263</v>
      </c>
    </row>
    <row r="50" spans="1:11" x14ac:dyDescent="0.3">
      <c r="A50" s="6" t="s">
        <v>7</v>
      </c>
      <c r="B50" s="6">
        <v>2020</v>
      </c>
      <c r="C50" s="6" t="s">
        <v>167</v>
      </c>
      <c r="D50" s="6" t="s">
        <v>8</v>
      </c>
      <c r="E50" s="6" t="s">
        <v>95</v>
      </c>
      <c r="F50" s="11" t="s">
        <v>9</v>
      </c>
      <c r="G50" s="6" t="s">
        <v>10</v>
      </c>
      <c r="H50" s="113">
        <v>1239.8499999999999</v>
      </c>
      <c r="I50" s="6">
        <v>37</v>
      </c>
      <c r="J50" s="6">
        <f t="shared" si="0"/>
        <v>0.1</v>
      </c>
      <c r="K50" s="6">
        <f t="shared" si="1"/>
        <v>-1.2815515655446006</v>
      </c>
    </row>
    <row r="51" spans="1:11" x14ac:dyDescent="0.3">
      <c r="A51" s="6" t="s">
        <v>7</v>
      </c>
      <c r="B51" s="6">
        <v>2020</v>
      </c>
      <c r="C51" s="6" t="s">
        <v>167</v>
      </c>
      <c r="D51" s="6" t="s">
        <v>8</v>
      </c>
      <c r="E51" s="6" t="s">
        <v>100</v>
      </c>
      <c r="F51" s="11" t="s">
        <v>9</v>
      </c>
      <c r="G51" s="6" t="s">
        <v>10</v>
      </c>
      <c r="H51" s="113">
        <v>1241.22</v>
      </c>
      <c r="I51" s="6">
        <v>38</v>
      </c>
      <c r="J51" s="6">
        <f t="shared" si="0"/>
        <v>0.10273037542662115</v>
      </c>
      <c r="K51" s="6">
        <f t="shared" si="1"/>
        <v>-1.2661461828859735</v>
      </c>
    </row>
    <row r="52" spans="1:11" x14ac:dyDescent="0.3">
      <c r="A52" s="6" t="s">
        <v>7</v>
      </c>
      <c r="B52" s="6">
        <v>2020</v>
      </c>
      <c r="C52" s="6" t="s">
        <v>167</v>
      </c>
      <c r="D52" s="6" t="s">
        <v>8</v>
      </c>
      <c r="E52" s="6" t="s">
        <v>158</v>
      </c>
      <c r="F52" s="11" t="s">
        <v>9</v>
      </c>
      <c r="G52" s="6" t="s">
        <v>10</v>
      </c>
      <c r="H52" s="113">
        <v>1244.53</v>
      </c>
      <c r="I52" s="6">
        <v>39</v>
      </c>
      <c r="J52" s="6">
        <f t="shared" si="0"/>
        <v>0.10546075085324232</v>
      </c>
      <c r="K52" s="6">
        <f t="shared" si="1"/>
        <v>-1.2510355661755437</v>
      </c>
    </row>
    <row r="53" spans="1:11" x14ac:dyDescent="0.3">
      <c r="A53" s="6" t="s">
        <v>7</v>
      </c>
      <c r="B53" s="6">
        <v>2020</v>
      </c>
      <c r="C53" s="6" t="s">
        <v>167</v>
      </c>
      <c r="D53" s="6" t="s">
        <v>8</v>
      </c>
      <c r="E53" s="6" t="s">
        <v>28</v>
      </c>
      <c r="F53" s="11" t="s">
        <v>9</v>
      </c>
      <c r="G53" s="6" t="s">
        <v>10</v>
      </c>
      <c r="H53" s="113">
        <v>1252.1400000000001</v>
      </c>
      <c r="I53" s="6">
        <v>40</v>
      </c>
      <c r="J53" s="6">
        <f t="shared" si="0"/>
        <v>0.10819112627986348</v>
      </c>
      <c r="K53" s="6">
        <f t="shared" si="1"/>
        <v>-1.2362053230802716</v>
      </c>
    </row>
    <row r="54" spans="1:11" x14ac:dyDescent="0.3">
      <c r="A54" s="6" t="s">
        <v>7</v>
      </c>
      <c r="B54" s="6">
        <v>2020</v>
      </c>
      <c r="C54" s="6" t="s">
        <v>167</v>
      </c>
      <c r="D54" s="6" t="s">
        <v>8</v>
      </c>
      <c r="E54" s="6" t="s">
        <v>94</v>
      </c>
      <c r="F54" s="11" t="s">
        <v>9</v>
      </c>
      <c r="G54" s="6" t="s">
        <v>10</v>
      </c>
      <c r="H54" s="113">
        <v>1258.06</v>
      </c>
      <c r="I54" s="6">
        <v>41</v>
      </c>
      <c r="J54" s="6">
        <f t="shared" si="0"/>
        <v>0.11092150170648464</v>
      </c>
      <c r="K54" s="6">
        <f t="shared" si="1"/>
        <v>-1.221642092731442</v>
      </c>
    </row>
    <row r="55" spans="1:11" x14ac:dyDescent="0.3">
      <c r="A55" s="6" t="s">
        <v>7</v>
      </c>
      <c r="B55" s="6">
        <v>2020</v>
      </c>
      <c r="C55" s="6" t="s">
        <v>167</v>
      </c>
      <c r="D55" s="6" t="s">
        <v>8</v>
      </c>
      <c r="E55" s="6" t="s">
        <v>159</v>
      </c>
      <c r="F55" s="11" t="s">
        <v>9</v>
      </c>
      <c r="G55" s="6" t="s">
        <v>10</v>
      </c>
      <c r="H55" s="113">
        <v>1261.17</v>
      </c>
      <c r="I55" s="6">
        <v>42</v>
      </c>
      <c r="J55" s="6">
        <f t="shared" si="0"/>
        <v>0.1136518771331058</v>
      </c>
      <c r="K55" s="6">
        <f t="shared" si="1"/>
        <v>-1.2073334481288913</v>
      </c>
    </row>
    <row r="56" spans="1:11" x14ac:dyDescent="0.3">
      <c r="A56" s="6" t="s">
        <v>7</v>
      </c>
      <c r="B56" s="6">
        <v>2020</v>
      </c>
      <c r="C56" s="6" t="s">
        <v>167</v>
      </c>
      <c r="D56" s="6" t="s">
        <v>8</v>
      </c>
      <c r="E56" s="6" t="s">
        <v>164</v>
      </c>
      <c r="F56" s="11" t="s">
        <v>9</v>
      </c>
      <c r="G56" s="6" t="s">
        <v>10</v>
      </c>
      <c r="H56" s="113">
        <v>1261.83</v>
      </c>
      <c r="I56" s="6">
        <v>43</v>
      </c>
      <c r="J56" s="6">
        <f t="shared" si="0"/>
        <v>0.11638225255972696</v>
      </c>
      <c r="K56" s="6">
        <f t="shared" si="1"/>
        <v>-1.1932678098877934</v>
      </c>
    </row>
    <row r="57" spans="1:11" x14ac:dyDescent="0.3">
      <c r="A57" s="6" t="s">
        <v>7</v>
      </c>
      <c r="B57" s="6">
        <v>2020</v>
      </c>
      <c r="C57" s="6" t="s">
        <v>167</v>
      </c>
      <c r="D57" s="6" t="s">
        <v>8</v>
      </c>
      <c r="E57" s="6" t="s">
        <v>49</v>
      </c>
      <c r="F57" s="11" t="s">
        <v>9</v>
      </c>
      <c r="G57" s="6" t="s">
        <v>10</v>
      </c>
      <c r="H57" s="113">
        <v>1266.32</v>
      </c>
      <c r="I57" s="6">
        <v>44</v>
      </c>
      <c r="J57" s="6">
        <f t="shared" si="0"/>
        <v>0.11911262798634813</v>
      </c>
      <c r="K57" s="6">
        <f t="shared" si="1"/>
        <v>-1.179434369775993</v>
      </c>
    </row>
    <row r="58" spans="1:11" x14ac:dyDescent="0.3">
      <c r="A58" s="6" t="s">
        <v>7</v>
      </c>
      <c r="B58" s="6">
        <v>2020</v>
      </c>
      <c r="C58" s="6" t="s">
        <v>167</v>
      </c>
      <c r="D58" s="6" t="s">
        <v>8</v>
      </c>
      <c r="E58" s="6" t="s">
        <v>96</v>
      </c>
      <c r="F58" s="11" t="s">
        <v>9</v>
      </c>
      <c r="G58" s="6" t="s">
        <v>10</v>
      </c>
      <c r="H58" s="113">
        <v>1267.76</v>
      </c>
      <c r="I58" s="6">
        <v>45</v>
      </c>
      <c r="J58" s="6">
        <f t="shared" si="0"/>
        <v>0.12184300341296929</v>
      </c>
      <c r="K58" s="6">
        <f t="shared" si="1"/>
        <v>-1.1658230227327628</v>
      </c>
    </row>
    <row r="59" spans="1:11" x14ac:dyDescent="0.3">
      <c r="A59" s="6" t="s">
        <v>7</v>
      </c>
      <c r="B59" s="6">
        <v>2020</v>
      </c>
      <c r="C59" s="6" t="s">
        <v>167</v>
      </c>
      <c r="D59" s="6" t="s">
        <v>8</v>
      </c>
      <c r="E59" s="6" t="s">
        <v>67</v>
      </c>
      <c r="F59" s="11" t="s">
        <v>9</v>
      </c>
      <c r="G59" s="6" t="s">
        <v>10</v>
      </c>
      <c r="H59" s="113">
        <v>1269.32</v>
      </c>
      <c r="I59" s="6">
        <v>46</v>
      </c>
      <c r="J59" s="6">
        <f t="shared" si="0"/>
        <v>0.12457337883959044</v>
      </c>
      <c r="K59" s="6">
        <f t="shared" si="1"/>
        <v>-1.1524243062601272</v>
      </c>
    </row>
    <row r="60" spans="1:11" x14ac:dyDescent="0.3">
      <c r="A60" s="6" t="s">
        <v>7</v>
      </c>
      <c r="B60" s="6">
        <v>2020</v>
      </c>
      <c r="C60" s="6" t="s">
        <v>167</v>
      </c>
      <c r="D60" s="6" t="s">
        <v>8</v>
      </c>
      <c r="E60" s="6" t="s">
        <v>73</v>
      </c>
      <c r="F60" s="11" t="s">
        <v>9</v>
      </c>
      <c r="G60" s="6" t="s">
        <v>10</v>
      </c>
      <c r="H60" s="113">
        <v>1273.18</v>
      </c>
      <c r="I60" s="6">
        <v>47</v>
      </c>
      <c r="J60" s="6">
        <f t="shared" si="0"/>
        <v>0.1273037542662116</v>
      </c>
      <c r="K60" s="6">
        <f t="shared" si="1"/>
        <v>-1.1392293462439025</v>
      </c>
    </row>
    <row r="61" spans="1:11" x14ac:dyDescent="0.3">
      <c r="A61" s="6" t="s">
        <v>7</v>
      </c>
      <c r="B61" s="6">
        <v>2020</v>
      </c>
      <c r="C61" s="6" t="s">
        <v>168</v>
      </c>
      <c r="D61" s="6" t="s">
        <v>8</v>
      </c>
      <c r="E61" s="6" t="s">
        <v>27</v>
      </c>
      <c r="F61" s="11" t="s">
        <v>9</v>
      </c>
      <c r="G61" s="6" t="s">
        <v>10</v>
      </c>
      <c r="H61" s="113">
        <v>1273.23</v>
      </c>
      <c r="I61" s="6">
        <v>48</v>
      </c>
      <c r="J61" s="6">
        <f t="shared" si="0"/>
        <v>0.13003412969283276</v>
      </c>
      <c r="K61" s="6">
        <f t="shared" si="1"/>
        <v>-1.1262298083996749</v>
      </c>
    </row>
    <row r="62" spans="1:11" x14ac:dyDescent="0.3">
      <c r="A62" s="6" t="s">
        <v>7</v>
      </c>
      <c r="B62" s="6">
        <v>2020</v>
      </c>
      <c r="C62" s="6" t="s">
        <v>167</v>
      </c>
      <c r="D62" s="6" t="s">
        <v>8</v>
      </c>
      <c r="E62" s="6" t="s">
        <v>68</v>
      </c>
      <c r="F62" s="11" t="s">
        <v>9</v>
      </c>
      <c r="G62" s="6" t="s">
        <v>10</v>
      </c>
      <c r="H62" s="113">
        <v>1274.02</v>
      </c>
      <c r="I62" s="6">
        <v>49</v>
      </c>
      <c r="J62" s="6">
        <f t="shared" si="0"/>
        <v>0.13276450511945392</v>
      </c>
      <c r="K62" s="6">
        <f t="shared" si="1"/>
        <v>-1.1134178546543847</v>
      </c>
    </row>
    <row r="63" spans="1:11" x14ac:dyDescent="0.3">
      <c r="A63" s="6" t="s">
        <v>7</v>
      </c>
      <c r="B63" s="6">
        <v>2020</v>
      </c>
      <c r="C63" s="6" t="s">
        <v>167</v>
      </c>
      <c r="D63" s="6" t="s">
        <v>8</v>
      </c>
      <c r="E63" s="6" t="s">
        <v>48</v>
      </c>
      <c r="F63" s="11" t="s">
        <v>9</v>
      </c>
      <c r="G63" s="6" t="s">
        <v>10</v>
      </c>
      <c r="H63" s="113">
        <v>1280.93</v>
      </c>
      <c r="I63" s="6">
        <v>50</v>
      </c>
      <c r="J63" s="6">
        <f t="shared" si="0"/>
        <v>0.13549488054607509</v>
      </c>
      <c r="K63" s="6">
        <f t="shared" si="1"/>
        <v>-1.1007861038710163</v>
      </c>
    </row>
    <row r="64" spans="1:11" x14ac:dyDescent="0.3">
      <c r="A64" s="6" t="s">
        <v>7</v>
      </c>
      <c r="B64" s="6">
        <v>2020</v>
      </c>
      <c r="C64" s="6" t="s">
        <v>167</v>
      </c>
      <c r="D64" s="6" t="s">
        <v>8</v>
      </c>
      <c r="E64" s="6" t="s">
        <v>79</v>
      </c>
      <c r="F64" s="11" t="s">
        <v>9</v>
      </c>
      <c r="G64" s="6" t="s">
        <v>10</v>
      </c>
      <c r="H64" s="113">
        <v>1283.1099999999999</v>
      </c>
      <c r="I64" s="6">
        <v>51</v>
      </c>
      <c r="J64" s="6">
        <f t="shared" si="0"/>
        <v>0.13822525597269625</v>
      </c>
      <c r="K64" s="6">
        <f t="shared" si="1"/>
        <v>-1.0883275964054959</v>
      </c>
    </row>
    <row r="65" spans="1:11" x14ac:dyDescent="0.3">
      <c r="A65" s="6" t="s">
        <v>7</v>
      </c>
      <c r="B65" s="6">
        <v>2020</v>
      </c>
      <c r="C65" s="6" t="s">
        <v>167</v>
      </c>
      <c r="D65" s="6" t="s">
        <v>8</v>
      </c>
      <c r="E65" s="6" t="s">
        <v>130</v>
      </c>
      <c r="F65" s="11" t="s">
        <v>9</v>
      </c>
      <c r="G65" s="6" t="s">
        <v>10</v>
      </c>
      <c r="H65" s="113">
        <v>1285.48</v>
      </c>
      <c r="I65" s="6">
        <v>52</v>
      </c>
      <c r="J65" s="6">
        <f t="shared" si="0"/>
        <v>0.14095563139931741</v>
      </c>
      <c r="K65" s="6">
        <f t="shared" si="1"/>
        <v>-1.0760357620538135</v>
      </c>
    </row>
    <row r="66" spans="1:11" x14ac:dyDescent="0.3">
      <c r="A66" s="6" t="s">
        <v>7</v>
      </c>
      <c r="B66" s="6">
        <v>2020</v>
      </c>
      <c r="C66" s="6" t="s">
        <v>168</v>
      </c>
      <c r="D66" s="6" t="s">
        <v>8</v>
      </c>
      <c r="E66" s="6" t="s">
        <v>142</v>
      </c>
      <c r="F66" s="11" t="s">
        <v>9</v>
      </c>
      <c r="G66" s="6" t="s">
        <v>10</v>
      </c>
      <c r="H66" s="113">
        <v>1286.07</v>
      </c>
      <c r="I66" s="6">
        <v>53</v>
      </c>
      <c r="J66" s="6">
        <f t="shared" si="0"/>
        <v>0.14368600682593857</v>
      </c>
      <c r="K66" s="6">
        <f t="shared" si="1"/>
        <v>-1.0639043910059343</v>
      </c>
    </row>
    <row r="67" spans="1:11" x14ac:dyDescent="0.3">
      <c r="A67" s="6" t="s">
        <v>7</v>
      </c>
      <c r="B67" s="6">
        <v>2020</v>
      </c>
      <c r="C67" s="6" t="s">
        <v>167</v>
      </c>
      <c r="D67" s="6" t="s">
        <v>8</v>
      </c>
      <c r="E67" s="6" t="s">
        <v>83</v>
      </c>
      <c r="F67" s="11" t="s">
        <v>9</v>
      </c>
      <c r="G67" s="6" t="s">
        <v>10</v>
      </c>
      <c r="H67" s="113">
        <v>1286.8</v>
      </c>
      <c r="I67" s="6">
        <v>54</v>
      </c>
      <c r="J67" s="6">
        <f t="shared" si="0"/>
        <v>0.14641638225255973</v>
      </c>
      <c r="K67" s="6">
        <f t="shared" si="1"/>
        <v>-1.0519276074728392</v>
      </c>
    </row>
    <row r="68" spans="1:11" x14ac:dyDescent="0.3">
      <c r="A68" s="6" t="s">
        <v>7</v>
      </c>
      <c r="B68" s="6">
        <v>2020</v>
      </c>
      <c r="C68" s="6" t="s">
        <v>167</v>
      </c>
      <c r="D68" s="6" t="s">
        <v>8</v>
      </c>
      <c r="E68" s="6" t="s">
        <v>93</v>
      </c>
      <c r="F68" s="11" t="s">
        <v>9</v>
      </c>
      <c r="G68" s="6" t="s">
        <v>10</v>
      </c>
      <c r="H68" s="113">
        <v>1293.3599999999999</v>
      </c>
      <c r="I68" s="6">
        <v>55</v>
      </c>
      <c r="J68" s="6">
        <f t="shared" si="0"/>
        <v>0.1491467576791809</v>
      </c>
      <c r="K68" s="6">
        <f t="shared" si="1"/>
        <v>-1.040099845695567</v>
      </c>
    </row>
    <row r="69" spans="1:11" x14ac:dyDescent="0.3">
      <c r="A69" s="6" t="s">
        <v>7</v>
      </c>
      <c r="B69" s="6">
        <v>2020</v>
      </c>
      <c r="C69" s="6" t="s">
        <v>167</v>
      </c>
      <c r="D69" s="6" t="s">
        <v>8</v>
      </c>
      <c r="E69" s="6" t="s">
        <v>119</v>
      </c>
      <c r="F69" s="11" t="s">
        <v>9</v>
      </c>
      <c r="G69" s="6" t="s">
        <v>10</v>
      </c>
      <c r="H69" s="113">
        <v>1302.75</v>
      </c>
      <c r="I69" s="6">
        <v>56</v>
      </c>
      <c r="J69" s="6">
        <f t="shared" si="0"/>
        <v>0.15187713310580206</v>
      </c>
      <c r="K69" s="6">
        <f t="shared" si="1"/>
        <v>-1.0284158280815738</v>
      </c>
    </row>
    <row r="70" spans="1:11" x14ac:dyDescent="0.3">
      <c r="A70" s="6" t="s">
        <v>7</v>
      </c>
      <c r="B70" s="6">
        <v>2020</v>
      </c>
      <c r="C70" s="6" t="s">
        <v>167</v>
      </c>
      <c r="D70" s="6" t="s">
        <v>8</v>
      </c>
      <c r="E70" s="6" t="s">
        <v>141</v>
      </c>
      <c r="F70" s="11" t="s">
        <v>9</v>
      </c>
      <c r="G70" s="6" t="s">
        <v>10</v>
      </c>
      <c r="H70" s="113">
        <v>1314</v>
      </c>
      <c r="I70" s="6">
        <v>57</v>
      </c>
      <c r="J70" s="6">
        <f t="shared" si="0"/>
        <v>0.15460750853242322</v>
      </c>
      <c r="K70" s="6">
        <f t="shared" si="1"/>
        <v>-1.0168705452450022</v>
      </c>
    </row>
    <row r="71" spans="1:11" x14ac:dyDescent="0.3">
      <c r="A71" s="6" t="s">
        <v>7</v>
      </c>
      <c r="B71" s="6">
        <v>2020</v>
      </c>
      <c r="C71" s="6" t="s">
        <v>167</v>
      </c>
      <c r="D71" s="6" t="s">
        <v>8</v>
      </c>
      <c r="E71" s="6" t="s">
        <v>24</v>
      </c>
      <c r="F71" s="11" t="s">
        <v>9</v>
      </c>
      <c r="G71" s="6" t="s">
        <v>10</v>
      </c>
      <c r="H71" s="113">
        <v>1315.35</v>
      </c>
      <c r="I71" s="6">
        <v>58</v>
      </c>
      <c r="J71" s="6">
        <f t="shared" si="0"/>
        <v>0.15733788395904436</v>
      </c>
      <c r="K71" s="6">
        <f t="shared" si="1"/>
        <v>-1.0054592377544569</v>
      </c>
    </row>
    <row r="72" spans="1:11" x14ac:dyDescent="0.3">
      <c r="A72" s="6" t="s">
        <v>7</v>
      </c>
      <c r="B72" s="6">
        <v>2020</v>
      </c>
      <c r="C72" s="6" t="s">
        <v>168</v>
      </c>
      <c r="D72" s="6" t="s">
        <v>8</v>
      </c>
      <c r="E72" s="6" t="s">
        <v>11</v>
      </c>
      <c r="F72" s="11" t="s">
        <v>9</v>
      </c>
      <c r="G72" s="6" t="s">
        <v>10</v>
      </c>
      <c r="H72" s="113">
        <v>1318.27</v>
      </c>
      <c r="I72" s="6">
        <v>59</v>
      </c>
      <c r="J72" s="6">
        <f t="shared" si="0"/>
        <v>0.16006825938566552</v>
      </c>
      <c r="K72" s="6">
        <f t="shared" si="1"/>
        <v>-0.99417737941518847</v>
      </c>
    </row>
    <row r="73" spans="1:11" x14ac:dyDescent="0.3">
      <c r="A73" s="6" t="s">
        <v>7</v>
      </c>
      <c r="B73" s="6">
        <v>2020</v>
      </c>
      <c r="C73" s="6" t="s">
        <v>167</v>
      </c>
      <c r="D73" s="6" t="s">
        <v>8</v>
      </c>
      <c r="E73" s="6" t="s">
        <v>72</v>
      </c>
      <c r="F73" s="11" t="s">
        <v>9</v>
      </c>
      <c r="G73" s="6" t="s">
        <v>10</v>
      </c>
      <c r="H73" s="113">
        <v>1340.22</v>
      </c>
      <c r="I73" s="6">
        <v>60</v>
      </c>
      <c r="J73" s="6">
        <f t="shared" si="0"/>
        <v>0.16279863481228668</v>
      </c>
      <c r="K73" s="6">
        <f t="shared" si="1"/>
        <v>-0.98302066193269788</v>
      </c>
    </row>
    <row r="74" spans="1:11" x14ac:dyDescent="0.3">
      <c r="A74" s="6" t="s">
        <v>7</v>
      </c>
      <c r="B74" s="6">
        <v>2020</v>
      </c>
      <c r="C74" s="6" t="s">
        <v>167</v>
      </c>
      <c r="D74" s="6" t="s">
        <v>8</v>
      </c>
      <c r="E74" s="6" t="s">
        <v>103</v>
      </c>
      <c r="F74" s="11" t="s">
        <v>9</v>
      </c>
      <c r="G74" s="6" t="s">
        <v>10</v>
      </c>
      <c r="H74" s="113">
        <v>1340.67</v>
      </c>
      <c r="I74" s="6">
        <v>61</v>
      </c>
      <c r="J74" s="6">
        <f t="shared" si="0"/>
        <v>0.16552901023890784</v>
      </c>
      <c r="K74" s="6">
        <f t="shared" si="1"/>
        <v>-0.97198498082249607</v>
      </c>
    </row>
    <row r="75" spans="1:11" x14ac:dyDescent="0.3">
      <c r="A75" s="6" t="s">
        <v>7</v>
      </c>
      <c r="B75" s="6">
        <v>2020</v>
      </c>
      <c r="C75" s="6" t="s">
        <v>167</v>
      </c>
      <c r="D75" s="6" t="s">
        <v>8</v>
      </c>
      <c r="E75" s="6" t="s">
        <v>115</v>
      </c>
      <c r="F75" s="11" t="s">
        <v>9</v>
      </c>
      <c r="G75" s="6" t="s">
        <v>10</v>
      </c>
      <c r="H75" s="113">
        <v>1340.88</v>
      </c>
      <c r="I75" s="6">
        <v>62</v>
      </c>
      <c r="J75" s="6">
        <f t="shared" si="0"/>
        <v>0.168259385665529</v>
      </c>
      <c r="K75" s="6">
        <f t="shared" si="1"/>
        <v>-0.96106642244580887</v>
      </c>
    </row>
    <row r="76" spans="1:11" x14ac:dyDescent="0.3">
      <c r="A76" s="6" t="s">
        <v>7</v>
      </c>
      <c r="B76" s="6">
        <v>2020</v>
      </c>
      <c r="C76" s="6" t="s">
        <v>167</v>
      </c>
      <c r="D76" s="6" t="s">
        <v>8</v>
      </c>
      <c r="E76" s="6" t="s">
        <v>9</v>
      </c>
      <c r="F76" s="11" t="s">
        <v>9</v>
      </c>
      <c r="G76" s="6" t="s">
        <v>10</v>
      </c>
      <c r="H76" s="113">
        <v>1341.17</v>
      </c>
      <c r="I76" s="6">
        <v>63</v>
      </c>
      <c r="J76" s="6">
        <f t="shared" si="0"/>
        <v>0.17098976109215017</v>
      </c>
      <c r="K76" s="6">
        <f t="shared" si="1"/>
        <v>-0.95026125206447665</v>
      </c>
    </row>
    <row r="77" spans="1:11" x14ac:dyDescent="0.3">
      <c r="A77" s="6" t="s">
        <v>7</v>
      </c>
      <c r="B77" s="6">
        <v>2020</v>
      </c>
      <c r="C77" s="6" t="s">
        <v>167</v>
      </c>
      <c r="D77" s="6" t="s">
        <v>8</v>
      </c>
      <c r="E77" s="6" t="s">
        <v>38</v>
      </c>
      <c r="F77" s="11" t="s">
        <v>9</v>
      </c>
      <c r="G77" s="6" t="s">
        <v>10</v>
      </c>
      <c r="H77" s="113">
        <v>1345.28</v>
      </c>
      <c r="I77" s="6">
        <v>64</v>
      </c>
      <c r="J77" s="6">
        <f t="shared" si="0"/>
        <v>0.17372013651877133</v>
      </c>
      <c r="K77" s="6">
        <f t="shared" si="1"/>
        <v>-0.93956590281996855</v>
      </c>
    </row>
    <row r="78" spans="1:11" x14ac:dyDescent="0.3">
      <c r="A78" s="6" t="s">
        <v>7</v>
      </c>
      <c r="B78" s="6">
        <v>2020</v>
      </c>
      <c r="C78" s="6" t="s">
        <v>168</v>
      </c>
      <c r="D78" s="6" t="s">
        <v>8</v>
      </c>
      <c r="E78" s="6" t="s">
        <v>107</v>
      </c>
      <c r="F78" s="11" t="s">
        <v>9</v>
      </c>
      <c r="G78" s="6" t="s">
        <v>10</v>
      </c>
      <c r="H78" s="113">
        <v>1346.15</v>
      </c>
      <c r="I78" s="6">
        <v>65</v>
      </c>
      <c r="J78" s="6">
        <f t="shared" si="0"/>
        <v>0.17645051194539249</v>
      </c>
      <c r="K78" s="6">
        <f t="shared" si="1"/>
        <v>-0.92897696555160669</v>
      </c>
    </row>
    <row r="79" spans="1:11" x14ac:dyDescent="0.3">
      <c r="A79" s="6" t="s">
        <v>7</v>
      </c>
      <c r="B79" s="6">
        <v>2020</v>
      </c>
      <c r="C79" s="6" t="s">
        <v>167</v>
      </c>
      <c r="D79" s="6" t="s">
        <v>8</v>
      </c>
      <c r="E79" s="6" t="s">
        <v>25</v>
      </c>
      <c r="F79" s="11" t="s">
        <v>9</v>
      </c>
      <c r="G79" s="6" t="s">
        <v>10</v>
      </c>
      <c r="H79" s="113">
        <v>1347.66</v>
      </c>
      <c r="I79" s="6">
        <v>66</v>
      </c>
      <c r="J79" s="6">
        <f t="shared" ref="J79:J142" si="2">(I79-0.375)/(366+0.25)</f>
        <v>0.17918088737201365</v>
      </c>
      <c r="K79" s="6">
        <f t="shared" ref="K79:K142" si="3">_xlfn.NORM.S.INV(J79)</f>
        <v>-0.9184911793780457</v>
      </c>
    </row>
    <row r="80" spans="1:11" x14ac:dyDescent="0.3">
      <c r="A80" s="6" t="s">
        <v>7</v>
      </c>
      <c r="B80" s="6">
        <v>2020</v>
      </c>
      <c r="C80" s="6" t="s">
        <v>167</v>
      </c>
      <c r="D80" s="6" t="s">
        <v>8</v>
      </c>
      <c r="E80" s="6" t="s">
        <v>90</v>
      </c>
      <c r="F80" s="11" t="s">
        <v>9</v>
      </c>
      <c r="G80" s="6" t="s">
        <v>10</v>
      </c>
      <c r="H80" s="113">
        <v>1350.05</v>
      </c>
      <c r="I80" s="6">
        <v>67</v>
      </c>
      <c r="J80" s="6">
        <f t="shared" si="2"/>
        <v>0.18191126279863482</v>
      </c>
      <c r="K80" s="6">
        <f t="shared" si="3"/>
        <v>-0.90810542297409635</v>
      </c>
    </row>
    <row r="81" spans="1:11" x14ac:dyDescent="0.3">
      <c r="A81" s="6" t="s">
        <v>7</v>
      </c>
      <c r="B81" s="6">
        <v>2020</v>
      </c>
      <c r="C81" s="6" t="s">
        <v>167</v>
      </c>
      <c r="D81" s="6" t="s">
        <v>8</v>
      </c>
      <c r="E81" s="6" t="s">
        <v>34</v>
      </c>
      <c r="F81" s="11" t="s">
        <v>9</v>
      </c>
      <c r="G81" s="6" t="s">
        <v>10</v>
      </c>
      <c r="H81" s="113">
        <v>1350.26</v>
      </c>
      <c r="I81" s="6">
        <v>68</v>
      </c>
      <c r="J81" s="6">
        <f t="shared" si="2"/>
        <v>0.18464163822525598</v>
      </c>
      <c r="K81" s="6">
        <f t="shared" si="3"/>
        <v>-0.89781670648184353</v>
      </c>
    </row>
    <row r="82" spans="1:11" x14ac:dyDescent="0.3">
      <c r="A82" s="6" t="s">
        <v>7</v>
      </c>
      <c r="B82" s="6">
        <v>2020</v>
      </c>
      <c r="C82" s="6" t="s">
        <v>167</v>
      </c>
      <c r="D82" s="6" t="s">
        <v>8</v>
      </c>
      <c r="E82" s="6" t="s">
        <v>18</v>
      </c>
      <c r="F82" s="11" t="s">
        <v>9</v>
      </c>
      <c r="G82" s="6" t="s">
        <v>10</v>
      </c>
      <c r="H82" s="113">
        <v>1353.11</v>
      </c>
      <c r="I82" s="6">
        <v>69</v>
      </c>
      <c r="J82" s="6">
        <f t="shared" si="2"/>
        <v>0.18737201365187714</v>
      </c>
      <c r="K82" s="6">
        <f t="shared" si="3"/>
        <v>-0.88762216400121918</v>
      </c>
    </row>
    <row r="83" spans="1:11" x14ac:dyDescent="0.3">
      <c r="A83" s="6" t="s">
        <v>7</v>
      </c>
      <c r="B83" s="6">
        <v>2020</v>
      </c>
      <c r="C83" s="6" t="s">
        <v>167</v>
      </c>
      <c r="D83" s="6" t="s">
        <v>8</v>
      </c>
      <c r="E83" s="6" t="s">
        <v>50</v>
      </c>
      <c r="F83" s="11" t="s">
        <v>9</v>
      </c>
      <c r="G83" s="6" t="s">
        <v>10</v>
      </c>
      <c r="H83" s="113">
        <v>1354.66</v>
      </c>
      <c r="I83" s="6">
        <v>70</v>
      </c>
      <c r="J83" s="6">
        <f t="shared" si="2"/>
        <v>0.1901023890784983</v>
      </c>
      <c r="K83" s="6">
        <f t="shared" si="3"/>
        <v>-0.87751904661067837</v>
      </c>
    </row>
    <row r="84" spans="1:11" x14ac:dyDescent="0.3">
      <c r="A84" s="6" t="s">
        <v>7</v>
      </c>
      <c r="B84" s="6">
        <v>2020</v>
      </c>
      <c r="C84" s="6" t="s">
        <v>167</v>
      </c>
      <c r="D84" s="6" t="s">
        <v>8</v>
      </c>
      <c r="E84" s="6" t="s">
        <v>88</v>
      </c>
      <c r="F84" s="11" t="s">
        <v>9</v>
      </c>
      <c r="G84" s="6" t="s">
        <v>10</v>
      </c>
      <c r="H84" s="113">
        <v>1356.51</v>
      </c>
      <c r="I84" s="6">
        <v>71</v>
      </c>
      <c r="J84" s="6">
        <f t="shared" si="2"/>
        <v>0.19283276450511946</v>
      </c>
      <c r="K84" s="6">
        <f t="shared" si="3"/>
        <v>-0.86750471587344002</v>
      </c>
    </row>
    <row r="85" spans="1:11" x14ac:dyDescent="0.3">
      <c r="A85" s="6" t="s">
        <v>7</v>
      </c>
      <c r="B85" s="6">
        <v>2020</v>
      </c>
      <c r="C85" s="6" t="s">
        <v>167</v>
      </c>
      <c r="D85" s="6" t="s">
        <v>8</v>
      </c>
      <c r="E85" s="6" t="s">
        <v>121</v>
      </c>
      <c r="F85" s="11" t="s">
        <v>9</v>
      </c>
      <c r="G85" s="6" t="s">
        <v>10</v>
      </c>
      <c r="H85" s="113">
        <v>1365.09</v>
      </c>
      <c r="I85" s="6">
        <v>72</v>
      </c>
      <c r="J85" s="6">
        <f t="shared" si="2"/>
        <v>0.19556313993174063</v>
      </c>
      <c r="K85" s="6">
        <f t="shared" si="3"/>
        <v>-0.85757663778913495</v>
      </c>
    </row>
    <row r="86" spans="1:11" x14ac:dyDescent="0.3">
      <c r="A86" s="6" t="s">
        <v>7</v>
      </c>
      <c r="B86" s="6">
        <v>2020</v>
      </c>
      <c r="C86" s="6" t="s">
        <v>167</v>
      </c>
      <c r="D86" s="6" t="s">
        <v>8</v>
      </c>
      <c r="E86" s="6" t="s">
        <v>153</v>
      </c>
      <c r="F86" s="11" t="s">
        <v>9</v>
      </c>
      <c r="G86" s="6" t="s">
        <v>10</v>
      </c>
      <c r="H86" s="113">
        <v>1373.91</v>
      </c>
      <c r="I86" s="6">
        <v>73</v>
      </c>
      <c r="J86" s="6">
        <f t="shared" si="2"/>
        <v>0.19829351535836179</v>
      </c>
      <c r="K86" s="6">
        <f t="shared" si="3"/>
        <v>-0.84773237715443395</v>
      </c>
    </row>
    <row r="87" spans="1:11" x14ac:dyDescent="0.3">
      <c r="A87" s="6" t="s">
        <v>7</v>
      </c>
      <c r="B87" s="6">
        <v>2020</v>
      </c>
      <c r="C87" s="6" t="s">
        <v>168</v>
      </c>
      <c r="D87" s="6" t="s">
        <v>8</v>
      </c>
      <c r="E87" s="6" t="s">
        <v>22</v>
      </c>
      <c r="F87" s="11" t="s">
        <v>9</v>
      </c>
      <c r="G87" s="6" t="s">
        <v>10</v>
      </c>
      <c r="H87" s="113">
        <v>1384.14</v>
      </c>
      <c r="I87" s="6">
        <v>74</v>
      </c>
      <c r="J87" s="6">
        <f t="shared" si="2"/>
        <v>0.20102389078498292</v>
      </c>
      <c r="K87" s="6">
        <f t="shared" si="3"/>
        <v>-0.83796959229977774</v>
      </c>
    </row>
    <row r="88" spans="1:11" x14ac:dyDescent="0.3">
      <c r="A88" s="6" t="s">
        <v>7</v>
      </c>
      <c r="B88" s="6">
        <v>2020</v>
      </c>
      <c r="C88" s="6" t="s">
        <v>167</v>
      </c>
      <c r="D88" s="6" t="s">
        <v>8</v>
      </c>
      <c r="E88" s="6" t="s">
        <v>129</v>
      </c>
      <c r="F88" s="11" t="s">
        <v>9</v>
      </c>
      <c r="G88" s="6" t="s">
        <v>10</v>
      </c>
      <c r="H88" s="113">
        <v>1384.75</v>
      </c>
      <c r="I88" s="6">
        <v>75</v>
      </c>
      <c r="J88" s="6">
        <f t="shared" si="2"/>
        <v>0.20375426621160408</v>
      </c>
      <c r="K88" s="6">
        <f t="shared" si="3"/>
        <v>-0.82828603017229585</v>
      </c>
    </row>
    <row r="89" spans="1:11" x14ac:dyDescent="0.3">
      <c r="A89" s="6" t="s">
        <v>7</v>
      </c>
      <c r="B89" s="6">
        <v>2020</v>
      </c>
      <c r="C89" s="6" t="s">
        <v>168</v>
      </c>
      <c r="D89" s="6" t="s">
        <v>8</v>
      </c>
      <c r="E89" s="6" t="s">
        <v>31</v>
      </c>
      <c r="F89" s="11" t="s">
        <v>9</v>
      </c>
      <c r="G89" s="6" t="s">
        <v>10</v>
      </c>
      <c r="H89" s="113">
        <v>1394.99</v>
      </c>
      <c r="I89" s="6">
        <v>76</v>
      </c>
      <c r="J89" s="6">
        <f t="shared" si="2"/>
        <v>0.20648464163822525</v>
      </c>
      <c r="K89" s="6">
        <f t="shared" si="3"/>
        <v>-0.81867952173780956</v>
      </c>
    </row>
    <row r="90" spans="1:11" x14ac:dyDescent="0.3">
      <c r="A90" s="6" t="s">
        <v>7</v>
      </c>
      <c r="B90" s="6">
        <v>2020</v>
      </c>
      <c r="C90" s="6" t="s">
        <v>169</v>
      </c>
      <c r="D90" s="6" t="s">
        <v>8</v>
      </c>
      <c r="E90" s="6" t="s">
        <v>122</v>
      </c>
      <c r="F90" s="11" t="s">
        <v>9</v>
      </c>
      <c r="G90" s="6" t="s">
        <v>10</v>
      </c>
      <c r="H90" s="113">
        <v>1400.01</v>
      </c>
      <c r="I90" s="6">
        <v>77</v>
      </c>
      <c r="J90" s="6">
        <f t="shared" si="2"/>
        <v>0.20921501706484641</v>
      </c>
      <c r="K90" s="6">
        <f t="shared" si="3"/>
        <v>-0.80914797767721358</v>
      </c>
    </row>
    <row r="91" spans="1:11" x14ac:dyDescent="0.3">
      <c r="A91" s="6" t="s">
        <v>7</v>
      </c>
      <c r="B91" s="6">
        <v>2020</v>
      </c>
      <c r="C91" s="6" t="s">
        <v>167</v>
      </c>
      <c r="D91" s="6" t="s">
        <v>8</v>
      </c>
      <c r="E91" s="6" t="s">
        <v>58</v>
      </c>
      <c r="F91" s="11" t="s">
        <v>9</v>
      </c>
      <c r="G91" s="6" t="s">
        <v>10</v>
      </c>
      <c r="H91" s="113">
        <v>1403.61</v>
      </c>
      <c r="I91" s="6">
        <v>78</v>
      </c>
      <c r="J91" s="6">
        <f t="shared" si="2"/>
        <v>0.21194539249146757</v>
      </c>
      <c r="K91" s="6">
        <f t="shared" si="3"/>
        <v>-0.79968938435478365</v>
      </c>
    </row>
    <row r="92" spans="1:11" x14ac:dyDescent="0.3">
      <c r="A92" s="6" t="s">
        <v>7</v>
      </c>
      <c r="B92" s="6">
        <v>2020</v>
      </c>
      <c r="C92" s="6" t="s">
        <v>167</v>
      </c>
      <c r="D92" s="6" t="s">
        <v>8</v>
      </c>
      <c r="E92" s="6" t="s">
        <v>36</v>
      </c>
      <c r="F92" s="11" t="s">
        <v>9</v>
      </c>
      <c r="G92" s="6" t="s">
        <v>10</v>
      </c>
      <c r="H92" s="113">
        <v>1405.08</v>
      </c>
      <c r="I92" s="6">
        <v>79</v>
      </c>
      <c r="J92" s="6">
        <f t="shared" si="2"/>
        <v>0.21467576791808873</v>
      </c>
      <c r="K92" s="6">
        <f t="shared" si="3"/>
        <v>-0.79030180003790607</v>
      </c>
    </row>
    <row r="93" spans="1:11" x14ac:dyDescent="0.3">
      <c r="A93" s="6" t="s">
        <v>7</v>
      </c>
      <c r="B93" s="6">
        <v>2020</v>
      </c>
      <c r="C93" s="6" t="s">
        <v>167</v>
      </c>
      <c r="D93" s="6" t="s">
        <v>8</v>
      </c>
      <c r="E93" s="6" t="s">
        <v>70</v>
      </c>
      <c r="F93" s="11" t="s">
        <v>9</v>
      </c>
      <c r="G93" s="6" t="s">
        <v>10</v>
      </c>
      <c r="H93" s="113">
        <v>1419.63</v>
      </c>
      <c r="I93" s="6">
        <v>80</v>
      </c>
      <c r="J93" s="6">
        <f t="shared" si="2"/>
        <v>0.2174061433447099</v>
      </c>
      <c r="K93" s="6">
        <f t="shared" si="3"/>
        <v>-0.78098335134951946</v>
      </c>
    </row>
    <row r="94" spans="1:11" x14ac:dyDescent="0.3">
      <c r="A94" s="6" t="s">
        <v>7</v>
      </c>
      <c r="B94" s="6">
        <v>2020</v>
      </c>
      <c r="C94" s="6" t="s">
        <v>168</v>
      </c>
      <c r="D94" s="6" t="s">
        <v>8</v>
      </c>
      <c r="E94" s="6" t="s">
        <v>138</v>
      </c>
      <c r="F94" s="11" t="s">
        <v>9</v>
      </c>
      <c r="G94" s="6" t="s">
        <v>10</v>
      </c>
      <c r="H94" s="113">
        <v>1420.63</v>
      </c>
      <c r="I94" s="6">
        <v>81</v>
      </c>
      <c r="J94" s="6">
        <f t="shared" si="2"/>
        <v>0.22013651877133106</v>
      </c>
      <c r="K94" s="6">
        <f t="shared" si="3"/>
        <v>-0.7717322299361794</v>
      </c>
    </row>
    <row r="95" spans="1:11" x14ac:dyDescent="0.3">
      <c r="A95" s="6" t="s">
        <v>7</v>
      </c>
      <c r="B95" s="6">
        <v>2020</v>
      </c>
      <c r="C95" s="6" t="s">
        <v>167</v>
      </c>
      <c r="D95" s="6" t="s">
        <v>8</v>
      </c>
      <c r="E95" s="6" t="s">
        <v>134</v>
      </c>
      <c r="F95" s="11" t="s">
        <v>9</v>
      </c>
      <c r="G95" s="6" t="s">
        <v>10</v>
      </c>
      <c r="H95" s="113">
        <v>1423.92</v>
      </c>
      <c r="I95" s="6">
        <v>82</v>
      </c>
      <c r="J95" s="6">
        <f t="shared" si="2"/>
        <v>0.22286689419795222</v>
      </c>
      <c r="K95" s="6">
        <f t="shared" si="3"/>
        <v>-0.76254668933608183</v>
      </c>
    </row>
    <row r="96" spans="1:11" x14ac:dyDescent="0.3">
      <c r="A96" s="6" t="s">
        <v>7</v>
      </c>
      <c r="B96" s="6">
        <v>2020</v>
      </c>
      <c r="C96" s="6" t="s">
        <v>168</v>
      </c>
      <c r="D96" s="6" t="s">
        <v>8</v>
      </c>
      <c r="E96" s="6" t="s">
        <v>135</v>
      </c>
      <c r="F96" s="11" t="s">
        <v>9</v>
      </c>
      <c r="G96" s="6" t="s">
        <v>10</v>
      </c>
      <c r="H96" s="113">
        <v>1429.76</v>
      </c>
      <c r="I96" s="6">
        <v>83</v>
      </c>
      <c r="J96" s="6">
        <f t="shared" si="2"/>
        <v>0.22559726962457338</v>
      </c>
      <c r="K96" s="6">
        <f t="shared" si="3"/>
        <v>-0.75342504203272365</v>
      </c>
    </row>
    <row r="97" spans="1:11" x14ac:dyDescent="0.3">
      <c r="A97" s="6" t="s">
        <v>7</v>
      </c>
      <c r="B97" s="6">
        <v>2020</v>
      </c>
      <c r="C97" s="6" t="s">
        <v>168</v>
      </c>
      <c r="D97" s="6" t="s">
        <v>8</v>
      </c>
      <c r="E97" s="6" t="s">
        <v>112</v>
      </c>
      <c r="F97" s="11" t="s">
        <v>9</v>
      </c>
      <c r="G97" s="6" t="s">
        <v>10</v>
      </c>
      <c r="H97" s="113">
        <v>1431.64</v>
      </c>
      <c r="I97" s="6">
        <v>84</v>
      </c>
      <c r="J97" s="6">
        <f t="shared" si="2"/>
        <v>0.22832764505119454</v>
      </c>
      <c r="K97" s="6">
        <f t="shared" si="3"/>
        <v>-0.74436565668104193</v>
      </c>
    </row>
    <row r="98" spans="1:11" x14ac:dyDescent="0.3">
      <c r="A98" s="6" t="s">
        <v>7</v>
      </c>
      <c r="B98" s="6">
        <v>2020</v>
      </c>
      <c r="C98" s="6" t="s">
        <v>168</v>
      </c>
      <c r="D98" s="6" t="s">
        <v>8</v>
      </c>
      <c r="E98" s="6" t="s">
        <v>106</v>
      </c>
      <c r="F98" s="11" t="s">
        <v>9</v>
      </c>
      <c r="G98" s="6" t="s">
        <v>10</v>
      </c>
      <c r="H98" s="113">
        <v>1435.85</v>
      </c>
      <c r="I98" s="6">
        <v>85</v>
      </c>
      <c r="J98" s="6">
        <f t="shared" si="2"/>
        <v>0.23105802047781571</v>
      </c>
      <c r="K98" s="6">
        <f t="shared" si="3"/>
        <v>-0.73536695549396347</v>
      </c>
    </row>
    <row r="99" spans="1:11" x14ac:dyDescent="0.3">
      <c r="A99" s="6" t="s">
        <v>7</v>
      </c>
      <c r="B99" s="6">
        <v>2020</v>
      </c>
      <c r="C99" s="6" t="s">
        <v>168</v>
      </c>
      <c r="D99" s="6" t="s">
        <v>8</v>
      </c>
      <c r="E99" s="6" t="s">
        <v>159</v>
      </c>
      <c r="F99" s="11" t="s">
        <v>9</v>
      </c>
      <c r="G99" s="6" t="s">
        <v>10</v>
      </c>
      <c r="H99" s="113">
        <v>1437.62</v>
      </c>
      <c r="I99" s="6">
        <v>86</v>
      </c>
      <c r="J99" s="6">
        <f t="shared" si="2"/>
        <v>0.23378839590443687</v>
      </c>
      <c r="K99" s="6">
        <f t="shared" si="3"/>
        <v>-0.72642741177826853</v>
      </c>
    </row>
    <row r="100" spans="1:11" x14ac:dyDescent="0.3">
      <c r="A100" s="6" t="s">
        <v>7</v>
      </c>
      <c r="B100" s="6">
        <v>2020</v>
      </c>
      <c r="C100" s="6" t="s">
        <v>168</v>
      </c>
      <c r="D100" s="6" t="s">
        <v>8</v>
      </c>
      <c r="E100" s="6" t="s">
        <v>105</v>
      </c>
      <c r="F100" s="11" t="s">
        <v>9</v>
      </c>
      <c r="G100" s="6" t="s">
        <v>10</v>
      </c>
      <c r="H100" s="113">
        <v>1438.73</v>
      </c>
      <c r="I100" s="6">
        <v>87</v>
      </c>
      <c r="J100" s="6">
        <f t="shared" si="2"/>
        <v>0.23651877133105803</v>
      </c>
      <c r="K100" s="6">
        <f t="shared" si="3"/>
        <v>-0.71754554760956124</v>
      </c>
    </row>
    <row r="101" spans="1:11" x14ac:dyDescent="0.3">
      <c r="A101" s="6" t="s">
        <v>7</v>
      </c>
      <c r="B101" s="6">
        <v>2020</v>
      </c>
      <c r="C101" s="6" t="s">
        <v>167</v>
      </c>
      <c r="D101" s="6" t="s">
        <v>8</v>
      </c>
      <c r="E101" s="6" t="s">
        <v>157</v>
      </c>
      <c r="F101" s="11" t="s">
        <v>9</v>
      </c>
      <c r="G101" s="6" t="s">
        <v>10</v>
      </c>
      <c r="H101" s="113">
        <v>1440.27</v>
      </c>
      <c r="I101" s="6">
        <v>88</v>
      </c>
      <c r="J101" s="6">
        <f t="shared" si="2"/>
        <v>0.23924914675767919</v>
      </c>
      <c r="K101" s="6">
        <f t="shared" si="3"/>
        <v>-0.70871993163693736</v>
      </c>
    </row>
    <row r="102" spans="1:11" x14ac:dyDescent="0.3">
      <c r="A102" s="6" t="s">
        <v>7</v>
      </c>
      <c r="B102" s="6">
        <v>2020</v>
      </c>
      <c r="C102" s="6" t="s">
        <v>168</v>
      </c>
      <c r="D102" s="6" t="s">
        <v>8</v>
      </c>
      <c r="E102" s="6" t="s">
        <v>161</v>
      </c>
      <c r="F102" s="11" t="s">
        <v>9</v>
      </c>
      <c r="G102" s="6" t="s">
        <v>10</v>
      </c>
      <c r="H102" s="113">
        <v>1442.59</v>
      </c>
      <c r="I102" s="6">
        <v>89</v>
      </c>
      <c r="J102" s="6">
        <f t="shared" si="2"/>
        <v>0.24197952218430033</v>
      </c>
      <c r="K102" s="6">
        <f t="shared" si="3"/>
        <v>-0.69994917700869597</v>
      </c>
    </row>
    <row r="103" spans="1:11" x14ac:dyDescent="0.3">
      <c r="A103" s="6" t="s">
        <v>7</v>
      </c>
      <c r="B103" s="6">
        <v>2020</v>
      </c>
      <c r="C103" s="6" t="s">
        <v>167</v>
      </c>
      <c r="D103" s="6" t="s">
        <v>8</v>
      </c>
      <c r="E103" s="6" t="s">
        <v>118</v>
      </c>
      <c r="F103" s="11" t="s">
        <v>9</v>
      </c>
      <c r="G103" s="6" t="s">
        <v>10</v>
      </c>
      <c r="H103" s="113">
        <v>1444.55</v>
      </c>
      <c r="I103" s="6">
        <v>90</v>
      </c>
      <c r="J103" s="6">
        <f t="shared" si="2"/>
        <v>0.24470989761092149</v>
      </c>
      <c r="K103" s="6">
        <f t="shared" si="3"/>
        <v>-0.69123193941108185</v>
      </c>
    </row>
    <row r="104" spans="1:11" x14ac:dyDescent="0.3">
      <c r="A104" s="6" t="s">
        <v>7</v>
      </c>
      <c r="B104" s="6">
        <v>2020</v>
      </c>
      <c r="C104" s="6" t="s">
        <v>168</v>
      </c>
      <c r="D104" s="6" t="s">
        <v>8</v>
      </c>
      <c r="E104" s="6" t="s">
        <v>110</v>
      </c>
      <c r="F104" s="11" t="s">
        <v>9</v>
      </c>
      <c r="G104" s="6" t="s">
        <v>10</v>
      </c>
      <c r="H104" s="113">
        <v>1449.72</v>
      </c>
      <c r="I104" s="6">
        <v>91</v>
      </c>
      <c r="J104" s="6">
        <f t="shared" si="2"/>
        <v>0.24744027303754265</v>
      </c>
      <c r="K104" s="6">
        <f t="shared" si="3"/>
        <v>-0.68256691521268109</v>
      </c>
    </row>
    <row r="105" spans="1:11" x14ac:dyDescent="0.3">
      <c r="A105" s="6" t="s">
        <v>7</v>
      </c>
      <c r="B105" s="6">
        <v>2020</v>
      </c>
      <c r="C105" s="6" t="s">
        <v>168</v>
      </c>
      <c r="D105" s="6" t="s">
        <v>8</v>
      </c>
      <c r="E105" s="6" t="s">
        <v>166</v>
      </c>
      <c r="F105" s="11" t="s">
        <v>9</v>
      </c>
      <c r="G105" s="6" t="s">
        <v>10</v>
      </c>
      <c r="H105" s="113">
        <v>1455.04</v>
      </c>
      <c r="I105" s="6">
        <v>92</v>
      </c>
      <c r="J105" s="6">
        <f t="shared" si="2"/>
        <v>0.25017064846416381</v>
      </c>
      <c r="K105" s="6">
        <f t="shared" si="3"/>
        <v>-0.67395283970763609</v>
      </c>
    </row>
    <row r="106" spans="1:11" x14ac:dyDescent="0.3">
      <c r="A106" s="6" t="s">
        <v>7</v>
      </c>
      <c r="B106" s="6">
        <v>2020</v>
      </c>
      <c r="C106" s="6" t="s">
        <v>168</v>
      </c>
      <c r="D106" s="6" t="s">
        <v>8</v>
      </c>
      <c r="E106" s="6" t="s">
        <v>26</v>
      </c>
      <c r="F106" s="11" t="s">
        <v>9</v>
      </c>
      <c r="G106" s="6" t="s">
        <v>10</v>
      </c>
      <c r="H106" s="113">
        <v>1456.55</v>
      </c>
      <c r="I106" s="6">
        <v>93</v>
      </c>
      <c r="J106" s="6">
        <f t="shared" si="2"/>
        <v>0.252901023890785</v>
      </c>
      <c r="K106" s="6">
        <f t="shared" si="3"/>
        <v>-0.66538848545136076</v>
      </c>
    </row>
    <row r="107" spans="1:11" x14ac:dyDescent="0.3">
      <c r="A107" s="6" t="s">
        <v>7</v>
      </c>
      <c r="B107" s="6">
        <v>2020</v>
      </c>
      <c r="C107" s="6" t="s">
        <v>169</v>
      </c>
      <c r="D107" s="6" t="s">
        <v>8</v>
      </c>
      <c r="E107" s="6" t="s">
        <v>27</v>
      </c>
      <c r="F107" s="11" t="s">
        <v>9</v>
      </c>
      <c r="G107" s="6" t="s">
        <v>10</v>
      </c>
      <c r="H107" s="113">
        <v>1459.75</v>
      </c>
      <c r="I107" s="6">
        <v>94</v>
      </c>
      <c r="J107" s="6">
        <f t="shared" si="2"/>
        <v>0.25563139931740614</v>
      </c>
      <c r="K107" s="6">
        <f t="shared" si="3"/>
        <v>-0.65687266068291061</v>
      </c>
    </row>
    <row r="108" spans="1:11" x14ac:dyDescent="0.3">
      <c r="A108" s="6" t="s">
        <v>7</v>
      </c>
      <c r="B108" s="6">
        <v>2020</v>
      </c>
      <c r="C108" s="6" t="s">
        <v>168</v>
      </c>
      <c r="D108" s="6" t="s">
        <v>8</v>
      </c>
      <c r="E108" s="6" t="s">
        <v>109</v>
      </c>
      <c r="F108" s="11" t="s">
        <v>9</v>
      </c>
      <c r="G108" s="6" t="s">
        <v>10</v>
      </c>
      <c r="H108" s="113">
        <v>1465.03</v>
      </c>
      <c r="I108" s="6">
        <v>95</v>
      </c>
      <c r="J108" s="6">
        <f t="shared" si="2"/>
        <v>0.25836177474402733</v>
      </c>
      <c r="K108" s="6">
        <f t="shared" si="3"/>
        <v>-0.64840420782856945</v>
      </c>
    </row>
    <row r="109" spans="1:11" x14ac:dyDescent="0.3">
      <c r="A109" s="6" t="s">
        <v>7</v>
      </c>
      <c r="B109" s="6">
        <v>2020</v>
      </c>
      <c r="C109" s="6" t="s">
        <v>168</v>
      </c>
      <c r="D109" s="6" t="s">
        <v>8</v>
      </c>
      <c r="E109" s="6" t="s">
        <v>15</v>
      </c>
      <c r="F109" s="11" t="s">
        <v>9</v>
      </c>
      <c r="G109" s="6" t="s">
        <v>10</v>
      </c>
      <c r="H109" s="113">
        <v>1470.55</v>
      </c>
      <c r="I109" s="6">
        <v>96</v>
      </c>
      <c r="J109" s="6">
        <f t="shared" si="2"/>
        <v>0.26109215017064846</v>
      </c>
      <c r="K109" s="6">
        <f t="shared" si="3"/>
        <v>-0.63998200208163547</v>
      </c>
    </row>
    <row r="110" spans="1:11" x14ac:dyDescent="0.3">
      <c r="A110" s="6" t="s">
        <v>7</v>
      </c>
      <c r="B110" s="6">
        <v>2020</v>
      </c>
      <c r="C110" s="6" t="s">
        <v>168</v>
      </c>
      <c r="D110" s="6" t="s">
        <v>8</v>
      </c>
      <c r="E110" s="6" t="s">
        <v>139</v>
      </c>
      <c r="F110" s="11" t="s">
        <v>9</v>
      </c>
      <c r="G110" s="6" t="s">
        <v>10</v>
      </c>
      <c r="H110" s="113">
        <v>1471.37</v>
      </c>
      <c r="I110" s="6">
        <v>97</v>
      </c>
      <c r="J110" s="6">
        <f t="shared" si="2"/>
        <v>0.2638225255972696</v>
      </c>
      <c r="K110" s="6">
        <f t="shared" si="3"/>
        <v>-0.63160495005372375</v>
      </c>
    </row>
    <row r="111" spans="1:11" x14ac:dyDescent="0.3">
      <c r="A111" s="6" t="s">
        <v>7</v>
      </c>
      <c r="B111" s="6">
        <v>2020</v>
      </c>
      <c r="C111" s="6" t="s">
        <v>169</v>
      </c>
      <c r="D111" s="6" t="s">
        <v>8</v>
      </c>
      <c r="E111" s="6" t="s">
        <v>106</v>
      </c>
      <c r="F111" s="11" t="s">
        <v>9</v>
      </c>
      <c r="G111" s="6" t="s">
        <v>10</v>
      </c>
      <c r="H111" s="113">
        <v>1473.74</v>
      </c>
      <c r="I111" s="6">
        <v>98</v>
      </c>
      <c r="J111" s="6">
        <f t="shared" si="2"/>
        <v>0.26655290102389079</v>
      </c>
      <c r="K111" s="6">
        <f t="shared" si="3"/>
        <v>-0.62327198849325116</v>
      </c>
    </row>
    <row r="112" spans="1:11" x14ac:dyDescent="0.3">
      <c r="A112" s="6" t="s">
        <v>7</v>
      </c>
      <c r="B112" s="6">
        <v>2020</v>
      </c>
      <c r="C112" s="6" t="s">
        <v>167</v>
      </c>
      <c r="D112" s="6" t="s">
        <v>8</v>
      </c>
      <c r="E112" s="6" t="s">
        <v>131</v>
      </c>
      <c r="F112" s="11" t="s">
        <v>9</v>
      </c>
      <c r="G112" s="6" t="s">
        <v>10</v>
      </c>
      <c r="H112" s="113">
        <v>1474.21</v>
      </c>
      <c r="I112" s="6">
        <v>99</v>
      </c>
      <c r="J112" s="6">
        <f t="shared" si="2"/>
        <v>0.26928327645051192</v>
      </c>
      <c r="K112" s="6">
        <f t="shared" si="3"/>
        <v>-0.61498208306706192</v>
      </c>
    </row>
    <row r="113" spans="1:11" x14ac:dyDescent="0.3">
      <c r="A113" s="6" t="s">
        <v>7</v>
      </c>
      <c r="B113" s="6">
        <v>2020</v>
      </c>
      <c r="C113" s="6" t="s">
        <v>167</v>
      </c>
      <c r="D113" s="6" t="s">
        <v>8</v>
      </c>
      <c r="E113" s="6" t="s">
        <v>89</v>
      </c>
      <c r="F113" s="11" t="s">
        <v>9</v>
      </c>
      <c r="G113" s="6" t="s">
        <v>10</v>
      </c>
      <c r="H113" s="113">
        <v>1480.34</v>
      </c>
      <c r="I113" s="6">
        <v>100</v>
      </c>
      <c r="J113" s="6">
        <f t="shared" si="2"/>
        <v>0.27201365187713311</v>
      </c>
      <c r="K113" s="6">
        <f t="shared" si="3"/>
        <v>-0.60673422720143855</v>
      </c>
    </row>
    <row r="114" spans="1:11" x14ac:dyDescent="0.3">
      <c r="A114" s="6" t="s">
        <v>7</v>
      </c>
      <c r="B114" s="6">
        <v>2020</v>
      </c>
      <c r="C114" s="6" t="s">
        <v>168</v>
      </c>
      <c r="D114" s="6" t="s">
        <v>8</v>
      </c>
      <c r="E114" s="6" t="s">
        <v>158</v>
      </c>
      <c r="F114" s="11" t="s">
        <v>9</v>
      </c>
      <c r="G114" s="6" t="s">
        <v>10</v>
      </c>
      <c r="H114" s="113">
        <v>1483.75</v>
      </c>
      <c r="I114" s="6">
        <v>101</v>
      </c>
      <c r="J114" s="6">
        <f t="shared" si="2"/>
        <v>0.27474402730375425</v>
      </c>
      <c r="K114" s="6">
        <f t="shared" si="3"/>
        <v>-0.5985274409790039</v>
      </c>
    </row>
    <row r="115" spans="1:11" x14ac:dyDescent="0.3">
      <c r="A115" s="6" t="s">
        <v>7</v>
      </c>
      <c r="B115" s="6">
        <v>2020</v>
      </c>
      <c r="C115" s="6" t="s">
        <v>167</v>
      </c>
      <c r="D115" s="6" t="s">
        <v>8</v>
      </c>
      <c r="E115" s="6" t="s">
        <v>52</v>
      </c>
      <c r="F115" s="11" t="s">
        <v>9</v>
      </c>
      <c r="G115" s="6" t="s">
        <v>10</v>
      </c>
      <c r="H115" s="113">
        <v>1484.05</v>
      </c>
      <c r="I115" s="6">
        <v>102</v>
      </c>
      <c r="J115" s="6">
        <f t="shared" si="2"/>
        <v>0.27747440273037544</v>
      </c>
      <c r="K115" s="6">
        <f t="shared" si="3"/>
        <v>-0.5903607700882415</v>
      </c>
    </row>
    <row r="116" spans="1:11" x14ac:dyDescent="0.3">
      <c r="A116" s="6" t="s">
        <v>7</v>
      </c>
      <c r="B116" s="6">
        <v>2020</v>
      </c>
      <c r="C116" s="6" t="s">
        <v>168</v>
      </c>
      <c r="D116" s="6" t="s">
        <v>8</v>
      </c>
      <c r="E116" s="6" t="s">
        <v>140</v>
      </c>
      <c r="F116" s="11" t="s">
        <v>9</v>
      </c>
      <c r="G116" s="6" t="s">
        <v>10</v>
      </c>
      <c r="H116" s="113">
        <v>1485.03</v>
      </c>
      <c r="I116" s="6">
        <v>103</v>
      </c>
      <c r="J116" s="6">
        <f t="shared" si="2"/>
        <v>0.28020477815699657</v>
      </c>
      <c r="K116" s="6">
        <f t="shared" si="3"/>
        <v>-0.5822332848226095</v>
      </c>
    </row>
    <row r="117" spans="1:11" x14ac:dyDescent="0.3">
      <c r="A117" s="6" t="s">
        <v>7</v>
      </c>
      <c r="B117" s="6">
        <v>2020</v>
      </c>
      <c r="C117" s="6" t="s">
        <v>168</v>
      </c>
      <c r="D117" s="6" t="s">
        <v>8</v>
      </c>
      <c r="E117" s="6" t="s">
        <v>84</v>
      </c>
      <c r="F117" s="11" t="s">
        <v>9</v>
      </c>
      <c r="G117" s="6" t="s">
        <v>10</v>
      </c>
      <c r="H117" s="113">
        <v>1486.3</v>
      </c>
      <c r="I117" s="6">
        <v>104</v>
      </c>
      <c r="J117" s="6">
        <f t="shared" si="2"/>
        <v>0.28293515358361776</v>
      </c>
      <c r="K117" s="6">
        <f t="shared" si="3"/>
        <v>-0.57414407912639065</v>
      </c>
    </row>
    <row r="118" spans="1:11" x14ac:dyDescent="0.3">
      <c r="A118" s="6" t="s">
        <v>7</v>
      </c>
      <c r="B118" s="6">
        <v>2020</v>
      </c>
      <c r="C118" s="6" t="s">
        <v>168</v>
      </c>
      <c r="D118" s="6" t="s">
        <v>8</v>
      </c>
      <c r="E118" s="6" t="s">
        <v>136</v>
      </c>
      <c r="F118" s="11" t="s">
        <v>9</v>
      </c>
      <c r="G118" s="6" t="s">
        <v>10</v>
      </c>
      <c r="H118" s="113">
        <v>1488.14</v>
      </c>
      <c r="I118" s="6">
        <v>105</v>
      </c>
      <c r="J118" s="6">
        <f t="shared" si="2"/>
        <v>0.28566552901023889</v>
      </c>
      <c r="K118" s="6">
        <f t="shared" si="3"/>
        <v>-0.56609226968464577</v>
      </c>
    </row>
    <row r="119" spans="1:11" x14ac:dyDescent="0.3">
      <c r="A119" s="6" t="s">
        <v>7</v>
      </c>
      <c r="B119" s="6">
        <v>2020</v>
      </c>
      <c r="C119" s="6" t="s">
        <v>167</v>
      </c>
      <c r="D119" s="6" t="s">
        <v>8</v>
      </c>
      <c r="E119" s="6" t="s">
        <v>16</v>
      </c>
      <c r="F119" s="11" t="s">
        <v>9</v>
      </c>
      <c r="G119" s="6" t="s">
        <v>10</v>
      </c>
      <c r="H119" s="113">
        <v>1488.73</v>
      </c>
      <c r="I119" s="6">
        <v>106</v>
      </c>
      <c r="J119" s="6">
        <f t="shared" si="2"/>
        <v>0.28839590443686008</v>
      </c>
      <c r="K119" s="6">
        <f t="shared" si="3"/>
        <v>-0.55807699505477437</v>
      </c>
    </row>
    <row r="120" spans="1:11" x14ac:dyDescent="0.3">
      <c r="A120" s="6" t="s">
        <v>7</v>
      </c>
      <c r="B120" s="6">
        <v>2020</v>
      </c>
      <c r="C120" s="6" t="s">
        <v>168</v>
      </c>
      <c r="D120" s="6" t="s">
        <v>8</v>
      </c>
      <c r="E120" s="6" t="s">
        <v>33</v>
      </c>
      <c r="F120" s="11" t="s">
        <v>9</v>
      </c>
      <c r="G120" s="6" t="s">
        <v>10</v>
      </c>
      <c r="H120" s="113">
        <v>1489.58</v>
      </c>
      <c r="I120" s="6">
        <v>107</v>
      </c>
      <c r="J120" s="6">
        <f t="shared" si="2"/>
        <v>0.29112627986348122</v>
      </c>
      <c r="K120" s="6">
        <f t="shared" si="3"/>
        <v>-0.55009741483737873</v>
      </c>
    </row>
    <row r="121" spans="1:11" x14ac:dyDescent="0.3">
      <c r="A121" s="6" t="s">
        <v>7</v>
      </c>
      <c r="B121" s="6">
        <v>2020</v>
      </c>
      <c r="C121" s="6" t="s">
        <v>167</v>
      </c>
      <c r="D121" s="6" t="s">
        <v>8</v>
      </c>
      <c r="E121" s="6" t="s">
        <v>63</v>
      </c>
      <c r="F121" s="11" t="s">
        <v>9</v>
      </c>
      <c r="G121" s="6" t="s">
        <v>10</v>
      </c>
      <c r="H121" s="113">
        <v>1493.42</v>
      </c>
      <c r="I121" s="6">
        <v>108</v>
      </c>
      <c r="J121" s="6">
        <f t="shared" si="2"/>
        <v>0.29385665529010241</v>
      </c>
      <c r="K121" s="6">
        <f t="shared" si="3"/>
        <v>-0.54215270888425571</v>
      </c>
    </row>
    <row r="122" spans="1:11" x14ac:dyDescent="0.3">
      <c r="A122" s="6" t="s">
        <v>7</v>
      </c>
      <c r="B122" s="6">
        <v>2020</v>
      </c>
      <c r="C122" s="6" t="s">
        <v>167</v>
      </c>
      <c r="D122" s="6" t="s">
        <v>8</v>
      </c>
      <c r="E122" s="6" t="s">
        <v>86</v>
      </c>
      <c r="F122" s="11" t="s">
        <v>9</v>
      </c>
      <c r="G122" s="6" t="s">
        <v>10</v>
      </c>
      <c r="H122" s="113">
        <v>1494.6</v>
      </c>
      <c r="I122" s="6">
        <v>109</v>
      </c>
      <c r="J122" s="6">
        <f t="shared" si="2"/>
        <v>0.29658703071672354</v>
      </c>
      <c r="K122" s="6">
        <f t="shared" si="3"/>
        <v>-0.53424207654148259</v>
      </c>
    </row>
    <row r="123" spans="1:11" x14ac:dyDescent="0.3">
      <c r="A123" s="6" t="s">
        <v>7</v>
      </c>
      <c r="B123" s="6">
        <v>2020</v>
      </c>
      <c r="C123" s="6" t="s">
        <v>168</v>
      </c>
      <c r="D123" s="6" t="s">
        <v>8</v>
      </c>
      <c r="E123" s="6" t="s">
        <v>108</v>
      </c>
      <c r="F123" s="11" t="s">
        <v>9</v>
      </c>
      <c r="G123" s="6" t="s">
        <v>10</v>
      </c>
      <c r="H123" s="113">
        <v>1494.72</v>
      </c>
      <c r="I123" s="6">
        <v>110</v>
      </c>
      <c r="J123" s="6">
        <f t="shared" si="2"/>
        <v>0.29931740614334473</v>
      </c>
      <c r="K123" s="6">
        <f t="shared" si="3"/>
        <v>-0.52636473592569977</v>
      </c>
    </row>
    <row r="124" spans="1:11" x14ac:dyDescent="0.3">
      <c r="A124" s="6" t="s">
        <v>7</v>
      </c>
      <c r="B124" s="6">
        <v>2020</v>
      </c>
      <c r="C124" s="6" t="s">
        <v>167</v>
      </c>
      <c r="D124" s="6" t="s">
        <v>8</v>
      </c>
      <c r="E124" s="6" t="s">
        <v>23</v>
      </c>
      <c r="F124" s="11" t="s">
        <v>9</v>
      </c>
      <c r="G124" s="6" t="s">
        <v>10</v>
      </c>
      <c r="H124" s="113">
        <v>1495.06</v>
      </c>
      <c r="I124" s="6">
        <v>111</v>
      </c>
      <c r="J124" s="6">
        <f t="shared" si="2"/>
        <v>0.30204778156996587</v>
      </c>
      <c r="K124" s="6">
        <f t="shared" si="3"/>
        <v>-0.51851992323179896</v>
      </c>
    </row>
    <row r="125" spans="1:11" x14ac:dyDescent="0.3">
      <c r="A125" s="6" t="s">
        <v>7</v>
      </c>
      <c r="B125" s="6">
        <v>2020</v>
      </c>
      <c r="C125" s="6" t="s">
        <v>167</v>
      </c>
      <c r="D125" s="6" t="s">
        <v>8</v>
      </c>
      <c r="E125" s="6" t="s">
        <v>14</v>
      </c>
      <c r="F125" s="11" t="s">
        <v>9</v>
      </c>
      <c r="G125" s="6" t="s">
        <v>10</v>
      </c>
      <c r="H125" s="113">
        <v>1495.95</v>
      </c>
      <c r="I125" s="6">
        <v>112</v>
      </c>
      <c r="J125" s="6">
        <f t="shared" si="2"/>
        <v>0.30477815699658706</v>
      </c>
      <c r="K125" s="6">
        <f t="shared" si="3"/>
        <v>-0.51070689207034492</v>
      </c>
    </row>
    <row r="126" spans="1:11" x14ac:dyDescent="0.3">
      <c r="A126" s="6" t="s">
        <v>7</v>
      </c>
      <c r="B126" s="6">
        <v>2020</v>
      </c>
      <c r="C126" s="6" t="s">
        <v>167</v>
      </c>
      <c r="D126" s="6" t="s">
        <v>8</v>
      </c>
      <c r="E126" s="6" t="s">
        <v>143</v>
      </c>
      <c r="F126" s="11" t="s">
        <v>9</v>
      </c>
      <c r="G126" s="6" t="s">
        <v>10</v>
      </c>
      <c r="H126" s="113">
        <v>1496.6</v>
      </c>
      <c r="I126" s="6">
        <v>113</v>
      </c>
      <c r="J126" s="6">
        <f t="shared" si="2"/>
        <v>0.30750853242320819</v>
      </c>
      <c r="K126" s="6">
        <f t="shared" si="3"/>
        <v>-0.50292491283315832</v>
      </c>
    </row>
    <row r="127" spans="1:11" x14ac:dyDescent="0.3">
      <c r="A127" s="6" t="s">
        <v>7</v>
      </c>
      <c r="B127" s="6">
        <v>2020</v>
      </c>
      <c r="C127" s="6" t="s">
        <v>169</v>
      </c>
      <c r="D127" s="6" t="s">
        <v>8</v>
      </c>
      <c r="E127" s="6" t="s">
        <v>142</v>
      </c>
      <c r="F127" s="11" t="s">
        <v>9</v>
      </c>
      <c r="G127" s="6" t="s">
        <v>10</v>
      </c>
      <c r="H127" s="113">
        <v>1502.91</v>
      </c>
      <c r="I127" s="6">
        <v>114</v>
      </c>
      <c r="J127" s="6">
        <f t="shared" si="2"/>
        <v>0.31023890784982933</v>
      </c>
      <c r="K127" s="6">
        <f t="shared" si="3"/>
        <v>-0.49517327208557915</v>
      </c>
    </row>
    <row r="128" spans="1:11" x14ac:dyDescent="0.3">
      <c r="A128" s="6" t="s">
        <v>7</v>
      </c>
      <c r="B128" s="6">
        <v>2020</v>
      </c>
      <c r="C128" s="6" t="s">
        <v>168</v>
      </c>
      <c r="D128" s="6" t="s">
        <v>8</v>
      </c>
      <c r="E128" s="6" t="s">
        <v>162</v>
      </c>
      <c r="F128" s="11" t="s">
        <v>9</v>
      </c>
      <c r="G128" s="6" t="s">
        <v>10</v>
      </c>
      <c r="H128" s="113">
        <v>1503.52</v>
      </c>
      <c r="I128" s="6">
        <v>115</v>
      </c>
      <c r="J128" s="6">
        <f t="shared" si="2"/>
        <v>0.31296928327645052</v>
      </c>
      <c r="K128" s="6">
        <f t="shared" si="3"/>
        <v>-0.48745127198402671</v>
      </c>
    </row>
    <row r="129" spans="1:11" x14ac:dyDescent="0.3">
      <c r="A129" s="6" t="s">
        <v>7</v>
      </c>
      <c r="B129" s="6">
        <v>2020</v>
      </c>
      <c r="C129" s="6" t="s">
        <v>169</v>
      </c>
      <c r="D129" s="6" t="s">
        <v>8</v>
      </c>
      <c r="E129" s="6" t="s">
        <v>138</v>
      </c>
      <c r="F129" s="11" t="s">
        <v>9</v>
      </c>
      <c r="G129" s="6" t="s">
        <v>10</v>
      </c>
      <c r="H129" s="113">
        <v>1504.74</v>
      </c>
      <c r="I129" s="6">
        <v>116</v>
      </c>
      <c r="J129" s="6">
        <f t="shared" si="2"/>
        <v>0.31569965870307165</v>
      </c>
      <c r="K129" s="6">
        <f t="shared" si="3"/>
        <v>-0.47975822971754617</v>
      </c>
    </row>
    <row r="130" spans="1:11" x14ac:dyDescent="0.3">
      <c r="A130" s="6" t="s">
        <v>7</v>
      </c>
      <c r="B130" s="6">
        <v>2020</v>
      </c>
      <c r="C130" s="6" t="s">
        <v>168</v>
      </c>
      <c r="D130" s="6" t="s">
        <v>8</v>
      </c>
      <c r="E130" s="6" t="s">
        <v>85</v>
      </c>
      <c r="F130" s="11" t="s">
        <v>9</v>
      </c>
      <c r="G130" s="6" t="s">
        <v>10</v>
      </c>
      <c r="H130" s="113">
        <v>1506.83</v>
      </c>
      <c r="I130" s="6">
        <v>117</v>
      </c>
      <c r="J130" s="6">
        <f t="shared" si="2"/>
        <v>0.31843003412969284</v>
      </c>
      <c r="K130" s="6">
        <f t="shared" si="3"/>
        <v>-0.47209347697211429</v>
      </c>
    </row>
    <row r="131" spans="1:11" x14ac:dyDescent="0.3">
      <c r="A131" s="6" t="s">
        <v>7</v>
      </c>
      <c r="B131" s="6">
        <v>2020</v>
      </c>
      <c r="C131" s="6" t="s">
        <v>167</v>
      </c>
      <c r="D131" s="6" t="s">
        <v>8</v>
      </c>
      <c r="E131" s="6" t="s">
        <v>156</v>
      </c>
      <c r="F131" s="11" t="s">
        <v>9</v>
      </c>
      <c r="G131" s="6" t="s">
        <v>10</v>
      </c>
      <c r="H131" s="113">
        <v>1511.1</v>
      </c>
      <c r="I131" s="6">
        <v>118</v>
      </c>
      <c r="J131" s="6">
        <f t="shared" si="2"/>
        <v>0.32116040955631397</v>
      </c>
      <c r="K131" s="6">
        <f t="shared" si="3"/>
        <v>-0.46445635941654734</v>
      </c>
    </row>
    <row r="132" spans="1:11" x14ac:dyDescent="0.3">
      <c r="A132" s="6" t="s">
        <v>7</v>
      </c>
      <c r="B132" s="6">
        <v>2020</v>
      </c>
      <c r="C132" s="6" t="s">
        <v>168</v>
      </c>
      <c r="D132" s="6" t="s">
        <v>8</v>
      </c>
      <c r="E132" s="6" t="s">
        <v>141</v>
      </c>
      <c r="F132" s="11" t="s">
        <v>9</v>
      </c>
      <c r="G132" s="6" t="s">
        <v>10</v>
      </c>
      <c r="H132" s="113">
        <v>1519.16</v>
      </c>
      <c r="I132" s="6">
        <v>119</v>
      </c>
      <c r="J132" s="6">
        <f t="shared" si="2"/>
        <v>0.32389078498293516</v>
      </c>
      <c r="K132" s="6">
        <f t="shared" si="3"/>
        <v>-0.45684623620891868</v>
      </c>
    </row>
    <row r="133" spans="1:11" x14ac:dyDescent="0.3">
      <c r="A133" s="6" t="s">
        <v>7</v>
      </c>
      <c r="B133" s="6">
        <v>2020</v>
      </c>
      <c r="C133" s="6" t="s">
        <v>167</v>
      </c>
      <c r="D133" s="6" t="s">
        <v>8</v>
      </c>
      <c r="E133" s="6" t="s">
        <v>12</v>
      </c>
      <c r="F133" s="11" t="s">
        <v>9</v>
      </c>
      <c r="G133" s="6" t="s">
        <v>10</v>
      </c>
      <c r="H133" s="113">
        <v>1522.99</v>
      </c>
      <c r="I133" s="6">
        <v>120</v>
      </c>
      <c r="J133" s="6">
        <f t="shared" si="2"/>
        <v>0.3266211604095563</v>
      </c>
      <c r="K133" s="6">
        <f t="shared" si="3"/>
        <v>-0.44926247952246168</v>
      </c>
    </row>
    <row r="134" spans="1:11" x14ac:dyDescent="0.3">
      <c r="A134" s="6" t="s">
        <v>7</v>
      </c>
      <c r="B134" s="6">
        <v>2020</v>
      </c>
      <c r="C134" s="6" t="s">
        <v>167</v>
      </c>
      <c r="D134" s="6" t="s">
        <v>8</v>
      </c>
      <c r="E134" s="6" t="s">
        <v>127</v>
      </c>
      <c r="F134" s="11" t="s">
        <v>9</v>
      </c>
      <c r="G134" s="6" t="s">
        <v>10</v>
      </c>
      <c r="H134" s="113">
        <v>1525.17</v>
      </c>
      <c r="I134" s="6">
        <v>121</v>
      </c>
      <c r="J134" s="6">
        <f t="shared" si="2"/>
        <v>0.32935153583617749</v>
      </c>
      <c r="K134" s="6">
        <f t="shared" si="3"/>
        <v>-0.44170447408998442</v>
      </c>
    </row>
    <row r="135" spans="1:11" x14ac:dyDescent="0.3">
      <c r="A135" s="6" t="s">
        <v>7</v>
      </c>
      <c r="B135" s="6">
        <v>2020</v>
      </c>
      <c r="C135" s="6" t="s">
        <v>168</v>
      </c>
      <c r="D135" s="6" t="s">
        <v>8</v>
      </c>
      <c r="E135" s="6" t="s">
        <v>102</v>
      </c>
      <c r="F135" s="11" t="s">
        <v>9</v>
      </c>
      <c r="G135" s="6" t="s">
        <v>10</v>
      </c>
      <c r="H135" s="113">
        <v>1525.37</v>
      </c>
      <c r="I135" s="6">
        <v>122</v>
      </c>
      <c r="J135" s="6">
        <f t="shared" si="2"/>
        <v>0.33208191126279862</v>
      </c>
      <c r="K135" s="6">
        <f t="shared" si="3"/>
        <v>-0.43417161676588539</v>
      </c>
    </row>
    <row r="136" spans="1:11" x14ac:dyDescent="0.3">
      <c r="A136" s="6" t="s">
        <v>7</v>
      </c>
      <c r="B136" s="6">
        <v>2020</v>
      </c>
      <c r="C136" s="6" t="s">
        <v>168</v>
      </c>
      <c r="D136" s="6" t="s">
        <v>8</v>
      </c>
      <c r="E136" s="6" t="s">
        <v>148</v>
      </c>
      <c r="F136" s="11" t="s">
        <v>9</v>
      </c>
      <c r="G136" s="6" t="s">
        <v>10</v>
      </c>
      <c r="H136" s="113">
        <v>1525.85</v>
      </c>
      <c r="I136" s="6">
        <v>123</v>
      </c>
      <c r="J136" s="6">
        <f t="shared" si="2"/>
        <v>0.33481228668941981</v>
      </c>
      <c r="K136" s="6">
        <f t="shared" si="3"/>
        <v>-0.42666331610490249</v>
      </c>
    </row>
    <row r="137" spans="1:11" x14ac:dyDescent="0.3">
      <c r="A137" s="6" t="s">
        <v>7</v>
      </c>
      <c r="B137" s="6">
        <v>2020</v>
      </c>
      <c r="C137" s="6" t="s">
        <v>168</v>
      </c>
      <c r="D137" s="6" t="s">
        <v>8</v>
      </c>
      <c r="E137" s="6" t="s">
        <v>111</v>
      </c>
      <c r="F137" s="11" t="s">
        <v>9</v>
      </c>
      <c r="G137" s="6" t="s">
        <v>10</v>
      </c>
      <c r="H137" s="113">
        <v>1526.95</v>
      </c>
      <c r="I137" s="6">
        <v>124</v>
      </c>
      <c r="J137" s="6">
        <f t="shared" si="2"/>
        <v>0.33754266211604095</v>
      </c>
      <c r="K137" s="6">
        <f t="shared" si="3"/>
        <v>-0.41917899195678288</v>
      </c>
    </row>
    <row r="138" spans="1:11" x14ac:dyDescent="0.3">
      <c r="A138" s="6" t="s">
        <v>7</v>
      </c>
      <c r="B138" s="6">
        <v>2020</v>
      </c>
      <c r="C138" s="6" t="s">
        <v>167</v>
      </c>
      <c r="D138" s="6" t="s">
        <v>8</v>
      </c>
      <c r="E138" s="6" t="s">
        <v>61</v>
      </c>
      <c r="F138" s="11" t="s">
        <v>9</v>
      </c>
      <c r="G138" s="6" t="s">
        <v>10</v>
      </c>
      <c r="H138" s="113">
        <v>1529.34</v>
      </c>
      <c r="I138" s="6">
        <v>125</v>
      </c>
      <c r="J138" s="6">
        <f t="shared" si="2"/>
        <v>0.34027303754266214</v>
      </c>
      <c r="K138" s="6">
        <f t="shared" si="3"/>
        <v>-0.41171807507610014</v>
      </c>
    </row>
    <row r="139" spans="1:11" x14ac:dyDescent="0.3">
      <c r="A139" s="6" t="s">
        <v>7</v>
      </c>
      <c r="B139" s="6">
        <v>2020</v>
      </c>
      <c r="C139" s="6" t="s">
        <v>168</v>
      </c>
      <c r="D139" s="6" t="s">
        <v>8</v>
      </c>
      <c r="E139" s="6" t="s">
        <v>51</v>
      </c>
      <c r="F139" s="11" t="s">
        <v>9</v>
      </c>
      <c r="G139" s="6" t="s">
        <v>10</v>
      </c>
      <c r="H139" s="113">
        <v>1530.14</v>
      </c>
      <c r="I139" s="6">
        <v>126</v>
      </c>
      <c r="J139" s="6">
        <f t="shared" si="2"/>
        <v>0.34300341296928327</v>
      </c>
      <c r="K139" s="6">
        <f t="shared" si="3"/>
        <v>-0.40428000674649067</v>
      </c>
    </row>
    <row r="140" spans="1:11" x14ac:dyDescent="0.3">
      <c r="A140" s="6" t="s">
        <v>7</v>
      </c>
      <c r="B140" s="6">
        <v>2020</v>
      </c>
      <c r="C140" s="6" t="s">
        <v>168</v>
      </c>
      <c r="D140" s="6" t="s">
        <v>8</v>
      </c>
      <c r="E140" s="6" t="s">
        <v>30</v>
      </c>
      <c r="F140" s="11" t="s">
        <v>9</v>
      </c>
      <c r="G140" s="6" t="s">
        <v>10</v>
      </c>
      <c r="H140" s="113">
        <v>1536.88</v>
      </c>
      <c r="I140" s="6">
        <v>127</v>
      </c>
      <c r="J140" s="6">
        <f t="shared" si="2"/>
        <v>0.34573378839590446</v>
      </c>
      <c r="K140" s="6">
        <f t="shared" si="3"/>
        <v>-0.39686423841861623</v>
      </c>
    </row>
    <row r="141" spans="1:11" x14ac:dyDescent="0.3">
      <c r="A141" s="6" t="s">
        <v>7</v>
      </c>
      <c r="B141" s="6">
        <v>2020</v>
      </c>
      <c r="C141" s="6" t="s">
        <v>167</v>
      </c>
      <c r="D141" s="6" t="s">
        <v>8</v>
      </c>
      <c r="E141" s="6" t="s">
        <v>60</v>
      </c>
      <c r="F141" s="11" t="s">
        <v>9</v>
      </c>
      <c r="G141" s="6" t="s">
        <v>10</v>
      </c>
      <c r="H141" s="113">
        <v>1537.21</v>
      </c>
      <c r="I141" s="6">
        <v>128</v>
      </c>
      <c r="J141" s="6">
        <f t="shared" si="2"/>
        <v>0.3484641638225256</v>
      </c>
      <c r="K141" s="6">
        <f t="shared" si="3"/>
        <v>-0.38947023136120545</v>
      </c>
    </row>
    <row r="142" spans="1:11" x14ac:dyDescent="0.3">
      <c r="A142" s="6" t="s">
        <v>7</v>
      </c>
      <c r="B142" s="6">
        <v>2020</v>
      </c>
      <c r="C142" s="6" t="s">
        <v>168</v>
      </c>
      <c r="D142" s="6" t="s">
        <v>8</v>
      </c>
      <c r="E142" s="6" t="s">
        <v>104</v>
      </c>
      <c r="F142" s="11" t="s">
        <v>9</v>
      </c>
      <c r="G142" s="6" t="s">
        <v>10</v>
      </c>
      <c r="H142" s="113">
        <v>1540.45</v>
      </c>
      <c r="I142" s="6">
        <v>129</v>
      </c>
      <c r="J142" s="6">
        <f t="shared" si="2"/>
        <v>0.35119453924914673</v>
      </c>
      <c r="K142" s="6">
        <f t="shared" si="3"/>
        <v>-0.38209745632454839</v>
      </c>
    </row>
    <row r="143" spans="1:11" x14ac:dyDescent="0.3">
      <c r="A143" s="6" t="s">
        <v>7</v>
      </c>
      <c r="B143" s="6">
        <v>2020</v>
      </c>
      <c r="C143" s="6" t="s">
        <v>169</v>
      </c>
      <c r="D143" s="6" t="s">
        <v>8</v>
      </c>
      <c r="E143" s="6" t="s">
        <v>105</v>
      </c>
      <c r="F143" s="11" t="s">
        <v>9</v>
      </c>
      <c r="G143" s="6" t="s">
        <v>10</v>
      </c>
      <c r="H143" s="113">
        <v>1541.09</v>
      </c>
      <c r="I143" s="6">
        <v>130</v>
      </c>
      <c r="J143" s="6">
        <f t="shared" ref="J143:J206" si="4">(I143-0.375)/(366+0.25)</f>
        <v>0.35392491467576792</v>
      </c>
      <c r="K143" s="6">
        <f t="shared" ref="K143:K206" si="5">_xlfn.NORM.S.INV(J143)</f>
        <v>-0.37474539321586281</v>
      </c>
    </row>
    <row r="144" spans="1:11" x14ac:dyDescent="0.3">
      <c r="A144" s="6" t="s">
        <v>7</v>
      </c>
      <c r="B144" s="6">
        <v>2020</v>
      </c>
      <c r="C144" s="6" t="s">
        <v>169</v>
      </c>
      <c r="D144" s="6" t="s">
        <v>8</v>
      </c>
      <c r="E144" s="6" t="s">
        <v>31</v>
      </c>
      <c r="F144" s="11" t="s">
        <v>9</v>
      </c>
      <c r="G144" s="6" t="s">
        <v>10</v>
      </c>
      <c r="H144" s="113">
        <v>1543.55</v>
      </c>
      <c r="I144" s="6">
        <v>131</v>
      </c>
      <c r="J144" s="6">
        <f t="shared" si="4"/>
        <v>0.35665529010238906</v>
      </c>
      <c r="K144" s="6">
        <f t="shared" si="5"/>
        <v>-0.36741353078597433</v>
      </c>
    </row>
    <row r="145" spans="1:11" x14ac:dyDescent="0.3">
      <c r="A145" s="6" t="s">
        <v>7</v>
      </c>
      <c r="B145" s="6">
        <v>2020</v>
      </c>
      <c r="C145" s="6" t="s">
        <v>168</v>
      </c>
      <c r="D145" s="6" t="s">
        <v>8</v>
      </c>
      <c r="E145" s="6" t="s">
        <v>91</v>
      </c>
      <c r="F145" s="11" t="s">
        <v>9</v>
      </c>
      <c r="G145" s="6" t="s">
        <v>10</v>
      </c>
      <c r="H145" s="113">
        <v>1546.64</v>
      </c>
      <c r="I145" s="6">
        <v>132</v>
      </c>
      <c r="J145" s="6">
        <f t="shared" si="4"/>
        <v>0.35938566552901025</v>
      </c>
      <c r="K145" s="6">
        <f t="shared" si="5"/>
        <v>-0.3601013663267823</v>
      </c>
    </row>
    <row r="146" spans="1:11" x14ac:dyDescent="0.3">
      <c r="A146" s="6" t="s">
        <v>7</v>
      </c>
      <c r="B146" s="6">
        <v>2020</v>
      </c>
      <c r="C146" s="6" t="s">
        <v>169</v>
      </c>
      <c r="D146" s="6" t="s">
        <v>8</v>
      </c>
      <c r="E146" s="6" t="s">
        <v>22</v>
      </c>
      <c r="F146" s="11" t="s">
        <v>9</v>
      </c>
      <c r="G146" s="6" t="s">
        <v>10</v>
      </c>
      <c r="H146" s="113">
        <v>1549.64</v>
      </c>
      <c r="I146" s="6">
        <v>133</v>
      </c>
      <c r="J146" s="6">
        <f t="shared" si="4"/>
        <v>0.36211604095563138</v>
      </c>
      <c r="K146" s="6">
        <f t="shared" si="5"/>
        <v>-0.35280840537901298</v>
      </c>
    </row>
    <row r="147" spans="1:11" x14ac:dyDescent="0.3">
      <c r="A147" s="6" t="s">
        <v>7</v>
      </c>
      <c r="B147" s="6">
        <v>2020</v>
      </c>
      <c r="C147" s="6" t="s">
        <v>169</v>
      </c>
      <c r="D147" s="6" t="s">
        <v>8</v>
      </c>
      <c r="E147" s="6" t="s">
        <v>11</v>
      </c>
      <c r="F147" s="11" t="s">
        <v>9</v>
      </c>
      <c r="G147" s="6" t="s">
        <v>10</v>
      </c>
      <c r="H147" s="113">
        <v>1551.29</v>
      </c>
      <c r="I147" s="6">
        <v>134</v>
      </c>
      <c r="J147" s="6">
        <f t="shared" si="4"/>
        <v>0.36484641638225257</v>
      </c>
      <c r="K147" s="6">
        <f t="shared" si="5"/>
        <v>-0.34553416144978283</v>
      </c>
    </row>
    <row r="148" spans="1:11" x14ac:dyDescent="0.3">
      <c r="A148" s="6" t="s">
        <v>7</v>
      </c>
      <c r="B148" s="6">
        <v>2020</v>
      </c>
      <c r="C148" s="6" t="s">
        <v>167</v>
      </c>
      <c r="D148" s="6" t="s">
        <v>8</v>
      </c>
      <c r="E148" s="6" t="s">
        <v>151</v>
      </c>
      <c r="F148" s="11" t="s">
        <v>9</v>
      </c>
      <c r="G148" s="6" t="s">
        <v>10</v>
      </c>
      <c r="H148" s="113">
        <v>1553.38</v>
      </c>
      <c r="I148" s="6">
        <v>135</v>
      </c>
      <c r="J148" s="6">
        <f t="shared" si="4"/>
        <v>0.3675767918088737</v>
      </c>
      <c r="K148" s="6">
        <f t="shared" si="5"/>
        <v>-0.33827815573952125</v>
      </c>
    </row>
    <row r="149" spans="1:11" x14ac:dyDescent="0.3">
      <c r="A149" s="6" t="s">
        <v>7</v>
      </c>
      <c r="B149" s="6">
        <v>2020</v>
      </c>
      <c r="C149" s="6" t="s">
        <v>168</v>
      </c>
      <c r="D149" s="6" t="s">
        <v>8</v>
      </c>
      <c r="E149" s="6" t="s">
        <v>132</v>
      </c>
      <c r="F149" s="11" t="s">
        <v>9</v>
      </c>
      <c r="G149" s="6" t="s">
        <v>10</v>
      </c>
      <c r="H149" s="113">
        <v>1554.95</v>
      </c>
      <c r="I149" s="6">
        <v>136</v>
      </c>
      <c r="J149" s="6">
        <f t="shared" si="4"/>
        <v>0.37030716723549489</v>
      </c>
      <c r="K149" s="6">
        <f t="shared" si="5"/>
        <v>-0.3310399168778228</v>
      </c>
    </row>
    <row r="150" spans="1:11" x14ac:dyDescent="0.3">
      <c r="A150" s="6" t="s">
        <v>7</v>
      </c>
      <c r="B150" s="6">
        <v>2020</v>
      </c>
      <c r="C150" s="6" t="s">
        <v>168</v>
      </c>
      <c r="D150" s="6" t="s">
        <v>8</v>
      </c>
      <c r="E150" s="6" t="s">
        <v>119</v>
      </c>
      <c r="F150" s="11" t="s">
        <v>9</v>
      </c>
      <c r="G150" s="6" t="s">
        <v>10</v>
      </c>
      <c r="H150" s="113">
        <v>1558.87</v>
      </c>
      <c r="I150" s="6">
        <v>137</v>
      </c>
      <c r="J150" s="6">
        <f t="shared" si="4"/>
        <v>0.37303754266211603</v>
      </c>
      <c r="K150" s="6">
        <f t="shared" si="5"/>
        <v>-0.323818980667823</v>
      </c>
    </row>
    <row r="151" spans="1:11" x14ac:dyDescent="0.3">
      <c r="A151" s="6" t="s">
        <v>7</v>
      </c>
      <c r="B151" s="6">
        <v>2020</v>
      </c>
      <c r="C151" s="6" t="s">
        <v>168</v>
      </c>
      <c r="D151" s="6" t="s">
        <v>8</v>
      </c>
      <c r="E151" s="6" t="s">
        <v>96</v>
      </c>
      <c r="F151" s="11" t="s">
        <v>9</v>
      </c>
      <c r="G151" s="6" t="s">
        <v>10</v>
      </c>
      <c r="H151" s="113">
        <v>1568.29</v>
      </c>
      <c r="I151" s="6">
        <v>138</v>
      </c>
      <c r="J151" s="6">
        <f t="shared" si="4"/>
        <v>0.37576791808873722</v>
      </c>
      <c r="K151" s="6">
        <f t="shared" si="5"/>
        <v>-0.31661488983870473</v>
      </c>
    </row>
    <row r="152" spans="1:11" x14ac:dyDescent="0.3">
      <c r="A152" s="6" t="s">
        <v>7</v>
      </c>
      <c r="B152" s="6">
        <v>2020</v>
      </c>
      <c r="C152" s="6" t="s">
        <v>167</v>
      </c>
      <c r="D152" s="6" t="s">
        <v>8</v>
      </c>
      <c r="E152" s="6" t="s">
        <v>56</v>
      </c>
      <c r="F152" s="11" t="s">
        <v>9</v>
      </c>
      <c r="G152" s="6" t="s">
        <v>10</v>
      </c>
      <c r="H152" s="113">
        <v>1569.2</v>
      </c>
      <c r="I152" s="6">
        <v>139</v>
      </c>
      <c r="J152" s="6">
        <f t="shared" si="4"/>
        <v>0.37849829351535835</v>
      </c>
      <c r="K152" s="6">
        <f t="shared" si="5"/>
        <v>-0.30942719380597133</v>
      </c>
    </row>
    <row r="153" spans="1:11" x14ac:dyDescent="0.3">
      <c r="A153" s="6" t="s">
        <v>7</v>
      </c>
      <c r="B153" s="6">
        <v>2020</v>
      </c>
      <c r="C153" s="6" t="s">
        <v>167</v>
      </c>
      <c r="D153" s="6" t="s">
        <v>8</v>
      </c>
      <c r="E153" s="6" t="s">
        <v>92</v>
      </c>
      <c r="F153" s="11" t="s">
        <v>9</v>
      </c>
      <c r="G153" s="6" t="s">
        <v>10</v>
      </c>
      <c r="H153" s="113">
        <v>1572.64</v>
      </c>
      <c r="I153" s="6">
        <v>140</v>
      </c>
      <c r="J153" s="6">
        <f t="shared" si="4"/>
        <v>0.38122866894197954</v>
      </c>
      <c r="K153" s="6">
        <f t="shared" si="5"/>
        <v>-0.3022554484391281</v>
      </c>
    </row>
    <row r="154" spans="1:11" x14ac:dyDescent="0.3">
      <c r="A154" s="6" t="s">
        <v>7</v>
      </c>
      <c r="B154" s="6">
        <v>2020</v>
      </c>
      <c r="C154" s="6" t="s">
        <v>168</v>
      </c>
      <c r="D154" s="6" t="s">
        <v>8</v>
      </c>
      <c r="E154" s="6" t="s">
        <v>21</v>
      </c>
      <c r="F154" s="11" t="s">
        <v>9</v>
      </c>
      <c r="G154" s="6" t="s">
        <v>10</v>
      </c>
      <c r="H154" s="113">
        <v>1574.78</v>
      </c>
      <c r="I154" s="6">
        <v>141</v>
      </c>
      <c r="J154" s="6">
        <f t="shared" si="4"/>
        <v>0.38395904436860068</v>
      </c>
      <c r="K154" s="6">
        <f t="shared" si="5"/>
        <v>-0.29509921583644233</v>
      </c>
    </row>
    <row r="155" spans="1:11" x14ac:dyDescent="0.3">
      <c r="A155" s="6" t="s">
        <v>7</v>
      </c>
      <c r="B155" s="6">
        <v>2020</v>
      </c>
      <c r="C155" s="6" t="s">
        <v>169</v>
      </c>
      <c r="D155" s="6" t="s">
        <v>8</v>
      </c>
      <c r="E155" s="6" t="s">
        <v>139</v>
      </c>
      <c r="F155" s="11" t="s">
        <v>9</v>
      </c>
      <c r="G155" s="6" t="s">
        <v>10</v>
      </c>
      <c r="H155" s="113">
        <v>1575.93</v>
      </c>
      <c r="I155" s="6">
        <v>142</v>
      </c>
      <c r="J155" s="6">
        <f t="shared" si="4"/>
        <v>0.38668941979522187</v>
      </c>
      <c r="K155" s="6">
        <f t="shared" si="5"/>
        <v>-0.28795806410645652</v>
      </c>
    </row>
    <row r="156" spans="1:11" x14ac:dyDescent="0.3">
      <c r="A156" s="6" t="s">
        <v>7</v>
      </c>
      <c r="B156" s="6">
        <v>2020</v>
      </c>
      <c r="C156" s="6" t="s">
        <v>168</v>
      </c>
      <c r="D156" s="6" t="s">
        <v>8</v>
      </c>
      <c r="E156" s="6" t="s">
        <v>82</v>
      </c>
      <c r="F156" s="11" t="s">
        <v>9</v>
      </c>
      <c r="G156" s="6" t="s">
        <v>10</v>
      </c>
      <c r="H156" s="113">
        <v>1580.91</v>
      </c>
      <c r="I156" s="6">
        <v>143</v>
      </c>
      <c r="J156" s="6">
        <f t="shared" si="4"/>
        <v>0.389419795221843</v>
      </c>
      <c r="K156" s="6">
        <f t="shared" si="5"/>
        <v>-0.28083156715595364</v>
      </c>
    </row>
    <row r="157" spans="1:11" x14ac:dyDescent="0.3">
      <c r="A157" s="6" t="s">
        <v>7</v>
      </c>
      <c r="B157" s="6">
        <v>2020</v>
      </c>
      <c r="C157" s="6" t="s">
        <v>169</v>
      </c>
      <c r="D157" s="6" t="s">
        <v>8</v>
      </c>
      <c r="E157" s="6" t="s">
        <v>110</v>
      </c>
      <c r="F157" s="11" t="s">
        <v>9</v>
      </c>
      <c r="G157" s="6" t="s">
        <v>10</v>
      </c>
      <c r="H157" s="113">
        <v>1581.21</v>
      </c>
      <c r="I157" s="6">
        <v>144</v>
      </c>
      <c r="J157" s="6">
        <f t="shared" si="4"/>
        <v>0.39215017064846419</v>
      </c>
      <c r="K157" s="6">
        <f t="shared" si="5"/>
        <v>-0.27371930448407966</v>
      </c>
    </row>
    <row r="158" spans="1:11" x14ac:dyDescent="0.3">
      <c r="A158" s="6" t="s">
        <v>7</v>
      </c>
      <c r="B158" s="6">
        <v>2020</v>
      </c>
      <c r="C158" s="6" t="s">
        <v>168</v>
      </c>
      <c r="D158" s="6" t="s">
        <v>8</v>
      </c>
      <c r="E158" s="6" t="s">
        <v>28</v>
      </c>
      <c r="F158" s="11" t="s">
        <v>9</v>
      </c>
      <c r="G158" s="6" t="s">
        <v>10</v>
      </c>
      <c r="H158" s="113">
        <v>1582.3</v>
      </c>
      <c r="I158" s="6">
        <v>145</v>
      </c>
      <c r="J158" s="6">
        <f t="shared" si="4"/>
        <v>0.39488054607508533</v>
      </c>
      <c r="K158" s="6">
        <f t="shared" si="5"/>
        <v>-0.26662086098234766</v>
      </c>
    </row>
    <row r="159" spans="1:11" x14ac:dyDescent="0.3">
      <c r="A159" s="6" t="s">
        <v>7</v>
      </c>
      <c r="B159" s="6">
        <v>2020</v>
      </c>
      <c r="C159" s="6" t="s">
        <v>168</v>
      </c>
      <c r="D159" s="6" t="s">
        <v>8</v>
      </c>
      <c r="E159" s="6" t="s">
        <v>100</v>
      </c>
      <c r="F159" s="11" t="s">
        <v>9</v>
      </c>
      <c r="G159" s="6" t="s">
        <v>10</v>
      </c>
      <c r="H159" s="113">
        <v>1583.41</v>
      </c>
      <c r="I159" s="6">
        <v>146</v>
      </c>
      <c r="J159" s="6">
        <f t="shared" si="4"/>
        <v>0.39761092150170646</v>
      </c>
      <c r="K159" s="6">
        <f t="shared" si="5"/>
        <v>-0.25953582674025488</v>
      </c>
    </row>
    <row r="160" spans="1:11" x14ac:dyDescent="0.3">
      <c r="A160" s="6" t="s">
        <v>7</v>
      </c>
      <c r="B160" s="6">
        <v>2020</v>
      </c>
      <c r="C160" s="6" t="s">
        <v>167</v>
      </c>
      <c r="D160" s="6" t="s">
        <v>8</v>
      </c>
      <c r="E160" s="6" t="s">
        <v>32</v>
      </c>
      <c r="F160" s="11" t="s">
        <v>9</v>
      </c>
      <c r="G160" s="6" t="s">
        <v>10</v>
      </c>
      <c r="H160" s="113">
        <v>1583.8</v>
      </c>
      <c r="I160" s="6">
        <v>147</v>
      </c>
      <c r="J160" s="6">
        <f t="shared" si="4"/>
        <v>0.40034129692832765</v>
      </c>
      <c r="K160" s="6">
        <f t="shared" si="5"/>
        <v>-0.25246379685626014</v>
      </c>
    </row>
    <row r="161" spans="1:11" x14ac:dyDescent="0.3">
      <c r="A161" s="6" t="s">
        <v>7</v>
      </c>
      <c r="B161" s="6">
        <v>2020</v>
      </c>
      <c r="C161" s="6" t="s">
        <v>167</v>
      </c>
      <c r="D161" s="6" t="s">
        <v>8</v>
      </c>
      <c r="E161" s="6" t="s">
        <v>45</v>
      </c>
      <c r="F161" s="11" t="s">
        <v>9</v>
      </c>
      <c r="G161" s="6" t="s">
        <v>10</v>
      </c>
      <c r="H161" s="113">
        <v>1584.59</v>
      </c>
      <c r="I161" s="6">
        <v>148</v>
      </c>
      <c r="J161" s="6">
        <f t="shared" si="4"/>
        <v>0.40307167235494878</v>
      </c>
      <c r="K161" s="6">
        <f t="shared" si="5"/>
        <v>-0.24540437125387812</v>
      </c>
    </row>
    <row r="162" spans="1:11" x14ac:dyDescent="0.3">
      <c r="A162" s="6" t="s">
        <v>7</v>
      </c>
      <c r="B162" s="6">
        <v>2020</v>
      </c>
      <c r="C162" s="6" t="s">
        <v>168</v>
      </c>
      <c r="D162" s="6" t="s">
        <v>8</v>
      </c>
      <c r="E162" s="6" t="s">
        <v>130</v>
      </c>
      <c r="F162" s="11" t="s">
        <v>9</v>
      </c>
      <c r="G162" s="6" t="s">
        <v>10</v>
      </c>
      <c r="H162" s="113">
        <v>1586.88</v>
      </c>
      <c r="I162" s="6">
        <v>149</v>
      </c>
      <c r="J162" s="6">
        <f t="shared" si="4"/>
        <v>0.40580204778156997</v>
      </c>
      <c r="K162" s="6">
        <f t="shared" si="5"/>
        <v>-0.23835715450265474</v>
      </c>
    </row>
    <row r="163" spans="1:11" x14ac:dyDescent="0.3">
      <c r="A163" s="6" t="s">
        <v>7</v>
      </c>
      <c r="B163" s="6">
        <v>2020</v>
      </c>
      <c r="C163" s="6" t="s">
        <v>169</v>
      </c>
      <c r="D163" s="6" t="s">
        <v>8</v>
      </c>
      <c r="E163" s="6" t="s">
        <v>132</v>
      </c>
      <c r="F163" s="11" t="s">
        <v>9</v>
      </c>
      <c r="G163" s="6" t="s">
        <v>10</v>
      </c>
      <c r="H163" s="113">
        <v>1587.62</v>
      </c>
      <c r="I163" s="6">
        <v>150</v>
      </c>
      <c r="J163" s="6">
        <f t="shared" si="4"/>
        <v>0.40853242320819111</v>
      </c>
      <c r="K163" s="6">
        <f t="shared" si="5"/>
        <v>-0.23132175564380519</v>
      </c>
    </row>
    <row r="164" spans="1:11" x14ac:dyDescent="0.3">
      <c r="A164" s="6" t="s">
        <v>7</v>
      </c>
      <c r="B164" s="6">
        <v>2020</v>
      </c>
      <c r="C164" s="6" t="s">
        <v>168</v>
      </c>
      <c r="D164" s="6" t="s">
        <v>8</v>
      </c>
      <c r="E164" s="6" t="s">
        <v>163</v>
      </c>
      <c r="F164" s="11" t="s">
        <v>9</v>
      </c>
      <c r="G164" s="6" t="s">
        <v>10</v>
      </c>
      <c r="H164" s="113">
        <v>1589.46</v>
      </c>
      <c r="I164" s="6">
        <v>151</v>
      </c>
      <c r="J164" s="6">
        <f t="shared" si="4"/>
        <v>0.4112627986348123</v>
      </c>
      <c r="K164" s="6">
        <f t="shared" si="5"/>
        <v>-0.22429778802029512</v>
      </c>
    </row>
    <row r="165" spans="1:11" x14ac:dyDescent="0.3">
      <c r="A165" s="6" t="s">
        <v>7</v>
      </c>
      <c r="B165" s="6">
        <v>2020</v>
      </c>
      <c r="C165" s="6" t="s">
        <v>168</v>
      </c>
      <c r="D165" s="6" t="s">
        <v>8</v>
      </c>
      <c r="E165" s="6" t="s">
        <v>114</v>
      </c>
      <c r="F165" s="11" t="s">
        <v>9</v>
      </c>
      <c r="G165" s="6" t="s">
        <v>10</v>
      </c>
      <c r="H165" s="113">
        <v>1590.41</v>
      </c>
      <c r="I165" s="6">
        <v>152</v>
      </c>
      <c r="J165" s="6">
        <f t="shared" si="4"/>
        <v>0.41399317406143343</v>
      </c>
      <c r="K165" s="6">
        <f t="shared" si="5"/>
        <v>-0.21728486911116451</v>
      </c>
    </row>
    <row r="166" spans="1:11" x14ac:dyDescent="0.3">
      <c r="A166" s="6" t="s">
        <v>7</v>
      </c>
      <c r="B166" s="6">
        <v>2020</v>
      </c>
      <c r="C166" s="6" t="s">
        <v>169</v>
      </c>
      <c r="D166" s="6" t="s">
        <v>8</v>
      </c>
      <c r="E166" s="6" t="s">
        <v>133</v>
      </c>
      <c r="F166" s="11" t="s">
        <v>9</v>
      </c>
      <c r="G166" s="6" t="s">
        <v>10</v>
      </c>
      <c r="H166" s="113">
        <v>1590.6</v>
      </c>
      <c r="I166" s="6">
        <v>153</v>
      </c>
      <c r="J166" s="6">
        <f t="shared" si="4"/>
        <v>0.41672354948805462</v>
      </c>
      <c r="K166" s="6">
        <f t="shared" si="5"/>
        <v>-0.21028262036989293</v>
      </c>
    </row>
    <row r="167" spans="1:11" x14ac:dyDescent="0.3">
      <c r="A167" s="6" t="s">
        <v>7</v>
      </c>
      <c r="B167" s="6">
        <v>2020</v>
      </c>
      <c r="C167" s="6" t="s">
        <v>169</v>
      </c>
      <c r="D167" s="6" t="s">
        <v>8</v>
      </c>
      <c r="E167" s="6" t="s">
        <v>161</v>
      </c>
      <c r="F167" s="11" t="s">
        <v>9</v>
      </c>
      <c r="G167" s="6" t="s">
        <v>10</v>
      </c>
      <c r="H167" s="113">
        <v>1597.18</v>
      </c>
      <c r="I167" s="6">
        <v>154</v>
      </c>
      <c r="J167" s="6">
        <f t="shared" si="4"/>
        <v>0.41945392491467576</v>
      </c>
      <c r="K167" s="6">
        <f t="shared" si="5"/>
        <v>-0.20329066706662124</v>
      </c>
    </row>
    <row r="168" spans="1:11" x14ac:dyDescent="0.3">
      <c r="A168" s="6" t="s">
        <v>7</v>
      </c>
      <c r="B168" s="6">
        <v>2020</v>
      </c>
      <c r="C168" s="6" t="s">
        <v>167</v>
      </c>
      <c r="D168" s="6" t="s">
        <v>8</v>
      </c>
      <c r="E168" s="6" t="s">
        <v>124</v>
      </c>
      <c r="F168" s="11" t="s">
        <v>9</v>
      </c>
      <c r="G168" s="6" t="s">
        <v>10</v>
      </c>
      <c r="H168" s="113">
        <v>1600.8</v>
      </c>
      <c r="I168" s="6">
        <v>155</v>
      </c>
      <c r="J168" s="6">
        <f t="shared" si="4"/>
        <v>0.42218430034129695</v>
      </c>
      <c r="K168" s="6">
        <f t="shared" si="5"/>
        <v>-0.19630863813404273</v>
      </c>
    </row>
    <row r="169" spans="1:11" x14ac:dyDescent="0.3">
      <c r="A169" s="6" t="s">
        <v>7</v>
      </c>
      <c r="B169" s="6">
        <v>2020</v>
      </c>
      <c r="C169" s="6" t="s">
        <v>168</v>
      </c>
      <c r="D169" s="6" t="s">
        <v>8</v>
      </c>
      <c r="E169" s="6" t="s">
        <v>65</v>
      </c>
      <c r="F169" s="11" t="s">
        <v>9</v>
      </c>
      <c r="G169" s="6" t="s">
        <v>10</v>
      </c>
      <c r="H169" s="113">
        <v>1601.45</v>
      </c>
      <c r="I169" s="6">
        <v>156</v>
      </c>
      <c r="J169" s="6">
        <f t="shared" si="4"/>
        <v>0.42491467576791808</v>
      </c>
      <c r="K169" s="6">
        <f t="shared" si="5"/>
        <v>-0.18933616601679418</v>
      </c>
    </row>
    <row r="170" spans="1:11" x14ac:dyDescent="0.3">
      <c r="A170" s="6" t="s">
        <v>7</v>
      </c>
      <c r="B170" s="6">
        <v>2020</v>
      </c>
      <c r="C170" s="6" t="s">
        <v>168</v>
      </c>
      <c r="D170" s="6" t="s">
        <v>8</v>
      </c>
      <c r="E170" s="6" t="s">
        <v>113</v>
      </c>
      <c r="F170" s="11" t="s">
        <v>9</v>
      </c>
      <c r="G170" s="6" t="s">
        <v>10</v>
      </c>
      <c r="H170" s="113">
        <v>1601.87</v>
      </c>
      <c r="I170" s="6">
        <v>157</v>
      </c>
      <c r="J170" s="6">
        <f t="shared" si="4"/>
        <v>0.42764505119453927</v>
      </c>
      <c r="K170" s="6">
        <f t="shared" si="5"/>
        <v>-0.18237288652417266</v>
      </c>
    </row>
    <row r="171" spans="1:11" x14ac:dyDescent="0.3">
      <c r="A171" s="6" t="s">
        <v>7</v>
      </c>
      <c r="B171" s="6">
        <v>2020</v>
      </c>
      <c r="C171" s="6" t="s">
        <v>167</v>
      </c>
      <c r="D171" s="6" t="s">
        <v>8</v>
      </c>
      <c r="E171" s="6" t="s">
        <v>145</v>
      </c>
      <c r="F171" s="11" t="s">
        <v>9</v>
      </c>
      <c r="G171" s="6" t="s">
        <v>10</v>
      </c>
      <c r="H171" s="113">
        <v>1603.11</v>
      </c>
      <c r="I171" s="6">
        <v>158</v>
      </c>
      <c r="J171" s="6">
        <f t="shared" si="4"/>
        <v>0.43037542662116041</v>
      </c>
      <c r="K171" s="6">
        <f t="shared" si="5"/>
        <v>-0.17541843868602155</v>
      </c>
    </row>
    <row r="172" spans="1:11" x14ac:dyDescent="0.3">
      <c r="A172" s="6" t="s">
        <v>7</v>
      </c>
      <c r="B172" s="6">
        <v>2020</v>
      </c>
      <c r="C172" s="6" t="s">
        <v>167</v>
      </c>
      <c r="D172" s="6" t="s">
        <v>8</v>
      </c>
      <c r="E172" s="6" t="s">
        <v>57</v>
      </c>
      <c r="F172" s="11" t="s">
        <v>9</v>
      </c>
      <c r="G172" s="6" t="s">
        <v>10</v>
      </c>
      <c r="H172" s="113">
        <v>1607.97</v>
      </c>
      <c r="I172" s="6">
        <v>159</v>
      </c>
      <c r="J172" s="6">
        <f t="shared" si="4"/>
        <v>0.4331058020477816</v>
      </c>
      <c r="K172" s="6">
        <f t="shared" si="5"/>
        <v>-0.1684724646116233</v>
      </c>
    </row>
    <row r="173" spans="1:11" x14ac:dyDescent="0.3">
      <c r="A173" s="6" t="s">
        <v>7</v>
      </c>
      <c r="B173" s="6">
        <v>2020</v>
      </c>
      <c r="C173" s="6" t="s">
        <v>168</v>
      </c>
      <c r="D173" s="6" t="s">
        <v>8</v>
      </c>
      <c r="E173" s="6" t="s">
        <v>95</v>
      </c>
      <c r="F173" s="11" t="s">
        <v>9</v>
      </c>
      <c r="G173" s="6" t="s">
        <v>10</v>
      </c>
      <c r="H173" s="113">
        <v>1608.81</v>
      </c>
      <c r="I173" s="6">
        <v>160</v>
      </c>
      <c r="J173" s="6">
        <f t="shared" si="4"/>
        <v>0.43583617747440273</v>
      </c>
      <c r="K173" s="6">
        <f t="shared" si="5"/>
        <v>-0.16153460935145364</v>
      </c>
    </row>
    <row r="174" spans="1:11" x14ac:dyDescent="0.3">
      <c r="A174" s="6" t="s">
        <v>7</v>
      </c>
      <c r="B174" s="6">
        <v>2020</v>
      </c>
      <c r="C174" s="6" t="s">
        <v>168</v>
      </c>
      <c r="D174" s="6" t="s">
        <v>8</v>
      </c>
      <c r="E174" s="6" t="s">
        <v>164</v>
      </c>
      <c r="F174" s="11" t="s">
        <v>9</v>
      </c>
      <c r="G174" s="6" t="s">
        <v>10</v>
      </c>
      <c r="H174" s="113">
        <v>1609.46</v>
      </c>
      <c r="I174" s="6">
        <v>161</v>
      </c>
      <c r="J174" s="6">
        <f t="shared" si="4"/>
        <v>0.43856655290102387</v>
      </c>
      <c r="K174" s="6">
        <f t="shared" si="5"/>
        <v>-0.15460452076164641</v>
      </c>
    </row>
    <row r="175" spans="1:11" x14ac:dyDescent="0.3">
      <c r="A175" s="6" t="s">
        <v>7</v>
      </c>
      <c r="B175" s="6">
        <v>2020</v>
      </c>
      <c r="C175" s="6" t="s">
        <v>167</v>
      </c>
      <c r="D175" s="6" t="s">
        <v>8</v>
      </c>
      <c r="E175" s="6" t="s">
        <v>35</v>
      </c>
      <c r="F175" s="11" t="s">
        <v>9</v>
      </c>
      <c r="G175" s="6" t="s">
        <v>10</v>
      </c>
      <c r="H175" s="113">
        <v>1614.26</v>
      </c>
      <c r="I175" s="6">
        <v>162</v>
      </c>
      <c r="J175" s="6">
        <f t="shared" si="4"/>
        <v>0.44129692832764505</v>
      </c>
      <c r="K175" s="6">
        <f t="shared" si="5"/>
        <v>-0.14768184937103124</v>
      </c>
    </row>
    <row r="176" spans="1:11" x14ac:dyDescent="0.3">
      <c r="A176" s="6" t="s">
        <v>7</v>
      </c>
      <c r="B176" s="6">
        <v>2020</v>
      </c>
      <c r="C176" s="6" t="s">
        <v>169</v>
      </c>
      <c r="D176" s="6" t="s">
        <v>8</v>
      </c>
      <c r="E176" s="6" t="s">
        <v>160</v>
      </c>
      <c r="F176" s="11" t="s">
        <v>9</v>
      </c>
      <c r="G176" s="6" t="s">
        <v>10</v>
      </c>
      <c r="H176" s="113">
        <v>1619.83</v>
      </c>
      <c r="I176" s="6">
        <v>163</v>
      </c>
      <c r="J176" s="6">
        <f t="shared" si="4"/>
        <v>0.44402730375426619</v>
      </c>
      <c r="K176" s="6">
        <f t="shared" si="5"/>
        <v>-0.1407662482506068</v>
      </c>
    </row>
    <row r="177" spans="1:11" x14ac:dyDescent="0.3">
      <c r="A177" s="6" t="s">
        <v>7</v>
      </c>
      <c r="B177" s="6">
        <v>2020</v>
      </c>
      <c r="C177" s="6" t="s">
        <v>168</v>
      </c>
      <c r="D177" s="6" t="s">
        <v>8</v>
      </c>
      <c r="E177" s="6" t="s">
        <v>115</v>
      </c>
      <c r="F177" s="11" t="s">
        <v>9</v>
      </c>
      <c r="G177" s="6" t="s">
        <v>10</v>
      </c>
      <c r="H177" s="113">
        <v>1621.62</v>
      </c>
      <c r="I177" s="6">
        <v>164</v>
      </c>
      <c r="J177" s="6">
        <f t="shared" si="4"/>
        <v>0.44675767918088738</v>
      </c>
      <c r="K177" s="6">
        <f t="shared" si="5"/>
        <v>-0.13385737288531568</v>
      </c>
    </row>
    <row r="178" spans="1:11" x14ac:dyDescent="0.3">
      <c r="A178" s="6" t="s">
        <v>7</v>
      </c>
      <c r="B178" s="6">
        <v>2020</v>
      </c>
      <c r="C178" s="6" t="s">
        <v>168</v>
      </c>
      <c r="D178" s="6" t="s">
        <v>8</v>
      </c>
      <c r="E178" s="6" t="s">
        <v>53</v>
      </c>
      <c r="F178" s="11" t="s">
        <v>9</v>
      </c>
      <c r="G178" s="6" t="s">
        <v>10</v>
      </c>
      <c r="H178" s="113">
        <v>1623.66</v>
      </c>
      <c r="I178" s="6">
        <v>165</v>
      </c>
      <c r="J178" s="6">
        <f t="shared" si="4"/>
        <v>0.44948805460750851</v>
      </c>
      <c r="K178" s="6">
        <f t="shared" si="5"/>
        <v>-0.12695488104799632</v>
      </c>
    </row>
    <row r="179" spans="1:11" x14ac:dyDescent="0.3">
      <c r="A179" s="6" t="s">
        <v>7</v>
      </c>
      <c r="B179" s="6">
        <v>2020</v>
      </c>
      <c r="C179" s="6" t="s">
        <v>168</v>
      </c>
      <c r="D179" s="6" t="s">
        <v>8</v>
      </c>
      <c r="E179" s="6" t="s">
        <v>83</v>
      </c>
      <c r="F179" s="11" t="s">
        <v>9</v>
      </c>
      <c r="G179" s="6" t="s">
        <v>10</v>
      </c>
      <c r="H179" s="113">
        <v>1624.12</v>
      </c>
      <c r="I179" s="6">
        <v>166</v>
      </c>
      <c r="J179" s="6">
        <f t="shared" si="4"/>
        <v>0.4522184300341297</v>
      </c>
      <c r="K179" s="6">
        <f t="shared" si="5"/>
        <v>-0.12005843267538327</v>
      </c>
    </row>
    <row r="180" spans="1:11" x14ac:dyDescent="0.3">
      <c r="A180" s="6" t="s">
        <v>7</v>
      </c>
      <c r="B180" s="6">
        <v>2020</v>
      </c>
      <c r="C180" s="6" t="s">
        <v>168</v>
      </c>
      <c r="D180" s="6" t="s">
        <v>8</v>
      </c>
      <c r="E180" s="6" t="s">
        <v>20</v>
      </c>
      <c r="F180" s="11" t="s">
        <v>9</v>
      </c>
      <c r="G180" s="6" t="s">
        <v>10</v>
      </c>
      <c r="H180" s="113">
        <v>1636.61</v>
      </c>
      <c r="I180" s="6">
        <v>167</v>
      </c>
      <c r="J180" s="6">
        <f t="shared" si="4"/>
        <v>0.45494880546075084</v>
      </c>
      <c r="K180" s="6">
        <f t="shared" si="5"/>
        <v>-0.11316768974603943</v>
      </c>
    </row>
    <row r="181" spans="1:11" x14ac:dyDescent="0.3">
      <c r="A181" s="6" t="s">
        <v>7</v>
      </c>
      <c r="B181" s="6">
        <v>2020</v>
      </c>
      <c r="C181" s="6" t="s">
        <v>169</v>
      </c>
      <c r="D181" s="6" t="s">
        <v>8</v>
      </c>
      <c r="E181" s="6" t="s">
        <v>33</v>
      </c>
      <c r="F181" s="11" t="s">
        <v>9</v>
      </c>
      <c r="G181" s="6" t="s">
        <v>10</v>
      </c>
      <c r="H181" s="113">
        <v>1637.04</v>
      </c>
      <c r="I181" s="6">
        <v>168</v>
      </c>
      <c r="J181" s="6">
        <f t="shared" si="4"/>
        <v>0.45767918088737203</v>
      </c>
      <c r="K181" s="6">
        <f t="shared" si="5"/>
        <v>-0.10628231616009848</v>
      </c>
    </row>
    <row r="182" spans="1:11" x14ac:dyDescent="0.3">
      <c r="A182" s="6" t="s">
        <v>7</v>
      </c>
      <c r="B182" s="6">
        <v>2020</v>
      </c>
      <c r="C182" s="6" t="s">
        <v>168</v>
      </c>
      <c r="D182" s="6" t="s">
        <v>8</v>
      </c>
      <c r="E182" s="6" t="s">
        <v>25</v>
      </c>
      <c r="F182" s="11" t="s">
        <v>9</v>
      </c>
      <c r="G182" s="6" t="s">
        <v>10</v>
      </c>
      <c r="H182" s="113">
        <v>1639.49</v>
      </c>
      <c r="I182" s="6">
        <v>169</v>
      </c>
      <c r="J182" s="6">
        <f t="shared" si="4"/>
        <v>0.46040955631399316</v>
      </c>
      <c r="K182" s="6">
        <f t="shared" si="5"/>
        <v>-9.9401977620707196E-2</v>
      </c>
    </row>
    <row r="183" spans="1:11" x14ac:dyDescent="0.3">
      <c r="A183" s="6" t="s">
        <v>7</v>
      </c>
      <c r="B183" s="6">
        <v>2020</v>
      </c>
      <c r="C183" s="6" t="s">
        <v>167</v>
      </c>
      <c r="D183" s="6" t="s">
        <v>8</v>
      </c>
      <c r="E183" s="6" t="s">
        <v>39</v>
      </c>
      <c r="F183" s="11" t="s">
        <v>9</v>
      </c>
      <c r="G183" s="6" t="s">
        <v>10</v>
      </c>
      <c r="H183" s="113">
        <v>1640.55</v>
      </c>
      <c r="I183" s="6">
        <v>170</v>
      </c>
      <c r="J183" s="6">
        <f t="shared" si="4"/>
        <v>0.46313993174061435</v>
      </c>
      <c r="K183" s="6">
        <f t="shared" si="5"/>
        <v>-9.2526341517051844E-2</v>
      </c>
    </row>
    <row r="184" spans="1:11" x14ac:dyDescent="0.3">
      <c r="A184" s="6" t="s">
        <v>7</v>
      </c>
      <c r="B184" s="6">
        <v>2020</v>
      </c>
      <c r="C184" s="6" t="s">
        <v>169</v>
      </c>
      <c r="D184" s="6" t="s">
        <v>8</v>
      </c>
      <c r="E184" s="6" t="s">
        <v>148</v>
      </c>
      <c r="F184" s="11" t="s">
        <v>9</v>
      </c>
      <c r="G184" s="6" t="s">
        <v>10</v>
      </c>
      <c r="H184" s="113">
        <v>1642.01</v>
      </c>
      <c r="I184" s="6">
        <v>171</v>
      </c>
      <c r="J184" s="6">
        <f t="shared" si="4"/>
        <v>0.46587030716723549</v>
      </c>
      <c r="K184" s="6">
        <f t="shared" si="5"/>
        <v>-8.5655076808864375E-2</v>
      </c>
    </row>
    <row r="185" spans="1:11" x14ac:dyDescent="0.3">
      <c r="A185" s="6" t="s">
        <v>7</v>
      </c>
      <c r="B185" s="6">
        <v>2020</v>
      </c>
      <c r="C185" s="6" t="s">
        <v>169</v>
      </c>
      <c r="D185" s="6" t="s">
        <v>8</v>
      </c>
      <c r="E185" s="6" t="s">
        <v>166</v>
      </c>
      <c r="F185" s="11" t="s">
        <v>9</v>
      </c>
      <c r="G185" s="6" t="s">
        <v>10</v>
      </c>
      <c r="H185" s="113">
        <v>1642.89</v>
      </c>
      <c r="I185" s="6">
        <v>172</v>
      </c>
      <c r="J185" s="6">
        <f t="shared" si="4"/>
        <v>0.46860068259385668</v>
      </c>
      <c r="K185" s="6">
        <f t="shared" si="5"/>
        <v>-7.8787853912297173E-2</v>
      </c>
    </row>
    <row r="186" spans="1:11" x14ac:dyDescent="0.3">
      <c r="A186" s="6" t="s">
        <v>7</v>
      </c>
      <c r="B186" s="6">
        <v>2020</v>
      </c>
      <c r="C186" s="6" t="s">
        <v>168</v>
      </c>
      <c r="D186" s="6" t="s">
        <v>8</v>
      </c>
      <c r="E186" s="6" t="s">
        <v>152</v>
      </c>
      <c r="F186" s="11" t="s">
        <v>9</v>
      </c>
      <c r="G186" s="6" t="s">
        <v>10</v>
      </c>
      <c r="H186" s="113">
        <v>1643.35</v>
      </c>
      <c r="I186" s="6">
        <v>173</v>
      </c>
      <c r="J186" s="6">
        <f t="shared" si="4"/>
        <v>0.47133105802047781</v>
      </c>
      <c r="K186" s="6">
        <f t="shared" si="5"/>
        <v>-7.192434458706716E-2</v>
      </c>
    </row>
    <row r="187" spans="1:11" x14ac:dyDescent="0.3">
      <c r="A187" s="6" t="s">
        <v>7</v>
      </c>
      <c r="B187" s="6">
        <v>2020</v>
      </c>
      <c r="C187" s="6" t="s">
        <v>168</v>
      </c>
      <c r="D187" s="6" t="s">
        <v>8</v>
      </c>
      <c r="E187" s="6" t="s">
        <v>116</v>
      </c>
      <c r="F187" s="11" t="s">
        <v>9</v>
      </c>
      <c r="G187" s="6" t="s">
        <v>10</v>
      </c>
      <c r="H187" s="113">
        <v>1646.55</v>
      </c>
      <c r="I187" s="6">
        <v>174</v>
      </c>
      <c r="J187" s="6">
        <f t="shared" si="4"/>
        <v>0.474061433447099</v>
      </c>
      <c r="K187" s="6">
        <f t="shared" si="5"/>
        <v>-6.5064221824762389E-2</v>
      </c>
    </row>
    <row r="188" spans="1:11" x14ac:dyDescent="0.3">
      <c r="A188" s="6" t="s">
        <v>7</v>
      </c>
      <c r="B188" s="6">
        <v>2020</v>
      </c>
      <c r="C188" s="6" t="s">
        <v>169</v>
      </c>
      <c r="D188" s="6" t="s">
        <v>8</v>
      </c>
      <c r="E188" s="6" t="s">
        <v>108</v>
      </c>
      <c r="F188" s="11" t="s">
        <v>9</v>
      </c>
      <c r="G188" s="6" t="s">
        <v>10</v>
      </c>
      <c r="H188" s="113">
        <v>1652.56</v>
      </c>
      <c r="I188" s="6">
        <v>175</v>
      </c>
      <c r="J188" s="6">
        <f t="shared" si="4"/>
        <v>0.47679180887372014</v>
      </c>
      <c r="K188" s="6">
        <f t="shared" si="5"/>
        <v>-5.8207159738215948E-2</v>
      </c>
    </row>
    <row r="189" spans="1:11" x14ac:dyDescent="0.3">
      <c r="A189" s="6" t="s">
        <v>7</v>
      </c>
      <c r="B189" s="6">
        <v>2020</v>
      </c>
      <c r="C189" s="6" t="s">
        <v>167</v>
      </c>
      <c r="D189" s="6" t="s">
        <v>8</v>
      </c>
      <c r="E189" s="6" t="s">
        <v>47</v>
      </c>
      <c r="F189" s="11" t="s">
        <v>9</v>
      </c>
      <c r="G189" s="6" t="s">
        <v>10</v>
      </c>
      <c r="H189" s="113">
        <v>1653.93</v>
      </c>
      <c r="I189" s="6">
        <v>176</v>
      </c>
      <c r="J189" s="6">
        <f t="shared" si="4"/>
        <v>0.47952218430034127</v>
      </c>
      <c r="K189" s="6">
        <f t="shared" si="5"/>
        <v>-5.1352833451844077E-2</v>
      </c>
    </row>
    <row r="190" spans="1:11" x14ac:dyDescent="0.3">
      <c r="A190" s="6" t="s">
        <v>7</v>
      </c>
      <c r="B190" s="6">
        <v>2020</v>
      </c>
      <c r="C190" s="6" t="s">
        <v>169</v>
      </c>
      <c r="D190" s="6" t="s">
        <v>8</v>
      </c>
      <c r="E190" s="6" t="s">
        <v>117</v>
      </c>
      <c r="F190" s="11" t="s">
        <v>9</v>
      </c>
      <c r="G190" s="6" t="s">
        <v>10</v>
      </c>
      <c r="H190" s="113">
        <v>1654</v>
      </c>
      <c r="I190" s="6">
        <v>177</v>
      </c>
      <c r="J190" s="6">
        <f t="shared" si="4"/>
        <v>0.48225255972696246</v>
      </c>
      <c r="K190" s="6">
        <f t="shared" si="5"/>
        <v>-4.4500918992855555E-2</v>
      </c>
    </row>
    <row r="191" spans="1:11" x14ac:dyDescent="0.3">
      <c r="A191" s="6" t="s">
        <v>7</v>
      </c>
      <c r="B191" s="6">
        <v>2020</v>
      </c>
      <c r="C191" s="6" t="s">
        <v>168</v>
      </c>
      <c r="D191" s="6" t="s">
        <v>8</v>
      </c>
      <c r="E191" s="6" t="s">
        <v>101</v>
      </c>
      <c r="F191" s="11" t="s">
        <v>9</v>
      </c>
      <c r="G191" s="6" t="s">
        <v>10</v>
      </c>
      <c r="H191" s="113">
        <v>1656.41</v>
      </c>
      <c r="I191" s="6">
        <v>178</v>
      </c>
      <c r="J191" s="6">
        <f t="shared" si="4"/>
        <v>0.48498293515358359</v>
      </c>
      <c r="K191" s="6">
        <f t="shared" si="5"/>
        <v>-3.7651093183235569E-2</v>
      </c>
    </row>
    <row r="192" spans="1:11" x14ac:dyDescent="0.3">
      <c r="A192" s="6" t="s">
        <v>7</v>
      </c>
      <c r="B192" s="6">
        <v>2020</v>
      </c>
      <c r="C192" s="6" t="s">
        <v>169</v>
      </c>
      <c r="D192" s="6" t="s">
        <v>8</v>
      </c>
      <c r="E192" s="6" t="s">
        <v>135</v>
      </c>
      <c r="F192" s="11" t="s">
        <v>9</v>
      </c>
      <c r="G192" s="6" t="s">
        <v>10</v>
      </c>
      <c r="H192" s="113">
        <v>1659.5</v>
      </c>
      <c r="I192" s="6">
        <v>179</v>
      </c>
      <c r="J192" s="6">
        <f t="shared" si="4"/>
        <v>0.48771331058020478</v>
      </c>
      <c r="K192" s="6">
        <f t="shared" si="5"/>
        <v>-3.0803033532408649E-2</v>
      </c>
    </row>
    <row r="193" spans="1:11" x14ac:dyDescent="0.3">
      <c r="A193" s="6" t="s">
        <v>7</v>
      </c>
      <c r="B193" s="6">
        <v>2020</v>
      </c>
      <c r="C193" s="6" t="s">
        <v>169</v>
      </c>
      <c r="D193" s="6" t="s">
        <v>8</v>
      </c>
      <c r="E193" s="6" t="s">
        <v>136</v>
      </c>
      <c r="F193" s="11" t="s">
        <v>9</v>
      </c>
      <c r="G193" s="6" t="s">
        <v>10</v>
      </c>
      <c r="H193" s="113">
        <v>1659.89</v>
      </c>
      <c r="I193" s="6">
        <v>180</v>
      </c>
      <c r="J193" s="6">
        <f t="shared" si="4"/>
        <v>0.49044368600682592</v>
      </c>
      <c r="K193" s="6">
        <f t="shared" si="5"/>
        <v>-2.3956418130491128E-2</v>
      </c>
    </row>
    <row r="194" spans="1:11" x14ac:dyDescent="0.3">
      <c r="A194" s="6" t="s">
        <v>7</v>
      </c>
      <c r="B194" s="6">
        <v>2020</v>
      </c>
      <c r="C194" s="6" t="s">
        <v>168</v>
      </c>
      <c r="D194" s="6" t="s">
        <v>8</v>
      </c>
      <c r="E194" s="6" t="s">
        <v>66</v>
      </c>
      <c r="F194" s="11" t="s">
        <v>9</v>
      </c>
      <c r="G194" s="6" t="s">
        <v>10</v>
      </c>
      <c r="H194" s="113">
        <v>1661.7</v>
      </c>
      <c r="I194" s="6">
        <v>181</v>
      </c>
      <c r="J194" s="6">
        <f t="shared" si="4"/>
        <v>0.49317406143344711</v>
      </c>
      <c r="K194" s="6">
        <f t="shared" si="5"/>
        <v>-1.7110925542036928E-2</v>
      </c>
    </row>
    <row r="195" spans="1:11" x14ac:dyDescent="0.3">
      <c r="A195" s="6" t="s">
        <v>7</v>
      </c>
      <c r="B195" s="6">
        <v>2020</v>
      </c>
      <c r="C195" s="6" t="s">
        <v>168</v>
      </c>
      <c r="D195" s="6" t="s">
        <v>8</v>
      </c>
      <c r="E195" s="6" t="s">
        <v>98</v>
      </c>
      <c r="F195" s="11" t="s">
        <v>9</v>
      </c>
      <c r="G195" s="6" t="s">
        <v>10</v>
      </c>
      <c r="H195" s="113">
        <v>1664.55</v>
      </c>
      <c r="I195" s="6">
        <v>182</v>
      </c>
      <c r="J195" s="6">
        <f t="shared" si="4"/>
        <v>0.49590443686006824</v>
      </c>
      <c r="K195" s="6">
        <f t="shared" si="5"/>
        <v>-1.0266234700189922E-2</v>
      </c>
    </row>
    <row r="196" spans="1:11" x14ac:dyDescent="0.3">
      <c r="A196" s="6" t="s">
        <v>7</v>
      </c>
      <c r="B196" s="6">
        <v>2020</v>
      </c>
      <c r="C196" s="6" t="s">
        <v>168</v>
      </c>
      <c r="D196" s="6" t="s">
        <v>8</v>
      </c>
      <c r="E196" s="6" t="s">
        <v>80</v>
      </c>
      <c r="F196" s="11" t="s">
        <v>9</v>
      </c>
      <c r="G196" s="6" t="s">
        <v>10</v>
      </c>
      <c r="H196" s="113">
        <v>1665.61</v>
      </c>
      <c r="I196" s="6">
        <v>183</v>
      </c>
      <c r="J196" s="6">
        <f t="shared" si="4"/>
        <v>0.49863481228668943</v>
      </c>
      <c r="K196" s="6">
        <f t="shared" si="5"/>
        <v>-3.4220248011478309E-3</v>
      </c>
    </row>
    <row r="197" spans="1:11" x14ac:dyDescent="0.3">
      <c r="A197" s="6" t="s">
        <v>7</v>
      </c>
      <c r="B197" s="6">
        <v>2020</v>
      </c>
      <c r="C197" s="6" t="s">
        <v>167</v>
      </c>
      <c r="D197" s="6" t="s">
        <v>8</v>
      </c>
      <c r="E197" s="6" t="s">
        <v>62</v>
      </c>
      <c r="F197" s="11" t="s">
        <v>9</v>
      </c>
      <c r="G197" s="6" t="s">
        <v>10</v>
      </c>
      <c r="H197" s="113">
        <v>1666.51</v>
      </c>
      <c r="I197" s="6">
        <v>184</v>
      </c>
      <c r="J197" s="6">
        <f t="shared" si="4"/>
        <v>0.50136518771331062</v>
      </c>
      <c r="K197" s="6">
        <f t="shared" si="5"/>
        <v>3.4220248011479701E-3</v>
      </c>
    </row>
    <row r="198" spans="1:11" x14ac:dyDescent="0.3">
      <c r="A198" s="6" t="s">
        <v>7</v>
      </c>
      <c r="B198" s="6">
        <v>2020</v>
      </c>
      <c r="C198" s="6" t="s">
        <v>168</v>
      </c>
      <c r="D198" s="6" t="s">
        <v>8</v>
      </c>
      <c r="E198" s="6" t="s">
        <v>78</v>
      </c>
      <c r="F198" s="11" t="s">
        <v>9</v>
      </c>
      <c r="G198" s="6" t="s">
        <v>10</v>
      </c>
      <c r="H198" s="113">
        <v>1670.65</v>
      </c>
      <c r="I198" s="6">
        <v>185</v>
      </c>
      <c r="J198" s="6">
        <f t="shared" si="4"/>
        <v>0.50409556313993176</v>
      </c>
      <c r="K198" s="6">
        <f t="shared" si="5"/>
        <v>1.0266234700189922E-2</v>
      </c>
    </row>
    <row r="199" spans="1:11" x14ac:dyDescent="0.3">
      <c r="A199" s="6" t="s">
        <v>7</v>
      </c>
      <c r="B199" s="6">
        <v>2020</v>
      </c>
      <c r="C199" s="6" t="s">
        <v>168</v>
      </c>
      <c r="D199" s="6" t="s">
        <v>8</v>
      </c>
      <c r="E199" s="6" t="s">
        <v>55</v>
      </c>
      <c r="F199" s="11" t="s">
        <v>9</v>
      </c>
      <c r="G199" s="6" t="s">
        <v>10</v>
      </c>
      <c r="H199" s="113">
        <v>1676.98</v>
      </c>
      <c r="I199" s="6">
        <v>186</v>
      </c>
      <c r="J199" s="6">
        <f t="shared" si="4"/>
        <v>0.50682593856655289</v>
      </c>
      <c r="K199" s="6">
        <f t="shared" si="5"/>
        <v>1.7110925542036928E-2</v>
      </c>
    </row>
    <row r="200" spans="1:11" x14ac:dyDescent="0.3">
      <c r="A200" s="6" t="s">
        <v>7</v>
      </c>
      <c r="B200" s="6">
        <v>2020</v>
      </c>
      <c r="C200" s="6" t="s">
        <v>168</v>
      </c>
      <c r="D200" s="6" t="s">
        <v>8</v>
      </c>
      <c r="E200" s="6" t="s">
        <v>87</v>
      </c>
      <c r="F200" s="11" t="s">
        <v>9</v>
      </c>
      <c r="G200" s="6" t="s">
        <v>10</v>
      </c>
      <c r="H200" s="113">
        <v>1677.54</v>
      </c>
      <c r="I200" s="6">
        <v>187</v>
      </c>
      <c r="J200" s="6">
        <f t="shared" si="4"/>
        <v>0.50955631399317403</v>
      </c>
      <c r="K200" s="6">
        <f t="shared" si="5"/>
        <v>2.3956418130490986E-2</v>
      </c>
    </row>
    <row r="201" spans="1:11" x14ac:dyDescent="0.3">
      <c r="A201" s="6" t="s">
        <v>7</v>
      </c>
      <c r="B201" s="6">
        <v>2020</v>
      </c>
      <c r="C201" s="6" t="s">
        <v>168</v>
      </c>
      <c r="D201" s="6" t="s">
        <v>8</v>
      </c>
      <c r="E201" s="6" t="s">
        <v>149</v>
      </c>
      <c r="F201" s="11" t="s">
        <v>9</v>
      </c>
      <c r="G201" s="6" t="s">
        <v>10</v>
      </c>
      <c r="H201" s="113">
        <v>1679.82</v>
      </c>
      <c r="I201" s="6">
        <v>188</v>
      </c>
      <c r="J201" s="6">
        <f t="shared" si="4"/>
        <v>0.51228668941979527</v>
      </c>
      <c r="K201" s="6">
        <f t="shared" si="5"/>
        <v>3.0803033532408788E-2</v>
      </c>
    </row>
    <row r="202" spans="1:11" x14ac:dyDescent="0.3">
      <c r="A202" s="6" t="s">
        <v>7</v>
      </c>
      <c r="B202" s="6">
        <v>2020</v>
      </c>
      <c r="C202" s="6" t="s">
        <v>168</v>
      </c>
      <c r="D202" s="6" t="s">
        <v>8</v>
      </c>
      <c r="E202" s="6" t="s">
        <v>120</v>
      </c>
      <c r="F202" s="11" t="s">
        <v>9</v>
      </c>
      <c r="G202" s="6" t="s">
        <v>10</v>
      </c>
      <c r="H202" s="113">
        <v>1680.61</v>
      </c>
      <c r="I202" s="6">
        <v>189</v>
      </c>
      <c r="J202" s="6">
        <f t="shared" si="4"/>
        <v>0.51501706484641641</v>
      </c>
      <c r="K202" s="6">
        <f t="shared" si="5"/>
        <v>3.7651093183235569E-2</v>
      </c>
    </row>
    <row r="203" spans="1:11" x14ac:dyDescent="0.3">
      <c r="A203" s="6" t="s">
        <v>7</v>
      </c>
      <c r="B203" s="6">
        <v>2020</v>
      </c>
      <c r="C203" s="6" t="s">
        <v>168</v>
      </c>
      <c r="D203" s="6" t="s">
        <v>8</v>
      </c>
      <c r="E203" s="6" t="s">
        <v>93</v>
      </c>
      <c r="F203" s="11" t="s">
        <v>9</v>
      </c>
      <c r="G203" s="6" t="s">
        <v>10</v>
      </c>
      <c r="H203" s="113">
        <v>1688.86</v>
      </c>
      <c r="I203" s="6">
        <v>190</v>
      </c>
      <c r="J203" s="6">
        <f t="shared" si="4"/>
        <v>0.51774744027303754</v>
      </c>
      <c r="K203" s="6">
        <f t="shared" si="5"/>
        <v>4.4500918992855555E-2</v>
      </c>
    </row>
    <row r="204" spans="1:11" x14ac:dyDescent="0.3">
      <c r="A204" s="6" t="s">
        <v>7</v>
      </c>
      <c r="B204" s="6">
        <v>2020</v>
      </c>
      <c r="C204" s="6" t="s">
        <v>169</v>
      </c>
      <c r="D204" s="6" t="s">
        <v>8</v>
      </c>
      <c r="E204" s="6" t="s">
        <v>20</v>
      </c>
      <c r="F204" s="11" t="s">
        <v>9</v>
      </c>
      <c r="G204" s="6" t="s">
        <v>10</v>
      </c>
      <c r="H204" s="113">
        <v>1690.88</v>
      </c>
      <c r="I204" s="6">
        <v>191</v>
      </c>
      <c r="J204" s="6">
        <f t="shared" si="4"/>
        <v>0.52047781569965867</v>
      </c>
      <c r="K204" s="6">
        <f t="shared" si="5"/>
        <v>5.1352833451843938E-2</v>
      </c>
    </row>
    <row r="205" spans="1:11" x14ac:dyDescent="0.3">
      <c r="A205" s="6" t="s">
        <v>7</v>
      </c>
      <c r="B205" s="6">
        <v>2020</v>
      </c>
      <c r="C205" s="6" t="s">
        <v>168</v>
      </c>
      <c r="D205" s="6" t="s">
        <v>8</v>
      </c>
      <c r="E205" s="6" t="s">
        <v>49</v>
      </c>
      <c r="F205" s="11" t="s">
        <v>9</v>
      </c>
      <c r="G205" s="6" t="s">
        <v>10</v>
      </c>
      <c r="H205" s="113">
        <v>1694</v>
      </c>
      <c r="I205" s="6">
        <v>192</v>
      </c>
      <c r="J205" s="6">
        <f t="shared" si="4"/>
        <v>0.52320819112627981</v>
      </c>
      <c r="K205" s="6">
        <f t="shared" si="5"/>
        <v>5.8207159738215809E-2</v>
      </c>
    </row>
    <row r="206" spans="1:11" x14ac:dyDescent="0.3">
      <c r="A206" s="6" t="s">
        <v>7</v>
      </c>
      <c r="B206" s="6">
        <v>2020</v>
      </c>
      <c r="C206" s="6" t="s">
        <v>168</v>
      </c>
      <c r="D206" s="6" t="s">
        <v>8</v>
      </c>
      <c r="E206" s="6" t="s">
        <v>74</v>
      </c>
      <c r="F206" s="11" t="s">
        <v>9</v>
      </c>
      <c r="G206" s="6" t="s">
        <v>10</v>
      </c>
      <c r="H206" s="113">
        <v>1695.26</v>
      </c>
      <c r="I206" s="6">
        <v>193</v>
      </c>
      <c r="J206" s="6">
        <f t="shared" si="4"/>
        <v>0.52593856655290105</v>
      </c>
      <c r="K206" s="6">
        <f t="shared" si="5"/>
        <v>6.5064221824762528E-2</v>
      </c>
    </row>
    <row r="207" spans="1:11" x14ac:dyDescent="0.3">
      <c r="A207" s="6" t="s">
        <v>7</v>
      </c>
      <c r="B207" s="6">
        <v>2020</v>
      </c>
      <c r="C207" s="6" t="s">
        <v>168</v>
      </c>
      <c r="D207" s="6" t="s">
        <v>8</v>
      </c>
      <c r="E207" s="6" t="s">
        <v>131</v>
      </c>
      <c r="F207" s="11" t="s">
        <v>9</v>
      </c>
      <c r="G207" s="6" t="s">
        <v>10</v>
      </c>
      <c r="H207" s="113">
        <v>1695.74</v>
      </c>
      <c r="I207" s="6">
        <v>194</v>
      </c>
      <c r="J207" s="6">
        <f t="shared" ref="J207:J270" si="6">(I207-0.375)/(366+0.25)</f>
        <v>0.52866894197952219</v>
      </c>
      <c r="K207" s="6">
        <f t="shared" ref="K207:K270" si="7">_xlfn.NORM.S.INV(J207)</f>
        <v>7.192434458706716E-2</v>
      </c>
    </row>
    <row r="208" spans="1:11" x14ac:dyDescent="0.3">
      <c r="A208" s="6" t="s">
        <v>7</v>
      </c>
      <c r="B208" s="6">
        <v>2020</v>
      </c>
      <c r="C208" s="6" t="s">
        <v>168</v>
      </c>
      <c r="D208" s="6" t="s">
        <v>8</v>
      </c>
      <c r="E208" s="6" t="s">
        <v>129</v>
      </c>
      <c r="F208" s="11" t="s">
        <v>9</v>
      </c>
      <c r="G208" s="6" t="s">
        <v>10</v>
      </c>
      <c r="H208" s="113">
        <v>1697.55</v>
      </c>
      <c r="I208" s="6">
        <v>195</v>
      </c>
      <c r="J208" s="6">
        <f t="shared" si="6"/>
        <v>0.53139931740614332</v>
      </c>
      <c r="K208" s="6">
        <f t="shared" si="7"/>
        <v>7.8787853912297173E-2</v>
      </c>
    </row>
    <row r="209" spans="1:11" x14ac:dyDescent="0.3">
      <c r="A209" s="6" t="s">
        <v>7</v>
      </c>
      <c r="B209" s="6">
        <v>2020</v>
      </c>
      <c r="C209" s="6" t="s">
        <v>169</v>
      </c>
      <c r="D209" s="6" t="s">
        <v>8</v>
      </c>
      <c r="E209" s="6" t="s">
        <v>28</v>
      </c>
      <c r="F209" s="11" t="s">
        <v>9</v>
      </c>
      <c r="G209" s="6" t="s">
        <v>10</v>
      </c>
      <c r="H209" s="113">
        <v>1700.57</v>
      </c>
      <c r="I209" s="6">
        <v>196</v>
      </c>
      <c r="J209" s="6">
        <f t="shared" si="6"/>
        <v>0.53412969283276446</v>
      </c>
      <c r="K209" s="6">
        <f t="shared" si="7"/>
        <v>8.5655076808864236E-2</v>
      </c>
    </row>
    <row r="210" spans="1:11" x14ac:dyDescent="0.3">
      <c r="A210" s="6" t="s">
        <v>7</v>
      </c>
      <c r="B210" s="6">
        <v>2020</v>
      </c>
      <c r="C210" s="6" t="s">
        <v>168</v>
      </c>
      <c r="D210" s="6" t="s">
        <v>8</v>
      </c>
      <c r="E210" s="6" t="s">
        <v>146</v>
      </c>
      <c r="F210" s="11" t="s">
        <v>9</v>
      </c>
      <c r="G210" s="6" t="s">
        <v>10</v>
      </c>
      <c r="H210" s="113">
        <v>1700.59</v>
      </c>
      <c r="I210" s="6">
        <v>197</v>
      </c>
      <c r="J210" s="6">
        <f t="shared" si="6"/>
        <v>0.5368600682593857</v>
      </c>
      <c r="K210" s="6">
        <f t="shared" si="7"/>
        <v>9.2526341517051983E-2</v>
      </c>
    </row>
    <row r="211" spans="1:11" x14ac:dyDescent="0.3">
      <c r="A211" s="6" t="s">
        <v>7</v>
      </c>
      <c r="B211" s="6">
        <v>2020</v>
      </c>
      <c r="C211" s="6" t="s">
        <v>167</v>
      </c>
      <c r="D211" s="6" t="s">
        <v>8</v>
      </c>
      <c r="E211" s="6" t="s">
        <v>71</v>
      </c>
      <c r="F211" s="11" t="s">
        <v>9</v>
      </c>
      <c r="G211" s="6" t="s">
        <v>10</v>
      </c>
      <c r="H211" s="113">
        <v>1703.31</v>
      </c>
      <c r="I211" s="6">
        <v>198</v>
      </c>
      <c r="J211" s="6">
        <f t="shared" si="6"/>
        <v>0.53959044368600684</v>
      </c>
      <c r="K211" s="6">
        <f t="shared" si="7"/>
        <v>9.9401977620707196E-2</v>
      </c>
    </row>
    <row r="212" spans="1:11" x14ac:dyDescent="0.3">
      <c r="A212" s="6" t="s">
        <v>7</v>
      </c>
      <c r="B212" s="6">
        <v>2020</v>
      </c>
      <c r="C212" s="6" t="s">
        <v>168</v>
      </c>
      <c r="D212" s="6" t="s">
        <v>8</v>
      </c>
      <c r="E212" s="6" t="s">
        <v>64</v>
      </c>
      <c r="F212" s="11" t="s">
        <v>9</v>
      </c>
      <c r="G212" s="6" t="s">
        <v>10</v>
      </c>
      <c r="H212" s="113">
        <v>1703.55</v>
      </c>
      <c r="I212" s="6">
        <v>199</v>
      </c>
      <c r="J212" s="6">
        <f t="shared" si="6"/>
        <v>0.54232081911262797</v>
      </c>
      <c r="K212" s="6">
        <f t="shared" si="7"/>
        <v>0.10628231616009848</v>
      </c>
    </row>
    <row r="213" spans="1:11" x14ac:dyDescent="0.3">
      <c r="A213" s="6" t="s">
        <v>7</v>
      </c>
      <c r="B213" s="6">
        <v>2020</v>
      </c>
      <c r="C213" s="6" t="s">
        <v>169</v>
      </c>
      <c r="D213" s="6" t="s">
        <v>8</v>
      </c>
      <c r="E213" s="6" t="s">
        <v>115</v>
      </c>
      <c r="F213" s="11" t="s">
        <v>9</v>
      </c>
      <c r="G213" s="6" t="s">
        <v>10</v>
      </c>
      <c r="H213" s="113">
        <v>1705.54</v>
      </c>
      <c r="I213" s="6">
        <v>200</v>
      </c>
      <c r="J213" s="6">
        <f t="shared" si="6"/>
        <v>0.54505119453924911</v>
      </c>
      <c r="K213" s="6">
        <f t="shared" si="7"/>
        <v>0.11316768974603927</v>
      </c>
    </row>
    <row r="214" spans="1:11" x14ac:dyDescent="0.3">
      <c r="A214" s="6" t="s">
        <v>7</v>
      </c>
      <c r="B214" s="6">
        <v>2020</v>
      </c>
      <c r="C214" s="6" t="s">
        <v>168</v>
      </c>
      <c r="D214" s="6" t="s">
        <v>8</v>
      </c>
      <c r="E214" s="6" t="s">
        <v>9</v>
      </c>
      <c r="F214" s="11" t="s">
        <v>9</v>
      </c>
      <c r="G214" s="6" t="s">
        <v>10</v>
      </c>
      <c r="H214" s="113">
        <v>1707.77</v>
      </c>
      <c r="I214" s="6">
        <v>201</v>
      </c>
      <c r="J214" s="6">
        <f t="shared" si="6"/>
        <v>0.54778156996587035</v>
      </c>
      <c r="K214" s="6">
        <f t="shared" si="7"/>
        <v>0.12005843267538341</v>
      </c>
    </row>
    <row r="215" spans="1:11" x14ac:dyDescent="0.3">
      <c r="A215" s="6" t="s">
        <v>7</v>
      </c>
      <c r="B215" s="6">
        <v>2020</v>
      </c>
      <c r="C215" s="6" t="s">
        <v>169</v>
      </c>
      <c r="D215" s="6" t="s">
        <v>8</v>
      </c>
      <c r="E215" s="6" t="s">
        <v>162</v>
      </c>
      <c r="F215" s="11" t="s">
        <v>9</v>
      </c>
      <c r="G215" s="6" t="s">
        <v>10</v>
      </c>
      <c r="H215" s="113">
        <v>1710.47</v>
      </c>
      <c r="I215" s="6">
        <v>202</v>
      </c>
      <c r="J215" s="6">
        <f t="shared" si="6"/>
        <v>0.55051194539249149</v>
      </c>
      <c r="K215" s="6">
        <f t="shared" si="7"/>
        <v>0.12695488104799632</v>
      </c>
    </row>
    <row r="216" spans="1:11" x14ac:dyDescent="0.3">
      <c r="A216" s="6" t="s">
        <v>7</v>
      </c>
      <c r="B216" s="6">
        <v>2020</v>
      </c>
      <c r="C216" s="6" t="s">
        <v>168</v>
      </c>
      <c r="D216" s="6" t="s">
        <v>8</v>
      </c>
      <c r="E216" s="6" t="s">
        <v>103</v>
      </c>
      <c r="F216" s="11" t="s">
        <v>9</v>
      </c>
      <c r="G216" s="6" t="s">
        <v>10</v>
      </c>
      <c r="H216" s="113">
        <v>1712.34</v>
      </c>
      <c r="I216" s="6">
        <v>203</v>
      </c>
      <c r="J216" s="6">
        <f t="shared" si="6"/>
        <v>0.55324232081911262</v>
      </c>
      <c r="K216" s="6">
        <f t="shared" si="7"/>
        <v>0.13385737288531568</v>
      </c>
    </row>
    <row r="217" spans="1:11" x14ac:dyDescent="0.3">
      <c r="A217" s="6" t="s">
        <v>7</v>
      </c>
      <c r="B217" s="6">
        <v>2020</v>
      </c>
      <c r="C217" s="6" t="s">
        <v>168</v>
      </c>
      <c r="D217" s="6" t="s">
        <v>8</v>
      </c>
      <c r="E217" s="6" t="s">
        <v>157</v>
      </c>
      <c r="F217" s="11" t="s">
        <v>9</v>
      </c>
      <c r="G217" s="6" t="s">
        <v>10</v>
      </c>
      <c r="H217" s="113">
        <v>1712.86</v>
      </c>
      <c r="I217" s="6">
        <v>204</v>
      </c>
      <c r="J217" s="6">
        <f t="shared" si="6"/>
        <v>0.55597269624573376</v>
      </c>
      <c r="K217" s="6">
        <f t="shared" si="7"/>
        <v>0.14076624825060663</v>
      </c>
    </row>
    <row r="218" spans="1:11" x14ac:dyDescent="0.3">
      <c r="A218" s="6" t="s">
        <v>7</v>
      </c>
      <c r="B218" s="6">
        <v>2020</v>
      </c>
      <c r="C218" s="6" t="s">
        <v>168</v>
      </c>
      <c r="D218" s="6" t="s">
        <v>8</v>
      </c>
      <c r="E218" s="6" t="s">
        <v>38</v>
      </c>
      <c r="F218" s="11" t="s">
        <v>9</v>
      </c>
      <c r="G218" s="6" t="s">
        <v>10</v>
      </c>
      <c r="H218" s="113">
        <v>1714.68</v>
      </c>
      <c r="I218" s="6">
        <v>205</v>
      </c>
      <c r="J218" s="6">
        <f t="shared" si="6"/>
        <v>0.558703071672355</v>
      </c>
      <c r="K218" s="6">
        <f t="shared" si="7"/>
        <v>0.14768184937103138</v>
      </c>
    </row>
    <row r="219" spans="1:11" x14ac:dyDescent="0.3">
      <c r="A219" s="6" t="s">
        <v>7</v>
      </c>
      <c r="B219" s="6">
        <v>2020</v>
      </c>
      <c r="C219" s="6" t="s">
        <v>169</v>
      </c>
      <c r="D219" s="6" t="s">
        <v>8</v>
      </c>
      <c r="E219" s="6" t="s">
        <v>158</v>
      </c>
      <c r="F219" s="11" t="s">
        <v>9</v>
      </c>
      <c r="G219" s="6" t="s">
        <v>10</v>
      </c>
      <c r="H219" s="113">
        <v>1717.72</v>
      </c>
      <c r="I219" s="6">
        <v>206</v>
      </c>
      <c r="J219" s="6">
        <f t="shared" si="6"/>
        <v>0.56143344709897613</v>
      </c>
      <c r="K219" s="6">
        <f t="shared" si="7"/>
        <v>0.15460452076164641</v>
      </c>
    </row>
    <row r="220" spans="1:11" x14ac:dyDescent="0.3">
      <c r="A220" s="6" t="s">
        <v>7</v>
      </c>
      <c r="B220" s="6">
        <v>2020</v>
      </c>
      <c r="C220" s="6" t="s">
        <v>168</v>
      </c>
      <c r="D220" s="6" t="s">
        <v>8</v>
      </c>
      <c r="E220" s="6" t="s">
        <v>77</v>
      </c>
      <c r="F220" s="11" t="s">
        <v>9</v>
      </c>
      <c r="G220" s="6" t="s">
        <v>10</v>
      </c>
      <c r="H220" s="113">
        <v>1718</v>
      </c>
      <c r="I220" s="6">
        <v>207</v>
      </c>
      <c r="J220" s="6">
        <f t="shared" si="6"/>
        <v>0.56416382252559727</v>
      </c>
      <c r="K220" s="6">
        <f t="shared" si="7"/>
        <v>0.16153460935145364</v>
      </c>
    </row>
    <row r="221" spans="1:11" x14ac:dyDescent="0.3">
      <c r="A221" s="6" t="s">
        <v>7</v>
      </c>
      <c r="B221" s="6">
        <v>2020</v>
      </c>
      <c r="C221" s="6" t="s">
        <v>169</v>
      </c>
      <c r="D221" s="6" t="s">
        <v>8</v>
      </c>
      <c r="E221" s="6" t="s">
        <v>130</v>
      </c>
      <c r="F221" s="11" t="s">
        <v>9</v>
      </c>
      <c r="G221" s="6" t="s">
        <v>10</v>
      </c>
      <c r="H221" s="113">
        <v>1718.21</v>
      </c>
      <c r="I221" s="6">
        <v>208</v>
      </c>
      <c r="J221" s="6">
        <f t="shared" si="6"/>
        <v>0.5668941979522184</v>
      </c>
      <c r="K221" s="6">
        <f t="shared" si="7"/>
        <v>0.1684724646116233</v>
      </c>
    </row>
    <row r="222" spans="1:11" x14ac:dyDescent="0.3">
      <c r="A222" s="6" t="s">
        <v>7</v>
      </c>
      <c r="B222" s="6">
        <v>2020</v>
      </c>
      <c r="C222" s="6" t="s">
        <v>169</v>
      </c>
      <c r="D222" s="6" t="s">
        <v>8</v>
      </c>
      <c r="E222" s="6" t="s">
        <v>159</v>
      </c>
      <c r="F222" s="11" t="s">
        <v>9</v>
      </c>
      <c r="G222" s="6" t="s">
        <v>10</v>
      </c>
      <c r="H222" s="113">
        <v>1719.19</v>
      </c>
      <c r="I222" s="6">
        <v>209</v>
      </c>
      <c r="J222" s="6">
        <f t="shared" si="6"/>
        <v>0.56962457337883954</v>
      </c>
      <c r="K222" s="6">
        <f t="shared" si="7"/>
        <v>0.17541843868602139</v>
      </c>
    </row>
    <row r="223" spans="1:11" x14ac:dyDescent="0.3">
      <c r="A223" s="6" t="s">
        <v>7</v>
      </c>
      <c r="B223" s="6">
        <v>2020</v>
      </c>
      <c r="C223" s="6" t="s">
        <v>168</v>
      </c>
      <c r="D223" s="6" t="s">
        <v>8</v>
      </c>
      <c r="E223" s="6" t="s">
        <v>147</v>
      </c>
      <c r="F223" s="11" t="s">
        <v>9</v>
      </c>
      <c r="G223" s="6" t="s">
        <v>10</v>
      </c>
      <c r="H223" s="113">
        <v>1724.56</v>
      </c>
      <c r="I223" s="6">
        <v>210</v>
      </c>
      <c r="J223" s="6">
        <f t="shared" si="6"/>
        <v>0.57235494880546078</v>
      </c>
      <c r="K223" s="6">
        <f t="shared" si="7"/>
        <v>0.18237288652417283</v>
      </c>
    </row>
    <row r="224" spans="1:11" x14ac:dyDescent="0.3">
      <c r="A224" s="6" t="s">
        <v>7</v>
      </c>
      <c r="B224" s="6">
        <v>2020</v>
      </c>
      <c r="C224" s="6" t="s">
        <v>168</v>
      </c>
      <c r="D224" s="6" t="s">
        <v>8</v>
      </c>
      <c r="E224" s="6" t="s">
        <v>134</v>
      </c>
      <c r="F224" s="11" t="s">
        <v>9</v>
      </c>
      <c r="G224" s="6" t="s">
        <v>10</v>
      </c>
      <c r="H224" s="113">
        <v>1727.77</v>
      </c>
      <c r="I224" s="6">
        <v>211</v>
      </c>
      <c r="J224" s="6">
        <f t="shared" si="6"/>
        <v>0.57508532423208192</v>
      </c>
      <c r="K224" s="6">
        <f t="shared" si="7"/>
        <v>0.18933616601679418</v>
      </c>
    </row>
    <row r="225" spans="1:11" x14ac:dyDescent="0.3">
      <c r="A225" s="6" t="s">
        <v>7</v>
      </c>
      <c r="B225" s="6">
        <v>2020</v>
      </c>
      <c r="C225" s="6" t="s">
        <v>167</v>
      </c>
      <c r="D225" s="6" t="s">
        <v>8</v>
      </c>
      <c r="E225" s="6" t="s">
        <v>155</v>
      </c>
      <c r="F225" s="11" t="s">
        <v>9</v>
      </c>
      <c r="G225" s="6" t="s">
        <v>10</v>
      </c>
      <c r="H225" s="113">
        <v>1729.82</v>
      </c>
      <c r="I225" s="6">
        <v>212</v>
      </c>
      <c r="J225" s="6">
        <f t="shared" si="6"/>
        <v>0.57781569965870305</v>
      </c>
      <c r="K225" s="6">
        <f t="shared" si="7"/>
        <v>0.19630863813404273</v>
      </c>
    </row>
    <row r="226" spans="1:11" x14ac:dyDescent="0.3">
      <c r="A226" s="6" t="s">
        <v>7</v>
      </c>
      <c r="B226" s="6">
        <v>2020</v>
      </c>
      <c r="C226" s="6" t="s">
        <v>169</v>
      </c>
      <c r="D226" s="6" t="s">
        <v>8</v>
      </c>
      <c r="E226" s="6" t="s">
        <v>30</v>
      </c>
      <c r="F226" s="11" t="s">
        <v>9</v>
      </c>
      <c r="G226" s="6" t="s">
        <v>10</v>
      </c>
      <c r="H226" s="113">
        <v>1733.81</v>
      </c>
      <c r="I226" s="6">
        <v>213</v>
      </c>
      <c r="J226" s="6">
        <f t="shared" si="6"/>
        <v>0.58054607508532419</v>
      </c>
      <c r="K226" s="6">
        <f t="shared" si="7"/>
        <v>0.20329066706662111</v>
      </c>
    </row>
    <row r="227" spans="1:11" x14ac:dyDescent="0.3">
      <c r="A227" s="6" t="s">
        <v>7</v>
      </c>
      <c r="B227" s="6">
        <v>2020</v>
      </c>
      <c r="C227" s="6" t="s">
        <v>168</v>
      </c>
      <c r="D227" s="6" t="s">
        <v>8</v>
      </c>
      <c r="E227" s="6" t="s">
        <v>48</v>
      </c>
      <c r="F227" s="11" t="s">
        <v>9</v>
      </c>
      <c r="G227" s="6" t="s">
        <v>10</v>
      </c>
      <c r="H227" s="113">
        <v>1736.33</v>
      </c>
      <c r="I227" s="6">
        <v>214</v>
      </c>
      <c r="J227" s="6">
        <f t="shared" si="6"/>
        <v>0.58327645051194543</v>
      </c>
      <c r="K227" s="6">
        <f t="shared" si="7"/>
        <v>0.21028262036989304</v>
      </c>
    </row>
    <row r="228" spans="1:11" x14ac:dyDescent="0.3">
      <c r="A228" s="6" t="s">
        <v>7</v>
      </c>
      <c r="B228" s="6">
        <v>2020</v>
      </c>
      <c r="C228" s="6" t="s">
        <v>169</v>
      </c>
      <c r="D228" s="6" t="s">
        <v>8</v>
      </c>
      <c r="E228" s="6" t="s">
        <v>141</v>
      </c>
      <c r="F228" s="11" t="s">
        <v>9</v>
      </c>
      <c r="G228" s="6" t="s">
        <v>10</v>
      </c>
      <c r="H228" s="113">
        <v>1739.29</v>
      </c>
      <c r="I228" s="6">
        <v>215</v>
      </c>
      <c r="J228" s="6">
        <f t="shared" si="6"/>
        <v>0.58600682593856657</v>
      </c>
      <c r="K228" s="6">
        <f t="shared" si="7"/>
        <v>0.21728486911116451</v>
      </c>
    </row>
    <row r="229" spans="1:11" x14ac:dyDescent="0.3">
      <c r="A229" s="6" t="s">
        <v>7</v>
      </c>
      <c r="B229" s="6">
        <v>2020</v>
      </c>
      <c r="C229" s="6" t="s">
        <v>168</v>
      </c>
      <c r="D229" s="6" t="s">
        <v>8</v>
      </c>
      <c r="E229" s="6" t="s">
        <v>88</v>
      </c>
      <c r="F229" s="11" t="s">
        <v>9</v>
      </c>
      <c r="G229" s="6" t="s">
        <v>10</v>
      </c>
      <c r="H229" s="113">
        <v>1746.9</v>
      </c>
      <c r="I229" s="6">
        <v>216</v>
      </c>
      <c r="J229" s="6">
        <f t="shared" si="6"/>
        <v>0.5887372013651877</v>
      </c>
      <c r="K229" s="6">
        <f t="shared" si="7"/>
        <v>0.22429778802029512</v>
      </c>
    </row>
    <row r="230" spans="1:11" x14ac:dyDescent="0.3">
      <c r="A230" s="6" t="s">
        <v>7</v>
      </c>
      <c r="B230" s="6">
        <v>2020</v>
      </c>
      <c r="C230" s="6" t="s">
        <v>169</v>
      </c>
      <c r="D230" s="6" t="s">
        <v>8</v>
      </c>
      <c r="E230" s="6" t="s">
        <v>21</v>
      </c>
      <c r="F230" s="11" t="s">
        <v>9</v>
      </c>
      <c r="G230" s="6" t="s">
        <v>10</v>
      </c>
      <c r="H230" s="113">
        <v>1750.94</v>
      </c>
      <c r="I230" s="6">
        <v>217</v>
      </c>
      <c r="J230" s="6">
        <f t="shared" si="6"/>
        <v>0.59146757679180884</v>
      </c>
      <c r="K230" s="6">
        <f t="shared" si="7"/>
        <v>0.23132175564380508</v>
      </c>
    </row>
    <row r="231" spans="1:11" x14ac:dyDescent="0.3">
      <c r="A231" s="6" t="s">
        <v>7</v>
      </c>
      <c r="B231" s="6">
        <v>2020</v>
      </c>
      <c r="C231" s="6" t="s">
        <v>168</v>
      </c>
      <c r="D231" s="6" t="s">
        <v>8</v>
      </c>
      <c r="E231" s="6" t="s">
        <v>121</v>
      </c>
      <c r="F231" s="11" t="s">
        <v>9</v>
      </c>
      <c r="G231" s="6" t="s">
        <v>10</v>
      </c>
      <c r="H231" s="113">
        <v>1756.51</v>
      </c>
      <c r="I231" s="6">
        <v>218</v>
      </c>
      <c r="J231" s="6">
        <f t="shared" si="6"/>
        <v>0.59419795221843008</v>
      </c>
      <c r="K231" s="6">
        <f t="shared" si="7"/>
        <v>0.23835715450265485</v>
      </c>
    </row>
    <row r="232" spans="1:11" x14ac:dyDescent="0.3">
      <c r="A232" s="6" t="s">
        <v>7</v>
      </c>
      <c r="B232" s="6">
        <v>2020</v>
      </c>
      <c r="C232" s="6" t="s">
        <v>168</v>
      </c>
      <c r="D232" s="6" t="s">
        <v>8</v>
      </c>
      <c r="E232" s="6" t="s">
        <v>67</v>
      </c>
      <c r="F232" s="11" t="s">
        <v>9</v>
      </c>
      <c r="G232" s="6" t="s">
        <v>10</v>
      </c>
      <c r="H232" s="113">
        <v>1762.79</v>
      </c>
      <c r="I232" s="6">
        <v>219</v>
      </c>
      <c r="J232" s="6">
        <f t="shared" si="6"/>
        <v>0.59692832764505122</v>
      </c>
      <c r="K232" s="6">
        <f t="shared" si="7"/>
        <v>0.24540437125387812</v>
      </c>
    </row>
    <row r="233" spans="1:11" x14ac:dyDescent="0.3">
      <c r="A233" s="6" t="s">
        <v>7</v>
      </c>
      <c r="B233" s="6">
        <v>2020</v>
      </c>
      <c r="C233" s="6" t="s">
        <v>169</v>
      </c>
      <c r="D233" s="6" t="s">
        <v>8</v>
      </c>
      <c r="E233" s="6" t="s">
        <v>163</v>
      </c>
      <c r="F233" s="11" t="s">
        <v>9</v>
      </c>
      <c r="G233" s="6" t="s">
        <v>10</v>
      </c>
      <c r="H233" s="113">
        <v>1765.08</v>
      </c>
      <c r="I233" s="6">
        <v>220</v>
      </c>
      <c r="J233" s="6">
        <f t="shared" si="6"/>
        <v>0.59965870307167235</v>
      </c>
      <c r="K233" s="6">
        <f t="shared" si="7"/>
        <v>0.25246379685626014</v>
      </c>
    </row>
    <row r="234" spans="1:11" x14ac:dyDescent="0.3">
      <c r="A234" s="6" t="s">
        <v>7</v>
      </c>
      <c r="B234" s="6">
        <v>2020</v>
      </c>
      <c r="C234" s="6" t="s">
        <v>168</v>
      </c>
      <c r="D234" s="6" t="s">
        <v>8</v>
      </c>
      <c r="E234" s="6" t="s">
        <v>144</v>
      </c>
      <c r="F234" s="11" t="s">
        <v>9</v>
      </c>
      <c r="G234" s="6" t="s">
        <v>10</v>
      </c>
      <c r="H234" s="113">
        <v>1767.91</v>
      </c>
      <c r="I234" s="6">
        <v>221</v>
      </c>
      <c r="J234" s="6">
        <f t="shared" si="6"/>
        <v>0.60238907849829348</v>
      </c>
      <c r="K234" s="6">
        <f t="shared" si="7"/>
        <v>0.25953582674025472</v>
      </c>
    </row>
    <row r="235" spans="1:11" x14ac:dyDescent="0.3">
      <c r="A235" s="6" t="s">
        <v>7</v>
      </c>
      <c r="B235" s="6">
        <v>2020</v>
      </c>
      <c r="C235" s="6" t="s">
        <v>168</v>
      </c>
      <c r="D235" s="6" t="s">
        <v>8</v>
      </c>
      <c r="E235" s="6" t="s">
        <v>90</v>
      </c>
      <c r="F235" s="11" t="s">
        <v>9</v>
      </c>
      <c r="G235" s="6" t="s">
        <v>10</v>
      </c>
      <c r="H235" s="113">
        <v>1768.39</v>
      </c>
      <c r="I235" s="6">
        <v>222</v>
      </c>
      <c r="J235" s="6">
        <f t="shared" si="6"/>
        <v>0.60511945392491473</v>
      </c>
      <c r="K235" s="6">
        <f t="shared" si="7"/>
        <v>0.26662086098234777</v>
      </c>
    </row>
    <row r="236" spans="1:11" x14ac:dyDescent="0.3">
      <c r="A236" s="6" t="s">
        <v>7</v>
      </c>
      <c r="B236" s="6">
        <v>2020</v>
      </c>
      <c r="C236" s="6" t="s">
        <v>168</v>
      </c>
      <c r="D236" s="6" t="s">
        <v>8</v>
      </c>
      <c r="E236" s="6" t="s">
        <v>81</v>
      </c>
      <c r="F236" s="11" t="s">
        <v>9</v>
      </c>
      <c r="G236" s="6" t="s">
        <v>10</v>
      </c>
      <c r="H236" s="113">
        <v>1769.82</v>
      </c>
      <c r="I236" s="6">
        <v>223</v>
      </c>
      <c r="J236" s="6">
        <f t="shared" si="6"/>
        <v>0.60784982935153586</v>
      </c>
      <c r="K236" s="6">
        <f t="shared" si="7"/>
        <v>0.27371930448407983</v>
      </c>
    </row>
    <row r="237" spans="1:11" x14ac:dyDescent="0.3">
      <c r="A237" s="6" t="s">
        <v>7</v>
      </c>
      <c r="B237" s="6">
        <v>2020</v>
      </c>
      <c r="C237" s="6" t="s">
        <v>168</v>
      </c>
      <c r="D237" s="6" t="s">
        <v>8</v>
      </c>
      <c r="E237" s="6" t="s">
        <v>52</v>
      </c>
      <c r="F237" s="11" t="s">
        <v>9</v>
      </c>
      <c r="G237" s="6" t="s">
        <v>10</v>
      </c>
      <c r="H237" s="113">
        <v>1769.94</v>
      </c>
      <c r="I237" s="6">
        <v>224</v>
      </c>
      <c r="J237" s="6">
        <f t="shared" si="6"/>
        <v>0.610580204778157</v>
      </c>
      <c r="K237" s="6">
        <f t="shared" si="7"/>
        <v>0.28083156715595364</v>
      </c>
    </row>
    <row r="238" spans="1:11" x14ac:dyDescent="0.3">
      <c r="A238" s="6" t="s">
        <v>7</v>
      </c>
      <c r="B238" s="6">
        <v>2020</v>
      </c>
      <c r="C238" s="6" t="s">
        <v>168</v>
      </c>
      <c r="D238" s="6" t="s">
        <v>8</v>
      </c>
      <c r="E238" s="6" t="s">
        <v>50</v>
      </c>
      <c r="F238" s="11" t="s">
        <v>9</v>
      </c>
      <c r="G238" s="6" t="s">
        <v>10</v>
      </c>
      <c r="H238" s="113">
        <v>1781.16</v>
      </c>
      <c r="I238" s="6">
        <v>225</v>
      </c>
      <c r="J238" s="6">
        <f t="shared" si="6"/>
        <v>0.61331058020477813</v>
      </c>
      <c r="K238" s="6">
        <f t="shared" si="7"/>
        <v>0.28795806410645652</v>
      </c>
    </row>
    <row r="239" spans="1:11" x14ac:dyDescent="0.3">
      <c r="A239" s="6" t="s">
        <v>7</v>
      </c>
      <c r="B239" s="6">
        <v>2020</v>
      </c>
      <c r="C239" s="6" t="s">
        <v>168</v>
      </c>
      <c r="D239" s="6" t="s">
        <v>8</v>
      </c>
      <c r="E239" s="6" t="s">
        <v>99</v>
      </c>
      <c r="F239" s="11" t="s">
        <v>9</v>
      </c>
      <c r="G239" s="6" t="s">
        <v>10</v>
      </c>
      <c r="H239" s="113">
        <v>1781.35</v>
      </c>
      <c r="I239" s="6">
        <v>226</v>
      </c>
      <c r="J239" s="6">
        <f t="shared" si="6"/>
        <v>0.61604095563139927</v>
      </c>
      <c r="K239" s="6">
        <f t="shared" si="7"/>
        <v>0.29509921583644222</v>
      </c>
    </row>
    <row r="240" spans="1:11" x14ac:dyDescent="0.3">
      <c r="A240" s="6" t="s">
        <v>7</v>
      </c>
      <c r="B240" s="6">
        <v>2020</v>
      </c>
      <c r="C240" s="6" t="s">
        <v>169</v>
      </c>
      <c r="D240" s="6" t="s">
        <v>8</v>
      </c>
      <c r="E240" s="6" t="s">
        <v>119</v>
      </c>
      <c r="F240" s="11" t="s">
        <v>9</v>
      </c>
      <c r="G240" s="6" t="s">
        <v>10</v>
      </c>
      <c r="H240" s="113">
        <v>1785.98</v>
      </c>
      <c r="I240" s="6">
        <v>227</v>
      </c>
      <c r="J240" s="6">
        <f t="shared" si="6"/>
        <v>0.61877133105802051</v>
      </c>
      <c r="K240" s="6">
        <f t="shared" si="7"/>
        <v>0.30225544843912816</v>
      </c>
    </row>
    <row r="241" spans="1:11" x14ac:dyDescent="0.3">
      <c r="A241" s="6" t="s">
        <v>7</v>
      </c>
      <c r="B241" s="6">
        <v>2020</v>
      </c>
      <c r="C241" s="6" t="s">
        <v>168</v>
      </c>
      <c r="D241" s="6" t="s">
        <v>8</v>
      </c>
      <c r="E241" s="6" t="s">
        <v>94</v>
      </c>
      <c r="F241" s="11" t="s">
        <v>9</v>
      </c>
      <c r="G241" s="6" t="s">
        <v>10</v>
      </c>
      <c r="H241" s="113">
        <v>1788.86</v>
      </c>
      <c r="I241" s="6">
        <v>228</v>
      </c>
      <c r="J241" s="6">
        <f t="shared" si="6"/>
        <v>0.62150170648464165</v>
      </c>
      <c r="K241" s="6">
        <f t="shared" si="7"/>
        <v>0.30942719380597133</v>
      </c>
    </row>
    <row r="242" spans="1:11" x14ac:dyDescent="0.3">
      <c r="A242" s="6" t="s">
        <v>7</v>
      </c>
      <c r="B242" s="6">
        <v>2020</v>
      </c>
      <c r="C242" s="6" t="s">
        <v>168</v>
      </c>
      <c r="D242" s="6" t="s">
        <v>8</v>
      </c>
      <c r="E242" s="6" t="s">
        <v>89</v>
      </c>
      <c r="F242" s="11" t="s">
        <v>9</v>
      </c>
      <c r="G242" s="6" t="s">
        <v>10</v>
      </c>
      <c r="H242" s="113">
        <v>1789.75</v>
      </c>
      <c r="I242" s="6">
        <v>229</v>
      </c>
      <c r="J242" s="6">
        <f t="shared" si="6"/>
        <v>0.62423208191126278</v>
      </c>
      <c r="K242" s="6">
        <f t="shared" si="7"/>
        <v>0.31661488983870473</v>
      </c>
    </row>
    <row r="243" spans="1:11" x14ac:dyDescent="0.3">
      <c r="A243" s="6" t="s">
        <v>7</v>
      </c>
      <c r="B243" s="6">
        <v>2020</v>
      </c>
      <c r="C243" s="6" t="s">
        <v>169</v>
      </c>
      <c r="D243" s="6" t="s">
        <v>8</v>
      </c>
      <c r="E243" s="6" t="s">
        <v>82</v>
      </c>
      <c r="F243" s="11" t="s">
        <v>9</v>
      </c>
      <c r="G243" s="6" t="s">
        <v>10</v>
      </c>
      <c r="H243" s="113">
        <v>1790.56</v>
      </c>
      <c r="I243" s="6">
        <v>230</v>
      </c>
      <c r="J243" s="6">
        <f t="shared" si="6"/>
        <v>0.62696245733788392</v>
      </c>
      <c r="K243" s="6">
        <f t="shared" si="7"/>
        <v>0.32381898066782289</v>
      </c>
    </row>
    <row r="244" spans="1:11" x14ac:dyDescent="0.3">
      <c r="A244" s="6" t="s">
        <v>7</v>
      </c>
      <c r="B244" s="6">
        <v>2020</v>
      </c>
      <c r="C244" s="6" t="s">
        <v>168</v>
      </c>
      <c r="D244" s="6" t="s">
        <v>8</v>
      </c>
      <c r="E244" s="6" t="s">
        <v>118</v>
      </c>
      <c r="F244" s="11" t="s">
        <v>9</v>
      </c>
      <c r="G244" s="6" t="s">
        <v>10</v>
      </c>
      <c r="H244" s="113">
        <v>1792.89</v>
      </c>
      <c r="I244" s="6">
        <v>231</v>
      </c>
      <c r="J244" s="6">
        <f t="shared" si="6"/>
        <v>0.62969283276450516</v>
      </c>
      <c r="K244" s="6">
        <f t="shared" si="7"/>
        <v>0.33103991687782292</v>
      </c>
    </row>
    <row r="245" spans="1:11" x14ac:dyDescent="0.3">
      <c r="A245" s="6" t="s">
        <v>7</v>
      </c>
      <c r="B245" s="6">
        <v>2020</v>
      </c>
      <c r="C245" s="6" t="s">
        <v>169</v>
      </c>
      <c r="D245" s="6" t="s">
        <v>8</v>
      </c>
      <c r="E245" s="6" t="s">
        <v>100</v>
      </c>
      <c r="F245" s="11" t="s">
        <v>9</v>
      </c>
      <c r="G245" s="6" t="s">
        <v>10</v>
      </c>
      <c r="H245" s="113">
        <v>1793.37</v>
      </c>
      <c r="I245" s="6">
        <v>232</v>
      </c>
      <c r="J245" s="6">
        <f t="shared" si="6"/>
        <v>0.6324232081911263</v>
      </c>
      <c r="K245" s="6">
        <f t="shared" si="7"/>
        <v>0.33827815573952125</v>
      </c>
    </row>
    <row r="246" spans="1:11" x14ac:dyDescent="0.3">
      <c r="A246" s="6" t="s">
        <v>7</v>
      </c>
      <c r="B246" s="6">
        <v>2020</v>
      </c>
      <c r="C246" s="6" t="s">
        <v>169</v>
      </c>
      <c r="D246" s="6" t="s">
        <v>8</v>
      </c>
      <c r="E246" s="6" t="s">
        <v>134</v>
      </c>
      <c r="F246" s="11" t="s">
        <v>9</v>
      </c>
      <c r="G246" s="6" t="s">
        <v>10</v>
      </c>
      <c r="H246" s="113">
        <v>1794.15</v>
      </c>
      <c r="I246" s="6">
        <v>233</v>
      </c>
      <c r="J246" s="6">
        <f t="shared" si="6"/>
        <v>0.63515358361774743</v>
      </c>
      <c r="K246" s="6">
        <f t="shared" si="7"/>
        <v>0.34553416144978283</v>
      </c>
    </row>
    <row r="247" spans="1:11" x14ac:dyDescent="0.3">
      <c r="A247" s="6" t="s">
        <v>7</v>
      </c>
      <c r="B247" s="6">
        <v>2020</v>
      </c>
      <c r="C247" s="6" t="s">
        <v>169</v>
      </c>
      <c r="D247" s="6" t="s">
        <v>8</v>
      </c>
      <c r="E247" s="6" t="s">
        <v>113</v>
      </c>
      <c r="F247" s="11" t="s">
        <v>9</v>
      </c>
      <c r="G247" s="6" t="s">
        <v>10</v>
      </c>
      <c r="H247" s="113">
        <v>1798.24</v>
      </c>
      <c r="I247" s="6">
        <v>234</v>
      </c>
      <c r="J247" s="6">
        <f t="shared" si="6"/>
        <v>0.63788395904436856</v>
      </c>
      <c r="K247" s="6">
        <f t="shared" si="7"/>
        <v>0.35280840537901287</v>
      </c>
    </row>
    <row r="248" spans="1:11" x14ac:dyDescent="0.3">
      <c r="A248" s="6" t="s">
        <v>7</v>
      </c>
      <c r="B248" s="6">
        <v>2020</v>
      </c>
      <c r="C248" s="6" t="s">
        <v>168</v>
      </c>
      <c r="D248" s="6" t="s">
        <v>8</v>
      </c>
      <c r="E248" s="6" t="s">
        <v>123</v>
      </c>
      <c r="F248" s="11" t="s">
        <v>9</v>
      </c>
      <c r="G248" s="6" t="s">
        <v>10</v>
      </c>
      <c r="H248" s="113">
        <v>1799.94</v>
      </c>
      <c r="I248" s="6">
        <v>235</v>
      </c>
      <c r="J248" s="6">
        <f t="shared" si="6"/>
        <v>0.64061433447098981</v>
      </c>
      <c r="K248" s="6">
        <f t="shared" si="7"/>
        <v>0.36010136632678236</v>
      </c>
    </row>
    <row r="249" spans="1:11" x14ac:dyDescent="0.3">
      <c r="A249" s="6" t="s">
        <v>7</v>
      </c>
      <c r="B249" s="6">
        <v>2020</v>
      </c>
      <c r="C249" s="6" t="s">
        <v>168</v>
      </c>
      <c r="D249" s="6" t="s">
        <v>8</v>
      </c>
      <c r="E249" s="6" t="s">
        <v>73</v>
      </c>
      <c r="F249" s="11" t="s">
        <v>9</v>
      </c>
      <c r="G249" s="6" t="s">
        <v>10</v>
      </c>
      <c r="H249" s="113">
        <v>1800.87</v>
      </c>
      <c r="I249" s="6">
        <v>236</v>
      </c>
      <c r="J249" s="6">
        <f t="shared" si="6"/>
        <v>0.64334470989761094</v>
      </c>
      <c r="K249" s="6">
        <f t="shared" si="7"/>
        <v>0.36741353078597433</v>
      </c>
    </row>
    <row r="250" spans="1:11" x14ac:dyDescent="0.3">
      <c r="A250" s="6" t="s">
        <v>7</v>
      </c>
      <c r="B250" s="6">
        <v>2020</v>
      </c>
      <c r="C250" s="6" t="s">
        <v>169</v>
      </c>
      <c r="D250" s="6" t="s">
        <v>8</v>
      </c>
      <c r="E250" s="6" t="s">
        <v>111</v>
      </c>
      <c r="F250" s="11" t="s">
        <v>9</v>
      </c>
      <c r="G250" s="6" t="s">
        <v>10</v>
      </c>
      <c r="H250" s="113">
        <v>1803.99</v>
      </c>
      <c r="I250" s="6">
        <v>237</v>
      </c>
      <c r="J250" s="6">
        <f t="shared" si="6"/>
        <v>0.64607508532423208</v>
      </c>
      <c r="K250" s="6">
        <f t="shared" si="7"/>
        <v>0.37474539321586281</v>
      </c>
    </row>
    <row r="251" spans="1:11" x14ac:dyDescent="0.3">
      <c r="A251" s="6" t="s">
        <v>7</v>
      </c>
      <c r="B251" s="6">
        <v>2020</v>
      </c>
      <c r="C251" s="6" t="s">
        <v>169</v>
      </c>
      <c r="D251" s="6" t="s">
        <v>8</v>
      </c>
      <c r="E251" s="6" t="s">
        <v>65</v>
      </c>
      <c r="F251" s="11" t="s">
        <v>9</v>
      </c>
      <c r="G251" s="6" t="s">
        <v>10</v>
      </c>
      <c r="H251" s="113">
        <v>1805.57</v>
      </c>
      <c r="I251" s="6">
        <v>238</v>
      </c>
      <c r="J251" s="6">
        <f t="shared" si="6"/>
        <v>0.64880546075085321</v>
      </c>
      <c r="K251" s="6">
        <f t="shared" si="7"/>
        <v>0.38209745632454822</v>
      </c>
    </row>
    <row r="252" spans="1:11" x14ac:dyDescent="0.3">
      <c r="A252" s="6" t="s">
        <v>7</v>
      </c>
      <c r="B252" s="6">
        <v>2020</v>
      </c>
      <c r="C252" s="6" t="s">
        <v>169</v>
      </c>
      <c r="D252" s="6" t="s">
        <v>8</v>
      </c>
      <c r="E252" s="6" t="s">
        <v>120</v>
      </c>
      <c r="F252" s="11" t="s">
        <v>9</v>
      </c>
      <c r="G252" s="6" t="s">
        <v>10</v>
      </c>
      <c r="H252" s="113">
        <v>1808.94</v>
      </c>
      <c r="I252" s="6">
        <v>239</v>
      </c>
      <c r="J252" s="6">
        <f t="shared" si="6"/>
        <v>0.65153583617747435</v>
      </c>
      <c r="K252" s="6">
        <f t="shared" si="7"/>
        <v>0.38947023136120529</v>
      </c>
    </row>
    <row r="253" spans="1:11" x14ac:dyDescent="0.3">
      <c r="A253" s="6" t="s">
        <v>7</v>
      </c>
      <c r="B253" s="6">
        <v>2020</v>
      </c>
      <c r="C253" s="6" t="s">
        <v>169</v>
      </c>
      <c r="D253" s="6" t="s">
        <v>8</v>
      </c>
      <c r="E253" s="6" t="s">
        <v>121</v>
      </c>
      <c r="F253" s="11" t="s">
        <v>9</v>
      </c>
      <c r="G253" s="6" t="s">
        <v>10</v>
      </c>
      <c r="H253" s="113">
        <v>1821.73</v>
      </c>
      <c r="I253" s="6">
        <v>240</v>
      </c>
      <c r="J253" s="6">
        <f t="shared" si="6"/>
        <v>0.65426621160409559</v>
      </c>
      <c r="K253" s="6">
        <f t="shared" si="7"/>
        <v>0.3968642384186164</v>
      </c>
    </row>
    <row r="254" spans="1:11" x14ac:dyDescent="0.3">
      <c r="A254" s="6" t="s">
        <v>7</v>
      </c>
      <c r="B254" s="6">
        <v>2020</v>
      </c>
      <c r="C254" s="6" t="s">
        <v>168</v>
      </c>
      <c r="D254" s="6" t="s">
        <v>8</v>
      </c>
      <c r="E254" s="6" t="s">
        <v>126</v>
      </c>
      <c r="F254" s="11" t="s">
        <v>9</v>
      </c>
      <c r="G254" s="6" t="s">
        <v>10</v>
      </c>
      <c r="H254" s="113">
        <v>1822.13</v>
      </c>
      <c r="I254" s="6">
        <v>241</v>
      </c>
      <c r="J254" s="6">
        <f t="shared" si="6"/>
        <v>0.65699658703071673</v>
      </c>
      <c r="K254" s="6">
        <f t="shared" si="7"/>
        <v>0.40428000674649067</v>
      </c>
    </row>
    <row r="255" spans="1:11" x14ac:dyDescent="0.3">
      <c r="A255" s="6" t="s">
        <v>7</v>
      </c>
      <c r="B255" s="6">
        <v>2020</v>
      </c>
      <c r="C255" s="6" t="s">
        <v>168</v>
      </c>
      <c r="D255" s="6" t="s">
        <v>8</v>
      </c>
      <c r="E255" s="6" t="s">
        <v>29</v>
      </c>
      <c r="F255" s="11" t="s">
        <v>9</v>
      </c>
      <c r="G255" s="6" t="s">
        <v>10</v>
      </c>
      <c r="H255" s="113">
        <v>1822.53</v>
      </c>
      <c r="I255" s="6">
        <v>242</v>
      </c>
      <c r="J255" s="6">
        <f t="shared" si="6"/>
        <v>0.65972696245733786</v>
      </c>
      <c r="K255" s="6">
        <f t="shared" si="7"/>
        <v>0.41171807507610014</v>
      </c>
    </row>
    <row r="256" spans="1:11" x14ac:dyDescent="0.3">
      <c r="A256" s="6" t="s">
        <v>7</v>
      </c>
      <c r="B256" s="6">
        <v>2020</v>
      </c>
      <c r="C256" s="6" t="s">
        <v>168</v>
      </c>
      <c r="D256" s="6" t="s">
        <v>8</v>
      </c>
      <c r="E256" s="6" t="s">
        <v>153</v>
      </c>
      <c r="F256" s="11" t="s">
        <v>9</v>
      </c>
      <c r="G256" s="6" t="s">
        <v>10</v>
      </c>
      <c r="H256" s="113">
        <v>1823.96</v>
      </c>
      <c r="I256" s="6">
        <v>243</v>
      </c>
      <c r="J256" s="6">
        <f t="shared" si="6"/>
        <v>0.662457337883959</v>
      </c>
      <c r="K256" s="6">
        <f t="shared" si="7"/>
        <v>0.41917899195678271</v>
      </c>
    </row>
    <row r="257" spans="1:11" x14ac:dyDescent="0.3">
      <c r="A257" s="6" t="s">
        <v>7</v>
      </c>
      <c r="B257" s="6">
        <v>2020</v>
      </c>
      <c r="C257" s="6" t="s">
        <v>169</v>
      </c>
      <c r="D257" s="6" t="s">
        <v>8</v>
      </c>
      <c r="E257" s="6" t="s">
        <v>165</v>
      </c>
      <c r="F257" s="11" t="s">
        <v>9</v>
      </c>
      <c r="G257" s="6" t="s">
        <v>10</v>
      </c>
      <c r="H257" s="113">
        <v>1826.06</v>
      </c>
      <c r="I257" s="6">
        <v>244</v>
      </c>
      <c r="J257" s="6">
        <f t="shared" si="6"/>
        <v>0.66518771331058024</v>
      </c>
      <c r="K257" s="6">
        <f t="shared" si="7"/>
        <v>0.42666331610490249</v>
      </c>
    </row>
    <row r="258" spans="1:11" x14ac:dyDescent="0.3">
      <c r="A258" s="6" t="s">
        <v>7</v>
      </c>
      <c r="B258" s="6">
        <v>2020</v>
      </c>
      <c r="C258" s="6" t="s">
        <v>168</v>
      </c>
      <c r="D258" s="6" t="s">
        <v>8</v>
      </c>
      <c r="E258" s="6" t="s">
        <v>23</v>
      </c>
      <c r="F258" s="11" t="s">
        <v>9</v>
      </c>
      <c r="G258" s="6" t="s">
        <v>10</v>
      </c>
      <c r="H258" s="113">
        <v>1828.86</v>
      </c>
      <c r="I258" s="6">
        <v>245</v>
      </c>
      <c r="J258" s="6">
        <f t="shared" si="6"/>
        <v>0.66791808873720138</v>
      </c>
      <c r="K258" s="6">
        <f t="shared" si="7"/>
        <v>0.43417161676588539</v>
      </c>
    </row>
    <row r="259" spans="1:11" x14ac:dyDescent="0.3">
      <c r="A259" s="6" t="s">
        <v>7</v>
      </c>
      <c r="B259" s="6">
        <v>2020</v>
      </c>
      <c r="C259" s="6" t="s">
        <v>169</v>
      </c>
      <c r="D259" s="6" t="s">
        <v>8</v>
      </c>
      <c r="E259" s="6" t="s">
        <v>118</v>
      </c>
      <c r="F259" s="11" t="s">
        <v>9</v>
      </c>
      <c r="G259" s="6" t="s">
        <v>10</v>
      </c>
      <c r="H259" s="113">
        <v>1829.92</v>
      </c>
      <c r="I259" s="6">
        <v>246</v>
      </c>
      <c r="J259" s="6">
        <f t="shared" si="6"/>
        <v>0.67064846416382251</v>
      </c>
      <c r="K259" s="6">
        <f t="shared" si="7"/>
        <v>0.44170447408998442</v>
      </c>
    </row>
    <row r="260" spans="1:11" x14ac:dyDescent="0.3">
      <c r="A260" s="6" t="s">
        <v>7</v>
      </c>
      <c r="B260" s="6">
        <v>2020</v>
      </c>
      <c r="C260" s="6" t="s">
        <v>168</v>
      </c>
      <c r="D260" s="6" t="s">
        <v>8</v>
      </c>
      <c r="E260" s="6" t="s">
        <v>156</v>
      </c>
      <c r="F260" s="11" t="s">
        <v>9</v>
      </c>
      <c r="G260" s="6" t="s">
        <v>10</v>
      </c>
      <c r="H260" s="113">
        <v>1832.56</v>
      </c>
      <c r="I260" s="6">
        <v>247</v>
      </c>
      <c r="J260" s="6">
        <f t="shared" si="6"/>
        <v>0.67337883959044365</v>
      </c>
      <c r="K260" s="6">
        <f t="shared" si="7"/>
        <v>0.44926247952246151</v>
      </c>
    </row>
    <row r="261" spans="1:11" x14ac:dyDescent="0.3">
      <c r="A261" s="6" t="s">
        <v>7</v>
      </c>
      <c r="B261" s="6">
        <v>2020</v>
      </c>
      <c r="C261" s="6" t="s">
        <v>169</v>
      </c>
      <c r="D261" s="6" t="s">
        <v>8</v>
      </c>
      <c r="E261" s="6" t="s">
        <v>123</v>
      </c>
      <c r="F261" s="11" t="s">
        <v>9</v>
      </c>
      <c r="G261" s="6" t="s">
        <v>10</v>
      </c>
      <c r="H261" s="113">
        <v>1833.84</v>
      </c>
      <c r="I261" s="6">
        <v>248</v>
      </c>
      <c r="J261" s="6">
        <f t="shared" si="6"/>
        <v>0.67610921501706489</v>
      </c>
      <c r="K261" s="6">
        <f t="shared" si="7"/>
        <v>0.45684623620891884</v>
      </c>
    </row>
    <row r="262" spans="1:11" x14ac:dyDescent="0.3">
      <c r="A262" s="6" t="s">
        <v>7</v>
      </c>
      <c r="B262" s="6">
        <v>2020</v>
      </c>
      <c r="C262" s="6" t="s">
        <v>167</v>
      </c>
      <c r="D262" s="6" t="s">
        <v>8</v>
      </c>
      <c r="E262" s="6" t="s">
        <v>125</v>
      </c>
      <c r="F262" s="11" t="s">
        <v>9</v>
      </c>
      <c r="G262" s="6" t="s">
        <v>10</v>
      </c>
      <c r="H262" s="113">
        <v>1833.86</v>
      </c>
      <c r="I262" s="6">
        <v>249</v>
      </c>
      <c r="J262" s="6">
        <f t="shared" si="6"/>
        <v>0.67883959044368603</v>
      </c>
      <c r="K262" s="6">
        <f t="shared" si="7"/>
        <v>0.46445635941654734</v>
      </c>
    </row>
    <row r="263" spans="1:11" x14ac:dyDescent="0.3">
      <c r="A263" s="6" t="s">
        <v>7</v>
      </c>
      <c r="B263" s="6">
        <v>2020</v>
      </c>
      <c r="C263" s="6" t="s">
        <v>168</v>
      </c>
      <c r="D263" s="6" t="s">
        <v>8</v>
      </c>
      <c r="E263" s="6" t="s">
        <v>143</v>
      </c>
      <c r="F263" s="11" t="s">
        <v>9</v>
      </c>
      <c r="G263" s="6" t="s">
        <v>10</v>
      </c>
      <c r="H263" s="113">
        <v>1834.13</v>
      </c>
      <c r="I263" s="6">
        <v>250</v>
      </c>
      <c r="J263" s="6">
        <f t="shared" si="6"/>
        <v>0.68156996587030716</v>
      </c>
      <c r="K263" s="6">
        <f t="shared" si="7"/>
        <v>0.47209347697211429</v>
      </c>
    </row>
    <row r="264" spans="1:11" x14ac:dyDescent="0.3">
      <c r="A264" s="6" t="s">
        <v>7</v>
      </c>
      <c r="B264" s="6">
        <v>2020</v>
      </c>
      <c r="C264" s="6" t="s">
        <v>168</v>
      </c>
      <c r="D264" s="6" t="s">
        <v>8</v>
      </c>
      <c r="E264" s="6" t="s">
        <v>34</v>
      </c>
      <c r="F264" s="11" t="s">
        <v>9</v>
      </c>
      <c r="G264" s="6" t="s">
        <v>10</v>
      </c>
      <c r="H264" s="113">
        <v>1835.11</v>
      </c>
      <c r="I264" s="6">
        <v>251</v>
      </c>
      <c r="J264" s="6">
        <f t="shared" si="6"/>
        <v>0.68430034129692829</v>
      </c>
      <c r="K264" s="6">
        <f t="shared" si="7"/>
        <v>0.479758229717546</v>
      </c>
    </row>
    <row r="265" spans="1:11" x14ac:dyDescent="0.3">
      <c r="A265" s="6" t="s">
        <v>7</v>
      </c>
      <c r="B265" s="6">
        <v>2020</v>
      </c>
      <c r="C265" s="6" t="s">
        <v>168</v>
      </c>
      <c r="D265" s="6" t="s">
        <v>8</v>
      </c>
      <c r="E265" s="6" t="s">
        <v>151</v>
      </c>
      <c r="F265" s="11" t="s">
        <v>9</v>
      </c>
      <c r="G265" s="6" t="s">
        <v>10</v>
      </c>
      <c r="H265" s="113">
        <v>1840.12</v>
      </c>
      <c r="I265" s="6">
        <v>252</v>
      </c>
      <c r="J265" s="6">
        <f t="shared" si="6"/>
        <v>0.68703071672354954</v>
      </c>
      <c r="K265" s="6">
        <f t="shared" si="7"/>
        <v>0.48745127198402682</v>
      </c>
    </row>
    <row r="266" spans="1:11" x14ac:dyDescent="0.3">
      <c r="A266" s="6" t="s">
        <v>7</v>
      </c>
      <c r="B266" s="6">
        <v>2020</v>
      </c>
      <c r="C266" s="6" t="s">
        <v>168</v>
      </c>
      <c r="D266" s="6" t="s">
        <v>8</v>
      </c>
      <c r="E266" s="6" t="s">
        <v>24</v>
      </c>
      <c r="F266" s="11" t="s">
        <v>9</v>
      </c>
      <c r="G266" s="6" t="s">
        <v>10</v>
      </c>
      <c r="H266" s="113">
        <v>1840.91</v>
      </c>
      <c r="I266" s="6">
        <v>253</v>
      </c>
      <c r="J266" s="6">
        <f t="shared" si="6"/>
        <v>0.68976109215017067</v>
      </c>
      <c r="K266" s="6">
        <f t="shared" si="7"/>
        <v>0.49517327208557915</v>
      </c>
    </row>
    <row r="267" spans="1:11" x14ac:dyDescent="0.3">
      <c r="A267" s="6" t="s">
        <v>7</v>
      </c>
      <c r="B267" s="6">
        <v>2020</v>
      </c>
      <c r="C267" s="6" t="s">
        <v>168</v>
      </c>
      <c r="D267" s="6" t="s">
        <v>8</v>
      </c>
      <c r="E267" s="6" t="s">
        <v>60</v>
      </c>
      <c r="F267" s="11" t="s">
        <v>9</v>
      </c>
      <c r="G267" s="6" t="s">
        <v>10</v>
      </c>
      <c r="H267" s="113">
        <v>1845.96</v>
      </c>
      <c r="I267" s="6">
        <v>254</v>
      </c>
      <c r="J267" s="6">
        <f t="shared" si="6"/>
        <v>0.69249146757679181</v>
      </c>
      <c r="K267" s="6">
        <f t="shared" si="7"/>
        <v>0.50292491283315832</v>
      </c>
    </row>
    <row r="268" spans="1:11" x14ac:dyDescent="0.3">
      <c r="A268" s="6" t="s">
        <v>7</v>
      </c>
      <c r="B268" s="6">
        <v>2020</v>
      </c>
      <c r="C268" s="6" t="s">
        <v>168</v>
      </c>
      <c r="D268" s="6" t="s">
        <v>8</v>
      </c>
      <c r="E268" s="6" t="s">
        <v>75</v>
      </c>
      <c r="F268" s="11" t="s">
        <v>9</v>
      </c>
      <c r="G268" s="6" t="s">
        <v>10</v>
      </c>
      <c r="H268" s="113">
        <v>1847.93</v>
      </c>
      <c r="I268" s="6">
        <v>255</v>
      </c>
      <c r="J268" s="6">
        <f t="shared" si="6"/>
        <v>0.69522184300341294</v>
      </c>
      <c r="K268" s="6">
        <f t="shared" si="7"/>
        <v>0.51070689207034492</v>
      </c>
    </row>
    <row r="269" spans="1:11" x14ac:dyDescent="0.3">
      <c r="A269" s="6" t="s">
        <v>7</v>
      </c>
      <c r="B269" s="6">
        <v>2020</v>
      </c>
      <c r="C269" s="6" t="s">
        <v>169</v>
      </c>
      <c r="D269" s="6" t="s">
        <v>8</v>
      </c>
      <c r="E269" s="6" t="s">
        <v>146</v>
      </c>
      <c r="F269" s="11" t="s">
        <v>9</v>
      </c>
      <c r="G269" s="6" t="s">
        <v>10</v>
      </c>
      <c r="H269" s="113">
        <v>1850.61</v>
      </c>
      <c r="I269" s="6">
        <v>256</v>
      </c>
      <c r="J269" s="6">
        <f t="shared" si="6"/>
        <v>0.69795221843003408</v>
      </c>
      <c r="K269" s="6">
        <f t="shared" si="7"/>
        <v>0.51851992323179874</v>
      </c>
    </row>
    <row r="270" spans="1:11" x14ac:dyDescent="0.3">
      <c r="A270" s="6" t="s">
        <v>7</v>
      </c>
      <c r="B270" s="6">
        <v>2020</v>
      </c>
      <c r="C270" s="6" t="s">
        <v>168</v>
      </c>
      <c r="D270" s="6" t="s">
        <v>8</v>
      </c>
      <c r="E270" s="6" t="s">
        <v>68</v>
      </c>
      <c r="F270" s="11" t="s">
        <v>9</v>
      </c>
      <c r="G270" s="6" t="s">
        <v>10</v>
      </c>
      <c r="H270" s="113">
        <v>1852.55</v>
      </c>
      <c r="I270" s="6">
        <v>257</v>
      </c>
      <c r="J270" s="6">
        <f t="shared" si="6"/>
        <v>0.70068259385665532</v>
      </c>
      <c r="K270" s="6">
        <f t="shared" si="7"/>
        <v>0.52636473592569988</v>
      </c>
    </row>
    <row r="271" spans="1:11" x14ac:dyDescent="0.3">
      <c r="A271" s="6" t="s">
        <v>7</v>
      </c>
      <c r="B271" s="6">
        <v>2020</v>
      </c>
      <c r="C271" s="6" t="s">
        <v>168</v>
      </c>
      <c r="D271" s="6" t="s">
        <v>8</v>
      </c>
      <c r="E271" s="6" t="s">
        <v>79</v>
      </c>
      <c r="F271" s="11" t="s">
        <v>9</v>
      </c>
      <c r="G271" s="6" t="s">
        <v>10</v>
      </c>
      <c r="H271" s="113">
        <v>1852.74</v>
      </c>
      <c r="I271" s="6">
        <v>258</v>
      </c>
      <c r="J271" s="6">
        <f t="shared" ref="J271:J334" si="8">(I271-0.375)/(366+0.25)</f>
        <v>0.70341296928327646</v>
      </c>
      <c r="K271" s="6">
        <f t="shared" ref="K271:K334" si="9">_xlfn.NORM.S.INV(J271)</f>
        <v>0.53424207654148259</v>
      </c>
    </row>
    <row r="272" spans="1:11" x14ac:dyDescent="0.3">
      <c r="A272" s="6" t="s">
        <v>7</v>
      </c>
      <c r="B272" s="6">
        <v>2020</v>
      </c>
      <c r="C272" s="6" t="s">
        <v>169</v>
      </c>
      <c r="D272" s="6" t="s">
        <v>8</v>
      </c>
      <c r="E272" s="6" t="s">
        <v>103</v>
      </c>
      <c r="F272" s="11" t="s">
        <v>9</v>
      </c>
      <c r="G272" s="6" t="s">
        <v>10</v>
      </c>
      <c r="H272" s="113">
        <v>1855.46</v>
      </c>
      <c r="I272" s="6">
        <v>259</v>
      </c>
      <c r="J272" s="6">
        <f t="shared" si="8"/>
        <v>0.70614334470989759</v>
      </c>
      <c r="K272" s="6">
        <f t="shared" si="9"/>
        <v>0.54215270888425571</v>
      </c>
    </row>
    <row r="273" spans="1:11" x14ac:dyDescent="0.3">
      <c r="A273" s="6" t="s">
        <v>7</v>
      </c>
      <c r="B273" s="6">
        <v>2020</v>
      </c>
      <c r="C273" s="6" t="s">
        <v>169</v>
      </c>
      <c r="D273" s="6" t="s">
        <v>8</v>
      </c>
      <c r="E273" s="6" t="s">
        <v>15</v>
      </c>
      <c r="F273" s="11" t="s">
        <v>9</v>
      </c>
      <c r="G273" s="6" t="s">
        <v>10</v>
      </c>
      <c r="H273" s="113">
        <v>1860.81</v>
      </c>
      <c r="I273" s="6">
        <v>260</v>
      </c>
      <c r="J273" s="6">
        <f t="shared" si="8"/>
        <v>0.70887372013651873</v>
      </c>
      <c r="K273" s="6">
        <f t="shared" si="9"/>
        <v>0.55009741483737884</v>
      </c>
    </row>
    <row r="274" spans="1:11" x14ac:dyDescent="0.3">
      <c r="A274" s="6" t="s">
        <v>7</v>
      </c>
      <c r="B274" s="6">
        <v>2020</v>
      </c>
      <c r="C274" s="6" t="s">
        <v>168</v>
      </c>
      <c r="D274" s="6" t="s">
        <v>8</v>
      </c>
      <c r="E274" s="6" t="s">
        <v>127</v>
      </c>
      <c r="F274" s="11" t="s">
        <v>9</v>
      </c>
      <c r="G274" s="6" t="s">
        <v>10</v>
      </c>
      <c r="H274" s="113">
        <v>1861.36</v>
      </c>
      <c r="I274" s="6">
        <v>261</v>
      </c>
      <c r="J274" s="6">
        <f t="shared" si="8"/>
        <v>0.71160409556313997</v>
      </c>
      <c r="K274" s="6">
        <f t="shared" si="9"/>
        <v>0.55807699505477437</v>
      </c>
    </row>
    <row r="275" spans="1:11" x14ac:dyDescent="0.3">
      <c r="A275" s="6" t="s">
        <v>7</v>
      </c>
      <c r="B275" s="6">
        <v>2020</v>
      </c>
      <c r="C275" s="6" t="s">
        <v>168</v>
      </c>
      <c r="D275" s="6" t="s">
        <v>8</v>
      </c>
      <c r="E275" s="6" t="s">
        <v>70</v>
      </c>
      <c r="F275" s="11" t="s">
        <v>9</v>
      </c>
      <c r="G275" s="6" t="s">
        <v>10</v>
      </c>
      <c r="H275" s="113">
        <v>1863.2</v>
      </c>
      <c r="I275" s="6">
        <v>262</v>
      </c>
      <c r="J275" s="6">
        <f t="shared" si="8"/>
        <v>0.71433447098976111</v>
      </c>
      <c r="K275" s="6">
        <f t="shared" si="9"/>
        <v>0.56609226968464577</v>
      </c>
    </row>
    <row r="276" spans="1:11" x14ac:dyDescent="0.3">
      <c r="A276" s="6" t="s">
        <v>7</v>
      </c>
      <c r="B276" s="6">
        <v>2020</v>
      </c>
      <c r="C276" s="6" t="s">
        <v>168</v>
      </c>
      <c r="D276" s="6" t="s">
        <v>8</v>
      </c>
      <c r="E276" s="6" t="s">
        <v>13</v>
      </c>
      <c r="F276" s="11" t="s">
        <v>9</v>
      </c>
      <c r="G276" s="6" t="s">
        <v>10</v>
      </c>
      <c r="H276" s="113">
        <v>1863.28</v>
      </c>
      <c r="I276" s="6">
        <v>263</v>
      </c>
      <c r="J276" s="6">
        <f t="shared" si="8"/>
        <v>0.71706484641638224</v>
      </c>
      <c r="K276" s="6">
        <f t="shared" si="9"/>
        <v>0.57414407912639065</v>
      </c>
    </row>
    <row r="277" spans="1:11" x14ac:dyDescent="0.3">
      <c r="A277" s="6" t="s">
        <v>7</v>
      </c>
      <c r="B277" s="6">
        <v>2020</v>
      </c>
      <c r="C277" s="6" t="s">
        <v>169</v>
      </c>
      <c r="D277" s="6" t="s">
        <v>8</v>
      </c>
      <c r="E277" s="6" t="s">
        <v>114</v>
      </c>
      <c r="F277" s="11" t="s">
        <v>9</v>
      </c>
      <c r="G277" s="6" t="s">
        <v>10</v>
      </c>
      <c r="H277" s="113">
        <v>1865.84</v>
      </c>
      <c r="I277" s="6">
        <v>264</v>
      </c>
      <c r="J277" s="6">
        <f t="shared" si="8"/>
        <v>0.71979522184300337</v>
      </c>
      <c r="K277" s="6">
        <f t="shared" si="9"/>
        <v>0.58223328482260928</v>
      </c>
    </row>
    <row r="278" spans="1:11" x14ac:dyDescent="0.3">
      <c r="A278" s="6" t="s">
        <v>7</v>
      </c>
      <c r="B278" s="6">
        <v>2020</v>
      </c>
      <c r="C278" s="6" t="s">
        <v>169</v>
      </c>
      <c r="D278" s="6" t="s">
        <v>8</v>
      </c>
      <c r="E278" s="6" t="s">
        <v>64</v>
      </c>
      <c r="F278" s="11" t="s">
        <v>9</v>
      </c>
      <c r="G278" s="6" t="s">
        <v>10</v>
      </c>
      <c r="H278" s="113">
        <v>1868.83</v>
      </c>
      <c r="I278" s="6">
        <v>265</v>
      </c>
      <c r="J278" s="6">
        <f t="shared" si="8"/>
        <v>0.72252559726962462</v>
      </c>
      <c r="K278" s="6">
        <f t="shared" si="9"/>
        <v>0.59036077008824173</v>
      </c>
    </row>
    <row r="279" spans="1:11" x14ac:dyDescent="0.3">
      <c r="A279" s="6" t="s">
        <v>7</v>
      </c>
      <c r="B279" s="6">
        <v>2020</v>
      </c>
      <c r="C279" s="6" t="s">
        <v>168</v>
      </c>
      <c r="D279" s="6" t="s">
        <v>8</v>
      </c>
      <c r="E279" s="6" t="s">
        <v>32</v>
      </c>
      <c r="F279" s="11" t="s">
        <v>9</v>
      </c>
      <c r="G279" s="6" t="s">
        <v>10</v>
      </c>
      <c r="H279" s="113">
        <v>1870.05</v>
      </c>
      <c r="I279" s="6">
        <v>266</v>
      </c>
      <c r="J279" s="6">
        <f t="shared" si="8"/>
        <v>0.72525597269624575</v>
      </c>
      <c r="K279" s="6">
        <f t="shared" si="9"/>
        <v>0.5985274409790039</v>
      </c>
    </row>
    <row r="280" spans="1:11" x14ac:dyDescent="0.3">
      <c r="A280" s="6" t="s">
        <v>7</v>
      </c>
      <c r="B280" s="6">
        <v>2020</v>
      </c>
      <c r="C280" s="6" t="s">
        <v>168</v>
      </c>
      <c r="D280" s="6" t="s">
        <v>8</v>
      </c>
      <c r="E280" s="6" t="s">
        <v>12</v>
      </c>
      <c r="F280" s="11" t="s">
        <v>9</v>
      </c>
      <c r="G280" s="6" t="s">
        <v>10</v>
      </c>
      <c r="H280" s="113">
        <v>1872.27</v>
      </c>
      <c r="I280" s="6">
        <v>267</v>
      </c>
      <c r="J280" s="6">
        <f t="shared" si="8"/>
        <v>0.72798634812286689</v>
      </c>
      <c r="K280" s="6">
        <f t="shared" si="9"/>
        <v>0.60673422720143855</v>
      </c>
    </row>
    <row r="281" spans="1:11" x14ac:dyDescent="0.3">
      <c r="A281" s="6" t="s">
        <v>7</v>
      </c>
      <c r="B281" s="6">
        <v>2020</v>
      </c>
      <c r="C281" s="6" t="s">
        <v>169</v>
      </c>
      <c r="D281" s="6" t="s">
        <v>8</v>
      </c>
      <c r="E281" s="6" t="s">
        <v>91</v>
      </c>
      <c r="F281" s="11" t="s">
        <v>9</v>
      </c>
      <c r="G281" s="6" t="s">
        <v>10</v>
      </c>
      <c r="H281" s="113">
        <v>1874.45</v>
      </c>
      <c r="I281" s="6">
        <v>268</v>
      </c>
      <c r="J281" s="6">
        <f t="shared" si="8"/>
        <v>0.73071672354948802</v>
      </c>
      <c r="K281" s="6">
        <f t="shared" si="9"/>
        <v>0.6149820830670617</v>
      </c>
    </row>
    <row r="282" spans="1:11" x14ac:dyDescent="0.3">
      <c r="A282" s="6" t="s">
        <v>7</v>
      </c>
      <c r="B282" s="6">
        <v>2020</v>
      </c>
      <c r="C282" s="6" t="s">
        <v>168</v>
      </c>
      <c r="D282" s="6" t="s">
        <v>8</v>
      </c>
      <c r="E282" s="6" t="s">
        <v>47</v>
      </c>
      <c r="F282" s="11" t="s">
        <v>9</v>
      </c>
      <c r="G282" s="6" t="s">
        <v>10</v>
      </c>
      <c r="H282" s="113">
        <v>1881.02</v>
      </c>
      <c r="I282" s="6">
        <v>269</v>
      </c>
      <c r="J282" s="6">
        <f t="shared" si="8"/>
        <v>0.73344709897610927</v>
      </c>
      <c r="K282" s="6">
        <f t="shared" si="9"/>
        <v>0.62327198849325149</v>
      </c>
    </row>
    <row r="283" spans="1:11" x14ac:dyDescent="0.3">
      <c r="A283" s="6" t="s">
        <v>7</v>
      </c>
      <c r="B283" s="6">
        <v>2020</v>
      </c>
      <c r="C283" s="6" t="s">
        <v>169</v>
      </c>
      <c r="D283" s="6" t="s">
        <v>8</v>
      </c>
      <c r="E283" s="6" t="s">
        <v>83</v>
      </c>
      <c r="F283" s="11" t="s">
        <v>9</v>
      </c>
      <c r="G283" s="6" t="s">
        <v>10</v>
      </c>
      <c r="H283" s="113">
        <v>1887.98</v>
      </c>
      <c r="I283" s="6">
        <v>270</v>
      </c>
      <c r="J283" s="6">
        <f t="shared" si="8"/>
        <v>0.7361774744027304</v>
      </c>
      <c r="K283" s="6">
        <f t="shared" si="9"/>
        <v>0.63160495005372375</v>
      </c>
    </row>
    <row r="284" spans="1:11" x14ac:dyDescent="0.3">
      <c r="A284" s="6" t="s">
        <v>7</v>
      </c>
      <c r="B284" s="6">
        <v>2020</v>
      </c>
      <c r="C284" s="6" t="s">
        <v>169</v>
      </c>
      <c r="D284" s="6" t="s">
        <v>8</v>
      </c>
      <c r="E284" s="6" t="s">
        <v>67</v>
      </c>
      <c r="F284" s="11" t="s">
        <v>9</v>
      </c>
      <c r="G284" s="6" t="s">
        <v>10</v>
      </c>
      <c r="H284" s="113">
        <v>1888.32</v>
      </c>
      <c r="I284" s="6">
        <v>271</v>
      </c>
      <c r="J284" s="6">
        <f t="shared" si="8"/>
        <v>0.73890784982935154</v>
      </c>
      <c r="K284" s="6">
        <f t="shared" si="9"/>
        <v>0.63998200208163547</v>
      </c>
    </row>
    <row r="285" spans="1:11" x14ac:dyDescent="0.3">
      <c r="A285" s="6" t="s">
        <v>7</v>
      </c>
      <c r="B285" s="6">
        <v>2020</v>
      </c>
      <c r="C285" s="6" t="s">
        <v>168</v>
      </c>
      <c r="D285" s="6" t="s">
        <v>8</v>
      </c>
      <c r="E285" s="6" t="s">
        <v>36</v>
      </c>
      <c r="F285" s="11" t="s">
        <v>9</v>
      </c>
      <c r="G285" s="6" t="s">
        <v>10</v>
      </c>
      <c r="H285" s="113">
        <v>1889.08</v>
      </c>
      <c r="I285" s="6">
        <v>272</v>
      </c>
      <c r="J285" s="6">
        <f t="shared" si="8"/>
        <v>0.74163822525597267</v>
      </c>
      <c r="K285" s="6">
        <f t="shared" si="9"/>
        <v>0.64840420782856945</v>
      </c>
    </row>
    <row r="286" spans="1:11" x14ac:dyDescent="0.3">
      <c r="A286" s="6" t="s">
        <v>7</v>
      </c>
      <c r="B286" s="6">
        <v>2020</v>
      </c>
      <c r="C286" s="6" t="s">
        <v>168</v>
      </c>
      <c r="D286" s="6" t="s">
        <v>8</v>
      </c>
      <c r="E286" s="6" t="s">
        <v>86</v>
      </c>
      <c r="F286" s="11" t="s">
        <v>9</v>
      </c>
      <c r="G286" s="6" t="s">
        <v>10</v>
      </c>
      <c r="H286" s="113">
        <v>1890.58</v>
      </c>
      <c r="I286" s="6">
        <v>273</v>
      </c>
      <c r="J286" s="6">
        <f t="shared" si="8"/>
        <v>0.74436860068259381</v>
      </c>
      <c r="K286" s="6">
        <f t="shared" si="9"/>
        <v>0.6568726606829105</v>
      </c>
    </row>
    <row r="287" spans="1:11" x14ac:dyDescent="0.3">
      <c r="A287" s="6" t="s">
        <v>7</v>
      </c>
      <c r="B287" s="6">
        <v>2020</v>
      </c>
      <c r="C287" s="6" t="s">
        <v>169</v>
      </c>
      <c r="D287" s="6" t="s">
        <v>8</v>
      </c>
      <c r="E287" s="6" t="s">
        <v>149</v>
      </c>
      <c r="F287" s="11" t="s">
        <v>9</v>
      </c>
      <c r="G287" s="6" t="s">
        <v>10</v>
      </c>
      <c r="H287" s="113">
        <v>1898.94</v>
      </c>
      <c r="I287" s="6">
        <v>274</v>
      </c>
      <c r="J287" s="6">
        <f t="shared" si="8"/>
        <v>0.74709897610921505</v>
      </c>
      <c r="K287" s="6">
        <f t="shared" si="9"/>
        <v>0.66538848545136087</v>
      </c>
    </row>
    <row r="288" spans="1:11" x14ac:dyDescent="0.3">
      <c r="A288" s="6" t="s">
        <v>7</v>
      </c>
      <c r="B288" s="6">
        <v>2020</v>
      </c>
      <c r="C288" s="6" t="s">
        <v>168</v>
      </c>
      <c r="D288" s="6" t="s">
        <v>8</v>
      </c>
      <c r="E288" s="6" t="s">
        <v>76</v>
      </c>
      <c r="F288" s="11" t="s">
        <v>9</v>
      </c>
      <c r="G288" s="6" t="s">
        <v>10</v>
      </c>
      <c r="H288" s="113">
        <v>1910.96</v>
      </c>
      <c r="I288" s="6">
        <v>275</v>
      </c>
      <c r="J288" s="6">
        <f t="shared" si="8"/>
        <v>0.74982935153583619</v>
      </c>
      <c r="K288" s="6">
        <f t="shared" si="9"/>
        <v>0.67395283970763609</v>
      </c>
    </row>
    <row r="289" spans="1:11" x14ac:dyDescent="0.3">
      <c r="A289" s="6" t="s">
        <v>7</v>
      </c>
      <c r="B289" s="6">
        <v>2020</v>
      </c>
      <c r="C289" s="6" t="s">
        <v>168</v>
      </c>
      <c r="D289" s="6" t="s">
        <v>8</v>
      </c>
      <c r="E289" s="6" t="s">
        <v>72</v>
      </c>
      <c r="F289" s="11" t="s">
        <v>9</v>
      </c>
      <c r="G289" s="6" t="s">
        <v>10</v>
      </c>
      <c r="H289" s="113">
        <v>1912.01</v>
      </c>
      <c r="I289" s="6">
        <v>276</v>
      </c>
      <c r="J289" s="6">
        <f t="shared" si="8"/>
        <v>0.75255972696245732</v>
      </c>
      <c r="K289" s="6">
        <f t="shared" si="9"/>
        <v>0.68256691521268109</v>
      </c>
    </row>
    <row r="290" spans="1:11" x14ac:dyDescent="0.3">
      <c r="A290" s="6" t="s">
        <v>7</v>
      </c>
      <c r="B290" s="6">
        <v>2020</v>
      </c>
      <c r="C290" s="6" t="s">
        <v>168</v>
      </c>
      <c r="D290" s="6" t="s">
        <v>8</v>
      </c>
      <c r="E290" s="6" t="s">
        <v>45</v>
      </c>
      <c r="F290" s="11" t="s">
        <v>9</v>
      </c>
      <c r="G290" s="6" t="s">
        <v>10</v>
      </c>
      <c r="H290" s="113">
        <v>1914.03</v>
      </c>
      <c r="I290" s="6">
        <v>277</v>
      </c>
      <c r="J290" s="6">
        <f t="shared" si="8"/>
        <v>0.75529010238907845</v>
      </c>
      <c r="K290" s="6">
        <f t="shared" si="9"/>
        <v>0.69123193941108174</v>
      </c>
    </row>
    <row r="291" spans="1:11" x14ac:dyDescent="0.3">
      <c r="A291" s="6" t="s">
        <v>7</v>
      </c>
      <c r="B291" s="6">
        <v>2020</v>
      </c>
      <c r="C291" s="6" t="s">
        <v>168</v>
      </c>
      <c r="D291" s="6" t="s">
        <v>8</v>
      </c>
      <c r="E291" s="6" t="s">
        <v>62</v>
      </c>
      <c r="F291" s="11" t="s">
        <v>9</v>
      </c>
      <c r="G291" s="6" t="s">
        <v>10</v>
      </c>
      <c r="H291" s="113">
        <v>1915.19</v>
      </c>
      <c r="I291" s="6">
        <v>278</v>
      </c>
      <c r="J291" s="6">
        <f t="shared" si="8"/>
        <v>0.7580204778156997</v>
      </c>
      <c r="K291" s="6">
        <f t="shared" si="9"/>
        <v>0.69994917700869597</v>
      </c>
    </row>
    <row r="292" spans="1:11" x14ac:dyDescent="0.3">
      <c r="A292" s="6" t="s">
        <v>7</v>
      </c>
      <c r="B292" s="6">
        <v>2020</v>
      </c>
      <c r="C292" s="6" t="s">
        <v>168</v>
      </c>
      <c r="D292" s="6" t="s">
        <v>8</v>
      </c>
      <c r="E292" s="6" t="s">
        <v>145</v>
      </c>
      <c r="F292" s="11" t="s">
        <v>9</v>
      </c>
      <c r="G292" s="6" t="s">
        <v>10</v>
      </c>
      <c r="H292" s="113">
        <v>1917.27</v>
      </c>
      <c r="I292" s="6">
        <v>279</v>
      </c>
      <c r="J292" s="6">
        <f t="shared" si="8"/>
        <v>0.76075085324232083</v>
      </c>
      <c r="K292" s="6">
        <f t="shared" si="9"/>
        <v>0.70871993163693736</v>
      </c>
    </row>
    <row r="293" spans="1:11" x14ac:dyDescent="0.3">
      <c r="A293" s="6" t="s">
        <v>7</v>
      </c>
      <c r="B293" s="6">
        <v>2020</v>
      </c>
      <c r="C293" s="6" t="s">
        <v>169</v>
      </c>
      <c r="D293" s="6" t="s">
        <v>8</v>
      </c>
      <c r="E293" s="6" t="s">
        <v>9</v>
      </c>
      <c r="F293" s="11" t="s">
        <v>9</v>
      </c>
      <c r="G293" s="6" t="s">
        <v>10</v>
      </c>
      <c r="H293" s="113">
        <v>1917.9</v>
      </c>
      <c r="I293" s="6">
        <v>280</v>
      </c>
      <c r="J293" s="6">
        <f t="shared" si="8"/>
        <v>0.76348122866894197</v>
      </c>
      <c r="K293" s="6">
        <f t="shared" si="9"/>
        <v>0.71754554760956124</v>
      </c>
    </row>
    <row r="294" spans="1:11" x14ac:dyDescent="0.3">
      <c r="A294" s="6" t="s">
        <v>7</v>
      </c>
      <c r="B294" s="6">
        <v>2020</v>
      </c>
      <c r="C294" s="6" t="s">
        <v>169</v>
      </c>
      <c r="D294" s="6" t="s">
        <v>8</v>
      </c>
      <c r="E294" s="6" t="s">
        <v>116</v>
      </c>
      <c r="F294" s="11" t="s">
        <v>9</v>
      </c>
      <c r="G294" s="6" t="s">
        <v>10</v>
      </c>
      <c r="H294" s="113">
        <v>1924.83</v>
      </c>
      <c r="I294" s="6">
        <v>281</v>
      </c>
      <c r="J294" s="6">
        <f t="shared" si="8"/>
        <v>0.7662116040955631</v>
      </c>
      <c r="K294" s="6">
        <f t="shared" si="9"/>
        <v>0.72642741177826853</v>
      </c>
    </row>
    <row r="295" spans="1:11" x14ac:dyDescent="0.3">
      <c r="A295" s="6" t="s">
        <v>7</v>
      </c>
      <c r="B295" s="6">
        <v>2020</v>
      </c>
      <c r="C295" s="6" t="s">
        <v>169</v>
      </c>
      <c r="D295" s="6" t="s">
        <v>8</v>
      </c>
      <c r="E295" s="6" t="s">
        <v>102</v>
      </c>
      <c r="F295" s="11" t="s">
        <v>9</v>
      </c>
      <c r="G295" s="6" t="s">
        <v>10</v>
      </c>
      <c r="H295" s="113">
        <v>1926.32</v>
      </c>
      <c r="I295" s="6">
        <v>282</v>
      </c>
      <c r="J295" s="6">
        <f t="shared" si="8"/>
        <v>0.76894197952218435</v>
      </c>
      <c r="K295" s="6">
        <f t="shared" si="9"/>
        <v>0.73536695549396358</v>
      </c>
    </row>
    <row r="296" spans="1:11" x14ac:dyDescent="0.3">
      <c r="A296" s="6" t="s">
        <v>7</v>
      </c>
      <c r="B296" s="6">
        <v>2020</v>
      </c>
      <c r="C296" s="6" t="s">
        <v>168</v>
      </c>
      <c r="D296" s="6" t="s">
        <v>8</v>
      </c>
      <c r="E296" s="6" t="s">
        <v>59</v>
      </c>
      <c r="F296" s="11" t="s">
        <v>9</v>
      </c>
      <c r="G296" s="6" t="s">
        <v>10</v>
      </c>
      <c r="H296" s="113">
        <v>1927.28</v>
      </c>
      <c r="I296" s="6">
        <v>283</v>
      </c>
      <c r="J296" s="6">
        <f t="shared" si="8"/>
        <v>0.77167235494880548</v>
      </c>
      <c r="K296" s="6">
        <f t="shared" si="9"/>
        <v>0.74436565668104193</v>
      </c>
    </row>
    <row r="297" spans="1:11" x14ac:dyDescent="0.3">
      <c r="A297" s="6" t="s">
        <v>7</v>
      </c>
      <c r="B297" s="6">
        <v>2020</v>
      </c>
      <c r="C297" s="6" t="s">
        <v>169</v>
      </c>
      <c r="D297" s="6" t="s">
        <v>8</v>
      </c>
      <c r="E297" s="6" t="s">
        <v>98</v>
      </c>
      <c r="F297" s="11" t="s">
        <v>9</v>
      </c>
      <c r="G297" s="6" t="s">
        <v>10</v>
      </c>
      <c r="H297" s="113">
        <v>1927.67</v>
      </c>
      <c r="I297" s="6">
        <v>284</v>
      </c>
      <c r="J297" s="6">
        <f t="shared" si="8"/>
        <v>0.77440273037542662</v>
      </c>
      <c r="K297" s="6">
        <f t="shared" si="9"/>
        <v>0.75342504203272365</v>
      </c>
    </row>
    <row r="298" spans="1:11" x14ac:dyDescent="0.3">
      <c r="A298" s="6" t="s">
        <v>7</v>
      </c>
      <c r="B298" s="6">
        <v>2020</v>
      </c>
      <c r="C298" s="6" t="s">
        <v>169</v>
      </c>
      <c r="D298" s="6" t="s">
        <v>8</v>
      </c>
      <c r="E298" s="6" t="s">
        <v>78</v>
      </c>
      <c r="F298" s="11" t="s">
        <v>9</v>
      </c>
      <c r="G298" s="6" t="s">
        <v>10</v>
      </c>
      <c r="H298" s="113">
        <v>1937.78</v>
      </c>
      <c r="I298" s="6">
        <v>285</v>
      </c>
      <c r="J298" s="6">
        <f t="shared" si="8"/>
        <v>0.77713310580204775</v>
      </c>
      <c r="K298" s="6">
        <f t="shared" si="9"/>
        <v>0.76254668933608183</v>
      </c>
    </row>
    <row r="299" spans="1:11" x14ac:dyDescent="0.3">
      <c r="A299" s="6" t="s">
        <v>7</v>
      </c>
      <c r="B299" s="6">
        <v>2020</v>
      </c>
      <c r="C299" s="6" t="s">
        <v>168</v>
      </c>
      <c r="D299" s="6" t="s">
        <v>8</v>
      </c>
      <c r="E299" s="6" t="s">
        <v>92</v>
      </c>
      <c r="F299" s="11" t="s">
        <v>9</v>
      </c>
      <c r="G299" s="6" t="s">
        <v>10</v>
      </c>
      <c r="H299" s="113">
        <v>1942.06</v>
      </c>
      <c r="I299" s="6">
        <v>286</v>
      </c>
      <c r="J299" s="6">
        <f t="shared" si="8"/>
        <v>0.77986348122866889</v>
      </c>
      <c r="K299" s="6">
        <f t="shared" si="9"/>
        <v>0.77173222993617918</v>
      </c>
    </row>
    <row r="300" spans="1:11" x14ac:dyDescent="0.3">
      <c r="A300" s="6" t="s">
        <v>7</v>
      </c>
      <c r="B300" s="6">
        <v>2020</v>
      </c>
      <c r="C300" s="6" t="s">
        <v>169</v>
      </c>
      <c r="D300" s="6" t="s">
        <v>8</v>
      </c>
      <c r="E300" s="6" t="s">
        <v>66</v>
      </c>
      <c r="F300" s="11" t="s">
        <v>9</v>
      </c>
      <c r="G300" s="6" t="s">
        <v>10</v>
      </c>
      <c r="H300" s="113">
        <v>1945.86</v>
      </c>
      <c r="I300" s="6">
        <v>287</v>
      </c>
      <c r="J300" s="6">
        <f t="shared" si="8"/>
        <v>0.78259385665529013</v>
      </c>
      <c r="K300" s="6">
        <f t="shared" si="9"/>
        <v>0.78098335134951946</v>
      </c>
    </row>
    <row r="301" spans="1:11" x14ac:dyDescent="0.3">
      <c r="A301" s="6" t="s">
        <v>7</v>
      </c>
      <c r="B301" s="6">
        <v>2020</v>
      </c>
      <c r="C301" s="6" t="s">
        <v>168</v>
      </c>
      <c r="D301" s="6" t="s">
        <v>8</v>
      </c>
      <c r="E301" s="6" t="s">
        <v>19</v>
      </c>
      <c r="F301" s="11" t="s">
        <v>9</v>
      </c>
      <c r="G301" s="6" t="s">
        <v>10</v>
      </c>
      <c r="H301" s="113">
        <v>1950.84</v>
      </c>
      <c r="I301" s="6">
        <v>288</v>
      </c>
      <c r="J301" s="6">
        <f t="shared" si="8"/>
        <v>0.78532423208191127</v>
      </c>
      <c r="K301" s="6">
        <f t="shared" si="9"/>
        <v>0.79030180003790607</v>
      </c>
    </row>
    <row r="302" spans="1:11" x14ac:dyDescent="0.3">
      <c r="A302" s="6" t="s">
        <v>7</v>
      </c>
      <c r="B302" s="6">
        <v>2020</v>
      </c>
      <c r="C302" s="6" t="s">
        <v>168</v>
      </c>
      <c r="D302" s="6" t="s">
        <v>8</v>
      </c>
      <c r="E302" s="6" t="s">
        <v>35</v>
      </c>
      <c r="F302" s="11" t="s">
        <v>9</v>
      </c>
      <c r="G302" s="6" t="s">
        <v>10</v>
      </c>
      <c r="H302" s="113">
        <v>1952.21</v>
      </c>
      <c r="I302" s="6">
        <v>289</v>
      </c>
      <c r="J302" s="6">
        <f t="shared" si="8"/>
        <v>0.7880546075085324</v>
      </c>
      <c r="K302" s="6">
        <f t="shared" si="9"/>
        <v>0.79968938435478365</v>
      </c>
    </row>
    <row r="303" spans="1:11" x14ac:dyDescent="0.3">
      <c r="A303" s="6" t="s">
        <v>7</v>
      </c>
      <c r="B303" s="6">
        <v>2020</v>
      </c>
      <c r="C303" s="6" t="s">
        <v>168</v>
      </c>
      <c r="D303" s="6" t="s">
        <v>8</v>
      </c>
      <c r="E303" s="6" t="s">
        <v>155</v>
      </c>
      <c r="F303" s="11" t="s">
        <v>9</v>
      </c>
      <c r="G303" s="6" t="s">
        <v>10</v>
      </c>
      <c r="H303" s="113">
        <v>1960.4</v>
      </c>
      <c r="I303" s="6">
        <v>290</v>
      </c>
      <c r="J303" s="6">
        <f t="shared" si="8"/>
        <v>0.79078498293515354</v>
      </c>
      <c r="K303" s="6">
        <f t="shared" si="9"/>
        <v>0.80914797767721292</v>
      </c>
    </row>
    <row r="304" spans="1:11" x14ac:dyDescent="0.3">
      <c r="A304" s="6" t="s">
        <v>7</v>
      </c>
      <c r="B304" s="6">
        <v>2020</v>
      </c>
      <c r="C304" s="6" t="s">
        <v>168</v>
      </c>
      <c r="D304" s="6" t="s">
        <v>8</v>
      </c>
      <c r="E304" s="6" t="s">
        <v>124</v>
      </c>
      <c r="F304" s="11" t="s">
        <v>9</v>
      </c>
      <c r="G304" s="6" t="s">
        <v>10</v>
      </c>
      <c r="H304" s="113">
        <v>1960.95</v>
      </c>
      <c r="I304" s="6">
        <v>291</v>
      </c>
      <c r="J304" s="6">
        <f t="shared" si="8"/>
        <v>0.79351535836177478</v>
      </c>
      <c r="K304" s="6">
        <f t="shared" si="9"/>
        <v>0.81867952173780956</v>
      </c>
    </row>
    <row r="305" spans="1:11" x14ac:dyDescent="0.3">
      <c r="A305" s="6" t="s">
        <v>7</v>
      </c>
      <c r="B305" s="6">
        <v>2020</v>
      </c>
      <c r="C305" s="6" t="s">
        <v>169</v>
      </c>
      <c r="D305" s="6" t="s">
        <v>8</v>
      </c>
      <c r="E305" s="6" t="s">
        <v>104</v>
      </c>
      <c r="F305" s="11" t="s">
        <v>9</v>
      </c>
      <c r="G305" s="6" t="s">
        <v>10</v>
      </c>
      <c r="H305" s="113">
        <v>1966.2</v>
      </c>
      <c r="I305" s="6">
        <v>292</v>
      </c>
      <c r="J305" s="6">
        <f t="shared" si="8"/>
        <v>0.79624573378839592</v>
      </c>
      <c r="K305" s="6">
        <f t="shared" si="9"/>
        <v>0.82828603017229585</v>
      </c>
    </row>
    <row r="306" spans="1:11" x14ac:dyDescent="0.3">
      <c r="A306" s="6" t="s">
        <v>7</v>
      </c>
      <c r="B306" s="6">
        <v>2020</v>
      </c>
      <c r="C306" s="6" t="s">
        <v>169</v>
      </c>
      <c r="D306" s="6" t="s">
        <v>8</v>
      </c>
      <c r="E306" s="6" t="s">
        <v>53</v>
      </c>
      <c r="F306" s="11" t="s">
        <v>9</v>
      </c>
      <c r="G306" s="6" t="s">
        <v>10</v>
      </c>
      <c r="H306" s="113">
        <v>1971.27</v>
      </c>
      <c r="I306" s="6">
        <v>293</v>
      </c>
      <c r="J306" s="6">
        <f t="shared" si="8"/>
        <v>0.79897610921501705</v>
      </c>
      <c r="K306" s="6">
        <f t="shared" si="9"/>
        <v>0.83796959229977774</v>
      </c>
    </row>
    <row r="307" spans="1:11" x14ac:dyDescent="0.3">
      <c r="A307" s="6" t="s">
        <v>7</v>
      </c>
      <c r="B307" s="6">
        <v>2020</v>
      </c>
      <c r="C307" s="6" t="s">
        <v>169</v>
      </c>
      <c r="D307" s="6" t="s">
        <v>8</v>
      </c>
      <c r="E307" s="6" t="s">
        <v>80</v>
      </c>
      <c r="F307" s="11" t="s">
        <v>9</v>
      </c>
      <c r="G307" s="6" t="s">
        <v>10</v>
      </c>
      <c r="H307" s="113">
        <v>1972.56</v>
      </c>
      <c r="I307" s="6">
        <v>294</v>
      </c>
      <c r="J307" s="6">
        <f t="shared" si="8"/>
        <v>0.80170648464163818</v>
      </c>
      <c r="K307" s="6">
        <f t="shared" si="9"/>
        <v>0.84773237715443395</v>
      </c>
    </row>
    <row r="308" spans="1:11" x14ac:dyDescent="0.3">
      <c r="A308" s="6" t="s">
        <v>7</v>
      </c>
      <c r="B308" s="6">
        <v>2020</v>
      </c>
      <c r="C308" s="6" t="s">
        <v>169</v>
      </c>
      <c r="D308" s="6" t="s">
        <v>8</v>
      </c>
      <c r="E308" s="6" t="s">
        <v>157</v>
      </c>
      <c r="F308" s="11" t="s">
        <v>9</v>
      </c>
      <c r="G308" s="6" t="s">
        <v>10</v>
      </c>
      <c r="H308" s="113">
        <v>1972.84</v>
      </c>
      <c r="I308" s="6">
        <v>295</v>
      </c>
      <c r="J308" s="6">
        <f t="shared" si="8"/>
        <v>0.80443686006825943</v>
      </c>
      <c r="K308" s="6">
        <f t="shared" si="9"/>
        <v>0.85757663778913507</v>
      </c>
    </row>
    <row r="309" spans="1:11" x14ac:dyDescent="0.3">
      <c r="A309" s="6" t="s">
        <v>7</v>
      </c>
      <c r="B309" s="6">
        <v>2020</v>
      </c>
      <c r="C309" s="6" t="s">
        <v>168</v>
      </c>
      <c r="D309" s="6" t="s">
        <v>8</v>
      </c>
      <c r="E309" s="6" t="s">
        <v>40</v>
      </c>
      <c r="F309" s="11" t="s">
        <v>9</v>
      </c>
      <c r="G309" s="6" t="s">
        <v>10</v>
      </c>
      <c r="H309" s="113">
        <v>1982.21</v>
      </c>
      <c r="I309" s="6">
        <v>296</v>
      </c>
      <c r="J309" s="6">
        <f t="shared" si="8"/>
        <v>0.80716723549488056</v>
      </c>
      <c r="K309" s="6">
        <f t="shared" si="9"/>
        <v>0.86750471587344002</v>
      </c>
    </row>
    <row r="310" spans="1:11" x14ac:dyDescent="0.3">
      <c r="A310" s="6" t="s">
        <v>7</v>
      </c>
      <c r="B310" s="6">
        <v>2020</v>
      </c>
      <c r="C310" s="6" t="s">
        <v>169</v>
      </c>
      <c r="D310" s="6" t="s">
        <v>8</v>
      </c>
      <c r="E310" s="6" t="s">
        <v>164</v>
      </c>
      <c r="F310" s="11" t="s">
        <v>9</v>
      </c>
      <c r="G310" s="6" t="s">
        <v>10</v>
      </c>
      <c r="H310" s="113">
        <v>1984.93</v>
      </c>
      <c r="I310" s="6">
        <v>297</v>
      </c>
      <c r="J310" s="6">
        <f t="shared" si="8"/>
        <v>0.8098976109215017</v>
      </c>
      <c r="K310" s="6">
        <f t="shared" si="9"/>
        <v>0.87751904661067837</v>
      </c>
    </row>
    <row r="311" spans="1:11" x14ac:dyDescent="0.3">
      <c r="A311" s="6" t="s">
        <v>7</v>
      </c>
      <c r="B311" s="6">
        <v>2020</v>
      </c>
      <c r="C311" s="6" t="s">
        <v>168</v>
      </c>
      <c r="D311" s="6" t="s">
        <v>8</v>
      </c>
      <c r="E311" s="6" t="s">
        <v>58</v>
      </c>
      <c r="F311" s="11" t="s">
        <v>9</v>
      </c>
      <c r="G311" s="6" t="s">
        <v>10</v>
      </c>
      <c r="H311" s="113">
        <v>1987.45</v>
      </c>
      <c r="I311" s="6">
        <v>298</v>
      </c>
      <c r="J311" s="6">
        <f t="shared" si="8"/>
        <v>0.81262798634812283</v>
      </c>
      <c r="K311" s="6">
        <f t="shared" si="9"/>
        <v>0.88762216400121918</v>
      </c>
    </row>
    <row r="312" spans="1:11" x14ac:dyDescent="0.3">
      <c r="A312" s="6" t="s">
        <v>7</v>
      </c>
      <c r="B312" s="6">
        <v>2020</v>
      </c>
      <c r="C312" s="6" t="s">
        <v>168</v>
      </c>
      <c r="D312" s="6" t="s">
        <v>8</v>
      </c>
      <c r="E312" s="6" t="s">
        <v>61</v>
      </c>
      <c r="F312" s="11" t="s">
        <v>9</v>
      </c>
      <c r="G312" s="6" t="s">
        <v>10</v>
      </c>
      <c r="H312" s="113">
        <v>1992.39</v>
      </c>
      <c r="I312" s="6">
        <v>299</v>
      </c>
      <c r="J312" s="6">
        <f t="shared" si="8"/>
        <v>0.81535836177474408</v>
      </c>
      <c r="K312" s="6">
        <f t="shared" si="9"/>
        <v>0.89781670648184375</v>
      </c>
    </row>
    <row r="313" spans="1:11" x14ac:dyDescent="0.3">
      <c r="A313" s="6" t="s">
        <v>7</v>
      </c>
      <c r="B313" s="6">
        <v>2020</v>
      </c>
      <c r="C313" s="6" t="s">
        <v>168</v>
      </c>
      <c r="D313" s="6" t="s">
        <v>8</v>
      </c>
      <c r="E313" s="6" t="s">
        <v>18</v>
      </c>
      <c r="F313" s="11" t="s">
        <v>9</v>
      </c>
      <c r="G313" s="6" t="s">
        <v>10</v>
      </c>
      <c r="H313" s="113">
        <v>1992.41</v>
      </c>
      <c r="I313" s="6">
        <v>300</v>
      </c>
      <c r="J313" s="6">
        <f t="shared" si="8"/>
        <v>0.81808873720136521</v>
      </c>
      <c r="K313" s="6">
        <f t="shared" si="9"/>
        <v>0.90810542297409635</v>
      </c>
    </row>
    <row r="314" spans="1:11" x14ac:dyDescent="0.3">
      <c r="A314" s="6" t="s">
        <v>7</v>
      </c>
      <c r="B314" s="6">
        <v>2020</v>
      </c>
      <c r="C314" s="6" t="s">
        <v>169</v>
      </c>
      <c r="D314" s="6" t="s">
        <v>8</v>
      </c>
      <c r="E314" s="6" t="s">
        <v>93</v>
      </c>
      <c r="F314" s="11" t="s">
        <v>9</v>
      </c>
      <c r="G314" s="6" t="s">
        <v>10</v>
      </c>
      <c r="H314" s="113">
        <v>1994.63</v>
      </c>
      <c r="I314" s="6">
        <v>301</v>
      </c>
      <c r="J314" s="6">
        <f t="shared" si="8"/>
        <v>0.82081911262798635</v>
      </c>
      <c r="K314" s="6">
        <f t="shared" si="9"/>
        <v>0.9184911793780457</v>
      </c>
    </row>
    <row r="315" spans="1:11" x14ac:dyDescent="0.3">
      <c r="A315" s="6" t="s">
        <v>7</v>
      </c>
      <c r="B315" s="6">
        <v>2020</v>
      </c>
      <c r="C315" s="6" t="s">
        <v>168</v>
      </c>
      <c r="D315" s="6" t="s">
        <v>8</v>
      </c>
      <c r="E315" s="6" t="s">
        <v>14</v>
      </c>
      <c r="F315" s="11" t="s">
        <v>9</v>
      </c>
      <c r="G315" s="6" t="s">
        <v>10</v>
      </c>
      <c r="H315" s="113">
        <v>2008.38</v>
      </c>
      <c r="I315" s="6">
        <v>302</v>
      </c>
      <c r="J315" s="6">
        <f t="shared" si="8"/>
        <v>0.82354948805460748</v>
      </c>
      <c r="K315" s="6">
        <f t="shared" si="9"/>
        <v>0.92897696555160669</v>
      </c>
    </row>
    <row r="316" spans="1:11" x14ac:dyDescent="0.3">
      <c r="A316" s="6" t="s">
        <v>7</v>
      </c>
      <c r="B316" s="6">
        <v>2020</v>
      </c>
      <c r="C316" s="6" t="s">
        <v>169</v>
      </c>
      <c r="D316" s="6" t="s">
        <v>8</v>
      </c>
      <c r="E316" s="6" t="s">
        <v>95</v>
      </c>
      <c r="F316" s="11" t="s">
        <v>9</v>
      </c>
      <c r="G316" s="6" t="s">
        <v>10</v>
      </c>
      <c r="H316" s="113">
        <v>2009.52</v>
      </c>
      <c r="I316" s="6">
        <v>303</v>
      </c>
      <c r="J316" s="6">
        <f t="shared" si="8"/>
        <v>0.82627986348122862</v>
      </c>
      <c r="K316" s="6">
        <f t="shared" si="9"/>
        <v>0.93956590281996999</v>
      </c>
    </row>
    <row r="317" spans="1:11" x14ac:dyDescent="0.3">
      <c r="A317" s="6" t="s">
        <v>7</v>
      </c>
      <c r="B317" s="6">
        <v>2020</v>
      </c>
      <c r="C317" s="6" t="s">
        <v>169</v>
      </c>
      <c r="D317" s="6" t="s">
        <v>8</v>
      </c>
      <c r="E317" s="6" t="s">
        <v>54</v>
      </c>
      <c r="F317" s="11" t="s">
        <v>9</v>
      </c>
      <c r="G317" s="6" t="s">
        <v>10</v>
      </c>
      <c r="H317" s="113">
        <v>2021.5</v>
      </c>
      <c r="I317" s="6">
        <v>304</v>
      </c>
      <c r="J317" s="6">
        <f t="shared" si="8"/>
        <v>0.82901023890784986</v>
      </c>
      <c r="K317" s="6">
        <f t="shared" si="9"/>
        <v>0.95026125206447665</v>
      </c>
    </row>
    <row r="318" spans="1:11" x14ac:dyDescent="0.3">
      <c r="A318" s="6" t="s">
        <v>7</v>
      </c>
      <c r="B318" s="6">
        <v>2020</v>
      </c>
      <c r="C318" s="6" t="s">
        <v>168</v>
      </c>
      <c r="D318" s="6" t="s">
        <v>8</v>
      </c>
      <c r="E318" s="6" t="s">
        <v>16</v>
      </c>
      <c r="F318" s="11" t="s">
        <v>9</v>
      </c>
      <c r="G318" s="6" t="s">
        <v>10</v>
      </c>
      <c r="H318" s="113">
        <v>2022.45</v>
      </c>
      <c r="I318" s="6">
        <v>305</v>
      </c>
      <c r="J318" s="6">
        <f t="shared" si="8"/>
        <v>0.831740614334471</v>
      </c>
      <c r="K318" s="6">
        <f t="shared" si="9"/>
        <v>0.96106642244580887</v>
      </c>
    </row>
    <row r="319" spans="1:11" x14ac:dyDescent="0.3">
      <c r="A319" s="6" t="s">
        <v>7</v>
      </c>
      <c r="B319" s="6">
        <v>2020</v>
      </c>
      <c r="C319" s="6" t="s">
        <v>168</v>
      </c>
      <c r="D319" s="6" t="s">
        <v>8</v>
      </c>
      <c r="E319" s="6" t="s">
        <v>71</v>
      </c>
      <c r="F319" s="11" t="s">
        <v>9</v>
      </c>
      <c r="G319" s="6" t="s">
        <v>10</v>
      </c>
      <c r="H319" s="113">
        <v>2031.01</v>
      </c>
      <c r="I319" s="6">
        <v>306</v>
      </c>
      <c r="J319" s="6">
        <f t="shared" si="8"/>
        <v>0.83447098976109213</v>
      </c>
      <c r="K319" s="6">
        <f t="shared" si="9"/>
        <v>0.97198498082249607</v>
      </c>
    </row>
    <row r="320" spans="1:11" x14ac:dyDescent="0.3">
      <c r="A320" s="6" t="s">
        <v>7</v>
      </c>
      <c r="B320" s="6">
        <v>2020</v>
      </c>
      <c r="C320" s="6" t="s">
        <v>169</v>
      </c>
      <c r="D320" s="6" t="s">
        <v>8</v>
      </c>
      <c r="E320" s="6" t="s">
        <v>144</v>
      </c>
      <c r="F320" s="11" t="s">
        <v>9</v>
      </c>
      <c r="G320" s="6" t="s">
        <v>10</v>
      </c>
      <c r="H320" s="113">
        <v>2042.4</v>
      </c>
      <c r="I320" s="6">
        <v>307</v>
      </c>
      <c r="J320" s="6">
        <f t="shared" si="8"/>
        <v>0.83720136518771326</v>
      </c>
      <c r="K320" s="6">
        <f t="shared" si="9"/>
        <v>0.98302066193269744</v>
      </c>
    </row>
    <row r="321" spans="1:11" x14ac:dyDescent="0.3">
      <c r="A321" s="6" t="s">
        <v>7</v>
      </c>
      <c r="B321" s="6">
        <v>2020</v>
      </c>
      <c r="C321" s="6" t="s">
        <v>169</v>
      </c>
      <c r="D321" s="6" t="s">
        <v>8</v>
      </c>
      <c r="E321" s="6" t="s">
        <v>147</v>
      </c>
      <c r="F321" s="11" t="s">
        <v>9</v>
      </c>
      <c r="G321" s="6" t="s">
        <v>10</v>
      </c>
      <c r="H321" s="113">
        <v>2045.73</v>
      </c>
      <c r="I321" s="6">
        <v>308</v>
      </c>
      <c r="J321" s="6">
        <f t="shared" si="8"/>
        <v>0.83993174061433451</v>
      </c>
      <c r="K321" s="6">
        <f t="shared" si="9"/>
        <v>0.99417737941518847</v>
      </c>
    </row>
    <row r="322" spans="1:11" x14ac:dyDescent="0.3">
      <c r="A322" s="6" t="s">
        <v>7</v>
      </c>
      <c r="B322" s="6">
        <v>2020</v>
      </c>
      <c r="C322" s="6" t="s">
        <v>169</v>
      </c>
      <c r="D322" s="6" t="s">
        <v>8</v>
      </c>
      <c r="E322" s="6" t="s">
        <v>52</v>
      </c>
      <c r="F322" s="11" t="s">
        <v>9</v>
      </c>
      <c r="G322" s="6" t="s">
        <v>10</v>
      </c>
      <c r="H322" s="113">
        <v>2062.52</v>
      </c>
      <c r="I322" s="6">
        <v>309</v>
      </c>
      <c r="J322" s="6">
        <f t="shared" si="8"/>
        <v>0.84266211604095564</v>
      </c>
      <c r="K322" s="6">
        <f t="shared" si="9"/>
        <v>1.0054592377544569</v>
      </c>
    </row>
    <row r="323" spans="1:11" x14ac:dyDescent="0.3">
      <c r="A323" s="6" t="s">
        <v>7</v>
      </c>
      <c r="B323" s="6">
        <v>2020</v>
      </c>
      <c r="C323" s="6" t="s">
        <v>169</v>
      </c>
      <c r="D323" s="6" t="s">
        <v>8</v>
      </c>
      <c r="E323" s="6" t="s">
        <v>77</v>
      </c>
      <c r="F323" s="11" t="s">
        <v>9</v>
      </c>
      <c r="G323" s="6" t="s">
        <v>10</v>
      </c>
      <c r="H323" s="113">
        <v>2063.9699999999998</v>
      </c>
      <c r="I323" s="6">
        <v>310</v>
      </c>
      <c r="J323" s="6">
        <f t="shared" si="8"/>
        <v>0.84539249146757678</v>
      </c>
      <c r="K323" s="6">
        <f t="shared" si="9"/>
        <v>1.0168705452450022</v>
      </c>
    </row>
    <row r="324" spans="1:11" x14ac:dyDescent="0.3">
      <c r="A324" s="6" t="s">
        <v>7</v>
      </c>
      <c r="B324" s="6">
        <v>2020</v>
      </c>
      <c r="C324" s="6" t="s">
        <v>168</v>
      </c>
      <c r="D324" s="6" t="s">
        <v>8</v>
      </c>
      <c r="E324" s="6" t="s">
        <v>63</v>
      </c>
      <c r="F324" s="11" t="s">
        <v>9</v>
      </c>
      <c r="G324" s="6" t="s">
        <v>10</v>
      </c>
      <c r="H324" s="113">
        <v>2066.3200000000002</v>
      </c>
      <c r="I324" s="6">
        <v>311</v>
      </c>
      <c r="J324" s="6">
        <f t="shared" si="8"/>
        <v>0.84812286689419791</v>
      </c>
      <c r="K324" s="6">
        <f t="shared" si="9"/>
        <v>1.0284158280815738</v>
      </c>
    </row>
    <row r="325" spans="1:11" x14ac:dyDescent="0.3">
      <c r="A325" s="6" t="s">
        <v>7</v>
      </c>
      <c r="B325" s="6">
        <v>2020</v>
      </c>
      <c r="C325" s="6" t="s">
        <v>169</v>
      </c>
      <c r="D325" s="6" t="s">
        <v>8</v>
      </c>
      <c r="E325" s="6" t="s">
        <v>143</v>
      </c>
      <c r="F325" s="11" t="s">
        <v>9</v>
      </c>
      <c r="G325" s="6" t="s">
        <v>10</v>
      </c>
      <c r="H325" s="113">
        <v>2070.63</v>
      </c>
      <c r="I325" s="6">
        <v>312</v>
      </c>
      <c r="J325" s="6">
        <f t="shared" si="8"/>
        <v>0.85085324232081916</v>
      </c>
      <c r="K325" s="6">
        <f t="shared" si="9"/>
        <v>1.0400998456955628</v>
      </c>
    </row>
    <row r="326" spans="1:11" x14ac:dyDescent="0.3">
      <c r="A326" s="6" t="s">
        <v>7</v>
      </c>
      <c r="B326" s="6">
        <v>2020</v>
      </c>
      <c r="C326" s="6" t="s">
        <v>169</v>
      </c>
      <c r="D326" s="6" t="s">
        <v>8</v>
      </c>
      <c r="E326" s="6" t="s">
        <v>101</v>
      </c>
      <c r="F326" s="11" t="s">
        <v>9</v>
      </c>
      <c r="G326" s="6" t="s">
        <v>10</v>
      </c>
      <c r="H326" s="113">
        <v>2082.1799999999998</v>
      </c>
      <c r="I326" s="6">
        <v>313</v>
      </c>
      <c r="J326" s="6">
        <f t="shared" si="8"/>
        <v>0.85358361774744029</v>
      </c>
      <c r="K326" s="6">
        <f t="shared" si="9"/>
        <v>1.0519276074728392</v>
      </c>
    </row>
    <row r="327" spans="1:11" x14ac:dyDescent="0.3">
      <c r="A327" s="6" t="s">
        <v>7</v>
      </c>
      <c r="B327" s="6">
        <v>2020</v>
      </c>
      <c r="C327" s="6" t="s">
        <v>169</v>
      </c>
      <c r="D327" s="6" t="s">
        <v>8</v>
      </c>
      <c r="E327" s="6" t="s">
        <v>152</v>
      </c>
      <c r="F327" s="11" t="s">
        <v>9</v>
      </c>
      <c r="G327" s="6" t="s">
        <v>10</v>
      </c>
      <c r="H327" s="113">
        <v>2082.4299999999998</v>
      </c>
      <c r="I327" s="6">
        <v>314</v>
      </c>
      <c r="J327" s="6">
        <f t="shared" si="8"/>
        <v>0.85631399317406143</v>
      </c>
      <c r="K327" s="6">
        <f t="shared" si="9"/>
        <v>1.0639043910059343</v>
      </c>
    </row>
    <row r="328" spans="1:11" x14ac:dyDescent="0.3">
      <c r="A328" s="6" t="s">
        <v>7</v>
      </c>
      <c r="B328" s="6">
        <v>2020</v>
      </c>
      <c r="C328" s="6" t="s">
        <v>168</v>
      </c>
      <c r="D328" s="6" t="s">
        <v>8</v>
      </c>
      <c r="E328" s="6" t="s">
        <v>128</v>
      </c>
      <c r="F328" s="11" t="s">
        <v>9</v>
      </c>
      <c r="G328" s="6" t="s">
        <v>10</v>
      </c>
      <c r="H328" s="113">
        <v>2094.6</v>
      </c>
      <c r="I328" s="6">
        <v>315</v>
      </c>
      <c r="J328" s="6">
        <f t="shared" si="8"/>
        <v>0.85904436860068256</v>
      </c>
      <c r="K328" s="6">
        <f t="shared" si="9"/>
        <v>1.0760357620538135</v>
      </c>
    </row>
    <row r="329" spans="1:11" x14ac:dyDescent="0.3">
      <c r="A329" s="6" t="s">
        <v>7</v>
      </c>
      <c r="B329" s="6">
        <v>2020</v>
      </c>
      <c r="C329" s="6" t="s">
        <v>169</v>
      </c>
      <c r="D329" s="6" t="s">
        <v>8</v>
      </c>
      <c r="E329" s="6" t="s">
        <v>129</v>
      </c>
      <c r="F329" s="11" t="s">
        <v>9</v>
      </c>
      <c r="G329" s="6" t="s">
        <v>10</v>
      </c>
      <c r="H329" s="113">
        <v>2129.88</v>
      </c>
      <c r="I329" s="6">
        <v>316</v>
      </c>
      <c r="J329" s="6">
        <f t="shared" si="8"/>
        <v>0.86177474402730381</v>
      </c>
      <c r="K329" s="6">
        <f t="shared" si="9"/>
        <v>1.0883275964054968</v>
      </c>
    </row>
    <row r="330" spans="1:11" x14ac:dyDescent="0.3">
      <c r="A330" s="6" t="s">
        <v>7</v>
      </c>
      <c r="B330" s="6">
        <v>2020</v>
      </c>
      <c r="C330" s="6" t="s">
        <v>169</v>
      </c>
      <c r="D330" s="6" t="s">
        <v>8</v>
      </c>
      <c r="E330" s="6" t="s">
        <v>48</v>
      </c>
      <c r="F330" s="11" t="s">
        <v>9</v>
      </c>
      <c r="G330" s="6" t="s">
        <v>10</v>
      </c>
      <c r="H330" s="113">
        <v>2133.25</v>
      </c>
      <c r="I330" s="6">
        <v>317</v>
      </c>
      <c r="J330" s="6">
        <f t="shared" si="8"/>
        <v>0.86450511945392494</v>
      </c>
      <c r="K330" s="6">
        <f t="shared" si="9"/>
        <v>1.1007861038710163</v>
      </c>
    </row>
    <row r="331" spans="1:11" x14ac:dyDescent="0.3">
      <c r="A331" s="6" t="s">
        <v>7</v>
      </c>
      <c r="B331" s="6">
        <v>2020</v>
      </c>
      <c r="C331" s="6" t="s">
        <v>168</v>
      </c>
      <c r="D331" s="6" t="s">
        <v>8</v>
      </c>
      <c r="E331" s="6" t="s">
        <v>154</v>
      </c>
      <c r="F331" s="11" t="s">
        <v>9</v>
      </c>
      <c r="G331" s="6" t="s">
        <v>10</v>
      </c>
      <c r="H331" s="113">
        <v>2134.8000000000002</v>
      </c>
      <c r="I331" s="6">
        <v>318</v>
      </c>
      <c r="J331" s="6">
        <f t="shared" si="8"/>
        <v>0.86723549488054608</v>
      </c>
      <c r="K331" s="6">
        <f t="shared" si="9"/>
        <v>1.1134178546543847</v>
      </c>
    </row>
    <row r="332" spans="1:11" x14ac:dyDescent="0.3">
      <c r="A332" s="6" t="s">
        <v>7</v>
      </c>
      <c r="B332" s="6">
        <v>2020</v>
      </c>
      <c r="C332" s="6" t="s">
        <v>169</v>
      </c>
      <c r="D332" s="6" t="s">
        <v>8</v>
      </c>
      <c r="E332" s="6" t="s">
        <v>76</v>
      </c>
      <c r="F332" s="11" t="s">
        <v>9</v>
      </c>
      <c r="G332" s="6" t="s">
        <v>10</v>
      </c>
      <c r="H332" s="113">
        <v>2137.66</v>
      </c>
      <c r="I332" s="6">
        <v>319</v>
      </c>
      <c r="J332" s="6">
        <f t="shared" si="8"/>
        <v>0.86996587030716721</v>
      </c>
      <c r="K332" s="6">
        <f t="shared" si="9"/>
        <v>1.1262298083996749</v>
      </c>
    </row>
    <row r="333" spans="1:11" x14ac:dyDescent="0.3">
      <c r="A333" s="6" t="s">
        <v>7</v>
      </c>
      <c r="B333" s="6">
        <v>2020</v>
      </c>
      <c r="C333" s="6" t="s">
        <v>169</v>
      </c>
      <c r="D333" s="6" t="s">
        <v>8</v>
      </c>
      <c r="E333" s="6" t="s">
        <v>51</v>
      </c>
      <c r="F333" s="11" t="s">
        <v>9</v>
      </c>
      <c r="G333" s="6" t="s">
        <v>10</v>
      </c>
      <c r="H333" s="113">
        <v>2150.73</v>
      </c>
      <c r="I333" s="6">
        <v>320</v>
      </c>
      <c r="J333" s="6">
        <f t="shared" si="8"/>
        <v>0.87269624573378834</v>
      </c>
      <c r="K333" s="6">
        <f t="shared" si="9"/>
        <v>1.1392293462439016</v>
      </c>
    </row>
    <row r="334" spans="1:11" x14ac:dyDescent="0.3">
      <c r="A334" s="6" t="s">
        <v>7</v>
      </c>
      <c r="B334" s="6">
        <v>2020</v>
      </c>
      <c r="C334" s="6" t="s">
        <v>169</v>
      </c>
      <c r="D334" s="6" t="s">
        <v>8</v>
      </c>
      <c r="E334" s="6" t="s">
        <v>23</v>
      </c>
      <c r="F334" s="11" t="s">
        <v>9</v>
      </c>
      <c r="G334" s="6" t="s">
        <v>10</v>
      </c>
      <c r="H334" s="113">
        <v>2151.3000000000002</v>
      </c>
      <c r="I334" s="6">
        <v>321</v>
      </c>
      <c r="J334" s="6">
        <f t="shared" si="8"/>
        <v>0.87542662116040959</v>
      </c>
      <c r="K334" s="6">
        <f t="shared" si="9"/>
        <v>1.1524243062601272</v>
      </c>
    </row>
    <row r="335" spans="1:11" x14ac:dyDescent="0.3">
      <c r="A335" s="6" t="s">
        <v>7</v>
      </c>
      <c r="B335" s="6">
        <v>2020</v>
      </c>
      <c r="C335" s="6" t="s">
        <v>168</v>
      </c>
      <c r="D335" s="6" t="s">
        <v>8</v>
      </c>
      <c r="E335" s="6" t="s">
        <v>37</v>
      </c>
      <c r="F335" s="11" t="s">
        <v>9</v>
      </c>
      <c r="G335" s="6" t="s">
        <v>10</v>
      </c>
      <c r="H335" s="113">
        <v>2155.38</v>
      </c>
      <c r="I335" s="6">
        <v>322</v>
      </c>
      <c r="J335" s="6">
        <f t="shared" ref="J335:J379" si="10">(I335-0.375)/(366+0.25)</f>
        <v>0.87815699658703072</v>
      </c>
      <c r="K335" s="6">
        <f t="shared" ref="K335:K379" si="11">_xlfn.NORM.S.INV(J335)</f>
        <v>1.1658230227327628</v>
      </c>
    </row>
    <row r="336" spans="1:11" x14ac:dyDescent="0.3">
      <c r="A336" s="6" t="s">
        <v>7</v>
      </c>
      <c r="B336" s="6">
        <v>2020</v>
      </c>
      <c r="C336" s="6" t="s">
        <v>169</v>
      </c>
      <c r="D336" s="6" t="s">
        <v>8</v>
      </c>
      <c r="E336" s="6" t="s">
        <v>131</v>
      </c>
      <c r="F336" s="11" t="s">
        <v>9</v>
      </c>
      <c r="G336" s="6" t="s">
        <v>10</v>
      </c>
      <c r="H336" s="113">
        <v>2160.4699999999998</v>
      </c>
      <c r="I336" s="6">
        <v>323</v>
      </c>
      <c r="J336" s="6">
        <f t="shared" si="10"/>
        <v>0.88088737201365186</v>
      </c>
      <c r="K336" s="6">
        <f t="shared" si="11"/>
        <v>1.179434369775993</v>
      </c>
    </row>
    <row r="337" spans="1:11" x14ac:dyDescent="0.3">
      <c r="A337" s="6" t="s">
        <v>7</v>
      </c>
      <c r="B337" s="6">
        <v>2020</v>
      </c>
      <c r="C337" s="6" t="s">
        <v>168</v>
      </c>
      <c r="D337" s="6" t="s">
        <v>8</v>
      </c>
      <c r="E337" s="6" t="s">
        <v>56</v>
      </c>
      <c r="F337" s="11" t="s">
        <v>9</v>
      </c>
      <c r="G337" s="6" t="s">
        <v>10</v>
      </c>
      <c r="H337" s="113">
        <v>2167.06</v>
      </c>
      <c r="I337" s="6">
        <v>324</v>
      </c>
      <c r="J337" s="6">
        <f t="shared" si="10"/>
        <v>0.88361774744027299</v>
      </c>
      <c r="K337" s="6">
        <f t="shared" si="11"/>
        <v>1.1932678098877929</v>
      </c>
    </row>
    <row r="338" spans="1:11" x14ac:dyDescent="0.3">
      <c r="A338" s="6" t="s">
        <v>7</v>
      </c>
      <c r="B338" s="6">
        <v>2020</v>
      </c>
      <c r="C338" s="6" t="s">
        <v>169</v>
      </c>
      <c r="D338" s="6" t="s">
        <v>8</v>
      </c>
      <c r="E338" s="6" t="s">
        <v>18</v>
      </c>
      <c r="F338" s="11" t="s">
        <v>9</v>
      </c>
      <c r="G338" s="6" t="s">
        <v>10</v>
      </c>
      <c r="H338" s="113">
        <v>2175.5300000000002</v>
      </c>
      <c r="I338" s="6">
        <v>325</v>
      </c>
      <c r="J338" s="6">
        <f t="shared" si="10"/>
        <v>0.88634812286689424</v>
      </c>
      <c r="K338" s="6">
        <f t="shared" si="11"/>
        <v>1.2073334481288913</v>
      </c>
    </row>
    <row r="339" spans="1:11" x14ac:dyDescent="0.3">
      <c r="A339" s="6" t="s">
        <v>7</v>
      </c>
      <c r="B339" s="6">
        <v>2020</v>
      </c>
      <c r="C339" s="6" t="s">
        <v>169</v>
      </c>
      <c r="D339" s="6" t="s">
        <v>8</v>
      </c>
      <c r="E339" s="6" t="s">
        <v>156</v>
      </c>
      <c r="F339" s="11" t="s">
        <v>9</v>
      </c>
      <c r="G339" s="6" t="s">
        <v>10</v>
      </c>
      <c r="H339" s="113">
        <v>2178.1</v>
      </c>
      <c r="I339" s="6">
        <v>326</v>
      </c>
      <c r="J339" s="6">
        <f t="shared" si="10"/>
        <v>0.88907849829351537</v>
      </c>
      <c r="K339" s="6">
        <f t="shared" si="11"/>
        <v>1.221642092731442</v>
      </c>
    </row>
    <row r="340" spans="1:11" x14ac:dyDescent="0.3">
      <c r="A340" s="6" t="s">
        <v>7</v>
      </c>
      <c r="B340" s="6">
        <v>2020</v>
      </c>
      <c r="C340" s="6" t="s">
        <v>169</v>
      </c>
      <c r="D340" s="6" t="s">
        <v>8</v>
      </c>
      <c r="E340" s="6" t="s">
        <v>79</v>
      </c>
      <c r="F340" s="11" t="s">
        <v>9</v>
      </c>
      <c r="G340" s="6" t="s">
        <v>10</v>
      </c>
      <c r="H340" s="113">
        <v>2178.86</v>
      </c>
      <c r="I340" s="6">
        <v>327</v>
      </c>
      <c r="J340" s="6">
        <f t="shared" si="10"/>
        <v>0.89180887372013651</v>
      </c>
      <c r="K340" s="6">
        <f t="shared" si="11"/>
        <v>1.2362053230802716</v>
      </c>
    </row>
    <row r="341" spans="1:11" x14ac:dyDescent="0.3">
      <c r="A341" s="6" t="s">
        <v>7</v>
      </c>
      <c r="B341" s="6">
        <v>2020</v>
      </c>
      <c r="C341" s="6" t="s">
        <v>169</v>
      </c>
      <c r="D341" s="6" t="s">
        <v>8</v>
      </c>
      <c r="E341" s="6" t="s">
        <v>88</v>
      </c>
      <c r="F341" s="11" t="s">
        <v>9</v>
      </c>
      <c r="G341" s="6" t="s">
        <v>10</v>
      </c>
      <c r="H341" s="113">
        <v>2182.34</v>
      </c>
      <c r="I341" s="6">
        <v>328</v>
      </c>
      <c r="J341" s="6">
        <f t="shared" si="10"/>
        <v>0.89453924914675764</v>
      </c>
      <c r="K341" s="6">
        <f t="shared" si="11"/>
        <v>1.2510355661755435</v>
      </c>
    </row>
    <row r="342" spans="1:11" x14ac:dyDescent="0.3">
      <c r="A342" s="6" t="s">
        <v>7</v>
      </c>
      <c r="B342" s="6">
        <v>2020</v>
      </c>
      <c r="C342" s="6" t="s">
        <v>169</v>
      </c>
      <c r="D342" s="6" t="s">
        <v>8</v>
      </c>
      <c r="E342" s="6" t="s">
        <v>151</v>
      </c>
      <c r="F342" s="11" t="s">
        <v>9</v>
      </c>
      <c r="G342" s="6" t="s">
        <v>10</v>
      </c>
      <c r="H342" s="113">
        <v>2194.85</v>
      </c>
      <c r="I342" s="6">
        <v>329</v>
      </c>
      <c r="J342" s="6">
        <f t="shared" si="10"/>
        <v>0.89726962457337889</v>
      </c>
      <c r="K342" s="6">
        <f t="shared" si="11"/>
        <v>1.2661461828859728</v>
      </c>
    </row>
    <row r="343" spans="1:11" x14ac:dyDescent="0.3">
      <c r="A343" s="6" t="s">
        <v>7</v>
      </c>
      <c r="B343" s="6">
        <v>2020</v>
      </c>
      <c r="C343" s="6" t="s">
        <v>169</v>
      </c>
      <c r="D343" s="6" t="s">
        <v>8</v>
      </c>
      <c r="E343" s="6" t="s">
        <v>96</v>
      </c>
      <c r="F343" s="11" t="s">
        <v>9</v>
      </c>
      <c r="G343" s="6" t="s">
        <v>10</v>
      </c>
      <c r="H343" s="113">
        <v>2213.7399999999998</v>
      </c>
      <c r="I343" s="6">
        <v>330</v>
      </c>
      <c r="J343" s="6">
        <f t="shared" si="10"/>
        <v>0.9</v>
      </c>
      <c r="K343" s="6">
        <f t="shared" si="11"/>
        <v>1.2815515655446006</v>
      </c>
    </row>
    <row r="344" spans="1:11" x14ac:dyDescent="0.3">
      <c r="A344" s="6" t="s">
        <v>7</v>
      </c>
      <c r="B344" s="6">
        <v>2020</v>
      </c>
      <c r="C344" s="6" t="s">
        <v>169</v>
      </c>
      <c r="D344" s="6" t="s">
        <v>8</v>
      </c>
      <c r="E344" s="6" t="s">
        <v>127</v>
      </c>
      <c r="F344" s="11" t="s">
        <v>9</v>
      </c>
      <c r="G344" s="6" t="s">
        <v>10</v>
      </c>
      <c r="H344" s="113">
        <v>2219.7800000000002</v>
      </c>
      <c r="I344" s="6">
        <v>331</v>
      </c>
      <c r="J344" s="6">
        <f t="shared" si="10"/>
        <v>0.90273037542662116</v>
      </c>
      <c r="K344" s="6">
        <f t="shared" si="11"/>
        <v>1.2972672487350263</v>
      </c>
    </row>
    <row r="345" spans="1:11" x14ac:dyDescent="0.3">
      <c r="A345" s="6" t="s">
        <v>7</v>
      </c>
      <c r="B345" s="6">
        <v>2020</v>
      </c>
      <c r="C345" s="6" t="s">
        <v>169</v>
      </c>
      <c r="D345" s="6" t="s">
        <v>8</v>
      </c>
      <c r="E345" s="6" t="s">
        <v>32</v>
      </c>
      <c r="F345" s="11" t="s">
        <v>9</v>
      </c>
      <c r="G345" s="6" t="s">
        <v>10</v>
      </c>
      <c r="H345" s="113">
        <v>2232.63</v>
      </c>
      <c r="I345" s="6">
        <v>332</v>
      </c>
      <c r="J345" s="6">
        <f t="shared" si="10"/>
        <v>0.90546075085324229</v>
      </c>
      <c r="K345" s="6">
        <f t="shared" si="11"/>
        <v>1.3133100354783998</v>
      </c>
    </row>
    <row r="346" spans="1:11" x14ac:dyDescent="0.3">
      <c r="A346" s="6" t="s">
        <v>7</v>
      </c>
      <c r="B346" s="6">
        <v>2020</v>
      </c>
      <c r="C346" s="6" t="s">
        <v>169</v>
      </c>
      <c r="D346" s="6" t="s">
        <v>8</v>
      </c>
      <c r="E346" s="6" t="s">
        <v>73</v>
      </c>
      <c r="F346" s="11" t="s">
        <v>9</v>
      </c>
      <c r="G346" s="6" t="s">
        <v>10</v>
      </c>
      <c r="H346" s="113">
        <v>2239.16</v>
      </c>
      <c r="I346" s="6">
        <v>333</v>
      </c>
      <c r="J346" s="6">
        <f t="shared" si="10"/>
        <v>0.90819112627986354</v>
      </c>
      <c r="K346" s="6">
        <f t="shared" si="11"/>
        <v>1.3296981414776081</v>
      </c>
    </row>
    <row r="347" spans="1:11" x14ac:dyDescent="0.3">
      <c r="A347" s="6" t="s">
        <v>7</v>
      </c>
      <c r="B347" s="6">
        <v>2020</v>
      </c>
      <c r="C347" s="6" t="s">
        <v>169</v>
      </c>
      <c r="D347" s="6" t="s">
        <v>8</v>
      </c>
      <c r="E347" s="6" t="s">
        <v>126</v>
      </c>
      <c r="F347" s="11" t="s">
        <v>9</v>
      </c>
      <c r="G347" s="6" t="s">
        <v>10</v>
      </c>
      <c r="H347" s="113">
        <v>2260.31</v>
      </c>
      <c r="I347" s="6">
        <v>334</v>
      </c>
      <c r="J347" s="6">
        <f t="shared" si="10"/>
        <v>0.91092150170648467</v>
      </c>
      <c r="K347" s="6">
        <f t="shared" si="11"/>
        <v>1.3464513606275452</v>
      </c>
    </row>
    <row r="348" spans="1:11" x14ac:dyDescent="0.3">
      <c r="A348" s="6" t="s">
        <v>7</v>
      </c>
      <c r="B348" s="6">
        <v>2020</v>
      </c>
      <c r="C348" s="6" t="s">
        <v>169</v>
      </c>
      <c r="D348" s="6" t="s">
        <v>8</v>
      </c>
      <c r="E348" s="6" t="s">
        <v>50</v>
      </c>
      <c r="F348" s="11" t="s">
        <v>9</v>
      </c>
      <c r="G348" s="6" t="s">
        <v>10</v>
      </c>
      <c r="H348" s="113">
        <v>2271.58</v>
      </c>
      <c r="I348" s="6">
        <v>335</v>
      </c>
      <c r="J348" s="6">
        <f t="shared" si="10"/>
        <v>0.91365187713310581</v>
      </c>
      <c r="K348" s="6">
        <f t="shared" si="11"/>
        <v>1.3635912556885226</v>
      </c>
    </row>
    <row r="349" spans="1:11" x14ac:dyDescent="0.3">
      <c r="A349" s="6" t="s">
        <v>7</v>
      </c>
      <c r="B349" s="6">
        <v>2020</v>
      </c>
      <c r="C349" s="6" t="s">
        <v>169</v>
      </c>
      <c r="D349" s="6" t="s">
        <v>8</v>
      </c>
      <c r="E349" s="6" t="s">
        <v>124</v>
      </c>
      <c r="F349" s="11" t="s">
        <v>9</v>
      </c>
      <c r="G349" s="6" t="s">
        <v>10</v>
      </c>
      <c r="H349" s="113">
        <v>2292.5300000000002</v>
      </c>
      <c r="I349" s="6">
        <v>336</v>
      </c>
      <c r="J349" s="6">
        <f t="shared" si="10"/>
        <v>0.91638225255972694</v>
      </c>
      <c r="K349" s="6">
        <f t="shared" si="11"/>
        <v>1.3811413788824451</v>
      </c>
    </row>
    <row r="350" spans="1:11" x14ac:dyDescent="0.3">
      <c r="A350" s="6" t="s">
        <v>7</v>
      </c>
      <c r="B350" s="6">
        <v>2020</v>
      </c>
      <c r="C350" s="6" t="s">
        <v>169</v>
      </c>
      <c r="D350" s="6" t="s">
        <v>8</v>
      </c>
      <c r="E350" s="6" t="s">
        <v>13</v>
      </c>
      <c r="F350" s="11" t="s">
        <v>9</v>
      </c>
      <c r="G350" s="6" t="s">
        <v>10</v>
      </c>
      <c r="H350" s="113">
        <v>2294.92</v>
      </c>
      <c r="I350" s="6">
        <v>337</v>
      </c>
      <c r="J350" s="6">
        <f t="shared" si="10"/>
        <v>0.91911262798634807</v>
      </c>
      <c r="K350" s="6">
        <f t="shared" si="11"/>
        <v>1.3991275282600186</v>
      </c>
    </row>
    <row r="351" spans="1:11" x14ac:dyDescent="0.3">
      <c r="A351" s="6" t="s">
        <v>7</v>
      </c>
      <c r="B351" s="6">
        <v>2020</v>
      </c>
      <c r="C351" s="6" t="s">
        <v>169</v>
      </c>
      <c r="D351" s="6" t="s">
        <v>8</v>
      </c>
      <c r="E351" s="6" t="s">
        <v>12</v>
      </c>
      <c r="F351" s="11" t="s">
        <v>9</v>
      </c>
      <c r="G351" s="6" t="s">
        <v>10</v>
      </c>
      <c r="H351" s="113">
        <v>2312.42</v>
      </c>
      <c r="I351" s="6">
        <v>338</v>
      </c>
      <c r="J351" s="6">
        <f t="shared" si="10"/>
        <v>0.92184300341296932</v>
      </c>
      <c r="K351" s="6">
        <f t="shared" si="11"/>
        <v>1.4175780470708914</v>
      </c>
    </row>
    <row r="352" spans="1:11" x14ac:dyDescent="0.3">
      <c r="A352" s="6" t="s">
        <v>7</v>
      </c>
      <c r="B352" s="6">
        <v>2020</v>
      </c>
      <c r="C352" s="6" t="s">
        <v>169</v>
      </c>
      <c r="D352" s="6" t="s">
        <v>8</v>
      </c>
      <c r="E352" s="6" t="s">
        <v>34</v>
      </c>
      <c r="F352" s="11" t="s">
        <v>9</v>
      </c>
      <c r="G352" s="6" t="s">
        <v>10</v>
      </c>
      <c r="H352" s="113">
        <v>2314.7199999999998</v>
      </c>
      <c r="I352" s="6">
        <v>339</v>
      </c>
      <c r="J352" s="6">
        <f t="shared" si="10"/>
        <v>0.92457337883959045</v>
      </c>
      <c r="K352" s="6">
        <f t="shared" si="11"/>
        <v>1.4365241751404141</v>
      </c>
    </row>
    <row r="353" spans="1:11" x14ac:dyDescent="0.3">
      <c r="A353" s="6" t="s">
        <v>7</v>
      </c>
      <c r="B353" s="6">
        <v>2020</v>
      </c>
      <c r="C353" s="6" t="s">
        <v>169</v>
      </c>
      <c r="D353" s="6" t="s">
        <v>8</v>
      </c>
      <c r="E353" s="6" t="s">
        <v>74</v>
      </c>
      <c r="F353" s="11" t="s">
        <v>9</v>
      </c>
      <c r="G353" s="6" t="s">
        <v>10</v>
      </c>
      <c r="H353" s="113">
        <v>2319.73</v>
      </c>
      <c r="I353" s="6">
        <v>340</v>
      </c>
      <c r="J353" s="6">
        <f t="shared" si="10"/>
        <v>0.92730375426621159</v>
      </c>
      <c r="K353" s="6">
        <f t="shared" si="11"/>
        <v>1.4560004635443982</v>
      </c>
    </row>
    <row r="354" spans="1:11" x14ac:dyDescent="0.3">
      <c r="A354" s="6" t="s">
        <v>7</v>
      </c>
      <c r="B354" s="6">
        <v>2020</v>
      </c>
      <c r="C354" s="6" t="s">
        <v>169</v>
      </c>
      <c r="D354" s="6" t="s">
        <v>8</v>
      </c>
      <c r="E354" s="6" t="s">
        <v>155</v>
      </c>
      <c r="F354" s="11" t="s">
        <v>9</v>
      </c>
      <c r="G354" s="6" t="s">
        <v>10</v>
      </c>
      <c r="H354" s="113">
        <v>2324.54</v>
      </c>
      <c r="I354" s="6">
        <v>341</v>
      </c>
      <c r="J354" s="6">
        <f t="shared" si="10"/>
        <v>0.93003412969283272</v>
      </c>
      <c r="K354" s="6">
        <f t="shared" si="11"/>
        <v>1.4760452668518595</v>
      </c>
    </row>
    <row r="355" spans="1:11" x14ac:dyDescent="0.3">
      <c r="A355" s="6" t="s">
        <v>7</v>
      </c>
      <c r="B355" s="6">
        <v>2020</v>
      </c>
      <c r="C355" s="6" t="s">
        <v>168</v>
      </c>
      <c r="D355" s="6" t="s">
        <v>8</v>
      </c>
      <c r="E355" s="6" t="s">
        <v>39</v>
      </c>
      <c r="F355" s="11" t="s">
        <v>9</v>
      </c>
      <c r="G355" s="6" t="s">
        <v>10</v>
      </c>
      <c r="H355" s="113">
        <v>2336.48</v>
      </c>
      <c r="I355" s="6">
        <v>342</v>
      </c>
      <c r="J355" s="6">
        <f t="shared" si="10"/>
        <v>0.93276450511945397</v>
      </c>
      <c r="K355" s="6">
        <f t="shared" si="11"/>
        <v>1.4967013311205615</v>
      </c>
    </row>
    <row r="356" spans="1:11" x14ac:dyDescent="0.3">
      <c r="A356" s="6" t="s">
        <v>7</v>
      </c>
      <c r="B356" s="6">
        <v>2020</v>
      </c>
      <c r="C356" s="6" t="s">
        <v>168</v>
      </c>
      <c r="D356" s="6" t="s">
        <v>8</v>
      </c>
      <c r="E356" s="6" t="s">
        <v>125</v>
      </c>
      <c r="F356" s="11" t="s">
        <v>9</v>
      </c>
      <c r="G356" s="6" t="s">
        <v>10</v>
      </c>
      <c r="H356" s="113">
        <v>2344.14</v>
      </c>
      <c r="I356" s="6">
        <v>343</v>
      </c>
      <c r="J356" s="6">
        <f t="shared" si="10"/>
        <v>0.9354948805460751</v>
      </c>
      <c r="K356" s="6">
        <f t="shared" si="11"/>
        <v>1.5180165010260538</v>
      </c>
    </row>
    <row r="357" spans="1:11" x14ac:dyDescent="0.3">
      <c r="A357" s="6" t="s">
        <v>7</v>
      </c>
      <c r="B357" s="6">
        <v>2020</v>
      </c>
      <c r="C357" s="6" t="s">
        <v>169</v>
      </c>
      <c r="D357" s="6" t="s">
        <v>8</v>
      </c>
      <c r="E357" s="6" t="s">
        <v>19</v>
      </c>
      <c r="F357" s="11" t="s">
        <v>9</v>
      </c>
      <c r="G357" s="6" t="s">
        <v>10</v>
      </c>
      <c r="H357" s="113">
        <v>2368.59</v>
      </c>
      <c r="I357" s="6">
        <v>344</v>
      </c>
      <c r="J357" s="6">
        <f t="shared" si="10"/>
        <v>0.93822525597269624</v>
      </c>
      <c r="K357" s="6">
        <f t="shared" si="11"/>
        <v>1.5400445764750026</v>
      </c>
    </row>
    <row r="358" spans="1:11" x14ac:dyDescent="0.3">
      <c r="A358" s="6" t="s">
        <v>7</v>
      </c>
      <c r="B358" s="6">
        <v>2020</v>
      </c>
      <c r="C358" s="6" t="s">
        <v>169</v>
      </c>
      <c r="D358" s="6" t="s">
        <v>8</v>
      </c>
      <c r="E358" s="6" t="s">
        <v>145</v>
      </c>
      <c r="F358" s="11" t="s">
        <v>9</v>
      </c>
      <c r="G358" s="6" t="s">
        <v>10</v>
      </c>
      <c r="H358" s="113">
        <v>2419.34</v>
      </c>
      <c r="I358" s="6">
        <v>345</v>
      </c>
      <c r="J358" s="6">
        <f t="shared" si="10"/>
        <v>0.94095563139931737</v>
      </c>
      <c r="K358" s="6">
        <f t="shared" si="11"/>
        <v>1.5628463585114916</v>
      </c>
    </row>
    <row r="359" spans="1:11" x14ac:dyDescent="0.3">
      <c r="A359" s="6" t="s">
        <v>7</v>
      </c>
      <c r="B359" s="6">
        <v>2020</v>
      </c>
      <c r="C359" s="6" t="s">
        <v>169</v>
      </c>
      <c r="D359" s="6" t="s">
        <v>8</v>
      </c>
      <c r="E359" s="6" t="s">
        <v>35</v>
      </c>
      <c r="F359" s="11" t="s">
        <v>9</v>
      </c>
      <c r="G359" s="6" t="s">
        <v>10</v>
      </c>
      <c r="H359" s="113">
        <v>2422.09</v>
      </c>
      <c r="I359" s="6">
        <v>346</v>
      </c>
      <c r="J359" s="6">
        <f t="shared" si="10"/>
        <v>0.94368600682593862</v>
      </c>
      <c r="K359" s="6">
        <f t="shared" si="11"/>
        <v>1.5864909373187863</v>
      </c>
    </row>
    <row r="360" spans="1:11" x14ac:dyDescent="0.3">
      <c r="A360" s="6" t="s">
        <v>7</v>
      </c>
      <c r="B360" s="6">
        <v>2020</v>
      </c>
      <c r="C360" s="6" t="s">
        <v>168</v>
      </c>
      <c r="D360" s="6" t="s">
        <v>8</v>
      </c>
      <c r="E360" s="6" t="s">
        <v>41</v>
      </c>
      <c r="F360" s="11" t="s">
        <v>9</v>
      </c>
      <c r="G360" s="6" t="s">
        <v>10</v>
      </c>
      <c r="H360" s="113">
        <v>2446.34</v>
      </c>
      <c r="I360" s="6">
        <v>347</v>
      </c>
      <c r="J360" s="6">
        <f t="shared" si="10"/>
        <v>0.94641638225255975</v>
      </c>
      <c r="K360" s="6">
        <f t="shared" si="11"/>
        <v>1.6110572932127682</v>
      </c>
    </row>
    <row r="361" spans="1:11" x14ac:dyDescent="0.3">
      <c r="A361" s="6" t="s">
        <v>7</v>
      </c>
      <c r="B361" s="6">
        <v>2020</v>
      </c>
      <c r="C361" s="6" t="s">
        <v>169</v>
      </c>
      <c r="D361" s="6" t="s">
        <v>8</v>
      </c>
      <c r="E361" s="6" t="s">
        <v>71</v>
      </c>
      <c r="F361" s="11" t="s">
        <v>9</v>
      </c>
      <c r="G361" s="6" t="s">
        <v>10</v>
      </c>
      <c r="H361" s="113">
        <v>2448.17</v>
      </c>
      <c r="I361" s="6">
        <v>348</v>
      </c>
      <c r="J361" s="6">
        <f t="shared" si="10"/>
        <v>0.94914675767918089</v>
      </c>
      <c r="K361" s="6">
        <f t="shared" si="11"/>
        <v>1.6366363070908108</v>
      </c>
    </row>
    <row r="362" spans="1:11" x14ac:dyDescent="0.3">
      <c r="A362" s="6" t="s">
        <v>7</v>
      </c>
      <c r="B362" s="6">
        <v>2020</v>
      </c>
      <c r="C362" s="6" t="s">
        <v>169</v>
      </c>
      <c r="D362" s="6" t="s">
        <v>8</v>
      </c>
      <c r="E362" s="6" t="s">
        <v>154</v>
      </c>
      <c r="F362" s="11" t="s">
        <v>9</v>
      </c>
      <c r="G362" s="6" t="s">
        <v>10</v>
      </c>
      <c r="H362" s="113">
        <v>2453.73</v>
      </c>
      <c r="I362" s="6">
        <v>349</v>
      </c>
      <c r="J362" s="6">
        <f t="shared" si="10"/>
        <v>0.95187713310580202</v>
      </c>
      <c r="K362" s="6">
        <f t="shared" si="11"/>
        <v>1.6633333135128521</v>
      </c>
    </row>
    <row r="363" spans="1:11" x14ac:dyDescent="0.3">
      <c r="A363" s="6" t="s">
        <v>7</v>
      </c>
      <c r="B363" s="6">
        <v>2020</v>
      </c>
      <c r="C363" s="6" t="s">
        <v>169</v>
      </c>
      <c r="D363" s="6" t="s">
        <v>8</v>
      </c>
      <c r="E363" s="6" t="s">
        <v>92</v>
      </c>
      <c r="F363" s="11" t="s">
        <v>9</v>
      </c>
      <c r="G363" s="6" t="s">
        <v>10</v>
      </c>
      <c r="H363" s="113">
        <v>2455.42</v>
      </c>
      <c r="I363" s="6">
        <v>350</v>
      </c>
      <c r="J363" s="6">
        <f t="shared" si="10"/>
        <v>0.95460750853242315</v>
      </c>
      <c r="K363" s="6">
        <f t="shared" si="11"/>
        <v>1.6912713832459048</v>
      </c>
    </row>
    <row r="364" spans="1:11" x14ac:dyDescent="0.3">
      <c r="A364" s="6" t="s">
        <v>7</v>
      </c>
      <c r="B364" s="6">
        <v>2020</v>
      </c>
      <c r="C364" s="6" t="s">
        <v>169</v>
      </c>
      <c r="D364" s="6" t="s">
        <v>8</v>
      </c>
      <c r="E364" s="6" t="s">
        <v>68</v>
      </c>
      <c r="F364" s="11" t="s">
        <v>9</v>
      </c>
      <c r="G364" s="6" t="s">
        <v>10</v>
      </c>
      <c r="H364" s="113">
        <v>2457.73</v>
      </c>
      <c r="I364" s="6">
        <v>351</v>
      </c>
      <c r="J364" s="6">
        <f t="shared" si="10"/>
        <v>0.9573378839590444</v>
      </c>
      <c r="K364" s="6">
        <f t="shared" si="11"/>
        <v>1.7205956020576898</v>
      </c>
    </row>
    <row r="365" spans="1:11" x14ac:dyDescent="0.3">
      <c r="A365" s="6" t="s">
        <v>7</v>
      </c>
      <c r="B365" s="6">
        <v>2020</v>
      </c>
      <c r="C365" s="6" t="s">
        <v>169</v>
      </c>
      <c r="D365" s="6" t="s">
        <v>8</v>
      </c>
      <c r="E365" s="6" t="s">
        <v>16</v>
      </c>
      <c r="F365" s="11" t="s">
        <v>9</v>
      </c>
      <c r="G365" s="6" t="s">
        <v>10</v>
      </c>
      <c r="H365" s="113">
        <v>2466.81</v>
      </c>
      <c r="I365" s="6">
        <v>352</v>
      </c>
      <c r="J365" s="6">
        <f t="shared" si="10"/>
        <v>0.96006825938566553</v>
      </c>
      <c r="K365" s="6">
        <f t="shared" si="11"/>
        <v>1.751478734292153</v>
      </c>
    </row>
    <row r="366" spans="1:11" x14ac:dyDescent="0.3">
      <c r="A366" s="6" t="s">
        <v>7</v>
      </c>
      <c r="B366" s="6">
        <v>2020</v>
      </c>
      <c r="C366" s="6" t="s">
        <v>169</v>
      </c>
      <c r="D366" s="6" t="s">
        <v>8</v>
      </c>
      <c r="E366" s="6" t="s">
        <v>125</v>
      </c>
      <c r="F366" s="11" t="s">
        <v>9</v>
      </c>
      <c r="G366" s="6" t="s">
        <v>10</v>
      </c>
      <c r="H366" s="113">
        <v>2469.83</v>
      </c>
      <c r="I366" s="6">
        <v>353</v>
      </c>
      <c r="J366" s="6">
        <f t="shared" si="10"/>
        <v>0.96279863481228667</v>
      </c>
      <c r="K366" s="6">
        <f t="shared" si="11"/>
        <v>1.7841288496689267</v>
      </c>
    </row>
    <row r="367" spans="1:11" x14ac:dyDescent="0.3">
      <c r="A367" s="6" t="s">
        <v>7</v>
      </c>
      <c r="B367" s="6">
        <v>2020</v>
      </c>
      <c r="C367" s="6" t="s">
        <v>169</v>
      </c>
      <c r="D367" s="6" t="s">
        <v>8</v>
      </c>
      <c r="E367" s="6" t="s">
        <v>17</v>
      </c>
      <c r="F367" s="11" t="s">
        <v>9</v>
      </c>
      <c r="G367" s="6" t="s">
        <v>10</v>
      </c>
      <c r="H367" s="113">
        <v>2470.7800000000002</v>
      </c>
      <c r="I367" s="6">
        <v>354</v>
      </c>
      <c r="J367" s="6">
        <f t="shared" si="10"/>
        <v>0.9655290102389078</v>
      </c>
      <c r="K367" s="6">
        <f t="shared" si="11"/>
        <v>1.8187997961215205</v>
      </c>
    </row>
    <row r="368" spans="1:11" x14ac:dyDescent="0.3">
      <c r="A368" s="6" t="s">
        <v>7</v>
      </c>
      <c r="B368" s="6">
        <v>2020</v>
      </c>
      <c r="C368" s="6" t="s">
        <v>168</v>
      </c>
      <c r="D368" s="6" t="s">
        <v>8</v>
      </c>
      <c r="E368" s="6" t="s">
        <v>57</v>
      </c>
      <c r="F368" s="11" t="s">
        <v>9</v>
      </c>
      <c r="G368" s="6" t="s">
        <v>10</v>
      </c>
      <c r="H368" s="113">
        <v>2486.5100000000002</v>
      </c>
      <c r="I368" s="6">
        <v>355</v>
      </c>
      <c r="J368" s="6">
        <f t="shared" si="10"/>
        <v>0.96825938566552905</v>
      </c>
      <c r="K368" s="6">
        <f t="shared" si="11"/>
        <v>1.8558059045276225</v>
      </c>
    </row>
    <row r="369" spans="1:11" x14ac:dyDescent="0.3">
      <c r="A369" s="6" t="s">
        <v>7</v>
      </c>
      <c r="B369" s="6">
        <v>2020</v>
      </c>
      <c r="C369" s="6" t="s">
        <v>169</v>
      </c>
      <c r="D369" s="6" t="s">
        <v>8</v>
      </c>
      <c r="E369" s="6" t="s">
        <v>24</v>
      </c>
      <c r="F369" s="11" t="s">
        <v>9</v>
      </c>
      <c r="G369" s="6" t="s">
        <v>10</v>
      </c>
      <c r="H369" s="113">
        <v>2486.77</v>
      </c>
      <c r="I369" s="6">
        <v>356</v>
      </c>
      <c r="J369" s="6">
        <f t="shared" si="10"/>
        <v>0.97098976109215018</v>
      </c>
      <c r="K369" s="6">
        <f t="shared" si="11"/>
        <v>1.8955431722572482</v>
      </c>
    </row>
    <row r="370" spans="1:11" x14ac:dyDescent="0.3">
      <c r="A370" s="6" t="s">
        <v>7</v>
      </c>
      <c r="B370" s="6">
        <v>2020</v>
      </c>
      <c r="C370" s="6" t="s">
        <v>169</v>
      </c>
      <c r="D370" s="6" t="s">
        <v>8</v>
      </c>
      <c r="E370" s="6" t="s">
        <v>62</v>
      </c>
      <c r="F370" s="11" t="s">
        <v>9</v>
      </c>
      <c r="G370" s="6" t="s">
        <v>10</v>
      </c>
      <c r="H370" s="113">
        <v>2548.81</v>
      </c>
      <c r="I370" s="6">
        <v>357</v>
      </c>
      <c r="J370" s="6">
        <f t="shared" si="10"/>
        <v>0.97372013651877132</v>
      </c>
      <c r="K370" s="6">
        <f t="shared" si="11"/>
        <v>1.9385207073713204</v>
      </c>
    </row>
    <row r="371" spans="1:11" x14ac:dyDescent="0.3">
      <c r="A371" s="6" t="s">
        <v>7</v>
      </c>
      <c r="B371" s="6">
        <v>2020</v>
      </c>
      <c r="C371" s="6" t="s">
        <v>168</v>
      </c>
      <c r="D371" s="6" t="s">
        <v>8</v>
      </c>
      <c r="E371" s="6" t="s">
        <v>43</v>
      </c>
      <c r="F371" s="11" t="s">
        <v>9</v>
      </c>
      <c r="G371" s="6" t="s">
        <v>10</v>
      </c>
      <c r="H371" s="113">
        <v>2580.9699999999998</v>
      </c>
      <c r="I371" s="6">
        <v>358</v>
      </c>
      <c r="J371" s="6">
        <f t="shared" si="10"/>
        <v>0.97645051194539245</v>
      </c>
      <c r="K371" s="6">
        <f t="shared" si="11"/>
        <v>1.9854090841379128</v>
      </c>
    </row>
    <row r="372" spans="1:11" x14ac:dyDescent="0.3">
      <c r="A372" s="6" t="s">
        <v>7</v>
      </c>
      <c r="B372" s="6">
        <v>2020</v>
      </c>
      <c r="C372" s="6" t="s">
        <v>169</v>
      </c>
      <c r="D372" s="6" t="s">
        <v>8</v>
      </c>
      <c r="E372" s="6" t="s">
        <v>58</v>
      </c>
      <c r="F372" s="11" t="s">
        <v>9</v>
      </c>
      <c r="G372" s="6" t="s">
        <v>10</v>
      </c>
      <c r="H372" s="113">
        <v>2602.87</v>
      </c>
      <c r="I372" s="6">
        <v>359</v>
      </c>
      <c r="J372" s="6">
        <f t="shared" si="10"/>
        <v>0.9791808873720137</v>
      </c>
      <c r="K372" s="6">
        <f t="shared" si="11"/>
        <v>2.0371179326837301</v>
      </c>
    </row>
    <row r="373" spans="1:11" x14ac:dyDescent="0.3">
      <c r="A373" s="6" t="s">
        <v>7</v>
      </c>
      <c r="B373" s="6">
        <v>2020</v>
      </c>
      <c r="C373" s="6" t="s">
        <v>169</v>
      </c>
      <c r="D373" s="6" t="s">
        <v>8</v>
      </c>
      <c r="E373" s="6" t="s">
        <v>128</v>
      </c>
      <c r="F373" s="11" t="s">
        <v>9</v>
      </c>
      <c r="G373" s="6" t="s">
        <v>10</v>
      </c>
      <c r="H373" s="113">
        <v>2603.0100000000002</v>
      </c>
      <c r="I373" s="6">
        <v>360</v>
      </c>
      <c r="J373" s="6">
        <f t="shared" si="10"/>
        <v>0.98191126279863483</v>
      </c>
      <c r="K373" s="6">
        <f t="shared" si="11"/>
        <v>2.0949270886288258</v>
      </c>
    </row>
    <row r="374" spans="1:11" x14ac:dyDescent="0.3">
      <c r="A374" s="6" t="s">
        <v>7</v>
      </c>
      <c r="B374" s="6">
        <v>2020</v>
      </c>
      <c r="C374" s="6" t="s">
        <v>169</v>
      </c>
      <c r="D374" s="6" t="s">
        <v>8</v>
      </c>
      <c r="E374" s="6" t="s">
        <v>72</v>
      </c>
      <c r="F374" s="11" t="s">
        <v>9</v>
      </c>
      <c r="G374" s="6" t="s">
        <v>10</v>
      </c>
      <c r="H374" s="113">
        <v>2702.94</v>
      </c>
      <c r="I374" s="6">
        <v>361</v>
      </c>
      <c r="J374" s="6">
        <f t="shared" si="10"/>
        <v>0.98464163822525597</v>
      </c>
      <c r="K374" s="6">
        <f t="shared" si="11"/>
        <v>2.16072325345425</v>
      </c>
    </row>
    <row r="375" spans="1:11" x14ac:dyDescent="0.3">
      <c r="A375" s="6" t="s">
        <v>7</v>
      </c>
      <c r="B375" s="6">
        <v>2020</v>
      </c>
      <c r="C375" s="6" t="s">
        <v>169</v>
      </c>
      <c r="D375" s="6" t="s">
        <v>8</v>
      </c>
      <c r="E375" s="6" t="s">
        <v>14</v>
      </c>
      <c r="F375" s="11" t="s">
        <v>9</v>
      </c>
      <c r="G375" s="6" t="s">
        <v>10</v>
      </c>
      <c r="H375" s="113">
        <v>2783.39</v>
      </c>
      <c r="I375" s="6">
        <v>362</v>
      </c>
      <c r="J375" s="6">
        <f t="shared" si="10"/>
        <v>0.9873720136518771</v>
      </c>
      <c r="K375" s="6">
        <f t="shared" si="11"/>
        <v>2.2374648726963211</v>
      </c>
    </row>
    <row r="376" spans="1:11" x14ac:dyDescent="0.3">
      <c r="A376" s="6" t="s">
        <v>7</v>
      </c>
      <c r="B376" s="6">
        <v>2020</v>
      </c>
      <c r="C376" s="6" t="s">
        <v>169</v>
      </c>
      <c r="D376" s="6" t="s">
        <v>8</v>
      </c>
      <c r="E376" s="6" t="s">
        <v>39</v>
      </c>
      <c r="F376" s="11" t="s">
        <v>9</v>
      </c>
      <c r="G376" s="6" t="s">
        <v>10</v>
      </c>
      <c r="H376" s="113">
        <v>2840.25</v>
      </c>
      <c r="I376" s="6">
        <v>363</v>
      </c>
      <c r="J376" s="6">
        <f t="shared" si="10"/>
        <v>0.99010238907849835</v>
      </c>
      <c r="K376" s="6">
        <f t="shared" si="11"/>
        <v>2.3302068362283728</v>
      </c>
    </row>
    <row r="377" spans="1:11" x14ac:dyDescent="0.3">
      <c r="A377" s="6" t="s">
        <v>7</v>
      </c>
      <c r="B377" s="6">
        <v>2020</v>
      </c>
      <c r="C377" s="6" t="s">
        <v>168</v>
      </c>
      <c r="D377" s="6" t="s">
        <v>8</v>
      </c>
      <c r="E377" s="6" t="s">
        <v>42</v>
      </c>
      <c r="F377" s="11" t="s">
        <v>9</v>
      </c>
      <c r="G377" s="6" t="s">
        <v>10</v>
      </c>
      <c r="H377" s="113">
        <v>2888.18</v>
      </c>
      <c r="I377" s="6">
        <v>364</v>
      </c>
      <c r="J377" s="6">
        <f t="shared" si="10"/>
        <v>0.99283276450511948</v>
      </c>
      <c r="K377" s="6">
        <f t="shared" si="11"/>
        <v>2.4487706021805087</v>
      </c>
    </row>
    <row r="378" spans="1:11" x14ac:dyDescent="0.3">
      <c r="A378" s="6" t="s">
        <v>7</v>
      </c>
      <c r="B378" s="6">
        <v>2020</v>
      </c>
      <c r="C378" s="6" t="s">
        <v>169</v>
      </c>
      <c r="D378" s="6" t="s">
        <v>8</v>
      </c>
      <c r="E378" s="6" t="s">
        <v>63</v>
      </c>
      <c r="F378" s="11" t="s">
        <v>9</v>
      </c>
      <c r="G378" s="6" t="s">
        <v>10</v>
      </c>
      <c r="H378" s="113">
        <v>2893.86</v>
      </c>
      <c r="I378" s="6">
        <v>365</v>
      </c>
      <c r="J378" s="6">
        <f t="shared" si="10"/>
        <v>0.99556313993174061</v>
      </c>
      <c r="K378" s="6">
        <f t="shared" si="11"/>
        <v>2.6168812692670329</v>
      </c>
    </row>
    <row r="379" spans="1:11" x14ac:dyDescent="0.3">
      <c r="A379" s="6" t="s">
        <v>7</v>
      </c>
      <c r="B379" s="6">
        <v>2020</v>
      </c>
      <c r="C379" s="6" t="s">
        <v>169</v>
      </c>
      <c r="D379" s="6" t="s">
        <v>8</v>
      </c>
      <c r="E379" s="6" t="s">
        <v>56</v>
      </c>
      <c r="F379" s="11" t="s">
        <v>9</v>
      </c>
      <c r="G379" s="6" t="s">
        <v>10</v>
      </c>
      <c r="H379" s="113">
        <v>2937.43</v>
      </c>
      <c r="I379" s="15">
        <v>366</v>
      </c>
      <c r="J379" s="6">
        <f t="shared" si="10"/>
        <v>0.99829351535836175</v>
      </c>
      <c r="K379" s="6">
        <f t="shared" si="11"/>
        <v>2.9278661587374244</v>
      </c>
    </row>
    <row r="381" spans="1:11" x14ac:dyDescent="0.3">
      <c r="H381" s="19"/>
    </row>
    <row r="382" spans="1:11" x14ac:dyDescent="0.3">
      <c r="A382" s="132" t="s">
        <v>486</v>
      </c>
      <c r="B382" s="132"/>
      <c r="C382" s="132"/>
      <c r="D382" s="132"/>
      <c r="E382" s="132"/>
      <c r="F382" s="132"/>
      <c r="G382" s="132"/>
      <c r="H382" s="132"/>
    </row>
    <row r="383" spans="1:11" x14ac:dyDescent="0.3">
      <c r="A383" s="10" t="s">
        <v>0</v>
      </c>
      <c r="B383" s="10" t="s">
        <v>1</v>
      </c>
      <c r="C383" s="10" t="s">
        <v>2</v>
      </c>
      <c r="D383" s="10" t="s">
        <v>3</v>
      </c>
      <c r="E383" s="10" t="s">
        <v>4</v>
      </c>
      <c r="F383" s="10" t="s">
        <v>430</v>
      </c>
      <c r="G383" s="10" t="s">
        <v>5</v>
      </c>
      <c r="H383" s="12" t="s">
        <v>6</v>
      </c>
      <c r="I383" s="132" t="s">
        <v>592</v>
      </c>
      <c r="J383" s="132"/>
      <c r="K383" s="132"/>
    </row>
    <row r="384" spans="1:11" x14ac:dyDescent="0.3">
      <c r="A384" s="6" t="s">
        <v>7</v>
      </c>
      <c r="B384" s="6">
        <v>2020</v>
      </c>
      <c r="C384" s="6" t="s">
        <v>167</v>
      </c>
      <c r="D384" s="6" t="s">
        <v>8</v>
      </c>
      <c r="E384" s="6" t="s">
        <v>117</v>
      </c>
      <c r="F384" s="11" t="s">
        <v>9</v>
      </c>
      <c r="G384" s="6" t="s">
        <v>10</v>
      </c>
      <c r="H384" s="13">
        <v>903.53</v>
      </c>
      <c r="I384" s="6">
        <v>1</v>
      </c>
      <c r="J384" s="6">
        <f>(I384-0.375)/(105+0.25)</f>
        <v>5.9382422802850355E-3</v>
      </c>
      <c r="K384" s="6">
        <f>_xlfn.NORM.S.INV(J384)</f>
        <v>-2.5157932024248382</v>
      </c>
    </row>
    <row r="385" spans="1:11" x14ac:dyDescent="0.3">
      <c r="A385" s="6" t="s">
        <v>7</v>
      </c>
      <c r="B385" s="6">
        <v>2020</v>
      </c>
      <c r="C385" s="6" t="s">
        <v>167</v>
      </c>
      <c r="D385" s="6" t="s">
        <v>8</v>
      </c>
      <c r="E385" s="6" t="s">
        <v>85</v>
      </c>
      <c r="F385" s="11" t="s">
        <v>9</v>
      </c>
      <c r="G385" s="6" t="s">
        <v>10</v>
      </c>
      <c r="H385" s="13">
        <v>994</v>
      </c>
      <c r="I385" s="6">
        <v>2</v>
      </c>
      <c r="J385" s="6">
        <f t="shared" ref="J385:J448" si="12">(I385-0.375)/(105+0.25)</f>
        <v>1.5439429928741092E-2</v>
      </c>
      <c r="K385" s="6">
        <f t="shared" ref="K385:K448" si="13">_xlfn.NORM.S.INV(J385)</f>
        <v>-2.1586303031757423</v>
      </c>
    </row>
    <row r="386" spans="1:11" x14ac:dyDescent="0.3">
      <c r="A386" s="6" t="s">
        <v>7</v>
      </c>
      <c r="B386" s="6">
        <v>2020</v>
      </c>
      <c r="C386" s="6" t="s">
        <v>167</v>
      </c>
      <c r="D386" s="6" t="s">
        <v>8</v>
      </c>
      <c r="E386" s="6" t="s">
        <v>11</v>
      </c>
      <c r="F386" s="11" t="s">
        <v>9</v>
      </c>
      <c r="G386" s="6" t="s">
        <v>10</v>
      </c>
      <c r="H386" s="13">
        <v>994.4</v>
      </c>
      <c r="I386" s="6">
        <v>3</v>
      </c>
      <c r="J386" s="6">
        <f t="shared" si="12"/>
        <v>2.4940617577197149E-2</v>
      </c>
      <c r="K386" s="6">
        <f t="shared" si="13"/>
        <v>-1.9609810359165838</v>
      </c>
    </row>
    <row r="387" spans="1:11" x14ac:dyDescent="0.3">
      <c r="A387" s="6" t="s">
        <v>7</v>
      </c>
      <c r="B387" s="6">
        <v>2020</v>
      </c>
      <c r="C387" s="6" t="s">
        <v>167</v>
      </c>
      <c r="D387" s="6" t="s">
        <v>8</v>
      </c>
      <c r="E387" s="6" t="s">
        <v>84</v>
      </c>
      <c r="F387" s="11" t="s">
        <v>9</v>
      </c>
      <c r="G387" s="6" t="s">
        <v>10</v>
      </c>
      <c r="H387" s="13">
        <v>1068.08</v>
      </c>
      <c r="I387" s="6">
        <v>4</v>
      </c>
      <c r="J387" s="6">
        <f t="shared" si="12"/>
        <v>3.4441805225653203E-2</v>
      </c>
      <c r="K387" s="6">
        <f t="shared" si="13"/>
        <v>-1.8191823776461851</v>
      </c>
    </row>
    <row r="388" spans="1:11" x14ac:dyDescent="0.3">
      <c r="A388" s="6" t="s">
        <v>7</v>
      </c>
      <c r="B388" s="6">
        <v>2020</v>
      </c>
      <c r="C388" s="6" t="s">
        <v>167</v>
      </c>
      <c r="D388" s="6" t="s">
        <v>8</v>
      </c>
      <c r="E388" s="6" t="s">
        <v>21</v>
      </c>
      <c r="F388" s="11" t="s">
        <v>9</v>
      </c>
      <c r="G388" s="6" t="s">
        <v>10</v>
      </c>
      <c r="H388" s="13">
        <v>1086.82</v>
      </c>
      <c r="I388" s="6">
        <v>5</v>
      </c>
      <c r="J388" s="6">
        <f t="shared" si="12"/>
        <v>4.3942992874109264E-2</v>
      </c>
      <c r="K388" s="6">
        <f t="shared" si="13"/>
        <v>-1.7066561300472594</v>
      </c>
    </row>
    <row r="389" spans="1:11" x14ac:dyDescent="0.3">
      <c r="A389" s="6" t="s">
        <v>7</v>
      </c>
      <c r="B389" s="6">
        <v>2020</v>
      </c>
      <c r="C389" s="6" t="s">
        <v>167</v>
      </c>
      <c r="D389" s="6" t="s">
        <v>8</v>
      </c>
      <c r="E389" s="6" t="s">
        <v>82</v>
      </c>
      <c r="F389" s="11" t="s">
        <v>9</v>
      </c>
      <c r="G389" s="6" t="s">
        <v>10</v>
      </c>
      <c r="H389" s="13">
        <v>1087.5899999999999</v>
      </c>
      <c r="I389" s="6">
        <v>6</v>
      </c>
      <c r="J389" s="6">
        <f t="shared" si="12"/>
        <v>5.3444180522565318E-2</v>
      </c>
      <c r="K389" s="6">
        <f t="shared" si="13"/>
        <v>-1.612338218211206</v>
      </c>
    </row>
    <row r="390" spans="1:11" x14ac:dyDescent="0.3">
      <c r="A390" s="6" t="s">
        <v>7</v>
      </c>
      <c r="B390" s="6">
        <v>2020</v>
      </c>
      <c r="C390" s="6" t="s">
        <v>167</v>
      </c>
      <c r="D390" s="6" t="s">
        <v>8</v>
      </c>
      <c r="E390" s="6" t="s">
        <v>139</v>
      </c>
      <c r="F390" s="11" t="s">
        <v>9</v>
      </c>
      <c r="G390" s="6" t="s">
        <v>10</v>
      </c>
      <c r="H390" s="13">
        <v>1088.03</v>
      </c>
      <c r="I390" s="6">
        <v>7</v>
      </c>
      <c r="J390" s="6">
        <f t="shared" si="12"/>
        <v>6.2945368171021379E-2</v>
      </c>
      <c r="K390" s="6">
        <f t="shared" si="13"/>
        <v>-1.5305092066757846</v>
      </c>
    </row>
    <row r="391" spans="1:11" x14ac:dyDescent="0.3">
      <c r="A391" s="6" t="s">
        <v>7</v>
      </c>
      <c r="B391" s="6">
        <v>2020</v>
      </c>
      <c r="C391" s="6" t="s">
        <v>167</v>
      </c>
      <c r="D391" s="6" t="s">
        <v>8</v>
      </c>
      <c r="E391" s="6" t="s">
        <v>101</v>
      </c>
      <c r="F391" s="11" t="s">
        <v>9</v>
      </c>
      <c r="G391" s="6" t="s">
        <v>10</v>
      </c>
      <c r="H391" s="13">
        <v>1092.18</v>
      </c>
      <c r="I391" s="6">
        <v>8</v>
      </c>
      <c r="J391" s="6">
        <f t="shared" si="12"/>
        <v>7.244655581947744E-2</v>
      </c>
      <c r="K391" s="6">
        <f t="shared" si="13"/>
        <v>-1.4578093091056481</v>
      </c>
    </row>
    <row r="392" spans="1:11" x14ac:dyDescent="0.3">
      <c r="A392" s="6" t="s">
        <v>7</v>
      </c>
      <c r="B392" s="6">
        <v>2020</v>
      </c>
      <c r="C392" s="6" t="s">
        <v>167</v>
      </c>
      <c r="D392" s="6" t="s">
        <v>8</v>
      </c>
      <c r="E392" s="6" t="s">
        <v>51</v>
      </c>
      <c r="F392" s="11" t="s">
        <v>9</v>
      </c>
      <c r="G392" s="6" t="s">
        <v>10</v>
      </c>
      <c r="H392" s="13">
        <v>1107.8699999999999</v>
      </c>
      <c r="I392" s="6">
        <v>9</v>
      </c>
      <c r="J392" s="6">
        <f t="shared" si="12"/>
        <v>8.1947743467933487E-2</v>
      </c>
      <c r="K392" s="6">
        <f t="shared" si="13"/>
        <v>-1.3920888741258117</v>
      </c>
    </row>
    <row r="393" spans="1:11" x14ac:dyDescent="0.3">
      <c r="A393" s="6" t="s">
        <v>7</v>
      </c>
      <c r="B393" s="6">
        <v>2020</v>
      </c>
      <c r="C393" s="6" t="s">
        <v>167</v>
      </c>
      <c r="D393" s="6" t="s">
        <v>8</v>
      </c>
      <c r="E393" s="6" t="s">
        <v>102</v>
      </c>
      <c r="F393" s="11" t="s">
        <v>9</v>
      </c>
      <c r="G393" s="6" t="s">
        <v>10</v>
      </c>
      <c r="H393" s="13">
        <v>1110.68</v>
      </c>
      <c r="I393" s="6">
        <v>10</v>
      </c>
      <c r="J393" s="6">
        <f t="shared" si="12"/>
        <v>9.1448931116389548E-2</v>
      </c>
      <c r="K393" s="6">
        <f t="shared" si="13"/>
        <v>-1.331885360814097</v>
      </c>
    </row>
    <row r="394" spans="1:11" x14ac:dyDescent="0.3">
      <c r="A394" s="6" t="s">
        <v>7</v>
      </c>
      <c r="B394" s="6">
        <v>2020</v>
      </c>
      <c r="C394" s="6" t="s">
        <v>167</v>
      </c>
      <c r="D394" s="6" t="s">
        <v>8</v>
      </c>
      <c r="E394" s="6" t="s">
        <v>80</v>
      </c>
      <c r="F394" s="11" t="s">
        <v>9</v>
      </c>
      <c r="G394" s="6" t="s">
        <v>10</v>
      </c>
      <c r="H394" s="13">
        <v>1158.1099999999999</v>
      </c>
      <c r="I394" s="6">
        <v>11</v>
      </c>
      <c r="J394" s="6">
        <f t="shared" si="12"/>
        <v>0.10095011876484561</v>
      </c>
      <c r="K394" s="6">
        <f t="shared" si="13"/>
        <v>-1.2761564002823327</v>
      </c>
    </row>
    <row r="395" spans="1:11" x14ac:dyDescent="0.3">
      <c r="A395" s="6" t="s">
        <v>7</v>
      </c>
      <c r="B395" s="6">
        <v>2020</v>
      </c>
      <c r="C395" s="6" t="s">
        <v>167</v>
      </c>
      <c r="D395" s="6" t="s">
        <v>8</v>
      </c>
      <c r="E395" s="6" t="s">
        <v>15</v>
      </c>
      <c r="F395" s="11" t="s">
        <v>9</v>
      </c>
      <c r="G395" s="6" t="s">
        <v>10</v>
      </c>
      <c r="H395" s="13">
        <v>1164.08</v>
      </c>
      <c r="I395" s="6">
        <v>12</v>
      </c>
      <c r="J395" s="6">
        <f t="shared" si="12"/>
        <v>0.11045130641330166</v>
      </c>
      <c r="K395" s="6">
        <f t="shared" si="13"/>
        <v>-1.2241315315967447</v>
      </c>
    </row>
    <row r="396" spans="1:11" x14ac:dyDescent="0.3">
      <c r="A396" s="6" t="s">
        <v>7</v>
      </c>
      <c r="B396" s="6">
        <v>2020</v>
      </c>
      <c r="C396" s="6" t="s">
        <v>167</v>
      </c>
      <c r="D396" s="6" t="s">
        <v>8</v>
      </c>
      <c r="E396" s="6" t="s">
        <v>77</v>
      </c>
      <c r="F396" s="11" t="s">
        <v>9</v>
      </c>
      <c r="G396" s="6" t="s">
        <v>10</v>
      </c>
      <c r="H396" s="13">
        <v>1165.31</v>
      </c>
      <c r="I396" s="6">
        <v>13</v>
      </c>
      <c r="J396" s="6">
        <f t="shared" si="12"/>
        <v>0.11995249406175772</v>
      </c>
      <c r="K396" s="6">
        <f t="shared" si="13"/>
        <v>-1.1752243068280901</v>
      </c>
    </row>
    <row r="397" spans="1:11" x14ac:dyDescent="0.3">
      <c r="A397" s="6" t="s">
        <v>7</v>
      </c>
      <c r="B397" s="6">
        <v>2020</v>
      </c>
      <c r="C397" s="6" t="s">
        <v>167</v>
      </c>
      <c r="D397" s="6" t="s">
        <v>8</v>
      </c>
      <c r="E397" s="6" t="s">
        <v>98</v>
      </c>
      <c r="F397" s="11" t="s">
        <v>9</v>
      </c>
      <c r="G397" s="6" t="s">
        <v>10</v>
      </c>
      <c r="H397" s="13">
        <v>1167.1500000000001</v>
      </c>
      <c r="I397" s="6">
        <v>14</v>
      </c>
      <c r="J397" s="6">
        <f t="shared" si="12"/>
        <v>0.12945368171021376</v>
      </c>
      <c r="K397" s="6">
        <f t="shared" si="13"/>
        <v>-1.1289774097853382</v>
      </c>
    </row>
    <row r="398" spans="1:11" x14ac:dyDescent="0.3">
      <c r="A398" s="6" t="s">
        <v>7</v>
      </c>
      <c r="B398" s="6">
        <v>2020</v>
      </c>
      <c r="C398" s="6" t="s">
        <v>167</v>
      </c>
      <c r="D398" s="6" t="s">
        <v>8</v>
      </c>
      <c r="E398" s="6" t="s">
        <v>87</v>
      </c>
      <c r="F398" s="11" t="s">
        <v>9</v>
      </c>
      <c r="G398" s="6" t="s">
        <v>10</v>
      </c>
      <c r="H398" s="13">
        <v>1174.21</v>
      </c>
      <c r="I398" s="6">
        <v>15</v>
      </c>
      <c r="J398" s="6">
        <f t="shared" si="12"/>
        <v>0.13895486935866982</v>
      </c>
      <c r="K398" s="6">
        <f t="shared" si="13"/>
        <v>-1.0850269059292326</v>
      </c>
    </row>
    <row r="399" spans="1:11" x14ac:dyDescent="0.3">
      <c r="A399" s="6" t="s">
        <v>7</v>
      </c>
      <c r="B399" s="6">
        <v>2020</v>
      </c>
      <c r="C399" s="6" t="s">
        <v>167</v>
      </c>
      <c r="D399" s="6" t="s">
        <v>8</v>
      </c>
      <c r="E399" s="6" t="s">
        <v>116</v>
      </c>
      <c r="F399" s="11" t="s">
        <v>9</v>
      </c>
      <c r="G399" s="6" t="s">
        <v>10</v>
      </c>
      <c r="H399" s="13">
        <v>1176.54</v>
      </c>
      <c r="I399" s="6">
        <v>16</v>
      </c>
      <c r="J399" s="6">
        <f t="shared" si="12"/>
        <v>0.14845605700712589</v>
      </c>
      <c r="K399" s="6">
        <f t="shared" si="13"/>
        <v>-1.0430781186166223</v>
      </c>
    </row>
    <row r="400" spans="1:11" x14ac:dyDescent="0.3">
      <c r="A400" s="6" t="s">
        <v>7</v>
      </c>
      <c r="B400" s="6">
        <v>2020</v>
      </c>
      <c r="C400" s="6" t="s">
        <v>167</v>
      </c>
      <c r="D400" s="6" t="s">
        <v>8</v>
      </c>
      <c r="E400" s="6" t="s">
        <v>132</v>
      </c>
      <c r="F400" s="11" t="s">
        <v>9</v>
      </c>
      <c r="G400" s="6" t="s">
        <v>10</v>
      </c>
      <c r="H400" s="13">
        <v>1180</v>
      </c>
      <c r="I400" s="6">
        <v>17</v>
      </c>
      <c r="J400" s="6">
        <f t="shared" si="12"/>
        <v>0.15795724465558195</v>
      </c>
      <c r="K400" s="6">
        <f t="shared" si="13"/>
        <v>-1.0028888575630868</v>
      </c>
    </row>
    <row r="401" spans="1:11" x14ac:dyDescent="0.3">
      <c r="A401" s="6" t="s">
        <v>7</v>
      </c>
      <c r="B401" s="6">
        <v>2020</v>
      </c>
      <c r="C401" s="6" t="s">
        <v>167</v>
      </c>
      <c r="D401" s="6" t="s">
        <v>8</v>
      </c>
      <c r="E401" s="6" t="s">
        <v>53</v>
      </c>
      <c r="F401" s="11" t="s">
        <v>9</v>
      </c>
      <c r="G401" s="6" t="s">
        <v>10</v>
      </c>
      <c r="H401" s="13">
        <v>1181.3800000000001</v>
      </c>
      <c r="I401" s="6">
        <v>18</v>
      </c>
      <c r="J401" s="6">
        <f t="shared" si="12"/>
        <v>0.16745843230403801</v>
      </c>
      <c r="K401" s="6">
        <f t="shared" si="13"/>
        <v>-0.96425745647123484</v>
      </c>
    </row>
    <row r="402" spans="1:11" x14ac:dyDescent="0.3">
      <c r="A402" s="6" t="s">
        <v>7</v>
      </c>
      <c r="B402" s="6">
        <v>2020</v>
      </c>
      <c r="C402" s="6" t="s">
        <v>167</v>
      </c>
      <c r="D402" s="6" t="s">
        <v>8</v>
      </c>
      <c r="E402" s="6" t="s">
        <v>105</v>
      </c>
      <c r="F402" s="11" t="s">
        <v>9</v>
      </c>
      <c r="G402" s="6" t="s">
        <v>10</v>
      </c>
      <c r="H402" s="13">
        <v>1183.23</v>
      </c>
      <c r="I402" s="6">
        <v>19</v>
      </c>
      <c r="J402" s="6">
        <f t="shared" si="12"/>
        <v>0.17695961995249407</v>
      </c>
      <c r="K402" s="6">
        <f t="shared" si="13"/>
        <v>-0.9270140492112855</v>
      </c>
    </row>
    <row r="403" spans="1:11" x14ac:dyDescent="0.3">
      <c r="A403" s="6" t="s">
        <v>7</v>
      </c>
      <c r="B403" s="6">
        <v>2020</v>
      </c>
      <c r="C403" s="6" t="s">
        <v>167</v>
      </c>
      <c r="D403" s="6" t="s">
        <v>8</v>
      </c>
      <c r="E403" s="6" t="s">
        <v>113</v>
      </c>
      <c r="F403" s="11" t="s">
        <v>9</v>
      </c>
      <c r="G403" s="6" t="s">
        <v>10</v>
      </c>
      <c r="H403" s="13">
        <v>1187.52</v>
      </c>
      <c r="I403" s="6">
        <v>20</v>
      </c>
      <c r="J403" s="6">
        <f t="shared" si="12"/>
        <v>0.18646080760095013</v>
      </c>
      <c r="K403" s="6">
        <f t="shared" si="13"/>
        <v>-0.89101408276906013</v>
      </c>
    </row>
    <row r="404" spans="1:11" x14ac:dyDescent="0.3">
      <c r="A404" s="6" t="s">
        <v>7</v>
      </c>
      <c r="B404" s="6">
        <v>2020</v>
      </c>
      <c r="C404" s="6" t="s">
        <v>167</v>
      </c>
      <c r="D404" s="6" t="s">
        <v>8</v>
      </c>
      <c r="E404" s="6" t="s">
        <v>111</v>
      </c>
      <c r="F404" s="11" t="s">
        <v>9</v>
      </c>
      <c r="G404" s="6" t="s">
        <v>10</v>
      </c>
      <c r="H404" s="13">
        <v>1190.69</v>
      </c>
      <c r="I404" s="6">
        <v>21</v>
      </c>
      <c r="J404" s="6">
        <f t="shared" si="12"/>
        <v>0.19596199524940616</v>
      </c>
      <c r="K404" s="6">
        <f t="shared" si="13"/>
        <v>-0.85613340977401631</v>
      </c>
    </row>
    <row r="405" spans="1:11" x14ac:dyDescent="0.3">
      <c r="A405" s="6" t="s">
        <v>7</v>
      </c>
      <c r="B405" s="6">
        <v>2020</v>
      </c>
      <c r="C405" s="6" t="s">
        <v>167</v>
      </c>
      <c r="D405" s="6" t="s">
        <v>8</v>
      </c>
      <c r="E405" s="6" t="s">
        <v>166</v>
      </c>
      <c r="F405" s="11" t="s">
        <v>9</v>
      </c>
      <c r="G405" s="6" t="s">
        <v>10</v>
      </c>
      <c r="H405" s="13">
        <v>1195.6400000000001</v>
      </c>
      <c r="I405" s="6">
        <v>22</v>
      </c>
      <c r="J405" s="6">
        <f t="shared" si="12"/>
        <v>0.20546318289786222</v>
      </c>
      <c r="K405" s="6">
        <f t="shared" si="13"/>
        <v>-0.82226451867398198</v>
      </c>
    </row>
    <row r="406" spans="1:11" x14ac:dyDescent="0.3">
      <c r="A406" s="6" t="s">
        <v>7</v>
      </c>
      <c r="B406" s="6">
        <v>2020</v>
      </c>
      <c r="C406" s="6" t="s">
        <v>167</v>
      </c>
      <c r="D406" s="6" t="s">
        <v>8</v>
      </c>
      <c r="E406" s="6" t="s">
        <v>161</v>
      </c>
      <c r="F406" s="11" t="s">
        <v>9</v>
      </c>
      <c r="G406" s="6" t="s">
        <v>10</v>
      </c>
      <c r="H406" s="13">
        <v>1195.82</v>
      </c>
      <c r="I406" s="6">
        <v>23</v>
      </c>
      <c r="J406" s="6">
        <f t="shared" si="12"/>
        <v>0.21496437054631828</v>
      </c>
      <c r="K406" s="6">
        <f t="shared" si="13"/>
        <v>-0.78931359776914789</v>
      </c>
    </row>
    <row r="407" spans="1:11" x14ac:dyDescent="0.3">
      <c r="A407" s="6" t="s">
        <v>7</v>
      </c>
      <c r="B407" s="6">
        <v>2020</v>
      </c>
      <c r="C407" s="6" t="s">
        <v>167</v>
      </c>
      <c r="D407" s="6" t="s">
        <v>8</v>
      </c>
      <c r="E407" s="6" t="s">
        <v>33</v>
      </c>
      <c r="F407" s="11" t="s">
        <v>9</v>
      </c>
      <c r="G407" s="6" t="s">
        <v>10</v>
      </c>
      <c r="H407" s="13">
        <v>1198.46</v>
      </c>
      <c r="I407" s="6">
        <v>24</v>
      </c>
      <c r="J407" s="6">
        <f t="shared" si="12"/>
        <v>0.22446555819477435</v>
      </c>
      <c r="K407" s="6">
        <f t="shared" si="13"/>
        <v>-0.75719822013627092</v>
      </c>
    </row>
    <row r="408" spans="1:11" x14ac:dyDescent="0.3">
      <c r="A408" s="6" t="s">
        <v>7</v>
      </c>
      <c r="B408" s="6">
        <v>2020</v>
      </c>
      <c r="C408" s="6" t="s">
        <v>167</v>
      </c>
      <c r="D408" s="6" t="s">
        <v>8</v>
      </c>
      <c r="E408" s="6" t="s">
        <v>114</v>
      </c>
      <c r="F408" s="11" t="s">
        <v>9</v>
      </c>
      <c r="G408" s="6" t="s">
        <v>10</v>
      </c>
      <c r="H408" s="13">
        <v>1206.2</v>
      </c>
      <c r="I408" s="6">
        <v>25</v>
      </c>
      <c r="J408" s="6">
        <f t="shared" si="12"/>
        <v>0.23396674584323041</v>
      </c>
      <c r="K408" s="6">
        <f t="shared" si="13"/>
        <v>-0.72584549747952665</v>
      </c>
    </row>
    <row r="409" spans="1:11" x14ac:dyDescent="0.3">
      <c r="A409" s="6" t="s">
        <v>7</v>
      </c>
      <c r="B409" s="6">
        <v>2020</v>
      </c>
      <c r="C409" s="6" t="s">
        <v>167</v>
      </c>
      <c r="D409" s="6" t="s">
        <v>8</v>
      </c>
      <c r="E409" s="6" t="s">
        <v>74</v>
      </c>
      <c r="F409" s="11" t="s">
        <v>9</v>
      </c>
      <c r="G409" s="6" t="s">
        <v>10</v>
      </c>
      <c r="H409" s="13">
        <v>1211.44</v>
      </c>
      <c r="I409" s="6">
        <v>26</v>
      </c>
      <c r="J409" s="6">
        <f t="shared" si="12"/>
        <v>0.24346793349168647</v>
      </c>
      <c r="K409" s="6">
        <f t="shared" si="13"/>
        <v>-0.69519059272695416</v>
      </c>
    </row>
    <row r="410" spans="1:11" x14ac:dyDescent="0.3">
      <c r="A410" s="6" t="s">
        <v>7</v>
      </c>
      <c r="B410" s="6">
        <v>2020</v>
      </c>
      <c r="C410" s="6" t="s">
        <v>167</v>
      </c>
      <c r="D410" s="6" t="s">
        <v>8</v>
      </c>
      <c r="E410" s="6" t="s">
        <v>91</v>
      </c>
      <c r="F410" s="11" t="s">
        <v>9</v>
      </c>
      <c r="G410" s="6" t="s">
        <v>10</v>
      </c>
      <c r="H410" s="13">
        <v>1217.75</v>
      </c>
      <c r="I410" s="6">
        <v>27</v>
      </c>
      <c r="J410" s="6">
        <f t="shared" si="12"/>
        <v>0.25296912114014253</v>
      </c>
      <c r="K410" s="6">
        <f t="shared" si="13"/>
        <v>-0.6651755103159519</v>
      </c>
    </row>
    <row r="411" spans="1:11" x14ac:dyDescent="0.3">
      <c r="A411" s="6" t="s">
        <v>7</v>
      </c>
      <c r="B411" s="6">
        <v>2020</v>
      </c>
      <c r="C411" s="6" t="s">
        <v>167</v>
      </c>
      <c r="D411" s="6" t="s">
        <v>8</v>
      </c>
      <c r="E411" s="6" t="s">
        <v>110</v>
      </c>
      <c r="F411" s="11" t="s">
        <v>9</v>
      </c>
      <c r="G411" s="6" t="s">
        <v>10</v>
      </c>
      <c r="H411" s="13">
        <v>1223.1300000000001</v>
      </c>
      <c r="I411" s="6">
        <v>28</v>
      </c>
      <c r="J411" s="6">
        <f t="shared" si="12"/>
        <v>0.26247030878859856</v>
      </c>
      <c r="K411" s="6">
        <f t="shared" si="13"/>
        <v>-0.63574810374001633</v>
      </c>
    </row>
    <row r="412" spans="1:11" x14ac:dyDescent="0.3">
      <c r="A412" s="6" t="s">
        <v>7</v>
      </c>
      <c r="B412" s="6">
        <v>2020</v>
      </c>
      <c r="C412" s="6" t="s">
        <v>167</v>
      </c>
      <c r="D412" s="6" t="s">
        <v>8</v>
      </c>
      <c r="E412" s="6" t="s">
        <v>76</v>
      </c>
      <c r="F412" s="11" t="s">
        <v>9</v>
      </c>
      <c r="G412" s="6" t="s">
        <v>10</v>
      </c>
      <c r="H412" s="13">
        <v>1223.9100000000001</v>
      </c>
      <c r="I412" s="6">
        <v>29</v>
      </c>
      <c r="J412" s="6">
        <f t="shared" si="12"/>
        <v>0.27197149643705465</v>
      </c>
      <c r="K412" s="6">
        <f t="shared" si="13"/>
        <v>-0.60686125475545827</v>
      </c>
    </row>
    <row r="413" spans="1:11" x14ac:dyDescent="0.3">
      <c r="A413" s="6" t="s">
        <v>7</v>
      </c>
      <c r="B413" s="6">
        <v>2020</v>
      </c>
      <c r="C413" s="6" t="s">
        <v>167</v>
      </c>
      <c r="D413" s="6" t="s">
        <v>8</v>
      </c>
      <c r="E413" s="6" t="s">
        <v>149</v>
      </c>
      <c r="F413" s="11" t="s">
        <v>9</v>
      </c>
      <c r="G413" s="6" t="s">
        <v>10</v>
      </c>
      <c r="H413" s="13">
        <v>1224.6300000000001</v>
      </c>
      <c r="I413" s="6">
        <v>30</v>
      </c>
      <c r="J413" s="6">
        <f t="shared" si="12"/>
        <v>0.28147268408551068</v>
      </c>
      <c r="K413" s="6">
        <f t="shared" si="13"/>
        <v>-0.57847218944713574</v>
      </c>
    </row>
    <row r="414" spans="1:11" x14ac:dyDescent="0.3">
      <c r="A414" s="6" t="s">
        <v>7</v>
      </c>
      <c r="B414" s="6">
        <v>2020</v>
      </c>
      <c r="C414" s="6" t="s">
        <v>167</v>
      </c>
      <c r="D414" s="6" t="s">
        <v>8</v>
      </c>
      <c r="E414" s="6" t="s">
        <v>162</v>
      </c>
      <c r="F414" s="11" t="s">
        <v>9</v>
      </c>
      <c r="G414" s="6" t="s">
        <v>10</v>
      </c>
      <c r="H414" s="13">
        <v>1227.23</v>
      </c>
      <c r="I414" s="6">
        <v>31</v>
      </c>
      <c r="J414" s="6">
        <f t="shared" si="12"/>
        <v>0.29097387173396677</v>
      </c>
      <c r="K414" s="6">
        <f t="shared" si="13"/>
        <v>-0.55054190431749916</v>
      </c>
    </row>
    <row r="415" spans="1:11" x14ac:dyDescent="0.3">
      <c r="A415" s="6" t="s">
        <v>7</v>
      </c>
      <c r="B415" s="6">
        <v>2020</v>
      </c>
      <c r="C415" s="6" t="s">
        <v>167</v>
      </c>
      <c r="D415" s="6" t="s">
        <v>8</v>
      </c>
      <c r="E415" s="6" t="s">
        <v>108</v>
      </c>
      <c r="F415" s="11" t="s">
        <v>9</v>
      </c>
      <c r="G415" s="6" t="s">
        <v>10</v>
      </c>
      <c r="H415" s="13">
        <v>1227.57</v>
      </c>
      <c r="I415" s="6">
        <v>32</v>
      </c>
      <c r="J415" s="6">
        <f t="shared" si="12"/>
        <v>0.3004750593824228</v>
      </c>
      <c r="K415" s="6">
        <f t="shared" si="13"/>
        <v>-0.52303468150503485</v>
      </c>
    </row>
    <row r="416" spans="1:11" x14ac:dyDescent="0.3">
      <c r="A416" s="6" t="s">
        <v>7</v>
      </c>
      <c r="B416" s="6">
        <v>2020</v>
      </c>
      <c r="C416" s="6" t="s">
        <v>167</v>
      </c>
      <c r="D416" s="6" t="s">
        <v>8</v>
      </c>
      <c r="E416" s="6" t="s">
        <v>55</v>
      </c>
      <c r="F416" s="11" t="s">
        <v>9</v>
      </c>
      <c r="G416" s="6" t="s">
        <v>10</v>
      </c>
      <c r="H416" s="13">
        <v>1229.6099999999999</v>
      </c>
      <c r="I416" s="6">
        <v>33</v>
      </c>
      <c r="J416" s="6">
        <f t="shared" si="12"/>
        <v>0.30997624703087884</v>
      </c>
      <c r="K416" s="6">
        <f t="shared" si="13"/>
        <v>-0.49591767671763665</v>
      </c>
    </row>
    <row r="417" spans="1:11" x14ac:dyDescent="0.3">
      <c r="A417" s="6" t="s">
        <v>7</v>
      </c>
      <c r="B417" s="6">
        <v>2020</v>
      </c>
      <c r="C417" s="6" t="s">
        <v>167</v>
      </c>
      <c r="D417" s="6" t="s">
        <v>8</v>
      </c>
      <c r="E417" s="6" t="s">
        <v>75</v>
      </c>
      <c r="F417" s="11" t="s">
        <v>9</v>
      </c>
      <c r="G417" s="6" t="s">
        <v>10</v>
      </c>
      <c r="H417" s="13">
        <v>1234.23</v>
      </c>
      <c r="I417" s="6">
        <v>34</v>
      </c>
      <c r="J417" s="6">
        <f t="shared" si="12"/>
        <v>0.31947743467933493</v>
      </c>
      <c r="K417" s="6">
        <f t="shared" si="13"/>
        <v>-0.46916056687670965</v>
      </c>
    </row>
    <row r="418" spans="1:11" x14ac:dyDescent="0.3">
      <c r="A418" s="6" t="s">
        <v>7</v>
      </c>
      <c r="B418" s="6">
        <v>2020</v>
      </c>
      <c r="C418" s="6" t="s">
        <v>167</v>
      </c>
      <c r="D418" s="6" t="s">
        <v>8</v>
      </c>
      <c r="E418" s="6" t="s">
        <v>64</v>
      </c>
      <c r="F418" s="11" t="s">
        <v>9</v>
      </c>
      <c r="G418" s="6" t="s">
        <v>10</v>
      </c>
      <c r="H418" s="13">
        <v>1234.3599999999999</v>
      </c>
      <c r="I418" s="6">
        <v>35</v>
      </c>
      <c r="J418" s="6">
        <f t="shared" si="12"/>
        <v>0.32897862232779096</v>
      </c>
      <c r="K418" s="6">
        <f t="shared" si="13"/>
        <v>-0.44273524708785511</v>
      </c>
    </row>
    <row r="419" spans="1:11" x14ac:dyDescent="0.3">
      <c r="A419" s="6" t="s">
        <v>7</v>
      </c>
      <c r="B419" s="6">
        <v>2020</v>
      </c>
      <c r="C419" s="6" t="s">
        <v>167</v>
      </c>
      <c r="D419" s="6" t="s">
        <v>8</v>
      </c>
      <c r="E419" s="6" t="s">
        <v>148</v>
      </c>
      <c r="F419" s="11" t="s">
        <v>9</v>
      </c>
      <c r="G419" s="6" t="s">
        <v>10</v>
      </c>
      <c r="H419" s="13">
        <v>1238.3399999999999</v>
      </c>
      <c r="I419" s="6">
        <v>36</v>
      </c>
      <c r="J419" s="6">
        <f t="shared" si="12"/>
        <v>0.33847980997624705</v>
      </c>
      <c r="K419" s="6">
        <f t="shared" si="13"/>
        <v>-0.41661556858404952</v>
      </c>
    </row>
    <row r="420" spans="1:11" x14ac:dyDescent="0.3">
      <c r="A420" s="6" t="s">
        <v>7</v>
      </c>
      <c r="B420" s="6">
        <v>2020</v>
      </c>
      <c r="C420" s="6" t="s">
        <v>167</v>
      </c>
      <c r="D420" s="6" t="s">
        <v>8</v>
      </c>
      <c r="E420" s="6" t="s">
        <v>95</v>
      </c>
      <c r="F420" s="11" t="s">
        <v>9</v>
      </c>
      <c r="G420" s="6" t="s">
        <v>10</v>
      </c>
      <c r="H420" s="13">
        <v>1239.8499999999999</v>
      </c>
      <c r="I420" s="6">
        <v>37</v>
      </c>
      <c r="J420" s="6">
        <f t="shared" si="12"/>
        <v>0.34798099762470308</v>
      </c>
      <c r="K420" s="6">
        <f t="shared" si="13"/>
        <v>-0.39077711087264216</v>
      </c>
    </row>
    <row r="421" spans="1:11" x14ac:dyDescent="0.3">
      <c r="A421" s="6" t="s">
        <v>7</v>
      </c>
      <c r="B421" s="6">
        <v>2020</v>
      </c>
      <c r="C421" s="6" t="s">
        <v>167</v>
      </c>
      <c r="D421" s="6" t="s">
        <v>8</v>
      </c>
      <c r="E421" s="6" t="s">
        <v>100</v>
      </c>
      <c r="F421" s="11" t="s">
        <v>9</v>
      </c>
      <c r="G421" s="6" t="s">
        <v>10</v>
      </c>
      <c r="H421" s="13">
        <v>1241.22</v>
      </c>
      <c r="I421" s="6">
        <v>38</v>
      </c>
      <c r="J421" s="6">
        <f t="shared" si="12"/>
        <v>0.35748218527315917</v>
      </c>
      <c r="K421" s="6">
        <f t="shared" si="13"/>
        <v>-0.36519698256472427</v>
      </c>
    </row>
    <row r="422" spans="1:11" x14ac:dyDescent="0.3">
      <c r="A422" s="6" t="s">
        <v>7</v>
      </c>
      <c r="B422" s="6">
        <v>2020</v>
      </c>
      <c r="C422" s="6" t="s">
        <v>167</v>
      </c>
      <c r="D422" s="6" t="s">
        <v>8</v>
      </c>
      <c r="E422" s="6" t="s">
        <v>158</v>
      </c>
      <c r="F422" s="11" t="s">
        <v>9</v>
      </c>
      <c r="G422" s="6" t="s">
        <v>10</v>
      </c>
      <c r="H422" s="13">
        <v>1244.53</v>
      </c>
      <c r="I422" s="6">
        <v>39</v>
      </c>
      <c r="J422" s="6">
        <f t="shared" si="12"/>
        <v>0.3669833729216152</v>
      </c>
      <c r="K422" s="6">
        <f t="shared" si="13"/>
        <v>-0.33985364635334908</v>
      </c>
    </row>
    <row r="423" spans="1:11" x14ac:dyDescent="0.3">
      <c r="A423" s="6" t="s">
        <v>7</v>
      </c>
      <c r="B423" s="6">
        <v>2020</v>
      </c>
      <c r="C423" s="6" t="s">
        <v>167</v>
      </c>
      <c r="D423" s="6" t="s">
        <v>8</v>
      </c>
      <c r="E423" s="6" t="s">
        <v>28</v>
      </c>
      <c r="F423" s="11" t="s">
        <v>9</v>
      </c>
      <c r="G423" s="6" t="s">
        <v>10</v>
      </c>
      <c r="H423" s="13">
        <v>1252.1400000000001</v>
      </c>
      <c r="I423" s="6">
        <v>40</v>
      </c>
      <c r="J423" s="6">
        <f t="shared" si="12"/>
        <v>0.37648456057007124</v>
      </c>
      <c r="K423" s="6">
        <f t="shared" si="13"/>
        <v>-0.3147267643945067</v>
      </c>
    </row>
    <row r="424" spans="1:11" x14ac:dyDescent="0.3">
      <c r="A424" s="6" t="s">
        <v>7</v>
      </c>
      <c r="B424" s="6">
        <v>2020</v>
      </c>
      <c r="C424" s="6" t="s">
        <v>167</v>
      </c>
      <c r="D424" s="6" t="s">
        <v>8</v>
      </c>
      <c r="E424" s="6" t="s">
        <v>94</v>
      </c>
      <c r="F424" s="11" t="s">
        <v>9</v>
      </c>
      <c r="G424" s="6" t="s">
        <v>10</v>
      </c>
      <c r="H424" s="13">
        <v>1258.06</v>
      </c>
      <c r="I424" s="6">
        <v>41</v>
      </c>
      <c r="J424" s="6">
        <f t="shared" si="12"/>
        <v>0.38598574821852732</v>
      </c>
      <c r="K424" s="6">
        <f t="shared" si="13"/>
        <v>-0.28979706097603075</v>
      </c>
    </row>
    <row r="425" spans="1:11" x14ac:dyDescent="0.3">
      <c r="A425" s="6" t="s">
        <v>7</v>
      </c>
      <c r="B425" s="6">
        <v>2020</v>
      </c>
      <c r="C425" s="6" t="s">
        <v>167</v>
      </c>
      <c r="D425" s="6" t="s">
        <v>8</v>
      </c>
      <c r="E425" s="6" t="s">
        <v>159</v>
      </c>
      <c r="F425" s="11" t="s">
        <v>9</v>
      </c>
      <c r="G425" s="6" t="s">
        <v>10</v>
      </c>
      <c r="H425" s="13">
        <v>1261.17</v>
      </c>
      <c r="I425" s="6">
        <v>42</v>
      </c>
      <c r="J425" s="6">
        <f t="shared" si="12"/>
        <v>0.39548693586698336</v>
      </c>
      <c r="K425" s="6">
        <f t="shared" si="13"/>
        <v>-0.26504619986831773</v>
      </c>
    </row>
    <row r="426" spans="1:11" x14ac:dyDescent="0.3">
      <c r="A426" s="6" t="s">
        <v>7</v>
      </c>
      <c r="B426" s="6">
        <v>2020</v>
      </c>
      <c r="C426" s="6" t="s">
        <v>167</v>
      </c>
      <c r="D426" s="6" t="s">
        <v>8</v>
      </c>
      <c r="E426" s="6" t="s">
        <v>164</v>
      </c>
      <c r="F426" s="11" t="s">
        <v>9</v>
      </c>
      <c r="G426" s="6" t="s">
        <v>10</v>
      </c>
      <c r="H426" s="13">
        <v>1261.83</v>
      </c>
      <c r="I426" s="6">
        <v>43</v>
      </c>
      <c r="J426" s="6">
        <f t="shared" si="12"/>
        <v>0.40498812351543945</v>
      </c>
      <c r="K426" s="6">
        <f t="shared" si="13"/>
        <v>-0.24045667416258448</v>
      </c>
    </row>
    <row r="427" spans="1:11" x14ac:dyDescent="0.3">
      <c r="A427" s="6" t="s">
        <v>7</v>
      </c>
      <c r="B427" s="6">
        <v>2020</v>
      </c>
      <c r="C427" s="6" t="s">
        <v>167</v>
      </c>
      <c r="D427" s="6" t="s">
        <v>8</v>
      </c>
      <c r="E427" s="6" t="s">
        <v>49</v>
      </c>
      <c r="F427" s="11" t="s">
        <v>9</v>
      </c>
      <c r="G427" s="6" t="s">
        <v>10</v>
      </c>
      <c r="H427" s="13">
        <v>1266.32</v>
      </c>
      <c r="I427" s="6">
        <v>44</v>
      </c>
      <c r="J427" s="6">
        <f t="shared" si="12"/>
        <v>0.41448931116389548</v>
      </c>
      <c r="K427" s="6">
        <f t="shared" si="13"/>
        <v>-0.21601170673713249</v>
      </c>
    </row>
    <row r="428" spans="1:11" x14ac:dyDescent="0.3">
      <c r="A428" s="6" t="s">
        <v>7</v>
      </c>
      <c r="B428" s="6">
        <v>2020</v>
      </c>
      <c r="C428" s="6" t="s">
        <v>167</v>
      </c>
      <c r="D428" s="6" t="s">
        <v>8</v>
      </c>
      <c r="E428" s="6" t="s">
        <v>96</v>
      </c>
      <c r="F428" s="11" t="s">
        <v>9</v>
      </c>
      <c r="G428" s="6" t="s">
        <v>10</v>
      </c>
      <c r="H428" s="13">
        <v>1267.76</v>
      </c>
      <c r="I428" s="6">
        <v>45</v>
      </c>
      <c r="J428" s="6">
        <f t="shared" si="12"/>
        <v>0.42399049881235157</v>
      </c>
      <c r="K428" s="6">
        <f t="shared" si="13"/>
        <v>-0.19169515976501014</v>
      </c>
    </row>
    <row r="429" spans="1:11" x14ac:dyDescent="0.3">
      <c r="A429" s="6" t="s">
        <v>7</v>
      </c>
      <c r="B429" s="6">
        <v>2020</v>
      </c>
      <c r="C429" s="6" t="s">
        <v>167</v>
      </c>
      <c r="D429" s="6" t="s">
        <v>8</v>
      </c>
      <c r="E429" s="6" t="s">
        <v>67</v>
      </c>
      <c r="F429" s="11" t="s">
        <v>9</v>
      </c>
      <c r="G429" s="6" t="s">
        <v>10</v>
      </c>
      <c r="H429" s="13">
        <v>1269.32</v>
      </c>
      <c r="I429" s="6">
        <v>46</v>
      </c>
      <c r="J429" s="6">
        <f t="shared" si="12"/>
        <v>0.4334916864608076</v>
      </c>
      <c r="K429" s="6">
        <f t="shared" si="13"/>
        <v>-0.16749145189948883</v>
      </c>
    </row>
    <row r="430" spans="1:11" x14ac:dyDescent="0.3">
      <c r="A430" s="6" t="s">
        <v>7</v>
      </c>
      <c r="B430" s="6">
        <v>2020</v>
      </c>
      <c r="C430" s="6" t="s">
        <v>167</v>
      </c>
      <c r="D430" s="6" t="s">
        <v>8</v>
      </c>
      <c r="E430" s="6" t="s">
        <v>73</v>
      </c>
      <c r="F430" s="11" t="s">
        <v>9</v>
      </c>
      <c r="G430" s="6" t="s">
        <v>10</v>
      </c>
      <c r="H430" s="13">
        <v>1273.18</v>
      </c>
      <c r="I430" s="6">
        <v>47</v>
      </c>
      <c r="J430" s="6">
        <f t="shared" si="12"/>
        <v>0.44299287410926363</v>
      </c>
      <c r="K430" s="6">
        <f t="shared" si="13"/>
        <v>-0.14338548195616935</v>
      </c>
    </row>
    <row r="431" spans="1:11" x14ac:dyDescent="0.3">
      <c r="A431" s="6" t="s">
        <v>7</v>
      </c>
      <c r="B431" s="6">
        <v>2020</v>
      </c>
      <c r="C431" s="6" t="s">
        <v>167</v>
      </c>
      <c r="D431" s="6" t="s">
        <v>8</v>
      </c>
      <c r="E431" s="6" t="s">
        <v>68</v>
      </c>
      <c r="F431" s="11" t="s">
        <v>9</v>
      </c>
      <c r="G431" s="6" t="s">
        <v>10</v>
      </c>
      <c r="H431" s="13">
        <v>1274.02</v>
      </c>
      <c r="I431" s="6">
        <v>48</v>
      </c>
      <c r="J431" s="6">
        <f t="shared" si="12"/>
        <v>0.45249406175771972</v>
      </c>
      <c r="K431" s="6">
        <f t="shared" si="13"/>
        <v>-0.11936255805963134</v>
      </c>
    </row>
    <row r="432" spans="1:11" x14ac:dyDescent="0.3">
      <c r="A432" s="6" t="s">
        <v>7</v>
      </c>
      <c r="B432" s="6">
        <v>2020</v>
      </c>
      <c r="C432" s="6" t="s">
        <v>167</v>
      </c>
      <c r="D432" s="6" t="s">
        <v>8</v>
      </c>
      <c r="E432" s="6" t="s">
        <v>48</v>
      </c>
      <c r="F432" s="11" t="s">
        <v>9</v>
      </c>
      <c r="G432" s="6" t="s">
        <v>10</v>
      </c>
      <c r="H432" s="13">
        <v>1280.93</v>
      </c>
      <c r="I432" s="6">
        <v>49</v>
      </c>
      <c r="J432" s="6">
        <f t="shared" si="12"/>
        <v>0.46199524940617576</v>
      </c>
      <c r="K432" s="6">
        <f t="shared" si="13"/>
        <v>-9.5408331344039199E-2</v>
      </c>
    </row>
    <row r="433" spans="1:11" x14ac:dyDescent="0.3">
      <c r="A433" s="6" t="s">
        <v>7</v>
      </c>
      <c r="B433" s="6">
        <v>2020</v>
      </c>
      <c r="C433" s="6" t="s">
        <v>167</v>
      </c>
      <c r="D433" s="6" t="s">
        <v>8</v>
      </c>
      <c r="E433" s="6" t="s">
        <v>79</v>
      </c>
      <c r="F433" s="11" t="s">
        <v>9</v>
      </c>
      <c r="G433" s="6" t="s">
        <v>10</v>
      </c>
      <c r="H433" s="13">
        <v>1283.1099999999999</v>
      </c>
      <c r="I433" s="6">
        <v>50</v>
      </c>
      <c r="J433" s="6">
        <f t="shared" si="12"/>
        <v>0.47149643705463185</v>
      </c>
      <c r="K433" s="6">
        <f t="shared" si="13"/>
        <v>-7.1508733395541035E-2</v>
      </c>
    </row>
    <row r="434" spans="1:11" x14ac:dyDescent="0.3">
      <c r="A434" s="6" t="s">
        <v>7</v>
      </c>
      <c r="B434" s="6">
        <v>2020</v>
      </c>
      <c r="C434" s="6" t="s">
        <v>167</v>
      </c>
      <c r="D434" s="6" t="s">
        <v>8</v>
      </c>
      <c r="E434" s="6" t="s">
        <v>130</v>
      </c>
      <c r="F434" s="11" t="s">
        <v>9</v>
      </c>
      <c r="G434" s="6" t="s">
        <v>10</v>
      </c>
      <c r="H434" s="13">
        <v>1285.48</v>
      </c>
      <c r="I434" s="6">
        <v>51</v>
      </c>
      <c r="J434" s="6">
        <f t="shared" si="12"/>
        <v>0.48099762470308788</v>
      </c>
      <c r="K434" s="6">
        <f t="shared" si="13"/>
        <v>-4.7649916703175241E-2</v>
      </c>
    </row>
    <row r="435" spans="1:11" x14ac:dyDescent="0.3">
      <c r="A435" s="6" t="s">
        <v>7</v>
      </c>
      <c r="B435" s="6">
        <v>2020</v>
      </c>
      <c r="C435" s="6" t="s">
        <v>167</v>
      </c>
      <c r="D435" s="6" t="s">
        <v>8</v>
      </c>
      <c r="E435" s="6" t="s">
        <v>83</v>
      </c>
      <c r="F435" s="11" t="s">
        <v>9</v>
      </c>
      <c r="G435" s="6" t="s">
        <v>10</v>
      </c>
      <c r="H435" s="13">
        <v>1286.8</v>
      </c>
      <c r="I435" s="6">
        <v>52</v>
      </c>
      <c r="J435" s="6">
        <f t="shared" si="12"/>
        <v>0.49049881235154397</v>
      </c>
      <c r="K435" s="6">
        <f t="shared" si="13"/>
        <v>-2.3818197447057689E-2</v>
      </c>
    </row>
    <row r="436" spans="1:11" x14ac:dyDescent="0.3">
      <c r="A436" s="6" t="s">
        <v>7</v>
      </c>
      <c r="B436" s="6">
        <v>2020</v>
      </c>
      <c r="C436" s="6" t="s">
        <v>167</v>
      </c>
      <c r="D436" s="6" t="s">
        <v>8</v>
      </c>
      <c r="E436" s="6" t="s">
        <v>93</v>
      </c>
      <c r="F436" s="11" t="s">
        <v>9</v>
      </c>
      <c r="G436" s="6" t="s">
        <v>10</v>
      </c>
      <c r="H436" s="13">
        <v>1293.3599999999999</v>
      </c>
      <c r="I436" s="6">
        <v>53</v>
      </c>
      <c r="J436" s="6">
        <f t="shared" si="12"/>
        <v>0.5</v>
      </c>
      <c r="K436" s="6">
        <f t="shared" si="13"/>
        <v>0</v>
      </c>
    </row>
    <row r="437" spans="1:11" x14ac:dyDescent="0.3">
      <c r="A437" s="6" t="s">
        <v>7</v>
      </c>
      <c r="B437" s="6">
        <v>2020</v>
      </c>
      <c r="C437" s="6" t="s">
        <v>167</v>
      </c>
      <c r="D437" s="6" t="s">
        <v>8</v>
      </c>
      <c r="E437" s="6" t="s">
        <v>119</v>
      </c>
      <c r="F437" s="11" t="s">
        <v>9</v>
      </c>
      <c r="G437" s="6" t="s">
        <v>10</v>
      </c>
      <c r="H437" s="13">
        <v>1302.75</v>
      </c>
      <c r="I437" s="6">
        <v>54</v>
      </c>
      <c r="J437" s="6">
        <f t="shared" si="12"/>
        <v>0.50950118764845609</v>
      </c>
      <c r="K437" s="6">
        <f t="shared" si="13"/>
        <v>2.3818197447057824E-2</v>
      </c>
    </row>
    <row r="438" spans="1:11" x14ac:dyDescent="0.3">
      <c r="A438" s="6" t="s">
        <v>7</v>
      </c>
      <c r="B438" s="6">
        <v>2020</v>
      </c>
      <c r="C438" s="6" t="s">
        <v>167</v>
      </c>
      <c r="D438" s="6" t="s">
        <v>8</v>
      </c>
      <c r="E438" s="6" t="s">
        <v>141</v>
      </c>
      <c r="F438" s="11" t="s">
        <v>9</v>
      </c>
      <c r="G438" s="6" t="s">
        <v>10</v>
      </c>
      <c r="H438" s="13">
        <v>1314</v>
      </c>
      <c r="I438" s="6">
        <v>55</v>
      </c>
      <c r="J438" s="6">
        <f t="shared" si="12"/>
        <v>0.51900237529691207</v>
      </c>
      <c r="K438" s="6">
        <f t="shared" si="13"/>
        <v>4.7649916703175102E-2</v>
      </c>
    </row>
    <row r="439" spans="1:11" x14ac:dyDescent="0.3">
      <c r="A439" s="6" t="s">
        <v>7</v>
      </c>
      <c r="B439" s="6">
        <v>2020</v>
      </c>
      <c r="C439" s="6" t="s">
        <v>167</v>
      </c>
      <c r="D439" s="6" t="s">
        <v>8</v>
      </c>
      <c r="E439" s="6" t="s">
        <v>24</v>
      </c>
      <c r="F439" s="11" t="s">
        <v>9</v>
      </c>
      <c r="G439" s="6" t="s">
        <v>10</v>
      </c>
      <c r="H439" s="13">
        <v>1315.35</v>
      </c>
      <c r="I439" s="6">
        <v>56</v>
      </c>
      <c r="J439" s="6">
        <f t="shared" si="12"/>
        <v>0.52850356294536815</v>
      </c>
      <c r="K439" s="6">
        <f t="shared" si="13"/>
        <v>7.1508733395541035E-2</v>
      </c>
    </row>
    <row r="440" spans="1:11" x14ac:dyDescent="0.3">
      <c r="A440" s="6" t="s">
        <v>7</v>
      </c>
      <c r="B440" s="6">
        <v>2020</v>
      </c>
      <c r="C440" s="6" t="s">
        <v>167</v>
      </c>
      <c r="D440" s="6" t="s">
        <v>8</v>
      </c>
      <c r="E440" s="6" t="s">
        <v>72</v>
      </c>
      <c r="F440" s="11" t="s">
        <v>9</v>
      </c>
      <c r="G440" s="6" t="s">
        <v>10</v>
      </c>
      <c r="H440" s="13">
        <v>1340.22</v>
      </c>
      <c r="I440" s="6">
        <v>57</v>
      </c>
      <c r="J440" s="6">
        <f t="shared" si="12"/>
        <v>0.53800475059382424</v>
      </c>
      <c r="K440" s="6">
        <f t="shared" si="13"/>
        <v>9.5408331344039199E-2</v>
      </c>
    </row>
    <row r="441" spans="1:11" x14ac:dyDescent="0.3">
      <c r="A441" s="6" t="s">
        <v>7</v>
      </c>
      <c r="B441" s="6">
        <v>2020</v>
      </c>
      <c r="C441" s="6" t="s">
        <v>167</v>
      </c>
      <c r="D441" s="6" t="s">
        <v>8</v>
      </c>
      <c r="E441" s="6" t="s">
        <v>103</v>
      </c>
      <c r="F441" s="11" t="s">
        <v>9</v>
      </c>
      <c r="G441" s="6" t="s">
        <v>10</v>
      </c>
      <c r="H441" s="13">
        <v>1340.67</v>
      </c>
      <c r="I441" s="6">
        <v>58</v>
      </c>
      <c r="J441" s="6">
        <f t="shared" si="12"/>
        <v>0.54750593824228033</v>
      </c>
      <c r="K441" s="6">
        <f t="shared" si="13"/>
        <v>0.11936255805963146</v>
      </c>
    </row>
    <row r="442" spans="1:11" x14ac:dyDescent="0.3">
      <c r="A442" s="6" t="s">
        <v>7</v>
      </c>
      <c r="B442" s="6">
        <v>2020</v>
      </c>
      <c r="C442" s="6" t="s">
        <v>167</v>
      </c>
      <c r="D442" s="6" t="s">
        <v>8</v>
      </c>
      <c r="E442" s="6" t="s">
        <v>115</v>
      </c>
      <c r="F442" s="11" t="s">
        <v>9</v>
      </c>
      <c r="G442" s="6" t="s">
        <v>10</v>
      </c>
      <c r="H442" s="13">
        <v>1340.88</v>
      </c>
      <c r="I442" s="6">
        <v>59</v>
      </c>
      <c r="J442" s="6">
        <f t="shared" si="12"/>
        <v>0.55700712589073631</v>
      </c>
      <c r="K442" s="6">
        <f t="shared" si="13"/>
        <v>0.14338548195616918</v>
      </c>
    </row>
    <row r="443" spans="1:11" x14ac:dyDescent="0.3">
      <c r="A443" s="6" t="s">
        <v>7</v>
      </c>
      <c r="B443" s="6">
        <v>2020</v>
      </c>
      <c r="C443" s="6" t="s">
        <v>167</v>
      </c>
      <c r="D443" s="6" t="s">
        <v>8</v>
      </c>
      <c r="E443" s="6" t="s">
        <v>9</v>
      </c>
      <c r="F443" s="11" t="s">
        <v>9</v>
      </c>
      <c r="G443" s="6" t="s">
        <v>10</v>
      </c>
      <c r="H443" s="13">
        <v>1341.17</v>
      </c>
      <c r="I443" s="6">
        <v>60</v>
      </c>
      <c r="J443" s="6">
        <f t="shared" si="12"/>
        <v>0.5665083135391924</v>
      </c>
      <c r="K443" s="6">
        <f t="shared" si="13"/>
        <v>0.16749145189948883</v>
      </c>
    </row>
    <row r="444" spans="1:11" x14ac:dyDescent="0.3">
      <c r="A444" s="6" t="s">
        <v>7</v>
      </c>
      <c r="B444" s="6">
        <v>2020</v>
      </c>
      <c r="C444" s="6" t="s">
        <v>167</v>
      </c>
      <c r="D444" s="6" t="s">
        <v>8</v>
      </c>
      <c r="E444" s="6" t="s">
        <v>38</v>
      </c>
      <c r="F444" s="11" t="s">
        <v>9</v>
      </c>
      <c r="G444" s="6" t="s">
        <v>10</v>
      </c>
      <c r="H444" s="13">
        <v>1345.28</v>
      </c>
      <c r="I444" s="6">
        <v>61</v>
      </c>
      <c r="J444" s="6">
        <f t="shared" si="12"/>
        <v>0.57600950118764849</v>
      </c>
      <c r="K444" s="6">
        <f t="shared" si="13"/>
        <v>0.19169515976501028</v>
      </c>
    </row>
    <row r="445" spans="1:11" x14ac:dyDescent="0.3">
      <c r="A445" s="6" t="s">
        <v>7</v>
      </c>
      <c r="B445" s="6">
        <v>2020</v>
      </c>
      <c r="C445" s="6" t="s">
        <v>167</v>
      </c>
      <c r="D445" s="6" t="s">
        <v>8</v>
      </c>
      <c r="E445" s="6" t="s">
        <v>25</v>
      </c>
      <c r="F445" s="11" t="s">
        <v>9</v>
      </c>
      <c r="G445" s="6" t="s">
        <v>10</v>
      </c>
      <c r="H445" s="13">
        <v>1347.66</v>
      </c>
      <c r="I445" s="6">
        <v>62</v>
      </c>
      <c r="J445" s="6">
        <f t="shared" si="12"/>
        <v>0.58551068883610446</v>
      </c>
      <c r="K445" s="6">
        <f t="shared" si="13"/>
        <v>0.21601170673713235</v>
      </c>
    </row>
    <row r="446" spans="1:11" x14ac:dyDescent="0.3">
      <c r="A446" s="6" t="s">
        <v>7</v>
      </c>
      <c r="B446" s="6">
        <v>2020</v>
      </c>
      <c r="C446" s="6" t="s">
        <v>167</v>
      </c>
      <c r="D446" s="6" t="s">
        <v>8</v>
      </c>
      <c r="E446" s="6" t="s">
        <v>90</v>
      </c>
      <c r="F446" s="11" t="s">
        <v>9</v>
      </c>
      <c r="G446" s="6" t="s">
        <v>10</v>
      </c>
      <c r="H446" s="13">
        <v>1350.05</v>
      </c>
      <c r="I446" s="6">
        <v>63</v>
      </c>
      <c r="J446" s="6">
        <f t="shared" si="12"/>
        <v>0.59501187648456055</v>
      </c>
      <c r="K446" s="6">
        <f t="shared" si="13"/>
        <v>0.24045667416258448</v>
      </c>
    </row>
    <row r="447" spans="1:11" x14ac:dyDescent="0.3">
      <c r="A447" s="6" t="s">
        <v>7</v>
      </c>
      <c r="B447" s="6">
        <v>2020</v>
      </c>
      <c r="C447" s="6" t="s">
        <v>167</v>
      </c>
      <c r="D447" s="6" t="s">
        <v>8</v>
      </c>
      <c r="E447" s="6" t="s">
        <v>34</v>
      </c>
      <c r="F447" s="11" t="s">
        <v>9</v>
      </c>
      <c r="G447" s="6" t="s">
        <v>10</v>
      </c>
      <c r="H447" s="13">
        <v>1350.26</v>
      </c>
      <c r="I447" s="6">
        <v>64</v>
      </c>
      <c r="J447" s="6">
        <f t="shared" si="12"/>
        <v>0.60451306413301664</v>
      </c>
      <c r="K447" s="6">
        <f t="shared" si="13"/>
        <v>0.26504619986831773</v>
      </c>
    </row>
    <row r="448" spans="1:11" x14ac:dyDescent="0.3">
      <c r="A448" s="6" t="s">
        <v>7</v>
      </c>
      <c r="B448" s="6">
        <v>2020</v>
      </c>
      <c r="C448" s="6" t="s">
        <v>167</v>
      </c>
      <c r="D448" s="6" t="s">
        <v>8</v>
      </c>
      <c r="E448" s="6" t="s">
        <v>18</v>
      </c>
      <c r="F448" s="11" t="s">
        <v>9</v>
      </c>
      <c r="G448" s="6" t="s">
        <v>10</v>
      </c>
      <c r="H448" s="13">
        <v>1353.11</v>
      </c>
      <c r="I448" s="6">
        <v>65</v>
      </c>
      <c r="J448" s="6">
        <f t="shared" si="12"/>
        <v>0.61401425178147273</v>
      </c>
      <c r="K448" s="6">
        <f t="shared" si="13"/>
        <v>0.28979706097603092</v>
      </c>
    </row>
    <row r="449" spans="1:11" x14ac:dyDescent="0.3">
      <c r="A449" s="6" t="s">
        <v>7</v>
      </c>
      <c r="B449" s="6">
        <v>2020</v>
      </c>
      <c r="C449" s="6" t="s">
        <v>167</v>
      </c>
      <c r="D449" s="6" t="s">
        <v>8</v>
      </c>
      <c r="E449" s="6" t="s">
        <v>50</v>
      </c>
      <c r="F449" s="11" t="s">
        <v>9</v>
      </c>
      <c r="G449" s="6" t="s">
        <v>10</v>
      </c>
      <c r="H449" s="13">
        <v>1354.66</v>
      </c>
      <c r="I449" s="6">
        <v>66</v>
      </c>
      <c r="J449" s="6">
        <f t="shared" ref="J449:J488" si="14">(I449-0.375)/(105+0.25)</f>
        <v>0.62351543942992871</v>
      </c>
      <c r="K449" s="6">
        <f t="shared" ref="K449:K488" si="15">_xlfn.NORM.S.INV(J449)</f>
        <v>0.31472676439450664</v>
      </c>
    </row>
    <row r="450" spans="1:11" x14ac:dyDescent="0.3">
      <c r="A450" s="6" t="s">
        <v>7</v>
      </c>
      <c r="B450" s="6">
        <v>2020</v>
      </c>
      <c r="C450" s="6" t="s">
        <v>167</v>
      </c>
      <c r="D450" s="6" t="s">
        <v>8</v>
      </c>
      <c r="E450" s="6" t="s">
        <v>88</v>
      </c>
      <c r="F450" s="11" t="s">
        <v>9</v>
      </c>
      <c r="G450" s="6" t="s">
        <v>10</v>
      </c>
      <c r="H450" s="13">
        <v>1356.51</v>
      </c>
      <c r="I450" s="6">
        <v>67</v>
      </c>
      <c r="J450" s="6">
        <f t="shared" si="14"/>
        <v>0.6330166270783848</v>
      </c>
      <c r="K450" s="6">
        <f t="shared" si="15"/>
        <v>0.33985364635334908</v>
      </c>
    </row>
    <row r="451" spans="1:11" x14ac:dyDescent="0.3">
      <c r="A451" s="6" t="s">
        <v>7</v>
      </c>
      <c r="B451" s="6">
        <v>2020</v>
      </c>
      <c r="C451" s="6" t="s">
        <v>167</v>
      </c>
      <c r="D451" s="6" t="s">
        <v>8</v>
      </c>
      <c r="E451" s="6" t="s">
        <v>121</v>
      </c>
      <c r="F451" s="11" t="s">
        <v>9</v>
      </c>
      <c r="G451" s="6" t="s">
        <v>10</v>
      </c>
      <c r="H451" s="13">
        <v>1365.09</v>
      </c>
      <c r="I451" s="6">
        <v>68</v>
      </c>
      <c r="J451" s="6">
        <f t="shared" si="14"/>
        <v>0.64251781472684089</v>
      </c>
      <c r="K451" s="6">
        <f t="shared" si="15"/>
        <v>0.36519698256472455</v>
      </c>
    </row>
    <row r="452" spans="1:11" x14ac:dyDescent="0.3">
      <c r="A452" s="6" t="s">
        <v>7</v>
      </c>
      <c r="B452" s="6">
        <v>2020</v>
      </c>
      <c r="C452" s="6" t="s">
        <v>167</v>
      </c>
      <c r="D452" s="6" t="s">
        <v>8</v>
      </c>
      <c r="E452" s="6" t="s">
        <v>153</v>
      </c>
      <c r="F452" s="11" t="s">
        <v>9</v>
      </c>
      <c r="G452" s="6" t="s">
        <v>10</v>
      </c>
      <c r="H452" s="13">
        <v>1373.91</v>
      </c>
      <c r="I452" s="6">
        <v>69</v>
      </c>
      <c r="J452" s="6">
        <f t="shared" si="14"/>
        <v>0.65201900237529686</v>
      </c>
      <c r="K452" s="6">
        <f t="shared" si="15"/>
        <v>0.390777110872642</v>
      </c>
    </row>
    <row r="453" spans="1:11" x14ac:dyDescent="0.3">
      <c r="A453" s="6" t="s">
        <v>7</v>
      </c>
      <c r="B453" s="6">
        <v>2020</v>
      </c>
      <c r="C453" s="6" t="s">
        <v>167</v>
      </c>
      <c r="D453" s="6" t="s">
        <v>8</v>
      </c>
      <c r="E453" s="6" t="s">
        <v>129</v>
      </c>
      <c r="F453" s="11" t="s">
        <v>9</v>
      </c>
      <c r="G453" s="6" t="s">
        <v>10</v>
      </c>
      <c r="H453" s="13">
        <v>1384.75</v>
      </c>
      <c r="I453" s="6">
        <v>70</v>
      </c>
      <c r="J453" s="6">
        <f t="shared" si="14"/>
        <v>0.66152019002375295</v>
      </c>
      <c r="K453" s="6">
        <f t="shared" si="15"/>
        <v>0.41661556858404952</v>
      </c>
    </row>
    <row r="454" spans="1:11" x14ac:dyDescent="0.3">
      <c r="A454" s="6" t="s">
        <v>7</v>
      </c>
      <c r="B454" s="6">
        <v>2020</v>
      </c>
      <c r="C454" s="6" t="s">
        <v>167</v>
      </c>
      <c r="D454" s="6" t="s">
        <v>8</v>
      </c>
      <c r="E454" s="6" t="s">
        <v>58</v>
      </c>
      <c r="F454" s="11" t="s">
        <v>9</v>
      </c>
      <c r="G454" s="6" t="s">
        <v>10</v>
      </c>
      <c r="H454" s="13">
        <v>1403.61</v>
      </c>
      <c r="I454" s="6">
        <v>71</v>
      </c>
      <c r="J454" s="6">
        <f t="shared" si="14"/>
        <v>0.67102137767220904</v>
      </c>
      <c r="K454" s="6">
        <f t="shared" si="15"/>
        <v>0.44273524708785511</v>
      </c>
    </row>
    <row r="455" spans="1:11" x14ac:dyDescent="0.3">
      <c r="A455" s="6" t="s">
        <v>7</v>
      </c>
      <c r="B455" s="6">
        <v>2020</v>
      </c>
      <c r="C455" s="6" t="s">
        <v>167</v>
      </c>
      <c r="D455" s="6" t="s">
        <v>8</v>
      </c>
      <c r="E455" s="6" t="s">
        <v>36</v>
      </c>
      <c r="F455" s="11" t="s">
        <v>9</v>
      </c>
      <c r="G455" s="6" t="s">
        <v>10</v>
      </c>
      <c r="H455" s="13">
        <v>1405.08</v>
      </c>
      <c r="I455" s="6">
        <v>72</v>
      </c>
      <c r="J455" s="6">
        <f t="shared" si="14"/>
        <v>0.68052256532066513</v>
      </c>
      <c r="K455" s="6">
        <f t="shared" si="15"/>
        <v>0.46916056687670987</v>
      </c>
    </row>
    <row r="456" spans="1:11" x14ac:dyDescent="0.3">
      <c r="A456" s="6" t="s">
        <v>7</v>
      </c>
      <c r="B456" s="6">
        <v>2020</v>
      </c>
      <c r="C456" s="6" t="s">
        <v>167</v>
      </c>
      <c r="D456" s="6" t="s">
        <v>8</v>
      </c>
      <c r="E456" s="6" t="s">
        <v>70</v>
      </c>
      <c r="F456" s="11" t="s">
        <v>9</v>
      </c>
      <c r="G456" s="6" t="s">
        <v>10</v>
      </c>
      <c r="H456" s="13">
        <v>1419.63</v>
      </c>
      <c r="I456" s="6">
        <v>73</v>
      </c>
      <c r="J456" s="6">
        <f t="shared" si="14"/>
        <v>0.69002375296912111</v>
      </c>
      <c r="K456" s="6">
        <f t="shared" si="15"/>
        <v>0.49591767671763642</v>
      </c>
    </row>
    <row r="457" spans="1:11" x14ac:dyDescent="0.3">
      <c r="A457" s="6" t="s">
        <v>7</v>
      </c>
      <c r="B457" s="6">
        <v>2020</v>
      </c>
      <c r="C457" s="6" t="s">
        <v>167</v>
      </c>
      <c r="D457" s="6" t="s">
        <v>8</v>
      </c>
      <c r="E457" s="6" t="s">
        <v>134</v>
      </c>
      <c r="F457" s="11" t="s">
        <v>9</v>
      </c>
      <c r="G457" s="6" t="s">
        <v>10</v>
      </c>
      <c r="H457" s="13">
        <v>1423.92</v>
      </c>
      <c r="I457" s="6">
        <v>74</v>
      </c>
      <c r="J457" s="6">
        <f t="shared" si="14"/>
        <v>0.6995249406175772</v>
      </c>
      <c r="K457" s="6">
        <f t="shared" si="15"/>
        <v>0.52303468150503485</v>
      </c>
    </row>
    <row r="458" spans="1:11" x14ac:dyDescent="0.3">
      <c r="A458" s="6" t="s">
        <v>7</v>
      </c>
      <c r="B458" s="6">
        <v>2020</v>
      </c>
      <c r="C458" s="6" t="s">
        <v>167</v>
      </c>
      <c r="D458" s="6" t="s">
        <v>8</v>
      </c>
      <c r="E458" s="6" t="s">
        <v>157</v>
      </c>
      <c r="F458" s="11" t="s">
        <v>9</v>
      </c>
      <c r="G458" s="6" t="s">
        <v>10</v>
      </c>
      <c r="H458" s="13">
        <v>1440.27</v>
      </c>
      <c r="I458" s="6">
        <v>75</v>
      </c>
      <c r="J458" s="6">
        <f t="shared" si="14"/>
        <v>0.70902612826603328</v>
      </c>
      <c r="K458" s="6">
        <f t="shared" si="15"/>
        <v>0.55054190431749928</v>
      </c>
    </row>
    <row r="459" spans="1:11" x14ac:dyDescent="0.3">
      <c r="A459" s="6" t="s">
        <v>7</v>
      </c>
      <c r="B459" s="6">
        <v>2020</v>
      </c>
      <c r="C459" s="6" t="s">
        <v>167</v>
      </c>
      <c r="D459" s="6" t="s">
        <v>8</v>
      </c>
      <c r="E459" s="6" t="s">
        <v>118</v>
      </c>
      <c r="F459" s="11" t="s">
        <v>9</v>
      </c>
      <c r="G459" s="6" t="s">
        <v>10</v>
      </c>
      <c r="H459" s="13">
        <v>1444.55</v>
      </c>
      <c r="I459" s="6">
        <v>76</v>
      </c>
      <c r="J459" s="6">
        <f t="shared" si="14"/>
        <v>0.71852731591448926</v>
      </c>
      <c r="K459" s="6">
        <f t="shared" si="15"/>
        <v>0.57847218944713552</v>
      </c>
    </row>
    <row r="460" spans="1:11" x14ac:dyDescent="0.3">
      <c r="A460" s="6" t="s">
        <v>7</v>
      </c>
      <c r="B460" s="6">
        <v>2020</v>
      </c>
      <c r="C460" s="6" t="s">
        <v>167</v>
      </c>
      <c r="D460" s="6" t="s">
        <v>8</v>
      </c>
      <c r="E460" s="6" t="s">
        <v>131</v>
      </c>
      <c r="F460" s="11" t="s">
        <v>9</v>
      </c>
      <c r="G460" s="6" t="s">
        <v>10</v>
      </c>
      <c r="H460" s="13">
        <v>1474.21</v>
      </c>
      <c r="I460" s="6">
        <v>77</v>
      </c>
      <c r="J460" s="6">
        <f t="shared" si="14"/>
        <v>0.72802850356294535</v>
      </c>
      <c r="K460" s="6">
        <f t="shared" si="15"/>
        <v>0.60686125475545827</v>
      </c>
    </row>
    <row r="461" spans="1:11" x14ac:dyDescent="0.3">
      <c r="A461" s="6" t="s">
        <v>7</v>
      </c>
      <c r="B461" s="6">
        <v>2020</v>
      </c>
      <c r="C461" s="6" t="s">
        <v>167</v>
      </c>
      <c r="D461" s="6" t="s">
        <v>8</v>
      </c>
      <c r="E461" s="6" t="s">
        <v>89</v>
      </c>
      <c r="F461" s="11" t="s">
        <v>9</v>
      </c>
      <c r="G461" s="6" t="s">
        <v>10</v>
      </c>
      <c r="H461" s="13">
        <v>1480.34</v>
      </c>
      <c r="I461" s="6">
        <v>78</v>
      </c>
      <c r="J461" s="6">
        <f t="shared" si="14"/>
        <v>0.73752969121140144</v>
      </c>
      <c r="K461" s="6">
        <f t="shared" si="15"/>
        <v>0.63574810374001633</v>
      </c>
    </row>
    <row r="462" spans="1:11" x14ac:dyDescent="0.3">
      <c r="A462" s="6" t="s">
        <v>7</v>
      </c>
      <c r="B462" s="6">
        <v>2020</v>
      </c>
      <c r="C462" s="6" t="s">
        <v>167</v>
      </c>
      <c r="D462" s="6" t="s">
        <v>8</v>
      </c>
      <c r="E462" s="6" t="s">
        <v>52</v>
      </c>
      <c r="F462" s="11" t="s">
        <v>9</v>
      </c>
      <c r="G462" s="6" t="s">
        <v>10</v>
      </c>
      <c r="H462" s="13">
        <v>1484.05</v>
      </c>
      <c r="I462" s="6">
        <v>79</v>
      </c>
      <c r="J462" s="6">
        <f t="shared" si="14"/>
        <v>0.74703087885985753</v>
      </c>
      <c r="K462" s="6">
        <f t="shared" si="15"/>
        <v>0.66517551031595179</v>
      </c>
    </row>
    <row r="463" spans="1:11" x14ac:dyDescent="0.3">
      <c r="A463" s="6" t="s">
        <v>7</v>
      </c>
      <c r="B463" s="6">
        <v>2020</v>
      </c>
      <c r="C463" s="6" t="s">
        <v>167</v>
      </c>
      <c r="D463" s="6" t="s">
        <v>8</v>
      </c>
      <c r="E463" s="6" t="s">
        <v>16</v>
      </c>
      <c r="F463" s="11" t="s">
        <v>9</v>
      </c>
      <c r="G463" s="6" t="s">
        <v>10</v>
      </c>
      <c r="H463" s="13">
        <v>1488.73</v>
      </c>
      <c r="I463" s="6">
        <v>80</v>
      </c>
      <c r="J463" s="6">
        <f t="shared" si="14"/>
        <v>0.75653206650831351</v>
      </c>
      <c r="K463" s="6">
        <f t="shared" si="15"/>
        <v>0.69519059272695416</v>
      </c>
    </row>
    <row r="464" spans="1:11" x14ac:dyDescent="0.3">
      <c r="A464" s="6" t="s">
        <v>7</v>
      </c>
      <c r="B464" s="6">
        <v>2020</v>
      </c>
      <c r="C464" s="6" t="s">
        <v>167</v>
      </c>
      <c r="D464" s="6" t="s">
        <v>8</v>
      </c>
      <c r="E464" s="6" t="s">
        <v>63</v>
      </c>
      <c r="F464" s="11" t="s">
        <v>9</v>
      </c>
      <c r="G464" s="6" t="s">
        <v>10</v>
      </c>
      <c r="H464" s="13">
        <v>1493.42</v>
      </c>
      <c r="I464" s="6">
        <v>81</v>
      </c>
      <c r="J464" s="6">
        <f t="shared" si="14"/>
        <v>0.76603325415676959</v>
      </c>
      <c r="K464" s="6">
        <f t="shared" si="15"/>
        <v>0.72584549747952665</v>
      </c>
    </row>
    <row r="465" spans="1:11" x14ac:dyDescent="0.3">
      <c r="A465" s="6" t="s">
        <v>7</v>
      </c>
      <c r="B465" s="6">
        <v>2020</v>
      </c>
      <c r="C465" s="6" t="s">
        <v>167</v>
      </c>
      <c r="D465" s="6" t="s">
        <v>8</v>
      </c>
      <c r="E465" s="6" t="s">
        <v>86</v>
      </c>
      <c r="F465" s="11" t="s">
        <v>9</v>
      </c>
      <c r="G465" s="6" t="s">
        <v>10</v>
      </c>
      <c r="H465" s="13">
        <v>1494.6</v>
      </c>
      <c r="I465" s="6">
        <v>82</v>
      </c>
      <c r="J465" s="6">
        <f t="shared" si="14"/>
        <v>0.77553444180522568</v>
      </c>
      <c r="K465" s="6">
        <f t="shared" si="15"/>
        <v>0.75719822013627092</v>
      </c>
    </row>
    <row r="466" spans="1:11" x14ac:dyDescent="0.3">
      <c r="A466" s="6" t="s">
        <v>7</v>
      </c>
      <c r="B466" s="6">
        <v>2020</v>
      </c>
      <c r="C466" s="6" t="s">
        <v>167</v>
      </c>
      <c r="D466" s="6" t="s">
        <v>8</v>
      </c>
      <c r="E466" s="6" t="s">
        <v>23</v>
      </c>
      <c r="F466" s="11" t="s">
        <v>9</v>
      </c>
      <c r="G466" s="6" t="s">
        <v>10</v>
      </c>
      <c r="H466" s="13">
        <v>1495.06</v>
      </c>
      <c r="I466" s="6">
        <v>83</v>
      </c>
      <c r="J466" s="6">
        <f t="shared" si="14"/>
        <v>0.78503562945368166</v>
      </c>
      <c r="K466" s="6">
        <f t="shared" si="15"/>
        <v>0.78931359776914778</v>
      </c>
    </row>
    <row r="467" spans="1:11" x14ac:dyDescent="0.3">
      <c r="A467" s="6" t="s">
        <v>7</v>
      </c>
      <c r="B467" s="6">
        <v>2020</v>
      </c>
      <c r="C467" s="6" t="s">
        <v>167</v>
      </c>
      <c r="D467" s="6" t="s">
        <v>8</v>
      </c>
      <c r="E467" s="6" t="s">
        <v>14</v>
      </c>
      <c r="F467" s="11" t="s">
        <v>9</v>
      </c>
      <c r="G467" s="6" t="s">
        <v>10</v>
      </c>
      <c r="H467" s="13">
        <v>1495.95</v>
      </c>
      <c r="I467" s="6">
        <v>84</v>
      </c>
      <c r="J467" s="6">
        <f t="shared" si="14"/>
        <v>0.79453681710213775</v>
      </c>
      <c r="K467" s="6">
        <f t="shared" si="15"/>
        <v>0.82226451867398198</v>
      </c>
    </row>
    <row r="468" spans="1:11" x14ac:dyDescent="0.3">
      <c r="A468" s="6" t="s">
        <v>7</v>
      </c>
      <c r="B468" s="6">
        <v>2020</v>
      </c>
      <c r="C468" s="6" t="s">
        <v>167</v>
      </c>
      <c r="D468" s="6" t="s">
        <v>8</v>
      </c>
      <c r="E468" s="6" t="s">
        <v>143</v>
      </c>
      <c r="F468" s="11" t="s">
        <v>9</v>
      </c>
      <c r="G468" s="6" t="s">
        <v>10</v>
      </c>
      <c r="H468" s="13">
        <v>1496.6</v>
      </c>
      <c r="I468" s="6">
        <v>85</v>
      </c>
      <c r="J468" s="6">
        <f t="shared" si="14"/>
        <v>0.80403800475059384</v>
      </c>
      <c r="K468" s="6">
        <f t="shared" si="15"/>
        <v>0.85613340977401631</v>
      </c>
    </row>
    <row r="469" spans="1:11" x14ac:dyDescent="0.3">
      <c r="A469" s="6" t="s">
        <v>7</v>
      </c>
      <c r="B469" s="6">
        <v>2020</v>
      </c>
      <c r="C469" s="6" t="s">
        <v>167</v>
      </c>
      <c r="D469" s="6" t="s">
        <v>8</v>
      </c>
      <c r="E469" s="6" t="s">
        <v>156</v>
      </c>
      <c r="F469" s="11" t="s">
        <v>9</v>
      </c>
      <c r="G469" s="6" t="s">
        <v>10</v>
      </c>
      <c r="H469" s="13">
        <v>1511.1</v>
      </c>
      <c r="I469" s="6">
        <v>86</v>
      </c>
      <c r="J469" s="6">
        <f t="shared" si="14"/>
        <v>0.81353919239904993</v>
      </c>
      <c r="K469" s="6">
        <f t="shared" si="15"/>
        <v>0.89101408276906024</v>
      </c>
    </row>
    <row r="470" spans="1:11" x14ac:dyDescent="0.3">
      <c r="A470" s="6" t="s">
        <v>7</v>
      </c>
      <c r="B470" s="6">
        <v>2020</v>
      </c>
      <c r="C470" s="6" t="s">
        <v>167</v>
      </c>
      <c r="D470" s="6" t="s">
        <v>8</v>
      </c>
      <c r="E470" s="6" t="s">
        <v>12</v>
      </c>
      <c r="F470" s="11" t="s">
        <v>9</v>
      </c>
      <c r="G470" s="6" t="s">
        <v>10</v>
      </c>
      <c r="H470" s="13">
        <v>1522.99</v>
      </c>
      <c r="I470" s="6">
        <v>87</v>
      </c>
      <c r="J470" s="6">
        <f t="shared" si="14"/>
        <v>0.8230403800475059</v>
      </c>
      <c r="K470" s="6">
        <f t="shared" si="15"/>
        <v>0.9270140492112855</v>
      </c>
    </row>
    <row r="471" spans="1:11" x14ac:dyDescent="0.3">
      <c r="A471" s="6" t="s">
        <v>7</v>
      </c>
      <c r="B471" s="6">
        <v>2020</v>
      </c>
      <c r="C471" s="6" t="s">
        <v>167</v>
      </c>
      <c r="D471" s="6" t="s">
        <v>8</v>
      </c>
      <c r="E471" s="6" t="s">
        <v>127</v>
      </c>
      <c r="F471" s="11" t="s">
        <v>9</v>
      </c>
      <c r="G471" s="6" t="s">
        <v>10</v>
      </c>
      <c r="H471" s="13">
        <v>1525.17</v>
      </c>
      <c r="I471" s="6">
        <v>88</v>
      </c>
      <c r="J471" s="6">
        <f t="shared" si="14"/>
        <v>0.83254156769596199</v>
      </c>
      <c r="K471" s="6">
        <f t="shared" si="15"/>
        <v>0.96425745647123484</v>
      </c>
    </row>
    <row r="472" spans="1:11" x14ac:dyDescent="0.3">
      <c r="A472" s="6" t="s">
        <v>7</v>
      </c>
      <c r="B472" s="6">
        <v>2020</v>
      </c>
      <c r="C472" s="6" t="s">
        <v>167</v>
      </c>
      <c r="D472" s="6" t="s">
        <v>8</v>
      </c>
      <c r="E472" s="6" t="s">
        <v>61</v>
      </c>
      <c r="F472" s="11" t="s">
        <v>9</v>
      </c>
      <c r="G472" s="6" t="s">
        <v>10</v>
      </c>
      <c r="H472" s="13">
        <v>1529.34</v>
      </c>
      <c r="I472" s="6">
        <v>89</v>
      </c>
      <c r="J472" s="6">
        <f t="shared" si="14"/>
        <v>0.84204275534441808</v>
      </c>
      <c r="K472" s="6">
        <f t="shared" si="15"/>
        <v>1.0028888575630868</v>
      </c>
    </row>
    <row r="473" spans="1:11" x14ac:dyDescent="0.3">
      <c r="A473" s="6" t="s">
        <v>7</v>
      </c>
      <c r="B473" s="6">
        <v>2020</v>
      </c>
      <c r="C473" s="6" t="s">
        <v>167</v>
      </c>
      <c r="D473" s="6" t="s">
        <v>8</v>
      </c>
      <c r="E473" s="6" t="s">
        <v>60</v>
      </c>
      <c r="F473" s="11" t="s">
        <v>9</v>
      </c>
      <c r="G473" s="6" t="s">
        <v>10</v>
      </c>
      <c r="H473" s="13">
        <v>1537.21</v>
      </c>
      <c r="I473" s="6">
        <v>90</v>
      </c>
      <c r="J473" s="6">
        <f t="shared" si="14"/>
        <v>0.85154394299287406</v>
      </c>
      <c r="K473" s="6">
        <f t="shared" si="15"/>
        <v>1.0430781186166209</v>
      </c>
    </row>
    <row r="474" spans="1:11" x14ac:dyDescent="0.3">
      <c r="A474" s="6" t="s">
        <v>7</v>
      </c>
      <c r="B474" s="6">
        <v>2020</v>
      </c>
      <c r="C474" s="6" t="s">
        <v>167</v>
      </c>
      <c r="D474" s="6" t="s">
        <v>8</v>
      </c>
      <c r="E474" s="6" t="s">
        <v>151</v>
      </c>
      <c r="F474" s="11" t="s">
        <v>9</v>
      </c>
      <c r="G474" s="6" t="s">
        <v>10</v>
      </c>
      <c r="H474" s="13">
        <v>1553.38</v>
      </c>
      <c r="I474" s="6">
        <v>91</v>
      </c>
      <c r="J474" s="6">
        <f t="shared" si="14"/>
        <v>0.86104513064133015</v>
      </c>
      <c r="K474" s="6">
        <f t="shared" si="15"/>
        <v>1.0850269059292326</v>
      </c>
    </row>
    <row r="475" spans="1:11" x14ac:dyDescent="0.3">
      <c r="A475" s="6" t="s">
        <v>7</v>
      </c>
      <c r="B475" s="6">
        <v>2020</v>
      </c>
      <c r="C475" s="6" t="s">
        <v>167</v>
      </c>
      <c r="D475" s="6" t="s">
        <v>8</v>
      </c>
      <c r="E475" s="6" t="s">
        <v>56</v>
      </c>
      <c r="F475" s="11" t="s">
        <v>9</v>
      </c>
      <c r="G475" s="6" t="s">
        <v>10</v>
      </c>
      <c r="H475" s="13">
        <v>1569.2</v>
      </c>
      <c r="I475" s="6">
        <v>92</v>
      </c>
      <c r="J475" s="6">
        <f t="shared" si="14"/>
        <v>0.87054631828978624</v>
      </c>
      <c r="K475" s="6">
        <f t="shared" si="15"/>
        <v>1.1289774097853382</v>
      </c>
    </row>
    <row r="476" spans="1:11" x14ac:dyDescent="0.3">
      <c r="A476" s="6" t="s">
        <v>7</v>
      </c>
      <c r="B476" s="6">
        <v>2020</v>
      </c>
      <c r="C476" s="6" t="s">
        <v>167</v>
      </c>
      <c r="D476" s="6" t="s">
        <v>8</v>
      </c>
      <c r="E476" s="6" t="s">
        <v>92</v>
      </c>
      <c r="F476" s="11" t="s">
        <v>9</v>
      </c>
      <c r="G476" s="6" t="s">
        <v>10</v>
      </c>
      <c r="H476" s="13">
        <v>1572.64</v>
      </c>
      <c r="I476" s="6">
        <v>93</v>
      </c>
      <c r="J476" s="6">
        <f t="shared" si="14"/>
        <v>0.88004750593824232</v>
      </c>
      <c r="K476" s="6">
        <f t="shared" si="15"/>
        <v>1.1752243068280901</v>
      </c>
    </row>
    <row r="477" spans="1:11" x14ac:dyDescent="0.3">
      <c r="A477" s="6" t="s">
        <v>7</v>
      </c>
      <c r="B477" s="6">
        <v>2020</v>
      </c>
      <c r="C477" s="6" t="s">
        <v>167</v>
      </c>
      <c r="D477" s="6" t="s">
        <v>8</v>
      </c>
      <c r="E477" s="6" t="s">
        <v>32</v>
      </c>
      <c r="F477" s="11" t="s">
        <v>9</v>
      </c>
      <c r="G477" s="6" t="s">
        <v>10</v>
      </c>
      <c r="H477" s="13">
        <v>1583.8</v>
      </c>
      <c r="I477" s="6">
        <v>94</v>
      </c>
      <c r="J477" s="6">
        <f t="shared" si="14"/>
        <v>0.8895486935866983</v>
      </c>
      <c r="K477" s="6">
        <f t="shared" si="15"/>
        <v>1.224131531596744</v>
      </c>
    </row>
    <row r="478" spans="1:11" x14ac:dyDescent="0.3">
      <c r="A478" s="6" t="s">
        <v>7</v>
      </c>
      <c r="B478" s="6">
        <v>2020</v>
      </c>
      <c r="C478" s="6" t="s">
        <v>167</v>
      </c>
      <c r="D478" s="6" t="s">
        <v>8</v>
      </c>
      <c r="E478" s="6" t="s">
        <v>45</v>
      </c>
      <c r="F478" s="11" t="s">
        <v>9</v>
      </c>
      <c r="G478" s="6" t="s">
        <v>10</v>
      </c>
      <c r="H478" s="13">
        <v>1584.59</v>
      </c>
      <c r="I478" s="6">
        <v>95</v>
      </c>
      <c r="J478" s="6">
        <f t="shared" si="14"/>
        <v>0.89904988123515439</v>
      </c>
      <c r="K478" s="6">
        <f t="shared" si="15"/>
        <v>1.2761564002823327</v>
      </c>
    </row>
    <row r="479" spans="1:11" x14ac:dyDescent="0.3">
      <c r="A479" s="6" t="s">
        <v>7</v>
      </c>
      <c r="B479" s="6">
        <v>2020</v>
      </c>
      <c r="C479" s="6" t="s">
        <v>167</v>
      </c>
      <c r="D479" s="6" t="s">
        <v>8</v>
      </c>
      <c r="E479" s="6" t="s">
        <v>124</v>
      </c>
      <c r="F479" s="11" t="s">
        <v>9</v>
      </c>
      <c r="G479" s="6" t="s">
        <v>10</v>
      </c>
      <c r="H479" s="13">
        <v>1600.8</v>
      </c>
      <c r="I479" s="6">
        <v>96</v>
      </c>
      <c r="J479" s="6">
        <f t="shared" si="14"/>
        <v>0.90855106888361048</v>
      </c>
      <c r="K479" s="6">
        <f t="shared" si="15"/>
        <v>1.331885360814097</v>
      </c>
    </row>
    <row r="480" spans="1:11" x14ac:dyDescent="0.3">
      <c r="A480" s="6" t="s">
        <v>7</v>
      </c>
      <c r="B480" s="6">
        <v>2020</v>
      </c>
      <c r="C480" s="6" t="s">
        <v>167</v>
      </c>
      <c r="D480" s="6" t="s">
        <v>8</v>
      </c>
      <c r="E480" s="6" t="s">
        <v>145</v>
      </c>
      <c r="F480" s="11" t="s">
        <v>9</v>
      </c>
      <c r="G480" s="6" t="s">
        <v>10</v>
      </c>
      <c r="H480" s="13">
        <v>1603.11</v>
      </c>
      <c r="I480" s="6">
        <v>97</v>
      </c>
      <c r="J480" s="6">
        <f t="shared" si="14"/>
        <v>0.91805225653206646</v>
      </c>
      <c r="K480" s="6">
        <f t="shared" si="15"/>
        <v>1.3920888741258113</v>
      </c>
    </row>
    <row r="481" spans="1:11" x14ac:dyDescent="0.3">
      <c r="A481" s="6" t="s">
        <v>7</v>
      </c>
      <c r="B481" s="6">
        <v>2020</v>
      </c>
      <c r="C481" s="6" t="s">
        <v>167</v>
      </c>
      <c r="D481" s="6" t="s">
        <v>8</v>
      </c>
      <c r="E481" s="6" t="s">
        <v>57</v>
      </c>
      <c r="F481" s="11" t="s">
        <v>9</v>
      </c>
      <c r="G481" s="6" t="s">
        <v>10</v>
      </c>
      <c r="H481" s="13">
        <v>1607.97</v>
      </c>
      <c r="I481" s="6">
        <v>98</v>
      </c>
      <c r="J481" s="6">
        <f t="shared" si="14"/>
        <v>0.92755344418052255</v>
      </c>
      <c r="K481" s="6">
        <f t="shared" si="15"/>
        <v>1.4578093091056488</v>
      </c>
    </row>
    <row r="482" spans="1:11" x14ac:dyDescent="0.3">
      <c r="A482" s="6" t="s">
        <v>7</v>
      </c>
      <c r="B482" s="6">
        <v>2020</v>
      </c>
      <c r="C482" s="6" t="s">
        <v>167</v>
      </c>
      <c r="D482" s="6" t="s">
        <v>8</v>
      </c>
      <c r="E482" s="6" t="s">
        <v>35</v>
      </c>
      <c r="F482" s="11" t="s">
        <v>9</v>
      </c>
      <c r="G482" s="6" t="s">
        <v>10</v>
      </c>
      <c r="H482" s="13">
        <v>1614.26</v>
      </c>
      <c r="I482" s="6">
        <v>99</v>
      </c>
      <c r="J482" s="6">
        <f t="shared" si="14"/>
        <v>0.93705463182897863</v>
      </c>
      <c r="K482" s="6">
        <f t="shared" si="15"/>
        <v>1.5305092066757848</v>
      </c>
    </row>
    <row r="483" spans="1:11" x14ac:dyDescent="0.3">
      <c r="A483" s="6" t="s">
        <v>7</v>
      </c>
      <c r="B483" s="6">
        <v>2020</v>
      </c>
      <c r="C483" s="6" t="s">
        <v>167</v>
      </c>
      <c r="D483" s="6" t="s">
        <v>8</v>
      </c>
      <c r="E483" s="6" t="s">
        <v>39</v>
      </c>
      <c r="F483" s="11" t="s">
        <v>9</v>
      </c>
      <c r="G483" s="6" t="s">
        <v>10</v>
      </c>
      <c r="H483" s="13">
        <v>1640.55</v>
      </c>
      <c r="I483" s="6">
        <v>100</v>
      </c>
      <c r="J483" s="6">
        <f t="shared" si="14"/>
        <v>0.94655581947743472</v>
      </c>
      <c r="K483" s="6">
        <f t="shared" si="15"/>
        <v>1.6123382182112067</v>
      </c>
    </row>
    <row r="484" spans="1:11" x14ac:dyDescent="0.3">
      <c r="A484" s="6" t="s">
        <v>7</v>
      </c>
      <c r="B484" s="6">
        <v>2020</v>
      </c>
      <c r="C484" s="6" t="s">
        <v>167</v>
      </c>
      <c r="D484" s="6" t="s">
        <v>8</v>
      </c>
      <c r="E484" s="6" t="s">
        <v>47</v>
      </c>
      <c r="F484" s="11" t="s">
        <v>9</v>
      </c>
      <c r="G484" s="6" t="s">
        <v>10</v>
      </c>
      <c r="H484" s="13">
        <v>1653.93</v>
      </c>
      <c r="I484" s="6">
        <v>101</v>
      </c>
      <c r="J484" s="6">
        <f t="shared" si="14"/>
        <v>0.9560570071258907</v>
      </c>
      <c r="K484" s="6">
        <f t="shared" si="15"/>
        <v>1.7066561300472589</v>
      </c>
    </row>
    <row r="485" spans="1:11" x14ac:dyDescent="0.3">
      <c r="A485" s="6" t="s">
        <v>7</v>
      </c>
      <c r="B485" s="6">
        <v>2020</v>
      </c>
      <c r="C485" s="6" t="s">
        <v>167</v>
      </c>
      <c r="D485" s="6" t="s">
        <v>8</v>
      </c>
      <c r="E485" s="6" t="s">
        <v>62</v>
      </c>
      <c r="F485" s="11" t="s">
        <v>9</v>
      </c>
      <c r="G485" s="6" t="s">
        <v>10</v>
      </c>
      <c r="H485" s="13">
        <v>1666.51</v>
      </c>
      <c r="I485" s="6">
        <v>102</v>
      </c>
      <c r="J485" s="6">
        <f t="shared" si="14"/>
        <v>0.96555819477434679</v>
      </c>
      <c r="K485" s="6">
        <f t="shared" si="15"/>
        <v>1.8191823776461846</v>
      </c>
    </row>
    <row r="486" spans="1:11" x14ac:dyDescent="0.3">
      <c r="A486" s="6" t="s">
        <v>7</v>
      </c>
      <c r="B486" s="6">
        <v>2020</v>
      </c>
      <c r="C486" s="6" t="s">
        <v>167</v>
      </c>
      <c r="D486" s="6" t="s">
        <v>8</v>
      </c>
      <c r="E486" s="6" t="s">
        <v>71</v>
      </c>
      <c r="F486" s="11" t="s">
        <v>9</v>
      </c>
      <c r="G486" s="6" t="s">
        <v>10</v>
      </c>
      <c r="H486" s="13">
        <v>1703.31</v>
      </c>
      <c r="I486" s="6">
        <v>103</v>
      </c>
      <c r="J486" s="6">
        <f t="shared" si="14"/>
        <v>0.97505938242280288</v>
      </c>
      <c r="K486" s="6">
        <f t="shared" si="15"/>
        <v>1.9609810359165842</v>
      </c>
    </row>
    <row r="487" spans="1:11" x14ac:dyDescent="0.3">
      <c r="A487" s="6" t="s">
        <v>7</v>
      </c>
      <c r="B487" s="6">
        <v>2020</v>
      </c>
      <c r="C487" s="6" t="s">
        <v>167</v>
      </c>
      <c r="D487" s="6" t="s">
        <v>8</v>
      </c>
      <c r="E487" s="6" t="s">
        <v>155</v>
      </c>
      <c r="F487" s="11" t="s">
        <v>9</v>
      </c>
      <c r="G487" s="6" t="s">
        <v>10</v>
      </c>
      <c r="H487" s="13">
        <v>1729.82</v>
      </c>
      <c r="I487" s="6">
        <v>104</v>
      </c>
      <c r="J487" s="6">
        <f t="shared" si="14"/>
        <v>0.98456057007125886</v>
      </c>
      <c r="K487" s="6">
        <f t="shared" si="15"/>
        <v>2.158630303175741</v>
      </c>
    </row>
    <row r="488" spans="1:11" x14ac:dyDescent="0.3">
      <c r="A488" s="6" t="s">
        <v>7</v>
      </c>
      <c r="B488" s="6">
        <v>2020</v>
      </c>
      <c r="C488" s="6" t="s">
        <v>167</v>
      </c>
      <c r="D488" s="6" t="s">
        <v>8</v>
      </c>
      <c r="E488" s="6" t="s">
        <v>125</v>
      </c>
      <c r="F488" s="11" t="s">
        <v>9</v>
      </c>
      <c r="G488" s="6" t="s">
        <v>10</v>
      </c>
      <c r="H488" s="13">
        <v>1833.86</v>
      </c>
      <c r="I488" s="15">
        <v>105</v>
      </c>
      <c r="J488" s="6">
        <f t="shared" si="14"/>
        <v>0.99406175771971494</v>
      </c>
      <c r="K488" s="6">
        <f t="shared" si="15"/>
        <v>2.5157932024248364</v>
      </c>
    </row>
  </sheetData>
  <mergeCells count="17">
    <mergeCell ref="Q27:T27"/>
    <mergeCell ref="I13:K13"/>
    <mergeCell ref="I383:K383"/>
    <mergeCell ref="O25:T25"/>
    <mergeCell ref="F1:L3"/>
    <mergeCell ref="A6:P6"/>
    <mergeCell ref="C8:F8"/>
    <mergeCell ref="C9:F9"/>
    <mergeCell ref="A7:F7"/>
    <mergeCell ref="A5:P5"/>
    <mergeCell ref="A12:H12"/>
    <mergeCell ref="O14:P14"/>
    <mergeCell ref="A382:H382"/>
    <mergeCell ref="S14:T14"/>
    <mergeCell ref="S29:T29"/>
    <mergeCell ref="O29:P29"/>
    <mergeCell ref="Q26:T2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BFCE-63B2-47F0-98A1-CAE00E079457}">
  <dimension ref="A1:W162"/>
  <sheetViews>
    <sheetView showGridLines="0" topLeftCell="A5" workbookViewId="0">
      <selection activeCell="A5" sqref="A5"/>
    </sheetView>
  </sheetViews>
  <sheetFormatPr defaultRowHeight="14.4" x14ac:dyDescent="0.3"/>
  <cols>
    <col min="1" max="1" width="29.109375" bestFit="1" customWidth="1"/>
    <col min="2" max="2" width="8.88671875" bestFit="1" customWidth="1"/>
    <col min="3" max="3" width="19.33203125" bestFit="1" customWidth="1"/>
    <col min="4" max="4" width="15.33203125" bestFit="1" customWidth="1"/>
    <col min="5" max="5" width="24.88671875" bestFit="1" customWidth="1"/>
    <col min="6" max="6" width="11" bestFit="1" customWidth="1"/>
    <col min="7" max="7" width="5.21875" bestFit="1" customWidth="1"/>
    <col min="8" max="8" width="10.5546875" bestFit="1" customWidth="1"/>
    <col min="10" max="10" width="16.5546875" bestFit="1" customWidth="1"/>
    <col min="11" max="11" width="11.21875" bestFit="1" customWidth="1"/>
    <col min="13" max="13" width="16.5546875" bestFit="1" customWidth="1"/>
    <col min="14" max="14" width="12" bestFit="1" customWidth="1"/>
    <col min="18" max="18" width="24.21875" bestFit="1" customWidth="1"/>
    <col min="19" max="19" width="11.6640625" bestFit="1" customWidth="1"/>
    <col min="20" max="20" width="11.21875" bestFit="1" customWidth="1"/>
    <col min="21" max="21" width="9.77734375" bestFit="1" customWidth="1"/>
    <col min="23" max="23" width="13.33203125" customWidth="1"/>
  </cols>
  <sheetData>
    <row r="1" spans="1:23" s="20" customFormat="1" x14ac:dyDescent="0.3">
      <c r="F1" s="195" t="s">
        <v>600</v>
      </c>
      <c r="G1" s="195"/>
      <c r="H1" s="195"/>
      <c r="I1" s="195"/>
      <c r="J1" s="195"/>
      <c r="K1" s="195"/>
      <c r="L1" s="195"/>
    </row>
    <row r="2" spans="1:23" s="20" customFormat="1" x14ac:dyDescent="0.3">
      <c r="F2" s="195"/>
      <c r="G2" s="195"/>
      <c r="H2" s="195"/>
      <c r="I2" s="195"/>
      <c r="J2" s="195"/>
      <c r="K2" s="195"/>
      <c r="L2" s="195"/>
    </row>
    <row r="3" spans="1:23" s="20" customFormat="1" x14ac:dyDescent="0.3">
      <c r="F3" s="195"/>
      <c r="G3" s="195"/>
      <c r="H3" s="195"/>
      <c r="I3" s="195"/>
      <c r="J3" s="195"/>
      <c r="K3" s="195"/>
      <c r="L3" s="195"/>
    </row>
    <row r="4" spans="1:23" s="20" customFormat="1" ht="28.8" x14ac:dyDescent="0.3">
      <c r="F4" s="130"/>
      <c r="G4" s="130"/>
      <c r="H4" s="130"/>
      <c r="I4" s="130"/>
      <c r="J4" s="130"/>
      <c r="K4" s="130"/>
      <c r="L4" s="130"/>
    </row>
    <row r="5" spans="1:23" s="20" customFormat="1" x14ac:dyDescent="0.3">
      <c r="A5" s="131" t="s">
        <v>609</v>
      </c>
    </row>
    <row r="6" spans="1:23" s="20" customFormat="1" ht="58.2" customHeight="1" x14ac:dyDescent="0.3">
      <c r="A6" s="204" t="s">
        <v>602</v>
      </c>
      <c r="B6" s="204"/>
      <c r="C6" s="204"/>
      <c r="D6" s="204"/>
      <c r="E6" s="204"/>
      <c r="F6" s="204"/>
      <c r="G6" s="204"/>
      <c r="H6" s="204"/>
      <c r="I6" s="204"/>
      <c r="J6" s="204"/>
      <c r="K6" s="204"/>
      <c r="L6" s="204"/>
      <c r="M6" s="204"/>
      <c r="N6" s="204"/>
      <c r="O6" s="204"/>
      <c r="P6" s="204"/>
    </row>
    <row r="7" spans="1:23" s="20" customFormat="1" x14ac:dyDescent="0.3">
      <c r="A7" s="116" t="s">
        <v>597</v>
      </c>
      <c r="B7" s="115"/>
      <c r="C7" s="115"/>
      <c r="D7" s="115"/>
      <c r="E7" s="115"/>
      <c r="F7" s="115"/>
      <c r="G7" s="115"/>
      <c r="H7" s="115"/>
      <c r="I7" s="115"/>
      <c r="J7" s="115"/>
      <c r="K7" s="115"/>
      <c r="L7" s="115"/>
      <c r="M7" s="115"/>
      <c r="N7" s="115"/>
      <c r="O7" s="115"/>
      <c r="P7" s="115"/>
    </row>
    <row r="8" spans="1:23" s="20" customFormat="1" ht="27" customHeight="1" x14ac:dyDescent="0.3">
      <c r="A8" s="117" t="s">
        <v>489</v>
      </c>
      <c r="B8" s="118" t="s">
        <v>549</v>
      </c>
      <c r="C8" s="197" t="s">
        <v>607</v>
      </c>
      <c r="D8" s="197"/>
      <c r="E8" s="197"/>
      <c r="F8" s="197"/>
      <c r="J8" s="7" t="s">
        <v>603</v>
      </c>
      <c r="K8" s="6" t="s">
        <v>605</v>
      </c>
    </row>
    <row r="9" spans="1:23" s="20" customFormat="1" ht="36.6" customHeight="1" x14ac:dyDescent="0.3">
      <c r="A9" s="119" t="s">
        <v>490</v>
      </c>
      <c r="B9" s="118" t="s">
        <v>550</v>
      </c>
      <c r="C9" s="197" t="s">
        <v>608</v>
      </c>
      <c r="D9" s="197"/>
      <c r="E9" s="197"/>
      <c r="F9" s="197"/>
      <c r="J9" s="7" t="s">
        <v>604</v>
      </c>
      <c r="K9" s="6" t="s">
        <v>606</v>
      </c>
    </row>
    <row r="10" spans="1:23" s="20" customFormat="1" x14ac:dyDescent="0.3"/>
    <row r="11" spans="1:23" s="20" customFormat="1" x14ac:dyDescent="0.3"/>
    <row r="12" spans="1:23" x14ac:dyDescent="0.3">
      <c r="A12" s="132" t="s">
        <v>484</v>
      </c>
      <c r="B12" s="132"/>
      <c r="C12" s="132"/>
      <c r="D12" s="132"/>
      <c r="E12" s="132"/>
      <c r="F12" s="132"/>
      <c r="G12" s="132"/>
      <c r="H12" s="132"/>
    </row>
    <row r="13" spans="1:23" x14ac:dyDescent="0.3">
      <c r="A13" s="10" t="s">
        <v>0</v>
      </c>
      <c r="B13" s="10" t="s">
        <v>1</v>
      </c>
      <c r="C13" s="10" t="s">
        <v>2</v>
      </c>
      <c r="D13" s="10" t="s">
        <v>3</v>
      </c>
      <c r="E13" s="10" t="s">
        <v>4</v>
      </c>
      <c r="F13" s="10" t="s">
        <v>430</v>
      </c>
      <c r="G13" s="10" t="s">
        <v>5</v>
      </c>
      <c r="H13" s="12" t="s">
        <v>6</v>
      </c>
      <c r="J13" s="202" t="s">
        <v>532</v>
      </c>
      <c r="K13" s="203"/>
      <c r="M13" s="202" t="s">
        <v>533</v>
      </c>
      <c r="N13" s="203"/>
    </row>
    <row r="14" spans="1:23" x14ac:dyDescent="0.3">
      <c r="A14" s="6" t="s">
        <v>7</v>
      </c>
      <c r="B14" s="6">
        <v>2020</v>
      </c>
      <c r="C14" s="6" t="s">
        <v>169</v>
      </c>
      <c r="D14" s="6" t="s">
        <v>8</v>
      </c>
      <c r="E14" s="6" t="s">
        <v>175</v>
      </c>
      <c r="F14" s="11" t="s">
        <v>521</v>
      </c>
      <c r="G14" s="6" t="s">
        <v>10</v>
      </c>
      <c r="H14" s="13">
        <v>729.68</v>
      </c>
      <c r="J14" s="6">
        <v>1</v>
      </c>
      <c r="K14" s="6">
        <v>771.15</v>
      </c>
      <c r="M14" s="6">
        <v>30</v>
      </c>
      <c r="N14" s="6">
        <v>1502.91</v>
      </c>
      <c r="R14" s="194" t="s">
        <v>488</v>
      </c>
      <c r="S14" s="194"/>
      <c r="T14" s="194"/>
      <c r="U14" s="194"/>
      <c r="V14" s="194"/>
      <c r="W14" s="194"/>
    </row>
    <row r="15" spans="1:23" ht="31.2" customHeight="1" x14ac:dyDescent="0.3">
      <c r="A15" s="6" t="s">
        <v>7</v>
      </c>
      <c r="B15" s="6">
        <v>2020</v>
      </c>
      <c r="C15" s="6" t="s">
        <v>169</v>
      </c>
      <c r="D15" s="6" t="s">
        <v>8</v>
      </c>
      <c r="E15" s="6" t="s">
        <v>183</v>
      </c>
      <c r="F15" s="11" t="s">
        <v>521</v>
      </c>
      <c r="G15" s="6" t="s">
        <v>10</v>
      </c>
      <c r="H15" s="13">
        <v>771.15</v>
      </c>
      <c r="J15" s="6">
        <v>6</v>
      </c>
      <c r="K15" s="6">
        <v>859.28</v>
      </c>
      <c r="M15" s="6">
        <v>13</v>
      </c>
      <c r="N15" s="6">
        <v>1551.29</v>
      </c>
      <c r="R15" s="117" t="s">
        <v>489</v>
      </c>
      <c r="S15" s="118" t="s">
        <v>549</v>
      </c>
      <c r="T15" s="197" t="s">
        <v>607</v>
      </c>
      <c r="U15" s="197"/>
      <c r="V15" s="197"/>
      <c r="W15" s="197"/>
    </row>
    <row r="16" spans="1:23" ht="27" customHeight="1" x14ac:dyDescent="0.3">
      <c r="A16" s="6" t="s">
        <v>7</v>
      </c>
      <c r="B16" s="6">
        <v>2020</v>
      </c>
      <c r="C16" s="6" t="s">
        <v>169</v>
      </c>
      <c r="D16" s="6" t="s">
        <v>8</v>
      </c>
      <c r="E16" s="6" t="s">
        <v>189</v>
      </c>
      <c r="F16" s="11" t="s">
        <v>521</v>
      </c>
      <c r="G16" s="6" t="s">
        <v>10</v>
      </c>
      <c r="H16" s="13">
        <v>771.47</v>
      </c>
      <c r="J16" s="6">
        <v>15</v>
      </c>
      <c r="K16" s="6">
        <v>859.28</v>
      </c>
      <c r="M16" s="6">
        <v>10</v>
      </c>
      <c r="N16" s="6">
        <v>1581.21</v>
      </c>
      <c r="R16" s="119" t="s">
        <v>490</v>
      </c>
      <c r="S16" s="118" t="s">
        <v>550</v>
      </c>
      <c r="T16" s="197" t="s">
        <v>608</v>
      </c>
      <c r="U16" s="197"/>
      <c r="V16" s="197"/>
      <c r="W16" s="197"/>
    </row>
    <row r="17" spans="1:22" x14ac:dyDescent="0.3">
      <c r="A17" s="6" t="s">
        <v>7</v>
      </c>
      <c r="B17" s="6">
        <v>2020</v>
      </c>
      <c r="C17" s="6" t="s">
        <v>169</v>
      </c>
      <c r="D17" s="6" t="s">
        <v>8</v>
      </c>
      <c r="E17" s="6" t="s">
        <v>204</v>
      </c>
      <c r="F17" s="11" t="s">
        <v>521</v>
      </c>
      <c r="G17" s="6" t="s">
        <v>10</v>
      </c>
      <c r="H17" s="13">
        <v>789.79</v>
      </c>
      <c r="J17" s="6">
        <v>20</v>
      </c>
      <c r="K17" s="6">
        <v>859.28</v>
      </c>
      <c r="M17" s="6">
        <v>21</v>
      </c>
      <c r="N17" s="6">
        <v>1642.01</v>
      </c>
    </row>
    <row r="18" spans="1:22" x14ac:dyDescent="0.3">
      <c r="A18" s="6" t="s">
        <v>7</v>
      </c>
      <c r="B18" s="6">
        <v>2020</v>
      </c>
      <c r="C18" s="6" t="s">
        <v>169</v>
      </c>
      <c r="D18" s="6" t="s">
        <v>8</v>
      </c>
      <c r="E18" s="6" t="s">
        <v>195</v>
      </c>
      <c r="F18" s="11" t="s">
        <v>521</v>
      </c>
      <c r="G18" s="6" t="s">
        <v>10</v>
      </c>
      <c r="H18" s="13">
        <v>853.07</v>
      </c>
      <c r="J18" s="6">
        <v>22</v>
      </c>
      <c r="K18" s="6">
        <v>859.28</v>
      </c>
      <c r="M18" s="6">
        <v>8</v>
      </c>
      <c r="N18" s="6">
        <v>1642.89</v>
      </c>
      <c r="R18" s="132" t="s">
        <v>548</v>
      </c>
      <c r="S18" s="132"/>
      <c r="T18" s="132"/>
      <c r="U18" s="132"/>
      <c r="V18" s="132"/>
    </row>
    <row r="19" spans="1:22" x14ac:dyDescent="0.3">
      <c r="A19" s="6" t="s">
        <v>7</v>
      </c>
      <c r="B19" s="6">
        <v>2020</v>
      </c>
      <c r="C19" s="6" t="s">
        <v>169</v>
      </c>
      <c r="D19" s="6" t="s">
        <v>8</v>
      </c>
      <c r="E19" s="6" t="s">
        <v>193</v>
      </c>
      <c r="F19" s="11" t="s">
        <v>521</v>
      </c>
      <c r="G19" s="6" t="s">
        <v>10</v>
      </c>
      <c r="H19" s="13">
        <v>859.28</v>
      </c>
      <c r="J19" s="6">
        <v>13</v>
      </c>
      <c r="K19" s="6">
        <v>877.97</v>
      </c>
      <c r="M19" s="6">
        <v>12</v>
      </c>
      <c r="N19" s="6">
        <v>1700.57</v>
      </c>
      <c r="R19" s="6"/>
      <c r="S19" s="16" t="s">
        <v>536</v>
      </c>
      <c r="T19" s="16" t="s">
        <v>537</v>
      </c>
      <c r="U19" s="26"/>
      <c r="V19" s="26"/>
    </row>
    <row r="20" spans="1:22" ht="15.6" x14ac:dyDescent="0.35">
      <c r="A20" s="6" t="s">
        <v>7</v>
      </c>
      <c r="B20" s="6">
        <v>2020</v>
      </c>
      <c r="C20" s="6" t="s">
        <v>169</v>
      </c>
      <c r="D20" s="6" t="s">
        <v>8</v>
      </c>
      <c r="E20" s="6" t="s">
        <v>199</v>
      </c>
      <c r="F20" s="11" t="s">
        <v>521</v>
      </c>
      <c r="G20" s="6" t="s">
        <v>10</v>
      </c>
      <c r="H20" s="13">
        <v>877.97</v>
      </c>
      <c r="J20" s="6">
        <v>18</v>
      </c>
      <c r="K20" s="6">
        <v>896.59</v>
      </c>
      <c r="M20" s="6">
        <v>16</v>
      </c>
      <c r="N20" s="6">
        <v>1733.81</v>
      </c>
      <c r="R20" s="6" t="s">
        <v>538</v>
      </c>
      <c r="S20" s="27" t="s">
        <v>539</v>
      </c>
      <c r="T20" s="27" t="s">
        <v>540</v>
      </c>
      <c r="U20" s="26"/>
      <c r="V20" s="26"/>
    </row>
    <row r="21" spans="1:22" x14ac:dyDescent="0.3">
      <c r="A21" s="6" t="s">
        <v>7</v>
      </c>
      <c r="B21" s="6">
        <v>2020</v>
      </c>
      <c r="C21" s="6" t="s">
        <v>169</v>
      </c>
      <c r="D21" s="6" t="s">
        <v>8</v>
      </c>
      <c r="E21" s="6" t="s">
        <v>207</v>
      </c>
      <c r="F21" s="11" t="s">
        <v>521</v>
      </c>
      <c r="G21" s="6" t="s">
        <v>10</v>
      </c>
      <c r="H21" s="13">
        <v>896.59</v>
      </c>
      <c r="J21" s="6">
        <v>25</v>
      </c>
      <c r="K21" s="6">
        <v>896.59</v>
      </c>
      <c r="M21" s="6">
        <v>3</v>
      </c>
      <c r="N21" s="6">
        <v>1750.94</v>
      </c>
      <c r="R21" s="6" t="s">
        <v>541</v>
      </c>
      <c r="S21" s="26">
        <v>30</v>
      </c>
      <c r="T21" s="26">
        <v>30</v>
      </c>
      <c r="U21" s="26"/>
      <c r="V21" s="26"/>
    </row>
    <row r="22" spans="1:22" x14ac:dyDescent="0.3">
      <c r="A22" s="6" t="s">
        <v>7</v>
      </c>
      <c r="B22" s="6">
        <v>2020</v>
      </c>
      <c r="C22" s="6" t="s">
        <v>169</v>
      </c>
      <c r="D22" s="6" t="s">
        <v>8</v>
      </c>
      <c r="E22" s="6" t="s">
        <v>190</v>
      </c>
      <c r="F22" s="11" t="s">
        <v>521</v>
      </c>
      <c r="G22" s="6" t="s">
        <v>10</v>
      </c>
      <c r="H22" s="13">
        <v>917.17</v>
      </c>
      <c r="J22" s="6">
        <v>26</v>
      </c>
      <c r="K22" s="6">
        <v>928.71</v>
      </c>
      <c r="M22" s="6">
        <v>4</v>
      </c>
      <c r="N22" s="6">
        <v>1750.94</v>
      </c>
      <c r="R22" s="6" t="s">
        <v>542</v>
      </c>
      <c r="S22" s="28">
        <f>K46</f>
        <v>1058.5449999999996</v>
      </c>
      <c r="T22" s="28">
        <f>N46</f>
        <v>1954.3039999999999</v>
      </c>
      <c r="U22" s="26"/>
      <c r="V22" s="26"/>
    </row>
    <row r="23" spans="1:22" x14ac:dyDescent="0.3">
      <c r="A23" s="6" t="s">
        <v>7</v>
      </c>
      <c r="B23" s="6">
        <v>2020</v>
      </c>
      <c r="C23" s="6" t="s">
        <v>169</v>
      </c>
      <c r="D23" s="6" t="s">
        <v>8</v>
      </c>
      <c r="E23" s="6" t="s">
        <v>184</v>
      </c>
      <c r="F23" s="11" t="s">
        <v>521</v>
      </c>
      <c r="G23" s="6" t="s">
        <v>10</v>
      </c>
      <c r="H23" s="13">
        <v>928.71</v>
      </c>
      <c r="J23" s="6">
        <v>17</v>
      </c>
      <c r="K23" s="6">
        <v>986.37</v>
      </c>
      <c r="M23" s="6">
        <v>28</v>
      </c>
      <c r="N23" s="6">
        <v>1765.08</v>
      </c>
      <c r="R23" s="6" t="s">
        <v>543</v>
      </c>
      <c r="S23" s="29">
        <f>_xlfn.STDEV.S(K14:K43)</f>
        <v>161.62023833559749</v>
      </c>
      <c r="T23" s="29">
        <f>_xlfn.STDEV.S(N14:N43)</f>
        <v>317.69357709635358</v>
      </c>
      <c r="U23" s="26"/>
      <c r="V23" s="26"/>
    </row>
    <row r="24" spans="1:22" x14ac:dyDescent="0.3">
      <c r="A24" s="6" t="s">
        <v>7</v>
      </c>
      <c r="B24" s="6">
        <v>2020</v>
      </c>
      <c r="C24" s="6" t="s">
        <v>169</v>
      </c>
      <c r="D24" s="6" t="s">
        <v>8</v>
      </c>
      <c r="E24" s="6" t="s">
        <v>185</v>
      </c>
      <c r="F24" s="11" t="s">
        <v>521</v>
      </c>
      <c r="G24" s="6" t="s">
        <v>10</v>
      </c>
      <c r="H24" s="13">
        <v>986.37</v>
      </c>
      <c r="J24" s="6">
        <v>24</v>
      </c>
      <c r="K24" s="6">
        <v>986.37</v>
      </c>
      <c r="M24" s="6">
        <v>11</v>
      </c>
      <c r="N24" s="6">
        <v>1794.15</v>
      </c>
      <c r="R24" s="6" t="s">
        <v>544</v>
      </c>
      <c r="S24" s="26">
        <f>S21-1</f>
        <v>29</v>
      </c>
      <c r="T24" s="26">
        <f>T21-1</f>
        <v>29</v>
      </c>
      <c r="U24" s="26"/>
      <c r="V24" s="26"/>
    </row>
    <row r="25" spans="1:22" x14ac:dyDescent="0.3">
      <c r="A25" s="6" t="s">
        <v>7</v>
      </c>
      <c r="B25" s="6">
        <v>2020</v>
      </c>
      <c r="C25" s="6" t="s">
        <v>169</v>
      </c>
      <c r="D25" s="6" t="s">
        <v>8</v>
      </c>
      <c r="E25" s="6" t="s">
        <v>174</v>
      </c>
      <c r="F25" s="11" t="s">
        <v>521</v>
      </c>
      <c r="G25" s="6" t="s">
        <v>10</v>
      </c>
      <c r="H25" s="13">
        <v>993.88</v>
      </c>
      <c r="J25" s="6">
        <v>10</v>
      </c>
      <c r="K25" s="6">
        <v>993.88</v>
      </c>
      <c r="M25" s="6">
        <v>17</v>
      </c>
      <c r="N25" s="6">
        <v>1805.57</v>
      </c>
      <c r="R25" s="6" t="s">
        <v>545</v>
      </c>
      <c r="S25" s="26">
        <v>0.05</v>
      </c>
      <c r="T25" s="26"/>
      <c r="U25" s="26"/>
      <c r="V25" s="26"/>
    </row>
    <row r="26" spans="1:22" x14ac:dyDescent="0.3">
      <c r="A26" s="6" t="s">
        <v>7</v>
      </c>
      <c r="B26" s="6">
        <v>2020</v>
      </c>
      <c r="C26" s="6" t="s">
        <v>169</v>
      </c>
      <c r="D26" s="6" t="s">
        <v>8</v>
      </c>
      <c r="E26" s="6" t="s">
        <v>196</v>
      </c>
      <c r="F26" s="11" t="s">
        <v>521</v>
      </c>
      <c r="G26" s="6" t="s">
        <v>10</v>
      </c>
      <c r="H26" s="13">
        <v>996.68</v>
      </c>
      <c r="J26" s="6">
        <v>2</v>
      </c>
      <c r="K26" s="6">
        <v>1040.3</v>
      </c>
      <c r="M26" s="6">
        <v>22</v>
      </c>
      <c r="N26" s="6">
        <v>1808.94</v>
      </c>
      <c r="R26" s="6" t="s">
        <v>493</v>
      </c>
      <c r="S26" s="29">
        <f>(S22-T22)/(SQRT(((S23^2)/S21)+((T23^2)/T21)))</f>
        <v>-13.764611006659759</v>
      </c>
      <c r="T26" s="26"/>
      <c r="U26" s="26"/>
      <c r="V26" s="26"/>
    </row>
    <row r="27" spans="1:22" x14ac:dyDescent="0.3">
      <c r="A27" s="6" t="s">
        <v>7</v>
      </c>
      <c r="B27" s="6">
        <v>2020</v>
      </c>
      <c r="C27" s="6" t="s">
        <v>169</v>
      </c>
      <c r="D27" s="6" t="s">
        <v>8</v>
      </c>
      <c r="E27" s="6" t="s">
        <v>177</v>
      </c>
      <c r="F27" s="11" t="s">
        <v>521</v>
      </c>
      <c r="G27" s="6" t="s">
        <v>10</v>
      </c>
      <c r="H27" s="13">
        <v>1030.19</v>
      </c>
      <c r="J27" s="6">
        <v>4</v>
      </c>
      <c r="K27" s="6">
        <v>1040.3</v>
      </c>
      <c r="M27" s="6">
        <v>20</v>
      </c>
      <c r="N27" s="6">
        <v>1826.06</v>
      </c>
      <c r="R27" s="6" t="s">
        <v>546</v>
      </c>
      <c r="S27" s="29">
        <f>_xlfn.T.INV(S25,S28)</f>
        <v>-1.6810707032025196</v>
      </c>
      <c r="T27" s="26"/>
      <c r="U27" s="26" t="s">
        <v>495</v>
      </c>
      <c r="V27" s="28">
        <f>_xlfn.T.DIST(S26,S28,TRUE)</f>
        <v>1.1662835552891818E-17</v>
      </c>
    </row>
    <row r="28" spans="1:22" x14ac:dyDescent="0.3">
      <c r="A28" s="6" t="s">
        <v>7</v>
      </c>
      <c r="B28" s="6">
        <v>2020</v>
      </c>
      <c r="C28" s="6" t="s">
        <v>169</v>
      </c>
      <c r="D28" s="6" t="s">
        <v>8</v>
      </c>
      <c r="E28" s="6" t="s">
        <v>186</v>
      </c>
      <c r="F28" s="11" t="s">
        <v>521</v>
      </c>
      <c r="G28" s="6" t="s">
        <v>10</v>
      </c>
      <c r="H28" s="13">
        <v>1040.3</v>
      </c>
      <c r="J28" s="6">
        <v>5</v>
      </c>
      <c r="K28" s="6">
        <v>1040.3</v>
      </c>
      <c r="M28" s="6">
        <v>6</v>
      </c>
      <c r="N28" s="6">
        <v>1874.45</v>
      </c>
      <c r="R28" s="6" t="s">
        <v>494</v>
      </c>
      <c r="S28" s="26">
        <f>ROUNDDOWN(((((S23^2)/S21)+((T23^2)/T21))^2)/(((((S23^2)/S21)^2)/(S21-1))+((((T23^2)/T21)^2)/(T21-1))),0)</f>
        <v>43</v>
      </c>
      <c r="T28" s="26"/>
      <c r="U28" s="26"/>
      <c r="V28" s="26"/>
    </row>
    <row r="29" spans="1:22" x14ac:dyDescent="0.3">
      <c r="A29" s="6" t="s">
        <v>7</v>
      </c>
      <c r="B29" s="6">
        <v>2020</v>
      </c>
      <c r="C29" s="6" t="s">
        <v>169</v>
      </c>
      <c r="D29" s="6" t="s">
        <v>8</v>
      </c>
      <c r="E29" s="6" t="s">
        <v>202</v>
      </c>
      <c r="F29" s="11" t="s">
        <v>521</v>
      </c>
      <c r="G29" s="6" t="s">
        <v>10</v>
      </c>
      <c r="H29" s="13">
        <v>1056.25</v>
      </c>
      <c r="J29" s="6">
        <v>7</v>
      </c>
      <c r="K29" s="6">
        <v>1056.25</v>
      </c>
      <c r="M29" s="6">
        <v>23</v>
      </c>
      <c r="N29" s="6">
        <v>1887.98</v>
      </c>
      <c r="R29" s="6" t="s">
        <v>496</v>
      </c>
      <c r="S29" s="26" t="str">
        <f>IF(S26&lt;=S27,"Yes","No")</f>
        <v>Yes</v>
      </c>
      <c r="T29" s="26"/>
      <c r="U29" s="26" t="s">
        <v>547</v>
      </c>
      <c r="V29" s="26" t="str">
        <f>IF(V27&lt;=S25,"Yes","No")</f>
        <v>Yes</v>
      </c>
    </row>
    <row r="30" spans="1:22" x14ac:dyDescent="0.3">
      <c r="A30" s="6" t="s">
        <v>7</v>
      </c>
      <c r="B30" s="6">
        <v>2020</v>
      </c>
      <c r="C30" s="6" t="s">
        <v>169</v>
      </c>
      <c r="D30" s="6" t="s">
        <v>8</v>
      </c>
      <c r="E30" s="6" t="s">
        <v>197</v>
      </c>
      <c r="F30" s="11" t="s">
        <v>521</v>
      </c>
      <c r="G30" s="6" t="s">
        <v>10</v>
      </c>
      <c r="H30" s="13">
        <v>1115.72</v>
      </c>
      <c r="J30" s="6">
        <v>12</v>
      </c>
      <c r="K30" s="6">
        <v>1056.25</v>
      </c>
      <c r="M30" s="6">
        <v>26</v>
      </c>
      <c r="N30" s="6">
        <v>1927.67</v>
      </c>
    </row>
    <row r="31" spans="1:22" x14ac:dyDescent="0.3">
      <c r="A31" s="6" t="s">
        <v>7</v>
      </c>
      <c r="B31" s="6">
        <v>2020</v>
      </c>
      <c r="C31" s="6" t="s">
        <v>169</v>
      </c>
      <c r="D31" s="6" t="s">
        <v>8</v>
      </c>
      <c r="E31" s="6" t="s">
        <v>179</v>
      </c>
      <c r="F31" s="11" t="s">
        <v>521</v>
      </c>
      <c r="G31" s="6" t="s">
        <v>10</v>
      </c>
      <c r="H31" s="13">
        <v>1144.5999999999999</v>
      </c>
      <c r="J31" s="6">
        <v>16</v>
      </c>
      <c r="K31" s="6">
        <v>1056.25</v>
      </c>
      <c r="M31" s="6">
        <v>7</v>
      </c>
      <c r="N31" s="6">
        <v>1937.78</v>
      </c>
    </row>
    <row r="32" spans="1:22" x14ac:dyDescent="0.3">
      <c r="A32" s="6" t="s">
        <v>7</v>
      </c>
      <c r="B32" s="6">
        <v>2020</v>
      </c>
      <c r="C32" s="6" t="s">
        <v>169</v>
      </c>
      <c r="D32" s="6" t="s">
        <v>8</v>
      </c>
      <c r="E32" s="6" t="s">
        <v>170</v>
      </c>
      <c r="F32" s="11" t="s">
        <v>521</v>
      </c>
      <c r="G32" s="6" t="s">
        <v>10</v>
      </c>
      <c r="H32" s="13">
        <v>1156.8399999999999</v>
      </c>
      <c r="J32" s="6">
        <v>11</v>
      </c>
      <c r="K32" s="6">
        <v>1115.72</v>
      </c>
      <c r="M32" s="6">
        <v>14</v>
      </c>
      <c r="N32" s="6">
        <v>1971.27</v>
      </c>
    </row>
    <row r="33" spans="1:14" x14ac:dyDescent="0.3">
      <c r="A33" s="6" t="s">
        <v>7</v>
      </c>
      <c r="B33" s="6">
        <v>2020</v>
      </c>
      <c r="C33" s="6" t="s">
        <v>169</v>
      </c>
      <c r="D33" s="6" t="s">
        <v>8</v>
      </c>
      <c r="E33" s="6" t="s">
        <v>181</v>
      </c>
      <c r="F33" s="11" t="s">
        <v>521</v>
      </c>
      <c r="G33" s="6" t="s">
        <v>10</v>
      </c>
      <c r="H33" s="13">
        <v>1193.57</v>
      </c>
      <c r="J33" s="6">
        <v>21</v>
      </c>
      <c r="K33" s="6">
        <v>1144.5999999999999</v>
      </c>
      <c r="M33" s="6">
        <v>25</v>
      </c>
      <c r="N33" s="6">
        <v>1984.93</v>
      </c>
    </row>
    <row r="34" spans="1:14" x14ac:dyDescent="0.3">
      <c r="A34" s="6" t="s">
        <v>7</v>
      </c>
      <c r="B34" s="6">
        <v>2020</v>
      </c>
      <c r="C34" s="6" t="s">
        <v>169</v>
      </c>
      <c r="D34" s="6" t="s">
        <v>8</v>
      </c>
      <c r="E34" s="6" t="s">
        <v>206</v>
      </c>
      <c r="F34" s="11" t="s">
        <v>521</v>
      </c>
      <c r="G34" s="6" t="s">
        <v>10</v>
      </c>
      <c r="H34" s="13">
        <v>1209.95</v>
      </c>
      <c r="J34" s="6">
        <v>27</v>
      </c>
      <c r="K34" s="6">
        <v>1156.8399999999999</v>
      </c>
      <c r="M34" s="6">
        <v>15</v>
      </c>
      <c r="N34" s="25">
        <v>2009.52</v>
      </c>
    </row>
    <row r="35" spans="1:14" x14ac:dyDescent="0.3">
      <c r="A35" s="6" t="s">
        <v>7</v>
      </c>
      <c r="B35" s="6">
        <v>2020</v>
      </c>
      <c r="C35" s="6" t="s">
        <v>169</v>
      </c>
      <c r="D35" s="6" t="s">
        <v>8</v>
      </c>
      <c r="E35" s="6" t="s">
        <v>180</v>
      </c>
      <c r="F35" s="11" t="s">
        <v>521</v>
      </c>
      <c r="G35" s="6" t="s">
        <v>10</v>
      </c>
      <c r="H35" s="13">
        <v>1212.6500000000001</v>
      </c>
      <c r="J35" s="6">
        <v>23</v>
      </c>
      <c r="K35" s="6">
        <v>1193.57</v>
      </c>
      <c r="M35" s="6">
        <v>27</v>
      </c>
      <c r="N35" s="25">
        <v>2021.5</v>
      </c>
    </row>
    <row r="36" spans="1:14" x14ac:dyDescent="0.3">
      <c r="A36" s="6" t="s">
        <v>7</v>
      </c>
      <c r="B36" s="6">
        <v>2020</v>
      </c>
      <c r="C36" s="6" t="s">
        <v>169</v>
      </c>
      <c r="D36" s="6" t="s">
        <v>8</v>
      </c>
      <c r="E36" s="6" t="s">
        <v>201</v>
      </c>
      <c r="F36" s="11" t="s">
        <v>521</v>
      </c>
      <c r="G36" s="6" t="s">
        <v>10</v>
      </c>
      <c r="H36" s="13">
        <v>1232.25</v>
      </c>
      <c r="J36" s="6">
        <v>14</v>
      </c>
      <c r="K36" s="6">
        <v>1209.95</v>
      </c>
      <c r="M36" s="6">
        <v>9</v>
      </c>
      <c r="N36" s="6">
        <v>2213.7399999999998</v>
      </c>
    </row>
    <row r="37" spans="1:14" x14ac:dyDescent="0.3">
      <c r="A37" s="6" t="s">
        <v>7</v>
      </c>
      <c r="B37" s="6">
        <v>2020</v>
      </c>
      <c r="C37" s="6" t="s">
        <v>169</v>
      </c>
      <c r="D37" s="6" t="s">
        <v>8</v>
      </c>
      <c r="E37" s="6" t="s">
        <v>172</v>
      </c>
      <c r="F37" s="11" t="s">
        <v>521</v>
      </c>
      <c r="G37" s="6" t="s">
        <v>10</v>
      </c>
      <c r="H37" s="13">
        <v>1240.1400000000001</v>
      </c>
      <c r="J37" s="6">
        <v>28</v>
      </c>
      <c r="K37" s="6">
        <v>1209.95</v>
      </c>
      <c r="M37" s="6">
        <v>29</v>
      </c>
      <c r="N37" s="6">
        <v>2260.31</v>
      </c>
    </row>
    <row r="38" spans="1:14" x14ac:dyDescent="0.3">
      <c r="A38" s="6" t="s">
        <v>7</v>
      </c>
      <c r="B38" s="6">
        <v>2020</v>
      </c>
      <c r="C38" s="6" t="s">
        <v>169</v>
      </c>
      <c r="D38" s="6" t="s">
        <v>8</v>
      </c>
      <c r="E38" s="6" t="s">
        <v>192</v>
      </c>
      <c r="F38" s="11" t="s">
        <v>521</v>
      </c>
      <c r="G38" s="6" t="s">
        <v>10</v>
      </c>
      <c r="H38" s="13">
        <v>1254.29</v>
      </c>
      <c r="J38" s="6">
        <v>3</v>
      </c>
      <c r="K38" s="6">
        <v>1212.6500000000001</v>
      </c>
      <c r="M38" s="6">
        <v>19</v>
      </c>
      <c r="N38" s="6">
        <v>2271.58</v>
      </c>
    </row>
    <row r="39" spans="1:14" x14ac:dyDescent="0.3">
      <c r="A39" s="6" t="s">
        <v>7</v>
      </c>
      <c r="B39" s="6">
        <v>2020</v>
      </c>
      <c r="C39" s="6" t="s">
        <v>169</v>
      </c>
      <c r="D39" s="6" t="s">
        <v>8</v>
      </c>
      <c r="E39" s="6" t="s">
        <v>171</v>
      </c>
      <c r="F39" s="11" t="s">
        <v>521</v>
      </c>
      <c r="G39" s="6" t="s">
        <v>10</v>
      </c>
      <c r="H39" s="13">
        <v>1328.52</v>
      </c>
      <c r="J39" s="6">
        <v>9</v>
      </c>
      <c r="K39" s="6">
        <v>1232.25</v>
      </c>
      <c r="M39" s="6">
        <v>2</v>
      </c>
      <c r="N39" s="6">
        <v>2292.5300000000002</v>
      </c>
    </row>
    <row r="40" spans="1:14" x14ac:dyDescent="0.3">
      <c r="A40" s="6" t="s">
        <v>7</v>
      </c>
      <c r="B40" s="6">
        <v>2020</v>
      </c>
      <c r="C40" s="6" t="s">
        <v>169</v>
      </c>
      <c r="D40" s="6" t="s">
        <v>8</v>
      </c>
      <c r="E40" s="6" t="s">
        <v>203</v>
      </c>
      <c r="F40" s="11" t="s">
        <v>521</v>
      </c>
      <c r="G40" s="6" t="s">
        <v>10</v>
      </c>
      <c r="H40" s="13">
        <v>1355.61</v>
      </c>
      <c r="J40" s="6">
        <v>30</v>
      </c>
      <c r="K40" s="6">
        <v>1232.25</v>
      </c>
      <c r="M40" s="6">
        <v>24</v>
      </c>
      <c r="N40" s="6">
        <v>2319.73</v>
      </c>
    </row>
    <row r="41" spans="1:14" x14ac:dyDescent="0.3">
      <c r="A41" s="6" t="s">
        <v>7</v>
      </c>
      <c r="B41" s="6">
        <v>2020</v>
      </c>
      <c r="C41" s="6" t="s">
        <v>169</v>
      </c>
      <c r="D41" s="6" t="s">
        <v>8</v>
      </c>
      <c r="E41" s="6" t="s">
        <v>176</v>
      </c>
      <c r="F41" s="11" t="s">
        <v>521</v>
      </c>
      <c r="G41" s="6" t="s">
        <v>10</v>
      </c>
      <c r="H41" s="13">
        <v>1384.06</v>
      </c>
      <c r="J41" s="6">
        <v>19</v>
      </c>
      <c r="K41" s="6">
        <v>1240.1400000000001</v>
      </c>
      <c r="M41" s="6">
        <v>1</v>
      </c>
      <c r="N41" s="6">
        <v>2448.17</v>
      </c>
    </row>
    <row r="42" spans="1:14" x14ac:dyDescent="0.3">
      <c r="A42" s="6" t="s">
        <v>7</v>
      </c>
      <c r="B42" s="6">
        <v>2020</v>
      </c>
      <c r="C42" s="6" t="s">
        <v>169</v>
      </c>
      <c r="D42" s="6" t="s">
        <v>8</v>
      </c>
      <c r="E42" s="6" t="s">
        <v>188</v>
      </c>
      <c r="F42" s="11" t="s">
        <v>521</v>
      </c>
      <c r="G42" s="6" t="s">
        <v>10</v>
      </c>
      <c r="H42" s="13">
        <v>1388.42</v>
      </c>
      <c r="J42" s="6">
        <v>29</v>
      </c>
      <c r="K42" s="6">
        <v>1355.61</v>
      </c>
      <c r="M42" s="6">
        <v>5</v>
      </c>
      <c r="N42" s="6">
        <v>2457.73</v>
      </c>
    </row>
    <row r="43" spans="1:14" x14ac:dyDescent="0.3">
      <c r="A43" s="6" t="s">
        <v>7</v>
      </c>
      <c r="B43" s="6">
        <v>2020</v>
      </c>
      <c r="C43" s="6" t="s">
        <v>169</v>
      </c>
      <c r="D43" s="6" t="s">
        <v>8</v>
      </c>
      <c r="E43" s="6" t="s">
        <v>194</v>
      </c>
      <c r="F43" s="11" t="s">
        <v>521</v>
      </c>
      <c r="G43" s="6" t="s">
        <v>10</v>
      </c>
      <c r="H43" s="13">
        <v>1416.84</v>
      </c>
      <c r="J43" s="6">
        <v>8</v>
      </c>
      <c r="K43" s="6">
        <v>1388.42</v>
      </c>
      <c r="M43" s="6">
        <v>18</v>
      </c>
      <c r="N43" s="6">
        <v>2893.86</v>
      </c>
    </row>
    <row r="44" spans="1:14" x14ac:dyDescent="0.3">
      <c r="A44" s="6" t="s">
        <v>7</v>
      </c>
      <c r="B44" s="6">
        <v>2020</v>
      </c>
      <c r="C44" s="6" t="s">
        <v>169</v>
      </c>
      <c r="D44" s="6" t="s">
        <v>8</v>
      </c>
      <c r="E44" s="6" t="s">
        <v>173</v>
      </c>
      <c r="F44" s="11" t="s">
        <v>521</v>
      </c>
      <c r="G44" s="6" t="s">
        <v>10</v>
      </c>
      <c r="H44" s="13">
        <v>1426.61</v>
      </c>
    </row>
    <row r="45" spans="1:14" x14ac:dyDescent="0.3">
      <c r="A45" s="6" t="s">
        <v>7</v>
      </c>
      <c r="B45" s="6">
        <v>2020</v>
      </c>
      <c r="C45" s="6" t="s">
        <v>169</v>
      </c>
      <c r="D45" s="6" t="s">
        <v>8</v>
      </c>
      <c r="E45" s="6" t="s">
        <v>178</v>
      </c>
      <c r="F45" s="11" t="s">
        <v>521</v>
      </c>
      <c r="G45" s="6" t="s">
        <v>10</v>
      </c>
      <c r="H45" s="13">
        <v>1506.33</v>
      </c>
      <c r="J45" s="201" t="s">
        <v>534</v>
      </c>
      <c r="K45" s="201"/>
      <c r="M45" s="201" t="s">
        <v>535</v>
      </c>
      <c r="N45" s="201"/>
    </row>
    <row r="46" spans="1:14" x14ac:dyDescent="0.3">
      <c r="A46" s="6" t="s">
        <v>7</v>
      </c>
      <c r="B46" s="6">
        <v>2020</v>
      </c>
      <c r="C46" s="6" t="s">
        <v>169</v>
      </c>
      <c r="D46" s="6" t="s">
        <v>8</v>
      </c>
      <c r="E46" s="6" t="s">
        <v>122</v>
      </c>
      <c r="F46" s="11" t="s">
        <v>9</v>
      </c>
      <c r="G46" s="6" t="s">
        <v>10</v>
      </c>
      <c r="H46" s="13">
        <v>1400.01</v>
      </c>
      <c r="J46" s="9" t="s">
        <v>436</v>
      </c>
      <c r="K46" s="14">
        <v>1058.5449999999996</v>
      </c>
      <c r="M46" s="14" t="s">
        <v>436</v>
      </c>
      <c r="N46" s="14">
        <v>1954.3039999999999</v>
      </c>
    </row>
    <row r="47" spans="1:14" x14ac:dyDescent="0.3">
      <c r="A47" s="6" t="s">
        <v>7</v>
      </c>
      <c r="B47" s="6">
        <v>2020</v>
      </c>
      <c r="C47" s="6" t="s">
        <v>169</v>
      </c>
      <c r="D47" s="6" t="s">
        <v>8</v>
      </c>
      <c r="E47" s="6" t="s">
        <v>27</v>
      </c>
      <c r="F47" s="11" t="s">
        <v>9</v>
      </c>
      <c r="G47" s="6" t="s">
        <v>10</v>
      </c>
      <c r="H47" s="13">
        <v>1459.75</v>
      </c>
      <c r="J47" s="9" t="s">
        <v>437</v>
      </c>
      <c r="K47" s="14">
        <v>29.507683428589608</v>
      </c>
      <c r="M47" s="14" t="s">
        <v>437</v>
      </c>
      <c r="N47" s="14">
        <v>58.002646183393146</v>
      </c>
    </row>
    <row r="48" spans="1:14" x14ac:dyDescent="0.3">
      <c r="A48" s="6" t="s">
        <v>7</v>
      </c>
      <c r="B48" s="6">
        <v>2020</v>
      </c>
      <c r="C48" s="6" t="s">
        <v>169</v>
      </c>
      <c r="D48" s="6" t="s">
        <v>8</v>
      </c>
      <c r="E48" s="6" t="s">
        <v>106</v>
      </c>
      <c r="F48" s="11" t="s">
        <v>9</v>
      </c>
      <c r="G48" s="6" t="s">
        <v>10</v>
      </c>
      <c r="H48" s="13">
        <v>1473.74</v>
      </c>
      <c r="J48" s="9" t="s">
        <v>438</v>
      </c>
      <c r="K48" s="14">
        <v>1048.2750000000001</v>
      </c>
      <c r="M48" s="14" t="s">
        <v>438</v>
      </c>
      <c r="N48" s="14">
        <v>1881.2150000000001</v>
      </c>
    </row>
    <row r="49" spans="1:14" x14ac:dyDescent="0.3">
      <c r="A49" s="6" t="s">
        <v>7</v>
      </c>
      <c r="B49" s="6">
        <v>2020</v>
      </c>
      <c r="C49" s="6" t="s">
        <v>169</v>
      </c>
      <c r="D49" s="6" t="s">
        <v>8</v>
      </c>
      <c r="E49" s="6" t="s">
        <v>142</v>
      </c>
      <c r="F49" s="11" t="s">
        <v>9</v>
      </c>
      <c r="G49" s="6" t="s">
        <v>10</v>
      </c>
      <c r="H49" s="13">
        <v>1502.91</v>
      </c>
      <c r="J49" s="9" t="s">
        <v>485</v>
      </c>
      <c r="K49" s="14">
        <v>859.28</v>
      </c>
      <c r="M49" s="14" t="s">
        <v>485</v>
      </c>
      <c r="N49" s="14">
        <v>1750.94</v>
      </c>
    </row>
    <row r="50" spans="1:14" x14ac:dyDescent="0.3">
      <c r="A50" s="6" t="s">
        <v>7</v>
      </c>
      <c r="B50" s="6">
        <v>2020</v>
      </c>
      <c r="C50" s="6" t="s">
        <v>169</v>
      </c>
      <c r="D50" s="6" t="s">
        <v>8</v>
      </c>
      <c r="E50" s="6" t="s">
        <v>138</v>
      </c>
      <c r="F50" s="11" t="s">
        <v>9</v>
      </c>
      <c r="G50" s="6" t="s">
        <v>10</v>
      </c>
      <c r="H50" s="13">
        <v>1504.74</v>
      </c>
      <c r="J50" s="9" t="s">
        <v>439</v>
      </c>
      <c r="K50" s="14">
        <v>161.62023833559908</v>
      </c>
      <c r="M50" s="14" t="s">
        <v>439</v>
      </c>
      <c r="N50" s="14">
        <v>317.69357709635358</v>
      </c>
    </row>
    <row r="51" spans="1:14" x14ac:dyDescent="0.3">
      <c r="A51" s="6" t="s">
        <v>7</v>
      </c>
      <c r="B51" s="6">
        <v>2020</v>
      </c>
      <c r="C51" s="6" t="s">
        <v>169</v>
      </c>
      <c r="D51" s="6" t="s">
        <v>8</v>
      </c>
      <c r="E51" s="6" t="s">
        <v>105</v>
      </c>
      <c r="F51" s="11" t="s">
        <v>9</v>
      </c>
      <c r="G51" s="6" t="s">
        <v>10</v>
      </c>
      <c r="H51" s="13">
        <v>1541.09</v>
      </c>
      <c r="J51" s="9" t="s">
        <v>440</v>
      </c>
      <c r="K51" s="14">
        <v>26121.101439655853</v>
      </c>
      <c r="M51" s="14" t="s">
        <v>440</v>
      </c>
      <c r="N51" s="14">
        <v>100929.20892827676</v>
      </c>
    </row>
    <row r="52" spans="1:14" x14ac:dyDescent="0.3">
      <c r="A52" s="6" t="s">
        <v>7</v>
      </c>
      <c r="B52" s="6">
        <v>2020</v>
      </c>
      <c r="C52" s="6" t="s">
        <v>169</v>
      </c>
      <c r="D52" s="6" t="s">
        <v>8</v>
      </c>
      <c r="E52" s="6" t="s">
        <v>31</v>
      </c>
      <c r="F52" s="11" t="s">
        <v>9</v>
      </c>
      <c r="G52" s="6" t="s">
        <v>10</v>
      </c>
      <c r="H52" s="13">
        <v>1543.55</v>
      </c>
      <c r="J52" s="9" t="s">
        <v>441</v>
      </c>
      <c r="K52" s="14">
        <v>617.2700000000001</v>
      </c>
      <c r="M52" s="14" t="s">
        <v>441</v>
      </c>
      <c r="N52" s="14">
        <v>1390.95</v>
      </c>
    </row>
    <row r="53" spans="1:14" x14ac:dyDescent="0.3">
      <c r="A53" s="6" t="s">
        <v>7</v>
      </c>
      <c r="B53" s="6">
        <v>2020</v>
      </c>
      <c r="C53" s="6" t="s">
        <v>169</v>
      </c>
      <c r="D53" s="6" t="s">
        <v>8</v>
      </c>
      <c r="E53" s="6" t="s">
        <v>22</v>
      </c>
      <c r="F53" s="11" t="s">
        <v>9</v>
      </c>
      <c r="G53" s="6" t="s">
        <v>10</v>
      </c>
      <c r="H53" s="13">
        <v>1549.64</v>
      </c>
      <c r="J53" s="9" t="s">
        <v>442</v>
      </c>
      <c r="K53" s="14">
        <v>771.15</v>
      </c>
      <c r="M53" s="14" t="s">
        <v>442</v>
      </c>
      <c r="N53" s="14">
        <v>1502.91</v>
      </c>
    </row>
    <row r="54" spans="1:14" x14ac:dyDescent="0.3">
      <c r="A54" s="6" t="s">
        <v>7</v>
      </c>
      <c r="B54" s="6">
        <v>2020</v>
      </c>
      <c r="C54" s="6" t="s">
        <v>169</v>
      </c>
      <c r="D54" s="6" t="s">
        <v>8</v>
      </c>
      <c r="E54" s="6" t="s">
        <v>11</v>
      </c>
      <c r="F54" s="11" t="s">
        <v>9</v>
      </c>
      <c r="G54" s="6" t="s">
        <v>10</v>
      </c>
      <c r="H54" s="13">
        <v>1551.29</v>
      </c>
      <c r="J54" s="9" t="s">
        <v>443</v>
      </c>
      <c r="K54" s="14">
        <v>1388.42</v>
      </c>
      <c r="M54" s="14" t="s">
        <v>443</v>
      </c>
      <c r="N54" s="14">
        <v>2893.86</v>
      </c>
    </row>
    <row r="55" spans="1:14" x14ac:dyDescent="0.3">
      <c r="A55" s="6" t="s">
        <v>7</v>
      </c>
      <c r="B55" s="6">
        <v>2020</v>
      </c>
      <c r="C55" s="6" t="s">
        <v>169</v>
      </c>
      <c r="D55" s="6" t="s">
        <v>8</v>
      </c>
      <c r="E55" s="6" t="s">
        <v>139</v>
      </c>
      <c r="F55" s="11" t="s">
        <v>9</v>
      </c>
      <c r="G55" s="6" t="s">
        <v>10</v>
      </c>
      <c r="H55" s="13">
        <v>1575.93</v>
      </c>
      <c r="J55" s="9" t="s">
        <v>444</v>
      </c>
      <c r="K55" s="14">
        <v>31756.349999999991</v>
      </c>
      <c r="M55" s="14" t="s">
        <v>444</v>
      </c>
      <c r="N55" s="14">
        <v>58629.119999999995</v>
      </c>
    </row>
    <row r="56" spans="1:14" x14ac:dyDescent="0.3">
      <c r="A56" s="6" t="s">
        <v>7</v>
      </c>
      <c r="B56" s="6">
        <v>2020</v>
      </c>
      <c r="C56" s="6" t="s">
        <v>169</v>
      </c>
      <c r="D56" s="6" t="s">
        <v>8</v>
      </c>
      <c r="E56" s="6" t="s">
        <v>110</v>
      </c>
      <c r="F56" s="11" t="s">
        <v>9</v>
      </c>
      <c r="G56" s="6" t="s">
        <v>10</v>
      </c>
      <c r="H56" s="13">
        <v>1581.21</v>
      </c>
      <c r="J56" s="9" t="s">
        <v>445</v>
      </c>
      <c r="K56" s="14">
        <v>30</v>
      </c>
      <c r="M56" s="14" t="s">
        <v>445</v>
      </c>
      <c r="N56" s="14">
        <v>30</v>
      </c>
    </row>
    <row r="57" spans="1:14" x14ac:dyDescent="0.3">
      <c r="A57" s="6" t="s">
        <v>7</v>
      </c>
      <c r="B57" s="6">
        <v>2020</v>
      </c>
      <c r="C57" s="6" t="s">
        <v>169</v>
      </c>
      <c r="D57" s="6" t="s">
        <v>8</v>
      </c>
      <c r="E57" s="6" t="s">
        <v>132</v>
      </c>
      <c r="F57" s="11" t="s">
        <v>9</v>
      </c>
      <c r="G57" s="6" t="s">
        <v>10</v>
      </c>
      <c r="H57" s="13">
        <v>1587.62</v>
      </c>
    </row>
    <row r="58" spans="1:14" x14ac:dyDescent="0.3">
      <c r="A58" s="6" t="s">
        <v>7</v>
      </c>
      <c r="B58" s="6">
        <v>2020</v>
      </c>
      <c r="C58" s="6" t="s">
        <v>169</v>
      </c>
      <c r="D58" s="6" t="s">
        <v>8</v>
      </c>
      <c r="E58" s="6" t="s">
        <v>133</v>
      </c>
      <c r="F58" s="11" t="s">
        <v>9</v>
      </c>
      <c r="G58" s="6" t="s">
        <v>10</v>
      </c>
      <c r="H58" s="13">
        <v>1590.6</v>
      </c>
    </row>
    <row r="59" spans="1:14" x14ac:dyDescent="0.3">
      <c r="A59" s="6" t="s">
        <v>7</v>
      </c>
      <c r="B59" s="6">
        <v>2020</v>
      </c>
      <c r="C59" s="6" t="s">
        <v>169</v>
      </c>
      <c r="D59" s="6" t="s">
        <v>8</v>
      </c>
      <c r="E59" s="6" t="s">
        <v>161</v>
      </c>
      <c r="F59" s="11" t="s">
        <v>9</v>
      </c>
      <c r="G59" s="6" t="s">
        <v>10</v>
      </c>
      <c r="H59" s="13">
        <v>1597.18</v>
      </c>
    </row>
    <row r="60" spans="1:14" x14ac:dyDescent="0.3">
      <c r="A60" s="6" t="s">
        <v>7</v>
      </c>
      <c r="B60" s="6">
        <v>2020</v>
      </c>
      <c r="C60" s="6" t="s">
        <v>169</v>
      </c>
      <c r="D60" s="6" t="s">
        <v>8</v>
      </c>
      <c r="E60" s="6" t="s">
        <v>160</v>
      </c>
      <c r="F60" s="11" t="s">
        <v>9</v>
      </c>
      <c r="G60" s="6" t="s">
        <v>10</v>
      </c>
      <c r="H60" s="13">
        <v>1619.83</v>
      </c>
    </row>
    <row r="61" spans="1:14" x14ac:dyDescent="0.3">
      <c r="A61" s="6" t="s">
        <v>7</v>
      </c>
      <c r="B61" s="6">
        <v>2020</v>
      </c>
      <c r="C61" s="6" t="s">
        <v>169</v>
      </c>
      <c r="D61" s="6" t="s">
        <v>8</v>
      </c>
      <c r="E61" s="6" t="s">
        <v>33</v>
      </c>
      <c r="F61" s="11" t="s">
        <v>9</v>
      </c>
      <c r="G61" s="6" t="s">
        <v>10</v>
      </c>
      <c r="H61" s="13">
        <v>1637.04</v>
      </c>
    </row>
    <row r="62" spans="1:14" x14ac:dyDescent="0.3">
      <c r="A62" s="6" t="s">
        <v>7</v>
      </c>
      <c r="B62" s="6">
        <v>2020</v>
      </c>
      <c r="C62" s="6" t="s">
        <v>169</v>
      </c>
      <c r="D62" s="6" t="s">
        <v>8</v>
      </c>
      <c r="E62" s="6" t="s">
        <v>148</v>
      </c>
      <c r="F62" s="11" t="s">
        <v>9</v>
      </c>
      <c r="G62" s="6" t="s">
        <v>10</v>
      </c>
      <c r="H62" s="13">
        <v>1642.01</v>
      </c>
    </row>
    <row r="63" spans="1:14" x14ac:dyDescent="0.3">
      <c r="A63" s="6" t="s">
        <v>7</v>
      </c>
      <c r="B63" s="6">
        <v>2020</v>
      </c>
      <c r="C63" s="6" t="s">
        <v>169</v>
      </c>
      <c r="D63" s="6" t="s">
        <v>8</v>
      </c>
      <c r="E63" s="6" t="s">
        <v>166</v>
      </c>
      <c r="F63" s="11" t="s">
        <v>9</v>
      </c>
      <c r="G63" s="6" t="s">
        <v>10</v>
      </c>
      <c r="H63" s="13">
        <v>1642.89</v>
      </c>
    </row>
    <row r="64" spans="1:14" x14ac:dyDescent="0.3">
      <c r="A64" s="6" t="s">
        <v>7</v>
      </c>
      <c r="B64" s="6">
        <v>2020</v>
      </c>
      <c r="C64" s="6" t="s">
        <v>169</v>
      </c>
      <c r="D64" s="6" t="s">
        <v>8</v>
      </c>
      <c r="E64" s="6" t="s">
        <v>108</v>
      </c>
      <c r="F64" s="11" t="s">
        <v>9</v>
      </c>
      <c r="G64" s="6" t="s">
        <v>10</v>
      </c>
      <c r="H64" s="13">
        <v>1652.56</v>
      </c>
    </row>
    <row r="65" spans="1:8" x14ac:dyDescent="0.3">
      <c r="A65" s="6" t="s">
        <v>7</v>
      </c>
      <c r="B65" s="6">
        <v>2020</v>
      </c>
      <c r="C65" s="6" t="s">
        <v>169</v>
      </c>
      <c r="D65" s="6" t="s">
        <v>8</v>
      </c>
      <c r="E65" s="6" t="s">
        <v>117</v>
      </c>
      <c r="F65" s="11" t="s">
        <v>9</v>
      </c>
      <c r="G65" s="6" t="s">
        <v>10</v>
      </c>
      <c r="H65" s="13">
        <v>1654</v>
      </c>
    </row>
    <row r="66" spans="1:8" x14ac:dyDescent="0.3">
      <c r="A66" s="6" t="s">
        <v>7</v>
      </c>
      <c r="B66" s="6">
        <v>2020</v>
      </c>
      <c r="C66" s="6" t="s">
        <v>169</v>
      </c>
      <c r="D66" s="6" t="s">
        <v>8</v>
      </c>
      <c r="E66" s="6" t="s">
        <v>135</v>
      </c>
      <c r="F66" s="11" t="s">
        <v>9</v>
      </c>
      <c r="G66" s="6" t="s">
        <v>10</v>
      </c>
      <c r="H66" s="13">
        <v>1659.5</v>
      </c>
    </row>
    <row r="67" spans="1:8" x14ac:dyDescent="0.3">
      <c r="A67" s="6" t="s">
        <v>7</v>
      </c>
      <c r="B67" s="6">
        <v>2020</v>
      </c>
      <c r="C67" s="6" t="s">
        <v>169</v>
      </c>
      <c r="D67" s="6" t="s">
        <v>8</v>
      </c>
      <c r="E67" s="6" t="s">
        <v>136</v>
      </c>
      <c r="F67" s="11" t="s">
        <v>9</v>
      </c>
      <c r="G67" s="6" t="s">
        <v>10</v>
      </c>
      <c r="H67" s="13">
        <v>1659.89</v>
      </c>
    </row>
    <row r="68" spans="1:8" x14ac:dyDescent="0.3">
      <c r="A68" s="6" t="s">
        <v>7</v>
      </c>
      <c r="B68" s="6">
        <v>2020</v>
      </c>
      <c r="C68" s="6" t="s">
        <v>169</v>
      </c>
      <c r="D68" s="6" t="s">
        <v>8</v>
      </c>
      <c r="E68" s="6" t="s">
        <v>20</v>
      </c>
      <c r="F68" s="11" t="s">
        <v>9</v>
      </c>
      <c r="G68" s="6" t="s">
        <v>10</v>
      </c>
      <c r="H68" s="13">
        <v>1690.88</v>
      </c>
    </row>
    <row r="69" spans="1:8" x14ac:dyDescent="0.3">
      <c r="A69" s="6" t="s">
        <v>7</v>
      </c>
      <c r="B69" s="6">
        <v>2020</v>
      </c>
      <c r="C69" s="6" t="s">
        <v>169</v>
      </c>
      <c r="D69" s="6" t="s">
        <v>8</v>
      </c>
      <c r="E69" s="6" t="s">
        <v>28</v>
      </c>
      <c r="F69" s="11" t="s">
        <v>9</v>
      </c>
      <c r="G69" s="6" t="s">
        <v>10</v>
      </c>
      <c r="H69" s="13">
        <v>1700.57</v>
      </c>
    </row>
    <row r="70" spans="1:8" x14ac:dyDescent="0.3">
      <c r="A70" s="6" t="s">
        <v>7</v>
      </c>
      <c r="B70" s="6">
        <v>2020</v>
      </c>
      <c r="C70" s="6" t="s">
        <v>169</v>
      </c>
      <c r="D70" s="6" t="s">
        <v>8</v>
      </c>
      <c r="E70" s="6" t="s">
        <v>115</v>
      </c>
      <c r="F70" s="11" t="s">
        <v>9</v>
      </c>
      <c r="G70" s="6" t="s">
        <v>10</v>
      </c>
      <c r="H70" s="13">
        <v>1705.54</v>
      </c>
    </row>
    <row r="71" spans="1:8" x14ac:dyDescent="0.3">
      <c r="A71" s="6" t="s">
        <v>7</v>
      </c>
      <c r="B71" s="6">
        <v>2020</v>
      </c>
      <c r="C71" s="6" t="s">
        <v>169</v>
      </c>
      <c r="D71" s="6" t="s">
        <v>8</v>
      </c>
      <c r="E71" s="6" t="s">
        <v>162</v>
      </c>
      <c r="F71" s="11" t="s">
        <v>9</v>
      </c>
      <c r="G71" s="6" t="s">
        <v>10</v>
      </c>
      <c r="H71" s="13">
        <v>1710.47</v>
      </c>
    </row>
    <row r="72" spans="1:8" x14ac:dyDescent="0.3">
      <c r="A72" s="6" t="s">
        <v>7</v>
      </c>
      <c r="B72" s="6">
        <v>2020</v>
      </c>
      <c r="C72" s="6" t="s">
        <v>169</v>
      </c>
      <c r="D72" s="6" t="s">
        <v>8</v>
      </c>
      <c r="E72" s="6" t="s">
        <v>158</v>
      </c>
      <c r="F72" s="11" t="s">
        <v>9</v>
      </c>
      <c r="G72" s="6" t="s">
        <v>10</v>
      </c>
      <c r="H72" s="13">
        <v>1717.72</v>
      </c>
    </row>
    <row r="73" spans="1:8" x14ac:dyDescent="0.3">
      <c r="A73" s="6" t="s">
        <v>7</v>
      </c>
      <c r="B73" s="6">
        <v>2020</v>
      </c>
      <c r="C73" s="6" t="s">
        <v>169</v>
      </c>
      <c r="D73" s="6" t="s">
        <v>8</v>
      </c>
      <c r="E73" s="6" t="s">
        <v>130</v>
      </c>
      <c r="F73" s="11" t="s">
        <v>9</v>
      </c>
      <c r="G73" s="6" t="s">
        <v>10</v>
      </c>
      <c r="H73" s="13">
        <v>1718.21</v>
      </c>
    </row>
    <row r="74" spans="1:8" x14ac:dyDescent="0.3">
      <c r="A74" s="6" t="s">
        <v>7</v>
      </c>
      <c r="B74" s="6">
        <v>2020</v>
      </c>
      <c r="C74" s="6" t="s">
        <v>169</v>
      </c>
      <c r="D74" s="6" t="s">
        <v>8</v>
      </c>
      <c r="E74" s="6" t="s">
        <v>159</v>
      </c>
      <c r="F74" s="11" t="s">
        <v>9</v>
      </c>
      <c r="G74" s="6" t="s">
        <v>10</v>
      </c>
      <c r="H74" s="13">
        <v>1719.19</v>
      </c>
    </row>
    <row r="75" spans="1:8" x14ac:dyDescent="0.3">
      <c r="A75" s="6" t="s">
        <v>7</v>
      </c>
      <c r="B75" s="6">
        <v>2020</v>
      </c>
      <c r="C75" s="6" t="s">
        <v>169</v>
      </c>
      <c r="D75" s="6" t="s">
        <v>8</v>
      </c>
      <c r="E75" s="6" t="s">
        <v>30</v>
      </c>
      <c r="F75" s="11" t="s">
        <v>9</v>
      </c>
      <c r="G75" s="6" t="s">
        <v>10</v>
      </c>
      <c r="H75" s="13">
        <v>1733.81</v>
      </c>
    </row>
    <row r="76" spans="1:8" x14ac:dyDescent="0.3">
      <c r="A76" s="6" t="s">
        <v>7</v>
      </c>
      <c r="B76" s="6">
        <v>2020</v>
      </c>
      <c r="C76" s="6" t="s">
        <v>169</v>
      </c>
      <c r="D76" s="6" t="s">
        <v>8</v>
      </c>
      <c r="E76" s="6" t="s">
        <v>141</v>
      </c>
      <c r="F76" s="11" t="s">
        <v>9</v>
      </c>
      <c r="G76" s="6" t="s">
        <v>10</v>
      </c>
      <c r="H76" s="13">
        <v>1739.29</v>
      </c>
    </row>
    <row r="77" spans="1:8" x14ac:dyDescent="0.3">
      <c r="A77" s="6" t="s">
        <v>7</v>
      </c>
      <c r="B77" s="6">
        <v>2020</v>
      </c>
      <c r="C77" s="6" t="s">
        <v>169</v>
      </c>
      <c r="D77" s="6" t="s">
        <v>8</v>
      </c>
      <c r="E77" s="6" t="s">
        <v>21</v>
      </c>
      <c r="F77" s="11" t="s">
        <v>9</v>
      </c>
      <c r="G77" s="6" t="s">
        <v>10</v>
      </c>
      <c r="H77" s="13">
        <v>1750.94</v>
      </c>
    </row>
    <row r="78" spans="1:8" x14ac:dyDescent="0.3">
      <c r="A78" s="6" t="s">
        <v>7</v>
      </c>
      <c r="B78" s="6">
        <v>2020</v>
      </c>
      <c r="C78" s="6" t="s">
        <v>169</v>
      </c>
      <c r="D78" s="6" t="s">
        <v>8</v>
      </c>
      <c r="E78" s="6" t="s">
        <v>163</v>
      </c>
      <c r="F78" s="11" t="s">
        <v>9</v>
      </c>
      <c r="G78" s="6" t="s">
        <v>10</v>
      </c>
      <c r="H78" s="13">
        <v>1765.08</v>
      </c>
    </row>
    <row r="79" spans="1:8" x14ac:dyDescent="0.3">
      <c r="A79" s="6" t="s">
        <v>7</v>
      </c>
      <c r="B79" s="6">
        <v>2020</v>
      </c>
      <c r="C79" s="6" t="s">
        <v>169</v>
      </c>
      <c r="D79" s="6" t="s">
        <v>8</v>
      </c>
      <c r="E79" s="6" t="s">
        <v>119</v>
      </c>
      <c r="F79" s="11" t="s">
        <v>9</v>
      </c>
      <c r="G79" s="6" t="s">
        <v>10</v>
      </c>
      <c r="H79" s="13">
        <v>1785.98</v>
      </c>
    </row>
    <row r="80" spans="1:8" x14ac:dyDescent="0.3">
      <c r="A80" s="6" t="s">
        <v>7</v>
      </c>
      <c r="B80" s="6">
        <v>2020</v>
      </c>
      <c r="C80" s="6" t="s">
        <v>169</v>
      </c>
      <c r="D80" s="6" t="s">
        <v>8</v>
      </c>
      <c r="E80" s="6" t="s">
        <v>82</v>
      </c>
      <c r="F80" s="11" t="s">
        <v>9</v>
      </c>
      <c r="G80" s="6" t="s">
        <v>10</v>
      </c>
      <c r="H80" s="13">
        <v>1790.56</v>
      </c>
    </row>
    <row r="81" spans="1:8" x14ac:dyDescent="0.3">
      <c r="A81" s="6" t="s">
        <v>7</v>
      </c>
      <c r="B81" s="6">
        <v>2020</v>
      </c>
      <c r="C81" s="6" t="s">
        <v>169</v>
      </c>
      <c r="D81" s="6" t="s">
        <v>8</v>
      </c>
      <c r="E81" s="6" t="s">
        <v>100</v>
      </c>
      <c r="F81" s="11" t="s">
        <v>9</v>
      </c>
      <c r="G81" s="6" t="s">
        <v>10</v>
      </c>
      <c r="H81" s="13">
        <v>1793.37</v>
      </c>
    </row>
    <row r="82" spans="1:8" x14ac:dyDescent="0.3">
      <c r="A82" s="6" t="s">
        <v>7</v>
      </c>
      <c r="B82" s="6">
        <v>2020</v>
      </c>
      <c r="C82" s="6" t="s">
        <v>169</v>
      </c>
      <c r="D82" s="6" t="s">
        <v>8</v>
      </c>
      <c r="E82" s="6" t="s">
        <v>134</v>
      </c>
      <c r="F82" s="11" t="s">
        <v>9</v>
      </c>
      <c r="G82" s="6" t="s">
        <v>10</v>
      </c>
      <c r="H82" s="13">
        <v>1794.15</v>
      </c>
    </row>
    <row r="83" spans="1:8" x14ac:dyDescent="0.3">
      <c r="A83" s="6" t="s">
        <v>7</v>
      </c>
      <c r="B83" s="6">
        <v>2020</v>
      </c>
      <c r="C83" s="6" t="s">
        <v>169</v>
      </c>
      <c r="D83" s="6" t="s">
        <v>8</v>
      </c>
      <c r="E83" s="6" t="s">
        <v>113</v>
      </c>
      <c r="F83" s="11" t="s">
        <v>9</v>
      </c>
      <c r="G83" s="6" t="s">
        <v>10</v>
      </c>
      <c r="H83" s="13">
        <v>1798.24</v>
      </c>
    </row>
    <row r="84" spans="1:8" x14ac:dyDescent="0.3">
      <c r="A84" s="6" t="s">
        <v>7</v>
      </c>
      <c r="B84" s="6">
        <v>2020</v>
      </c>
      <c r="C84" s="6" t="s">
        <v>169</v>
      </c>
      <c r="D84" s="6" t="s">
        <v>8</v>
      </c>
      <c r="E84" s="6" t="s">
        <v>111</v>
      </c>
      <c r="F84" s="11" t="s">
        <v>9</v>
      </c>
      <c r="G84" s="6" t="s">
        <v>10</v>
      </c>
      <c r="H84" s="13">
        <v>1803.99</v>
      </c>
    </row>
    <row r="85" spans="1:8" x14ac:dyDescent="0.3">
      <c r="A85" s="6" t="s">
        <v>7</v>
      </c>
      <c r="B85" s="6">
        <v>2020</v>
      </c>
      <c r="C85" s="6" t="s">
        <v>169</v>
      </c>
      <c r="D85" s="6" t="s">
        <v>8</v>
      </c>
      <c r="E85" s="6" t="s">
        <v>65</v>
      </c>
      <c r="F85" s="11" t="s">
        <v>9</v>
      </c>
      <c r="G85" s="6" t="s">
        <v>10</v>
      </c>
      <c r="H85" s="13">
        <v>1805.57</v>
      </c>
    </row>
    <row r="86" spans="1:8" x14ac:dyDescent="0.3">
      <c r="A86" s="6" t="s">
        <v>7</v>
      </c>
      <c r="B86" s="6">
        <v>2020</v>
      </c>
      <c r="C86" s="6" t="s">
        <v>169</v>
      </c>
      <c r="D86" s="6" t="s">
        <v>8</v>
      </c>
      <c r="E86" s="6" t="s">
        <v>120</v>
      </c>
      <c r="F86" s="11" t="s">
        <v>9</v>
      </c>
      <c r="G86" s="6" t="s">
        <v>10</v>
      </c>
      <c r="H86" s="13">
        <v>1808.94</v>
      </c>
    </row>
    <row r="87" spans="1:8" x14ac:dyDescent="0.3">
      <c r="A87" s="6" t="s">
        <v>7</v>
      </c>
      <c r="B87" s="6">
        <v>2020</v>
      </c>
      <c r="C87" s="6" t="s">
        <v>169</v>
      </c>
      <c r="D87" s="6" t="s">
        <v>8</v>
      </c>
      <c r="E87" s="6" t="s">
        <v>121</v>
      </c>
      <c r="F87" s="11" t="s">
        <v>9</v>
      </c>
      <c r="G87" s="6" t="s">
        <v>10</v>
      </c>
      <c r="H87" s="13">
        <v>1821.73</v>
      </c>
    </row>
    <row r="88" spans="1:8" x14ac:dyDescent="0.3">
      <c r="A88" s="6" t="s">
        <v>7</v>
      </c>
      <c r="B88" s="6">
        <v>2020</v>
      </c>
      <c r="C88" s="6" t="s">
        <v>169</v>
      </c>
      <c r="D88" s="6" t="s">
        <v>8</v>
      </c>
      <c r="E88" s="6" t="s">
        <v>165</v>
      </c>
      <c r="F88" s="11" t="s">
        <v>9</v>
      </c>
      <c r="G88" s="6" t="s">
        <v>10</v>
      </c>
      <c r="H88" s="13">
        <v>1826.06</v>
      </c>
    </row>
    <row r="89" spans="1:8" x14ac:dyDescent="0.3">
      <c r="A89" s="6" t="s">
        <v>7</v>
      </c>
      <c r="B89" s="6">
        <v>2020</v>
      </c>
      <c r="C89" s="6" t="s">
        <v>169</v>
      </c>
      <c r="D89" s="6" t="s">
        <v>8</v>
      </c>
      <c r="E89" s="6" t="s">
        <v>118</v>
      </c>
      <c r="F89" s="11" t="s">
        <v>9</v>
      </c>
      <c r="G89" s="6" t="s">
        <v>10</v>
      </c>
      <c r="H89" s="13">
        <v>1829.92</v>
      </c>
    </row>
    <row r="90" spans="1:8" x14ac:dyDescent="0.3">
      <c r="A90" s="6" t="s">
        <v>7</v>
      </c>
      <c r="B90" s="6">
        <v>2020</v>
      </c>
      <c r="C90" s="6" t="s">
        <v>169</v>
      </c>
      <c r="D90" s="6" t="s">
        <v>8</v>
      </c>
      <c r="E90" s="6" t="s">
        <v>123</v>
      </c>
      <c r="F90" s="11" t="s">
        <v>9</v>
      </c>
      <c r="G90" s="6" t="s">
        <v>10</v>
      </c>
      <c r="H90" s="13">
        <v>1833.84</v>
      </c>
    </row>
    <row r="91" spans="1:8" x14ac:dyDescent="0.3">
      <c r="A91" s="6" t="s">
        <v>7</v>
      </c>
      <c r="B91" s="6">
        <v>2020</v>
      </c>
      <c r="C91" s="6" t="s">
        <v>169</v>
      </c>
      <c r="D91" s="6" t="s">
        <v>8</v>
      </c>
      <c r="E91" s="6" t="s">
        <v>146</v>
      </c>
      <c r="F91" s="11" t="s">
        <v>9</v>
      </c>
      <c r="G91" s="6" t="s">
        <v>10</v>
      </c>
      <c r="H91" s="13">
        <v>1850.61</v>
      </c>
    </row>
    <row r="92" spans="1:8" x14ac:dyDescent="0.3">
      <c r="A92" s="6" t="s">
        <v>7</v>
      </c>
      <c r="B92" s="6">
        <v>2020</v>
      </c>
      <c r="C92" s="6" t="s">
        <v>169</v>
      </c>
      <c r="D92" s="6" t="s">
        <v>8</v>
      </c>
      <c r="E92" s="6" t="s">
        <v>103</v>
      </c>
      <c r="F92" s="11" t="s">
        <v>9</v>
      </c>
      <c r="G92" s="6" t="s">
        <v>10</v>
      </c>
      <c r="H92" s="13">
        <v>1855.46</v>
      </c>
    </row>
    <row r="93" spans="1:8" x14ac:dyDescent="0.3">
      <c r="A93" s="6" t="s">
        <v>7</v>
      </c>
      <c r="B93" s="6">
        <v>2020</v>
      </c>
      <c r="C93" s="6" t="s">
        <v>169</v>
      </c>
      <c r="D93" s="6" t="s">
        <v>8</v>
      </c>
      <c r="E93" s="6" t="s">
        <v>15</v>
      </c>
      <c r="F93" s="11" t="s">
        <v>9</v>
      </c>
      <c r="G93" s="6" t="s">
        <v>10</v>
      </c>
      <c r="H93" s="13">
        <v>1860.81</v>
      </c>
    </row>
    <row r="94" spans="1:8" x14ac:dyDescent="0.3">
      <c r="A94" s="6" t="s">
        <v>7</v>
      </c>
      <c r="B94" s="6">
        <v>2020</v>
      </c>
      <c r="C94" s="6" t="s">
        <v>169</v>
      </c>
      <c r="D94" s="6" t="s">
        <v>8</v>
      </c>
      <c r="E94" s="6" t="s">
        <v>114</v>
      </c>
      <c r="F94" s="11" t="s">
        <v>9</v>
      </c>
      <c r="G94" s="6" t="s">
        <v>10</v>
      </c>
      <c r="H94" s="13">
        <v>1865.84</v>
      </c>
    </row>
    <row r="95" spans="1:8" x14ac:dyDescent="0.3">
      <c r="A95" s="6" t="s">
        <v>7</v>
      </c>
      <c r="B95" s="6">
        <v>2020</v>
      </c>
      <c r="C95" s="6" t="s">
        <v>169</v>
      </c>
      <c r="D95" s="6" t="s">
        <v>8</v>
      </c>
      <c r="E95" s="6" t="s">
        <v>64</v>
      </c>
      <c r="F95" s="11" t="s">
        <v>9</v>
      </c>
      <c r="G95" s="6" t="s">
        <v>10</v>
      </c>
      <c r="H95" s="13">
        <v>1868.83</v>
      </c>
    </row>
    <row r="96" spans="1:8" x14ac:dyDescent="0.3">
      <c r="A96" s="6" t="s">
        <v>7</v>
      </c>
      <c r="B96" s="6">
        <v>2020</v>
      </c>
      <c r="C96" s="6" t="s">
        <v>169</v>
      </c>
      <c r="D96" s="6" t="s">
        <v>8</v>
      </c>
      <c r="E96" s="6" t="s">
        <v>91</v>
      </c>
      <c r="F96" s="11" t="s">
        <v>9</v>
      </c>
      <c r="G96" s="6" t="s">
        <v>10</v>
      </c>
      <c r="H96" s="13">
        <v>1874.45</v>
      </c>
    </row>
    <row r="97" spans="1:8" x14ac:dyDescent="0.3">
      <c r="A97" s="6" t="s">
        <v>7</v>
      </c>
      <c r="B97" s="6">
        <v>2020</v>
      </c>
      <c r="C97" s="6" t="s">
        <v>169</v>
      </c>
      <c r="D97" s="6" t="s">
        <v>8</v>
      </c>
      <c r="E97" s="6" t="s">
        <v>83</v>
      </c>
      <c r="F97" s="11" t="s">
        <v>9</v>
      </c>
      <c r="G97" s="6" t="s">
        <v>10</v>
      </c>
      <c r="H97" s="13">
        <v>1887.98</v>
      </c>
    </row>
    <row r="98" spans="1:8" x14ac:dyDescent="0.3">
      <c r="A98" s="6" t="s">
        <v>7</v>
      </c>
      <c r="B98" s="6">
        <v>2020</v>
      </c>
      <c r="C98" s="6" t="s">
        <v>169</v>
      </c>
      <c r="D98" s="6" t="s">
        <v>8</v>
      </c>
      <c r="E98" s="6" t="s">
        <v>67</v>
      </c>
      <c r="F98" s="11" t="s">
        <v>9</v>
      </c>
      <c r="G98" s="6" t="s">
        <v>10</v>
      </c>
      <c r="H98" s="13">
        <v>1888.32</v>
      </c>
    </row>
    <row r="99" spans="1:8" x14ac:dyDescent="0.3">
      <c r="A99" s="6" t="s">
        <v>7</v>
      </c>
      <c r="B99" s="6">
        <v>2020</v>
      </c>
      <c r="C99" s="6" t="s">
        <v>169</v>
      </c>
      <c r="D99" s="6" t="s">
        <v>8</v>
      </c>
      <c r="E99" s="6" t="s">
        <v>149</v>
      </c>
      <c r="F99" s="11" t="s">
        <v>9</v>
      </c>
      <c r="G99" s="6" t="s">
        <v>10</v>
      </c>
      <c r="H99" s="13">
        <v>1898.94</v>
      </c>
    </row>
    <row r="100" spans="1:8" x14ac:dyDescent="0.3">
      <c r="A100" s="6" t="s">
        <v>7</v>
      </c>
      <c r="B100" s="6">
        <v>2020</v>
      </c>
      <c r="C100" s="6" t="s">
        <v>169</v>
      </c>
      <c r="D100" s="6" t="s">
        <v>8</v>
      </c>
      <c r="E100" s="6" t="s">
        <v>9</v>
      </c>
      <c r="F100" s="11" t="s">
        <v>9</v>
      </c>
      <c r="G100" s="6" t="s">
        <v>10</v>
      </c>
      <c r="H100" s="13">
        <v>1917.9</v>
      </c>
    </row>
    <row r="101" spans="1:8" x14ac:dyDescent="0.3">
      <c r="A101" s="6" t="s">
        <v>7</v>
      </c>
      <c r="B101" s="6">
        <v>2020</v>
      </c>
      <c r="C101" s="6" t="s">
        <v>169</v>
      </c>
      <c r="D101" s="6" t="s">
        <v>8</v>
      </c>
      <c r="E101" s="6" t="s">
        <v>116</v>
      </c>
      <c r="F101" s="11" t="s">
        <v>9</v>
      </c>
      <c r="G101" s="6" t="s">
        <v>10</v>
      </c>
      <c r="H101" s="13">
        <v>1924.83</v>
      </c>
    </row>
    <row r="102" spans="1:8" x14ac:dyDescent="0.3">
      <c r="A102" s="6" t="s">
        <v>7</v>
      </c>
      <c r="B102" s="6">
        <v>2020</v>
      </c>
      <c r="C102" s="6" t="s">
        <v>169</v>
      </c>
      <c r="D102" s="6" t="s">
        <v>8</v>
      </c>
      <c r="E102" s="6" t="s">
        <v>102</v>
      </c>
      <c r="F102" s="11" t="s">
        <v>9</v>
      </c>
      <c r="G102" s="6" t="s">
        <v>10</v>
      </c>
      <c r="H102" s="13">
        <v>1926.32</v>
      </c>
    </row>
    <row r="103" spans="1:8" x14ac:dyDescent="0.3">
      <c r="A103" s="6" t="s">
        <v>7</v>
      </c>
      <c r="B103" s="6">
        <v>2020</v>
      </c>
      <c r="C103" s="6" t="s">
        <v>169</v>
      </c>
      <c r="D103" s="6" t="s">
        <v>8</v>
      </c>
      <c r="E103" s="6" t="s">
        <v>98</v>
      </c>
      <c r="F103" s="11" t="s">
        <v>9</v>
      </c>
      <c r="G103" s="6" t="s">
        <v>10</v>
      </c>
      <c r="H103" s="13">
        <v>1927.67</v>
      </c>
    </row>
    <row r="104" spans="1:8" x14ac:dyDescent="0.3">
      <c r="A104" s="6" t="s">
        <v>7</v>
      </c>
      <c r="B104" s="6">
        <v>2020</v>
      </c>
      <c r="C104" s="6" t="s">
        <v>169</v>
      </c>
      <c r="D104" s="6" t="s">
        <v>8</v>
      </c>
      <c r="E104" s="6" t="s">
        <v>78</v>
      </c>
      <c r="F104" s="11" t="s">
        <v>9</v>
      </c>
      <c r="G104" s="6" t="s">
        <v>10</v>
      </c>
      <c r="H104" s="13">
        <v>1937.78</v>
      </c>
    </row>
    <row r="105" spans="1:8" x14ac:dyDescent="0.3">
      <c r="A105" s="6" t="s">
        <v>7</v>
      </c>
      <c r="B105" s="6">
        <v>2020</v>
      </c>
      <c r="C105" s="6" t="s">
        <v>169</v>
      </c>
      <c r="D105" s="6" t="s">
        <v>8</v>
      </c>
      <c r="E105" s="6" t="s">
        <v>66</v>
      </c>
      <c r="F105" s="11" t="s">
        <v>9</v>
      </c>
      <c r="G105" s="6" t="s">
        <v>10</v>
      </c>
      <c r="H105" s="13">
        <v>1945.86</v>
      </c>
    </row>
    <row r="106" spans="1:8" x14ac:dyDescent="0.3">
      <c r="A106" s="6" t="s">
        <v>7</v>
      </c>
      <c r="B106" s="6">
        <v>2020</v>
      </c>
      <c r="C106" s="6" t="s">
        <v>169</v>
      </c>
      <c r="D106" s="6" t="s">
        <v>8</v>
      </c>
      <c r="E106" s="6" t="s">
        <v>104</v>
      </c>
      <c r="F106" s="11" t="s">
        <v>9</v>
      </c>
      <c r="G106" s="6" t="s">
        <v>10</v>
      </c>
      <c r="H106" s="13">
        <v>1966.2</v>
      </c>
    </row>
    <row r="107" spans="1:8" x14ac:dyDescent="0.3">
      <c r="A107" s="6" t="s">
        <v>7</v>
      </c>
      <c r="B107" s="6">
        <v>2020</v>
      </c>
      <c r="C107" s="6" t="s">
        <v>169</v>
      </c>
      <c r="D107" s="6" t="s">
        <v>8</v>
      </c>
      <c r="E107" s="6" t="s">
        <v>53</v>
      </c>
      <c r="F107" s="11" t="s">
        <v>9</v>
      </c>
      <c r="G107" s="6" t="s">
        <v>10</v>
      </c>
      <c r="H107" s="13">
        <v>1971.27</v>
      </c>
    </row>
    <row r="108" spans="1:8" x14ac:dyDescent="0.3">
      <c r="A108" s="6" t="s">
        <v>7</v>
      </c>
      <c r="B108" s="6">
        <v>2020</v>
      </c>
      <c r="C108" s="6" t="s">
        <v>169</v>
      </c>
      <c r="D108" s="6" t="s">
        <v>8</v>
      </c>
      <c r="E108" s="6" t="s">
        <v>80</v>
      </c>
      <c r="F108" s="11" t="s">
        <v>9</v>
      </c>
      <c r="G108" s="6" t="s">
        <v>10</v>
      </c>
      <c r="H108" s="13">
        <v>1972.56</v>
      </c>
    </row>
    <row r="109" spans="1:8" x14ac:dyDescent="0.3">
      <c r="A109" s="6" t="s">
        <v>7</v>
      </c>
      <c r="B109" s="6">
        <v>2020</v>
      </c>
      <c r="C109" s="6" t="s">
        <v>169</v>
      </c>
      <c r="D109" s="6" t="s">
        <v>8</v>
      </c>
      <c r="E109" s="6" t="s">
        <v>157</v>
      </c>
      <c r="F109" s="11" t="s">
        <v>9</v>
      </c>
      <c r="G109" s="6" t="s">
        <v>10</v>
      </c>
      <c r="H109" s="13">
        <v>1972.84</v>
      </c>
    </row>
    <row r="110" spans="1:8" x14ac:dyDescent="0.3">
      <c r="A110" s="6" t="s">
        <v>7</v>
      </c>
      <c r="B110" s="6">
        <v>2020</v>
      </c>
      <c r="C110" s="6" t="s">
        <v>169</v>
      </c>
      <c r="D110" s="6" t="s">
        <v>8</v>
      </c>
      <c r="E110" s="6" t="s">
        <v>164</v>
      </c>
      <c r="F110" s="11" t="s">
        <v>9</v>
      </c>
      <c r="G110" s="6" t="s">
        <v>10</v>
      </c>
      <c r="H110" s="13">
        <v>1984.93</v>
      </c>
    </row>
    <row r="111" spans="1:8" x14ac:dyDescent="0.3">
      <c r="A111" s="6" t="s">
        <v>7</v>
      </c>
      <c r="B111" s="6">
        <v>2020</v>
      </c>
      <c r="C111" s="6" t="s">
        <v>169</v>
      </c>
      <c r="D111" s="6" t="s">
        <v>8</v>
      </c>
      <c r="E111" s="6" t="s">
        <v>93</v>
      </c>
      <c r="F111" s="11" t="s">
        <v>9</v>
      </c>
      <c r="G111" s="6" t="s">
        <v>10</v>
      </c>
      <c r="H111" s="13">
        <v>1994.63</v>
      </c>
    </row>
    <row r="112" spans="1:8" x14ac:dyDescent="0.3">
      <c r="A112" s="6" t="s">
        <v>7</v>
      </c>
      <c r="B112" s="6">
        <v>2020</v>
      </c>
      <c r="C112" s="6" t="s">
        <v>169</v>
      </c>
      <c r="D112" s="6" t="s">
        <v>8</v>
      </c>
      <c r="E112" s="6" t="s">
        <v>95</v>
      </c>
      <c r="F112" s="11" t="s">
        <v>9</v>
      </c>
      <c r="G112" s="6" t="s">
        <v>10</v>
      </c>
      <c r="H112" s="13">
        <v>2009.52</v>
      </c>
    </row>
    <row r="113" spans="1:8" x14ac:dyDescent="0.3">
      <c r="A113" s="6" t="s">
        <v>7</v>
      </c>
      <c r="B113" s="6">
        <v>2020</v>
      </c>
      <c r="C113" s="6" t="s">
        <v>169</v>
      </c>
      <c r="D113" s="6" t="s">
        <v>8</v>
      </c>
      <c r="E113" s="6" t="s">
        <v>54</v>
      </c>
      <c r="F113" s="11" t="s">
        <v>9</v>
      </c>
      <c r="G113" s="6" t="s">
        <v>10</v>
      </c>
      <c r="H113" s="13">
        <v>2021.5</v>
      </c>
    </row>
    <row r="114" spans="1:8" x14ac:dyDescent="0.3">
      <c r="A114" s="6" t="s">
        <v>7</v>
      </c>
      <c r="B114" s="6">
        <v>2020</v>
      </c>
      <c r="C114" s="6" t="s">
        <v>169</v>
      </c>
      <c r="D114" s="6" t="s">
        <v>8</v>
      </c>
      <c r="E114" s="6" t="s">
        <v>144</v>
      </c>
      <c r="F114" s="11" t="s">
        <v>9</v>
      </c>
      <c r="G114" s="6" t="s">
        <v>10</v>
      </c>
      <c r="H114" s="13">
        <v>2042.4</v>
      </c>
    </row>
    <row r="115" spans="1:8" x14ac:dyDescent="0.3">
      <c r="A115" s="6" t="s">
        <v>7</v>
      </c>
      <c r="B115" s="6">
        <v>2020</v>
      </c>
      <c r="C115" s="6" t="s">
        <v>169</v>
      </c>
      <c r="D115" s="6" t="s">
        <v>8</v>
      </c>
      <c r="E115" s="6" t="s">
        <v>147</v>
      </c>
      <c r="F115" s="11" t="s">
        <v>9</v>
      </c>
      <c r="G115" s="6" t="s">
        <v>10</v>
      </c>
      <c r="H115" s="13">
        <v>2045.73</v>
      </c>
    </row>
    <row r="116" spans="1:8" x14ac:dyDescent="0.3">
      <c r="A116" s="6" t="s">
        <v>7</v>
      </c>
      <c r="B116" s="6">
        <v>2020</v>
      </c>
      <c r="C116" s="6" t="s">
        <v>169</v>
      </c>
      <c r="D116" s="6" t="s">
        <v>8</v>
      </c>
      <c r="E116" s="6" t="s">
        <v>52</v>
      </c>
      <c r="F116" s="11" t="s">
        <v>9</v>
      </c>
      <c r="G116" s="6" t="s">
        <v>10</v>
      </c>
      <c r="H116" s="13">
        <v>2062.52</v>
      </c>
    </row>
    <row r="117" spans="1:8" x14ac:dyDescent="0.3">
      <c r="A117" s="6" t="s">
        <v>7</v>
      </c>
      <c r="B117" s="6">
        <v>2020</v>
      </c>
      <c r="C117" s="6" t="s">
        <v>169</v>
      </c>
      <c r="D117" s="6" t="s">
        <v>8</v>
      </c>
      <c r="E117" s="6" t="s">
        <v>77</v>
      </c>
      <c r="F117" s="11" t="s">
        <v>9</v>
      </c>
      <c r="G117" s="6" t="s">
        <v>10</v>
      </c>
      <c r="H117" s="13">
        <v>2063.9699999999998</v>
      </c>
    </row>
    <row r="118" spans="1:8" x14ac:dyDescent="0.3">
      <c r="A118" s="6" t="s">
        <v>7</v>
      </c>
      <c r="B118" s="6">
        <v>2020</v>
      </c>
      <c r="C118" s="6" t="s">
        <v>169</v>
      </c>
      <c r="D118" s="6" t="s">
        <v>8</v>
      </c>
      <c r="E118" s="6" t="s">
        <v>143</v>
      </c>
      <c r="F118" s="11" t="s">
        <v>9</v>
      </c>
      <c r="G118" s="6" t="s">
        <v>10</v>
      </c>
      <c r="H118" s="13">
        <v>2070.63</v>
      </c>
    </row>
    <row r="119" spans="1:8" x14ac:dyDescent="0.3">
      <c r="A119" s="6" t="s">
        <v>7</v>
      </c>
      <c r="B119" s="6">
        <v>2020</v>
      </c>
      <c r="C119" s="6" t="s">
        <v>169</v>
      </c>
      <c r="D119" s="6" t="s">
        <v>8</v>
      </c>
      <c r="E119" s="6" t="s">
        <v>101</v>
      </c>
      <c r="F119" s="11" t="s">
        <v>9</v>
      </c>
      <c r="G119" s="6" t="s">
        <v>10</v>
      </c>
      <c r="H119" s="13">
        <v>2082.1799999999998</v>
      </c>
    </row>
    <row r="120" spans="1:8" x14ac:dyDescent="0.3">
      <c r="A120" s="6" t="s">
        <v>7</v>
      </c>
      <c r="B120" s="6">
        <v>2020</v>
      </c>
      <c r="C120" s="6" t="s">
        <v>169</v>
      </c>
      <c r="D120" s="6" t="s">
        <v>8</v>
      </c>
      <c r="E120" s="6" t="s">
        <v>152</v>
      </c>
      <c r="F120" s="11" t="s">
        <v>9</v>
      </c>
      <c r="G120" s="6" t="s">
        <v>10</v>
      </c>
      <c r="H120" s="13">
        <v>2082.4299999999998</v>
      </c>
    </row>
    <row r="121" spans="1:8" x14ac:dyDescent="0.3">
      <c r="A121" s="6" t="s">
        <v>7</v>
      </c>
      <c r="B121" s="6">
        <v>2020</v>
      </c>
      <c r="C121" s="6" t="s">
        <v>169</v>
      </c>
      <c r="D121" s="6" t="s">
        <v>8</v>
      </c>
      <c r="E121" s="6" t="s">
        <v>129</v>
      </c>
      <c r="F121" s="11" t="s">
        <v>9</v>
      </c>
      <c r="G121" s="6" t="s">
        <v>10</v>
      </c>
      <c r="H121" s="13">
        <v>2129.88</v>
      </c>
    </row>
    <row r="122" spans="1:8" x14ac:dyDescent="0.3">
      <c r="A122" s="6" t="s">
        <v>7</v>
      </c>
      <c r="B122" s="6">
        <v>2020</v>
      </c>
      <c r="C122" s="6" t="s">
        <v>169</v>
      </c>
      <c r="D122" s="6" t="s">
        <v>8</v>
      </c>
      <c r="E122" s="6" t="s">
        <v>48</v>
      </c>
      <c r="F122" s="11" t="s">
        <v>9</v>
      </c>
      <c r="G122" s="6" t="s">
        <v>10</v>
      </c>
      <c r="H122" s="13">
        <v>2133.25</v>
      </c>
    </row>
    <row r="123" spans="1:8" x14ac:dyDescent="0.3">
      <c r="A123" s="6" t="s">
        <v>7</v>
      </c>
      <c r="B123" s="6">
        <v>2020</v>
      </c>
      <c r="C123" s="6" t="s">
        <v>169</v>
      </c>
      <c r="D123" s="6" t="s">
        <v>8</v>
      </c>
      <c r="E123" s="6" t="s">
        <v>76</v>
      </c>
      <c r="F123" s="11" t="s">
        <v>9</v>
      </c>
      <c r="G123" s="6" t="s">
        <v>10</v>
      </c>
      <c r="H123" s="13">
        <v>2137.66</v>
      </c>
    </row>
    <row r="124" spans="1:8" x14ac:dyDescent="0.3">
      <c r="A124" s="6" t="s">
        <v>7</v>
      </c>
      <c r="B124" s="6">
        <v>2020</v>
      </c>
      <c r="C124" s="6" t="s">
        <v>169</v>
      </c>
      <c r="D124" s="6" t="s">
        <v>8</v>
      </c>
      <c r="E124" s="6" t="s">
        <v>51</v>
      </c>
      <c r="F124" s="11" t="s">
        <v>9</v>
      </c>
      <c r="G124" s="6" t="s">
        <v>10</v>
      </c>
      <c r="H124" s="13">
        <v>2150.73</v>
      </c>
    </row>
    <row r="125" spans="1:8" x14ac:dyDescent="0.3">
      <c r="A125" s="6" t="s">
        <v>7</v>
      </c>
      <c r="B125" s="6">
        <v>2020</v>
      </c>
      <c r="C125" s="6" t="s">
        <v>169</v>
      </c>
      <c r="D125" s="6" t="s">
        <v>8</v>
      </c>
      <c r="E125" s="6" t="s">
        <v>23</v>
      </c>
      <c r="F125" s="11" t="s">
        <v>9</v>
      </c>
      <c r="G125" s="6" t="s">
        <v>10</v>
      </c>
      <c r="H125" s="13">
        <v>2151.3000000000002</v>
      </c>
    </row>
    <row r="126" spans="1:8" x14ac:dyDescent="0.3">
      <c r="A126" s="6" t="s">
        <v>7</v>
      </c>
      <c r="B126" s="6">
        <v>2020</v>
      </c>
      <c r="C126" s="6" t="s">
        <v>169</v>
      </c>
      <c r="D126" s="6" t="s">
        <v>8</v>
      </c>
      <c r="E126" s="6" t="s">
        <v>131</v>
      </c>
      <c r="F126" s="11" t="s">
        <v>9</v>
      </c>
      <c r="G126" s="6" t="s">
        <v>10</v>
      </c>
      <c r="H126" s="13">
        <v>2160.4699999999998</v>
      </c>
    </row>
    <row r="127" spans="1:8" x14ac:dyDescent="0.3">
      <c r="A127" s="6" t="s">
        <v>7</v>
      </c>
      <c r="B127" s="6">
        <v>2020</v>
      </c>
      <c r="C127" s="6" t="s">
        <v>169</v>
      </c>
      <c r="D127" s="6" t="s">
        <v>8</v>
      </c>
      <c r="E127" s="6" t="s">
        <v>18</v>
      </c>
      <c r="F127" s="11" t="s">
        <v>9</v>
      </c>
      <c r="G127" s="6" t="s">
        <v>10</v>
      </c>
      <c r="H127" s="13">
        <v>2175.5300000000002</v>
      </c>
    </row>
    <row r="128" spans="1:8" x14ac:dyDescent="0.3">
      <c r="A128" s="6" t="s">
        <v>7</v>
      </c>
      <c r="B128" s="6">
        <v>2020</v>
      </c>
      <c r="C128" s="6" t="s">
        <v>169</v>
      </c>
      <c r="D128" s="6" t="s">
        <v>8</v>
      </c>
      <c r="E128" s="6" t="s">
        <v>156</v>
      </c>
      <c r="F128" s="11" t="s">
        <v>9</v>
      </c>
      <c r="G128" s="6" t="s">
        <v>10</v>
      </c>
      <c r="H128" s="13">
        <v>2178.1</v>
      </c>
    </row>
    <row r="129" spans="1:8" x14ac:dyDescent="0.3">
      <c r="A129" s="6" t="s">
        <v>7</v>
      </c>
      <c r="B129" s="6">
        <v>2020</v>
      </c>
      <c r="C129" s="6" t="s">
        <v>169</v>
      </c>
      <c r="D129" s="6" t="s">
        <v>8</v>
      </c>
      <c r="E129" s="6" t="s">
        <v>79</v>
      </c>
      <c r="F129" s="11" t="s">
        <v>9</v>
      </c>
      <c r="G129" s="6" t="s">
        <v>10</v>
      </c>
      <c r="H129" s="13">
        <v>2178.86</v>
      </c>
    </row>
    <row r="130" spans="1:8" x14ac:dyDescent="0.3">
      <c r="A130" s="6" t="s">
        <v>7</v>
      </c>
      <c r="B130" s="6">
        <v>2020</v>
      </c>
      <c r="C130" s="6" t="s">
        <v>169</v>
      </c>
      <c r="D130" s="6" t="s">
        <v>8</v>
      </c>
      <c r="E130" s="6" t="s">
        <v>88</v>
      </c>
      <c r="F130" s="11" t="s">
        <v>9</v>
      </c>
      <c r="G130" s="6" t="s">
        <v>10</v>
      </c>
      <c r="H130" s="13">
        <v>2182.34</v>
      </c>
    </row>
    <row r="131" spans="1:8" x14ac:dyDescent="0.3">
      <c r="A131" s="6" t="s">
        <v>7</v>
      </c>
      <c r="B131" s="6">
        <v>2020</v>
      </c>
      <c r="C131" s="6" t="s">
        <v>169</v>
      </c>
      <c r="D131" s="6" t="s">
        <v>8</v>
      </c>
      <c r="E131" s="6" t="s">
        <v>151</v>
      </c>
      <c r="F131" s="11" t="s">
        <v>9</v>
      </c>
      <c r="G131" s="6" t="s">
        <v>10</v>
      </c>
      <c r="H131" s="13">
        <v>2194.85</v>
      </c>
    </row>
    <row r="132" spans="1:8" x14ac:dyDescent="0.3">
      <c r="A132" s="6" t="s">
        <v>7</v>
      </c>
      <c r="B132" s="6">
        <v>2020</v>
      </c>
      <c r="C132" s="6" t="s">
        <v>169</v>
      </c>
      <c r="D132" s="6" t="s">
        <v>8</v>
      </c>
      <c r="E132" s="6" t="s">
        <v>96</v>
      </c>
      <c r="F132" s="11" t="s">
        <v>9</v>
      </c>
      <c r="G132" s="6" t="s">
        <v>10</v>
      </c>
      <c r="H132" s="13">
        <v>2213.7399999999998</v>
      </c>
    </row>
    <row r="133" spans="1:8" x14ac:dyDescent="0.3">
      <c r="A133" s="6" t="s">
        <v>7</v>
      </c>
      <c r="B133" s="6">
        <v>2020</v>
      </c>
      <c r="C133" s="6" t="s">
        <v>169</v>
      </c>
      <c r="D133" s="6" t="s">
        <v>8</v>
      </c>
      <c r="E133" s="6" t="s">
        <v>127</v>
      </c>
      <c r="F133" s="11" t="s">
        <v>9</v>
      </c>
      <c r="G133" s="6" t="s">
        <v>10</v>
      </c>
      <c r="H133" s="13">
        <v>2219.7800000000002</v>
      </c>
    </row>
    <row r="134" spans="1:8" x14ac:dyDescent="0.3">
      <c r="A134" s="6" t="s">
        <v>7</v>
      </c>
      <c r="B134" s="6">
        <v>2020</v>
      </c>
      <c r="C134" s="6" t="s">
        <v>169</v>
      </c>
      <c r="D134" s="6" t="s">
        <v>8</v>
      </c>
      <c r="E134" s="6" t="s">
        <v>32</v>
      </c>
      <c r="F134" s="11" t="s">
        <v>9</v>
      </c>
      <c r="G134" s="6" t="s">
        <v>10</v>
      </c>
      <c r="H134" s="13">
        <v>2232.63</v>
      </c>
    </row>
    <row r="135" spans="1:8" x14ac:dyDescent="0.3">
      <c r="A135" s="6" t="s">
        <v>7</v>
      </c>
      <c r="B135" s="6">
        <v>2020</v>
      </c>
      <c r="C135" s="6" t="s">
        <v>169</v>
      </c>
      <c r="D135" s="6" t="s">
        <v>8</v>
      </c>
      <c r="E135" s="6" t="s">
        <v>73</v>
      </c>
      <c r="F135" s="11" t="s">
        <v>9</v>
      </c>
      <c r="G135" s="6" t="s">
        <v>10</v>
      </c>
      <c r="H135" s="13">
        <v>2239.16</v>
      </c>
    </row>
    <row r="136" spans="1:8" x14ac:dyDescent="0.3">
      <c r="A136" s="6" t="s">
        <v>7</v>
      </c>
      <c r="B136" s="6">
        <v>2020</v>
      </c>
      <c r="C136" s="6" t="s">
        <v>169</v>
      </c>
      <c r="D136" s="6" t="s">
        <v>8</v>
      </c>
      <c r="E136" s="6" t="s">
        <v>126</v>
      </c>
      <c r="F136" s="11" t="s">
        <v>9</v>
      </c>
      <c r="G136" s="6" t="s">
        <v>10</v>
      </c>
      <c r="H136" s="13">
        <v>2260.31</v>
      </c>
    </row>
    <row r="137" spans="1:8" x14ac:dyDescent="0.3">
      <c r="A137" s="6" t="s">
        <v>7</v>
      </c>
      <c r="B137" s="6">
        <v>2020</v>
      </c>
      <c r="C137" s="6" t="s">
        <v>169</v>
      </c>
      <c r="D137" s="6" t="s">
        <v>8</v>
      </c>
      <c r="E137" s="6" t="s">
        <v>50</v>
      </c>
      <c r="F137" s="11" t="s">
        <v>9</v>
      </c>
      <c r="G137" s="6" t="s">
        <v>10</v>
      </c>
      <c r="H137" s="13">
        <v>2271.58</v>
      </c>
    </row>
    <row r="138" spans="1:8" x14ac:dyDescent="0.3">
      <c r="A138" s="6" t="s">
        <v>7</v>
      </c>
      <c r="B138" s="6">
        <v>2020</v>
      </c>
      <c r="C138" s="6" t="s">
        <v>169</v>
      </c>
      <c r="D138" s="6" t="s">
        <v>8</v>
      </c>
      <c r="E138" s="6" t="s">
        <v>124</v>
      </c>
      <c r="F138" s="11" t="s">
        <v>9</v>
      </c>
      <c r="G138" s="6" t="s">
        <v>10</v>
      </c>
      <c r="H138" s="13">
        <v>2292.5300000000002</v>
      </c>
    </row>
    <row r="139" spans="1:8" x14ac:dyDescent="0.3">
      <c r="A139" s="6" t="s">
        <v>7</v>
      </c>
      <c r="B139" s="6">
        <v>2020</v>
      </c>
      <c r="C139" s="6" t="s">
        <v>169</v>
      </c>
      <c r="D139" s="6" t="s">
        <v>8</v>
      </c>
      <c r="E139" s="6" t="s">
        <v>13</v>
      </c>
      <c r="F139" s="11" t="s">
        <v>9</v>
      </c>
      <c r="G139" s="6" t="s">
        <v>10</v>
      </c>
      <c r="H139" s="13">
        <v>2294.92</v>
      </c>
    </row>
    <row r="140" spans="1:8" x14ac:dyDescent="0.3">
      <c r="A140" s="6" t="s">
        <v>7</v>
      </c>
      <c r="B140" s="6">
        <v>2020</v>
      </c>
      <c r="C140" s="6" t="s">
        <v>169</v>
      </c>
      <c r="D140" s="6" t="s">
        <v>8</v>
      </c>
      <c r="E140" s="6" t="s">
        <v>12</v>
      </c>
      <c r="F140" s="11" t="s">
        <v>9</v>
      </c>
      <c r="G140" s="6" t="s">
        <v>10</v>
      </c>
      <c r="H140" s="13">
        <v>2312.42</v>
      </c>
    </row>
    <row r="141" spans="1:8" x14ac:dyDescent="0.3">
      <c r="A141" s="6" t="s">
        <v>7</v>
      </c>
      <c r="B141" s="6">
        <v>2020</v>
      </c>
      <c r="C141" s="6" t="s">
        <v>169</v>
      </c>
      <c r="D141" s="6" t="s">
        <v>8</v>
      </c>
      <c r="E141" s="6" t="s">
        <v>34</v>
      </c>
      <c r="F141" s="11" t="s">
        <v>9</v>
      </c>
      <c r="G141" s="6" t="s">
        <v>10</v>
      </c>
      <c r="H141" s="13">
        <v>2314.7199999999998</v>
      </c>
    </row>
    <row r="142" spans="1:8" x14ac:dyDescent="0.3">
      <c r="A142" s="6" t="s">
        <v>7</v>
      </c>
      <c r="B142" s="6">
        <v>2020</v>
      </c>
      <c r="C142" s="6" t="s">
        <v>169</v>
      </c>
      <c r="D142" s="6" t="s">
        <v>8</v>
      </c>
      <c r="E142" s="6" t="s">
        <v>74</v>
      </c>
      <c r="F142" s="11" t="s">
        <v>9</v>
      </c>
      <c r="G142" s="6" t="s">
        <v>10</v>
      </c>
      <c r="H142" s="13">
        <v>2319.73</v>
      </c>
    </row>
    <row r="143" spans="1:8" x14ac:dyDescent="0.3">
      <c r="A143" s="6" t="s">
        <v>7</v>
      </c>
      <c r="B143" s="6">
        <v>2020</v>
      </c>
      <c r="C143" s="6" t="s">
        <v>169</v>
      </c>
      <c r="D143" s="6" t="s">
        <v>8</v>
      </c>
      <c r="E143" s="6" t="s">
        <v>155</v>
      </c>
      <c r="F143" s="11" t="s">
        <v>9</v>
      </c>
      <c r="G143" s="6" t="s">
        <v>10</v>
      </c>
      <c r="H143" s="13">
        <v>2324.54</v>
      </c>
    </row>
    <row r="144" spans="1:8" x14ac:dyDescent="0.3">
      <c r="A144" s="6" t="s">
        <v>7</v>
      </c>
      <c r="B144" s="6">
        <v>2020</v>
      </c>
      <c r="C144" s="6" t="s">
        <v>169</v>
      </c>
      <c r="D144" s="6" t="s">
        <v>8</v>
      </c>
      <c r="E144" s="6" t="s">
        <v>19</v>
      </c>
      <c r="F144" s="11" t="s">
        <v>9</v>
      </c>
      <c r="G144" s="6" t="s">
        <v>10</v>
      </c>
      <c r="H144" s="13">
        <v>2368.59</v>
      </c>
    </row>
    <row r="145" spans="1:8" x14ac:dyDescent="0.3">
      <c r="A145" s="6" t="s">
        <v>7</v>
      </c>
      <c r="B145" s="6">
        <v>2020</v>
      </c>
      <c r="C145" s="6" t="s">
        <v>169</v>
      </c>
      <c r="D145" s="6" t="s">
        <v>8</v>
      </c>
      <c r="E145" s="6" t="s">
        <v>145</v>
      </c>
      <c r="F145" s="11" t="s">
        <v>9</v>
      </c>
      <c r="G145" s="6" t="s">
        <v>10</v>
      </c>
      <c r="H145" s="13">
        <v>2419.34</v>
      </c>
    </row>
    <row r="146" spans="1:8" x14ac:dyDescent="0.3">
      <c r="A146" s="6" t="s">
        <v>7</v>
      </c>
      <c r="B146" s="6">
        <v>2020</v>
      </c>
      <c r="C146" s="6" t="s">
        <v>169</v>
      </c>
      <c r="D146" s="6" t="s">
        <v>8</v>
      </c>
      <c r="E146" s="6" t="s">
        <v>35</v>
      </c>
      <c r="F146" s="11" t="s">
        <v>9</v>
      </c>
      <c r="G146" s="6" t="s">
        <v>10</v>
      </c>
      <c r="H146" s="13">
        <v>2422.09</v>
      </c>
    </row>
    <row r="147" spans="1:8" x14ac:dyDescent="0.3">
      <c r="A147" s="6" t="s">
        <v>7</v>
      </c>
      <c r="B147" s="6">
        <v>2020</v>
      </c>
      <c r="C147" s="6" t="s">
        <v>169</v>
      </c>
      <c r="D147" s="6" t="s">
        <v>8</v>
      </c>
      <c r="E147" s="6" t="s">
        <v>71</v>
      </c>
      <c r="F147" s="11" t="s">
        <v>9</v>
      </c>
      <c r="G147" s="6" t="s">
        <v>10</v>
      </c>
      <c r="H147" s="13">
        <v>2448.17</v>
      </c>
    </row>
    <row r="148" spans="1:8" x14ac:dyDescent="0.3">
      <c r="A148" s="6" t="s">
        <v>7</v>
      </c>
      <c r="B148" s="6">
        <v>2020</v>
      </c>
      <c r="C148" s="6" t="s">
        <v>169</v>
      </c>
      <c r="D148" s="6" t="s">
        <v>8</v>
      </c>
      <c r="E148" s="6" t="s">
        <v>154</v>
      </c>
      <c r="F148" s="11" t="s">
        <v>9</v>
      </c>
      <c r="G148" s="6" t="s">
        <v>10</v>
      </c>
      <c r="H148" s="13">
        <v>2453.73</v>
      </c>
    </row>
    <row r="149" spans="1:8" x14ac:dyDescent="0.3">
      <c r="A149" s="6" t="s">
        <v>7</v>
      </c>
      <c r="B149" s="6">
        <v>2020</v>
      </c>
      <c r="C149" s="6" t="s">
        <v>169</v>
      </c>
      <c r="D149" s="6" t="s">
        <v>8</v>
      </c>
      <c r="E149" s="6" t="s">
        <v>92</v>
      </c>
      <c r="F149" s="11" t="s">
        <v>9</v>
      </c>
      <c r="G149" s="6" t="s">
        <v>10</v>
      </c>
      <c r="H149" s="13">
        <v>2455.42</v>
      </c>
    </row>
    <row r="150" spans="1:8" x14ac:dyDescent="0.3">
      <c r="A150" s="6" t="s">
        <v>7</v>
      </c>
      <c r="B150" s="6">
        <v>2020</v>
      </c>
      <c r="C150" s="6" t="s">
        <v>169</v>
      </c>
      <c r="D150" s="6" t="s">
        <v>8</v>
      </c>
      <c r="E150" s="6" t="s">
        <v>68</v>
      </c>
      <c r="F150" s="11" t="s">
        <v>9</v>
      </c>
      <c r="G150" s="6" t="s">
        <v>10</v>
      </c>
      <c r="H150" s="13">
        <v>2457.73</v>
      </c>
    </row>
    <row r="151" spans="1:8" x14ac:dyDescent="0.3">
      <c r="A151" s="6" t="s">
        <v>7</v>
      </c>
      <c r="B151" s="6">
        <v>2020</v>
      </c>
      <c r="C151" s="6" t="s">
        <v>169</v>
      </c>
      <c r="D151" s="6" t="s">
        <v>8</v>
      </c>
      <c r="E151" s="6" t="s">
        <v>16</v>
      </c>
      <c r="F151" s="11" t="s">
        <v>9</v>
      </c>
      <c r="G151" s="6" t="s">
        <v>10</v>
      </c>
      <c r="H151" s="13">
        <v>2466.81</v>
      </c>
    </row>
    <row r="152" spans="1:8" x14ac:dyDescent="0.3">
      <c r="A152" s="6" t="s">
        <v>7</v>
      </c>
      <c r="B152" s="6">
        <v>2020</v>
      </c>
      <c r="C152" s="6" t="s">
        <v>169</v>
      </c>
      <c r="D152" s="6" t="s">
        <v>8</v>
      </c>
      <c r="E152" s="6" t="s">
        <v>125</v>
      </c>
      <c r="F152" s="11" t="s">
        <v>9</v>
      </c>
      <c r="G152" s="6" t="s">
        <v>10</v>
      </c>
      <c r="H152" s="13">
        <v>2469.83</v>
      </c>
    </row>
    <row r="153" spans="1:8" x14ac:dyDescent="0.3">
      <c r="A153" s="6" t="s">
        <v>7</v>
      </c>
      <c r="B153" s="6">
        <v>2020</v>
      </c>
      <c r="C153" s="6" t="s">
        <v>169</v>
      </c>
      <c r="D153" s="6" t="s">
        <v>8</v>
      </c>
      <c r="E153" s="6" t="s">
        <v>17</v>
      </c>
      <c r="F153" s="11" t="s">
        <v>9</v>
      </c>
      <c r="G153" s="6" t="s">
        <v>10</v>
      </c>
      <c r="H153" s="13">
        <v>2470.7800000000002</v>
      </c>
    </row>
    <row r="154" spans="1:8" x14ac:dyDescent="0.3">
      <c r="A154" s="6" t="s">
        <v>7</v>
      </c>
      <c r="B154" s="6">
        <v>2020</v>
      </c>
      <c r="C154" s="6" t="s">
        <v>169</v>
      </c>
      <c r="D154" s="6" t="s">
        <v>8</v>
      </c>
      <c r="E154" s="6" t="s">
        <v>24</v>
      </c>
      <c r="F154" s="11" t="s">
        <v>9</v>
      </c>
      <c r="G154" s="6" t="s">
        <v>10</v>
      </c>
      <c r="H154" s="13">
        <v>2486.77</v>
      </c>
    </row>
    <row r="155" spans="1:8" x14ac:dyDescent="0.3">
      <c r="A155" s="6" t="s">
        <v>7</v>
      </c>
      <c r="B155" s="6">
        <v>2020</v>
      </c>
      <c r="C155" s="6" t="s">
        <v>169</v>
      </c>
      <c r="D155" s="6" t="s">
        <v>8</v>
      </c>
      <c r="E155" s="6" t="s">
        <v>62</v>
      </c>
      <c r="F155" s="11" t="s">
        <v>9</v>
      </c>
      <c r="G155" s="6" t="s">
        <v>10</v>
      </c>
      <c r="H155" s="13">
        <v>2548.81</v>
      </c>
    </row>
    <row r="156" spans="1:8" x14ac:dyDescent="0.3">
      <c r="A156" s="6" t="s">
        <v>7</v>
      </c>
      <c r="B156" s="6">
        <v>2020</v>
      </c>
      <c r="C156" s="6" t="s">
        <v>169</v>
      </c>
      <c r="D156" s="6" t="s">
        <v>8</v>
      </c>
      <c r="E156" s="6" t="s">
        <v>58</v>
      </c>
      <c r="F156" s="11" t="s">
        <v>9</v>
      </c>
      <c r="G156" s="6" t="s">
        <v>10</v>
      </c>
      <c r="H156" s="13">
        <v>2602.87</v>
      </c>
    </row>
    <row r="157" spans="1:8" x14ac:dyDescent="0.3">
      <c r="A157" s="6" t="s">
        <v>7</v>
      </c>
      <c r="B157" s="6">
        <v>2020</v>
      </c>
      <c r="C157" s="6" t="s">
        <v>169</v>
      </c>
      <c r="D157" s="6" t="s">
        <v>8</v>
      </c>
      <c r="E157" s="6" t="s">
        <v>128</v>
      </c>
      <c r="F157" s="11" t="s">
        <v>9</v>
      </c>
      <c r="G157" s="6" t="s">
        <v>10</v>
      </c>
      <c r="H157" s="13">
        <v>2603.0100000000002</v>
      </c>
    </row>
    <row r="158" spans="1:8" x14ac:dyDescent="0.3">
      <c r="A158" s="6" t="s">
        <v>7</v>
      </c>
      <c r="B158" s="6">
        <v>2020</v>
      </c>
      <c r="C158" s="6" t="s">
        <v>169</v>
      </c>
      <c r="D158" s="6" t="s">
        <v>8</v>
      </c>
      <c r="E158" s="6" t="s">
        <v>72</v>
      </c>
      <c r="F158" s="11" t="s">
        <v>9</v>
      </c>
      <c r="G158" s="6" t="s">
        <v>10</v>
      </c>
      <c r="H158" s="13">
        <v>2702.94</v>
      </c>
    </row>
    <row r="159" spans="1:8" x14ac:dyDescent="0.3">
      <c r="A159" s="6" t="s">
        <v>7</v>
      </c>
      <c r="B159" s="6">
        <v>2020</v>
      </c>
      <c r="C159" s="6" t="s">
        <v>169</v>
      </c>
      <c r="D159" s="6" t="s">
        <v>8</v>
      </c>
      <c r="E159" s="6" t="s">
        <v>14</v>
      </c>
      <c r="F159" s="11" t="s">
        <v>9</v>
      </c>
      <c r="G159" s="6" t="s">
        <v>10</v>
      </c>
      <c r="H159" s="13">
        <v>2783.39</v>
      </c>
    </row>
    <row r="160" spans="1:8" x14ac:dyDescent="0.3">
      <c r="A160" s="6" t="s">
        <v>7</v>
      </c>
      <c r="B160" s="6">
        <v>2020</v>
      </c>
      <c r="C160" s="6" t="s">
        <v>169</v>
      </c>
      <c r="D160" s="6" t="s">
        <v>8</v>
      </c>
      <c r="E160" s="6" t="s">
        <v>39</v>
      </c>
      <c r="F160" s="11" t="s">
        <v>9</v>
      </c>
      <c r="G160" s="6" t="s">
        <v>10</v>
      </c>
      <c r="H160" s="13">
        <v>2840.25</v>
      </c>
    </row>
    <row r="161" spans="1:8" x14ac:dyDescent="0.3">
      <c r="A161" s="6" t="s">
        <v>7</v>
      </c>
      <c r="B161" s="6">
        <v>2020</v>
      </c>
      <c r="C161" s="6" t="s">
        <v>169</v>
      </c>
      <c r="D161" s="6" t="s">
        <v>8</v>
      </c>
      <c r="E161" s="6" t="s">
        <v>63</v>
      </c>
      <c r="F161" s="11" t="s">
        <v>9</v>
      </c>
      <c r="G161" s="6" t="s">
        <v>10</v>
      </c>
      <c r="H161" s="13">
        <v>2893.86</v>
      </c>
    </row>
    <row r="162" spans="1:8" x14ac:dyDescent="0.3">
      <c r="A162" s="6" t="s">
        <v>7</v>
      </c>
      <c r="B162" s="6">
        <v>2020</v>
      </c>
      <c r="C162" s="6" t="s">
        <v>169</v>
      </c>
      <c r="D162" s="6" t="s">
        <v>8</v>
      </c>
      <c r="E162" s="6" t="s">
        <v>56</v>
      </c>
      <c r="F162" s="11" t="s">
        <v>9</v>
      </c>
      <c r="G162" s="6" t="s">
        <v>10</v>
      </c>
      <c r="H162" s="13">
        <v>2937.43</v>
      </c>
    </row>
  </sheetData>
  <mergeCells count="13">
    <mergeCell ref="F1:L3"/>
    <mergeCell ref="A6:P6"/>
    <mergeCell ref="C8:F8"/>
    <mergeCell ref="C9:F9"/>
    <mergeCell ref="T15:W15"/>
    <mergeCell ref="R14:W14"/>
    <mergeCell ref="J45:K45"/>
    <mergeCell ref="M45:N45"/>
    <mergeCell ref="R18:V18"/>
    <mergeCell ref="A12:H12"/>
    <mergeCell ref="J13:K13"/>
    <mergeCell ref="M13:N13"/>
    <mergeCell ref="T16:W1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Ireland Dataset</vt:lpstr>
      <vt:lpstr>Pivot</vt:lpstr>
      <vt:lpstr>Descriptive Index</vt:lpstr>
      <vt:lpstr>Descriptive 1-Year Wise Ireland</vt:lpstr>
      <vt:lpstr>Descriptive 2- County Wise</vt:lpstr>
      <vt:lpstr>Descriptive 3 - Bedroom Type</vt:lpstr>
      <vt:lpstr>Descriptive 4 - Location Count</vt:lpstr>
      <vt:lpstr>Descriptive 5 - Part Time</vt:lpstr>
      <vt:lpstr>Descriptive 6 - Full Time</vt:lpstr>
      <vt:lpstr>Descriptive 7 - One Bedroom</vt:lpstr>
      <vt:lpstr>Descriptive 8 - Two Bedroom</vt:lpstr>
      <vt:lpstr>Descriptive 9 - Three Bedroom</vt:lpstr>
      <vt:lpstr>Inferential Statistics - Index</vt:lpstr>
      <vt:lpstr>Inferential - 1</vt:lpstr>
      <vt:lpstr>Inferential - 2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irtaza tariq</dc:creator>
  <cp:lastModifiedBy>irtaza tariq</cp:lastModifiedBy>
  <cp:lastPrinted>2021-11-27T13:44:56Z</cp:lastPrinted>
  <dcterms:created xsi:type="dcterms:W3CDTF">2021-11-16T19:12:23Z</dcterms:created>
  <dcterms:modified xsi:type="dcterms:W3CDTF">2021-11-28T00:14:42Z</dcterms:modified>
</cp:coreProperties>
</file>