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15" windowWidth="19875" windowHeight="7725"/>
  </bookViews>
  <sheets>
    <sheet name="Sheet1" sheetId="1" r:id="rId1"/>
  </sheets>
  <calcPr calcId="125725"/>
</workbook>
</file>

<file path=xl/calcChain.xml><?xml version="1.0" encoding="utf-8"?>
<calcChain xmlns="http://schemas.openxmlformats.org/spreadsheetml/2006/main">
  <c r="D20" i="1"/>
  <c r="D17"/>
  <c r="D16"/>
  <c r="N15"/>
  <c r="M15"/>
  <c r="L15"/>
  <c r="D12"/>
  <c r="D11"/>
  <c r="P6"/>
  <c r="K16" s="1"/>
  <c r="D13" l="1"/>
  <c r="D18"/>
  <c r="K17"/>
  <c r="M16" s="1"/>
  <c r="N16" l="1"/>
  <c r="L16"/>
</calcChain>
</file>

<file path=xl/sharedStrings.xml><?xml version="1.0" encoding="utf-8"?>
<sst xmlns="http://schemas.openxmlformats.org/spreadsheetml/2006/main" count="36" uniqueCount="29">
  <si>
    <t>TP</t>
  </si>
  <si>
    <t>TN</t>
  </si>
  <si>
    <t>FN</t>
  </si>
  <si>
    <t>FP</t>
  </si>
  <si>
    <t>Negative</t>
  </si>
  <si>
    <t>Positive</t>
  </si>
  <si>
    <t>Accuracy</t>
  </si>
  <si>
    <t>Precision</t>
  </si>
  <si>
    <t>Python Output</t>
  </si>
  <si>
    <t>/</t>
  </si>
  <si>
    <t>Recall</t>
  </si>
  <si>
    <t>F1-score</t>
  </si>
  <si>
    <t>Support</t>
  </si>
  <si>
    <t>Negative Class</t>
  </si>
  <si>
    <t>Positive Class</t>
  </si>
  <si>
    <t>Macro avg</t>
  </si>
  <si>
    <t>Weighted avg</t>
  </si>
  <si>
    <t>TP/(TP+FP)</t>
  </si>
  <si>
    <t>TP/(TP+FN)</t>
  </si>
  <si>
    <t>F1-Score</t>
  </si>
  <si>
    <t>(2*Precision*Recall)/(Precision + Recall)</t>
  </si>
  <si>
    <t>TN/(TN+FN)</t>
  </si>
  <si>
    <t>Proportion of Class 0</t>
  </si>
  <si>
    <t>TN/(TN+FP)</t>
  </si>
  <si>
    <t>Proportion of Class 1</t>
  </si>
  <si>
    <t>(TP+TN)/(TP+TN+FP+FN)</t>
  </si>
  <si>
    <t>For Class 1 (Positive Class)</t>
  </si>
  <si>
    <t>For Class 0 (Negative Class)</t>
  </si>
  <si>
    <t>Prediction</t>
  </si>
</sst>
</file>

<file path=xl/styles.xml><?xml version="1.0" encoding="utf-8"?>
<styleSheet xmlns="http://schemas.openxmlformats.org/spreadsheetml/2006/main">
  <numFmts count="2">
    <numFmt numFmtId="164" formatCode="0.000"/>
    <numFmt numFmtId="165" formatCode="0.000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555555"/>
      <name val="Arial"/>
      <family val="2"/>
    </font>
    <font>
      <sz val="11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1" fillId="0" borderId="0" xfId="0" applyFont="1"/>
    <xf numFmtId="0" fontId="2" fillId="0" borderId="0" xfId="0" applyFont="1"/>
    <xf numFmtId="0" fontId="0" fillId="0" borderId="1" xfId="0" applyBorder="1" applyAlignment="1">
      <alignment horizontal="center"/>
    </xf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/>
    <xf numFmtId="2" fontId="0" fillId="0" borderId="0" xfId="0" applyNumberFormat="1" applyBorder="1" applyAlignment="1">
      <alignment horizontal="center"/>
    </xf>
    <xf numFmtId="164" fontId="0" fillId="0" borderId="0" xfId="0" applyNumberFormat="1"/>
    <xf numFmtId="165" fontId="0" fillId="0" borderId="0" xfId="0" applyNumberFormat="1"/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P20"/>
  <sheetViews>
    <sheetView tabSelected="1" workbookViewId="0">
      <selection activeCell="I14" sqref="I14"/>
    </sheetView>
  </sheetViews>
  <sheetFormatPr defaultRowHeight="15"/>
  <cols>
    <col min="2" max="2" width="15.140625" customWidth="1"/>
    <col min="3" max="3" width="22.140625" customWidth="1"/>
    <col min="4" max="4" width="19.42578125" customWidth="1"/>
    <col min="7" max="7" width="10" bestFit="1" customWidth="1"/>
    <col min="8" max="10" width="10" customWidth="1"/>
    <col min="11" max="11" width="13.42578125" customWidth="1"/>
  </cols>
  <sheetData>
    <row r="1" spans="1:16">
      <c r="A1" s="4"/>
      <c r="B1" s="3"/>
      <c r="C1" s="3"/>
      <c r="D1" s="3"/>
      <c r="E1" s="3"/>
      <c r="F1" s="3"/>
      <c r="G1" s="3"/>
      <c r="H1" s="3"/>
      <c r="I1" s="3"/>
      <c r="J1" s="3"/>
      <c r="K1" s="3" t="s">
        <v>8</v>
      </c>
      <c r="L1" s="3"/>
      <c r="M1" s="3"/>
      <c r="N1" s="3"/>
      <c r="O1" s="3"/>
      <c r="P1" s="3"/>
    </row>
    <row r="2" spans="1:16">
      <c r="B2" s="5"/>
      <c r="C2" s="5">
        <v>0</v>
      </c>
      <c r="D2" s="5">
        <v>1</v>
      </c>
    </row>
    <row r="3" spans="1:16">
      <c r="B3" s="5">
        <v>0</v>
      </c>
      <c r="C3" s="5">
        <v>1386</v>
      </c>
      <c r="D3" s="5">
        <v>126</v>
      </c>
      <c r="G3" t="s">
        <v>9</v>
      </c>
      <c r="J3" s="6"/>
      <c r="K3" s="5"/>
      <c r="L3" s="5" t="s">
        <v>7</v>
      </c>
      <c r="M3" s="5" t="s">
        <v>10</v>
      </c>
      <c r="N3" s="5" t="s">
        <v>11</v>
      </c>
      <c r="O3" s="5"/>
      <c r="P3" s="5" t="s">
        <v>12</v>
      </c>
    </row>
    <row r="4" spans="1:16">
      <c r="B4" s="5">
        <v>1</v>
      </c>
      <c r="C4" s="5">
        <v>271</v>
      </c>
      <c r="D4" s="5">
        <v>355</v>
      </c>
      <c r="J4" s="7"/>
      <c r="K4" s="5">
        <v>0</v>
      </c>
      <c r="L4" s="5">
        <v>0.84</v>
      </c>
      <c r="M4" s="5">
        <v>0.92</v>
      </c>
      <c r="N4" s="5">
        <v>0.87</v>
      </c>
      <c r="O4" s="5"/>
      <c r="P4" s="5">
        <v>1512</v>
      </c>
    </row>
    <row r="5" spans="1:16">
      <c r="B5" s="1"/>
      <c r="C5" s="15" t="s">
        <v>28</v>
      </c>
      <c r="D5" s="15"/>
      <c r="J5" s="6"/>
      <c r="K5" s="5">
        <v>1</v>
      </c>
      <c r="L5" s="5">
        <v>0.74</v>
      </c>
      <c r="M5" s="5">
        <v>0.56999999999999995</v>
      </c>
      <c r="N5" s="5">
        <v>0.64</v>
      </c>
      <c r="O5" s="5"/>
      <c r="P5" s="5">
        <v>626</v>
      </c>
    </row>
    <row r="6" spans="1:16">
      <c r="B6" s="5"/>
      <c r="C6" s="5" t="s">
        <v>4</v>
      </c>
      <c r="D6" s="5" t="s">
        <v>5</v>
      </c>
      <c r="P6" s="8">
        <f>SUM(P4:P5)</f>
        <v>2138</v>
      </c>
    </row>
    <row r="7" spans="1:16">
      <c r="B7" s="5" t="s">
        <v>13</v>
      </c>
      <c r="C7" s="5" t="s">
        <v>1</v>
      </c>
      <c r="D7" s="5" t="s">
        <v>3</v>
      </c>
    </row>
    <row r="8" spans="1:16">
      <c r="B8" s="5" t="s">
        <v>14</v>
      </c>
      <c r="C8" s="5" t="s">
        <v>2</v>
      </c>
      <c r="D8" s="5" t="s">
        <v>0</v>
      </c>
      <c r="K8" s="2" t="s">
        <v>6</v>
      </c>
      <c r="L8" s="2"/>
      <c r="M8" s="2"/>
      <c r="N8" s="2"/>
      <c r="O8" s="9">
        <v>0.81</v>
      </c>
      <c r="P8" s="5">
        <v>2138</v>
      </c>
    </row>
    <row r="9" spans="1:16">
      <c r="K9" s="2" t="s">
        <v>15</v>
      </c>
      <c r="L9" s="2">
        <v>0.79</v>
      </c>
      <c r="M9" s="2">
        <v>0.74</v>
      </c>
      <c r="N9" s="2">
        <v>0.76</v>
      </c>
      <c r="O9" s="2"/>
      <c r="P9" s="5">
        <v>2138</v>
      </c>
    </row>
    <row r="10" spans="1:16">
      <c r="B10" s="3" t="s">
        <v>26</v>
      </c>
      <c r="K10" s="2" t="s">
        <v>16</v>
      </c>
      <c r="L10" s="2">
        <v>0.81</v>
      </c>
      <c r="M10" s="2">
        <v>0.81</v>
      </c>
      <c r="N10" s="2">
        <v>0.81</v>
      </c>
      <c r="O10" s="2"/>
      <c r="P10" s="5">
        <v>2138</v>
      </c>
    </row>
    <row r="11" spans="1:16">
      <c r="A11" t="s">
        <v>7</v>
      </c>
      <c r="B11" t="s">
        <v>17</v>
      </c>
      <c r="D11" s="10">
        <f>D4/(D3+D4)</f>
        <v>0.73804573804573803</v>
      </c>
    </row>
    <row r="12" spans="1:16">
      <c r="A12" t="s">
        <v>10</v>
      </c>
      <c r="B12" t="s">
        <v>18</v>
      </c>
      <c r="D12" s="10">
        <f>D4/(C4+D4)</f>
        <v>0.56709265175718848</v>
      </c>
      <c r="H12" s="11"/>
    </row>
    <row r="13" spans="1:16">
      <c r="A13" t="s">
        <v>19</v>
      </c>
      <c r="B13" t="s">
        <v>20</v>
      </c>
      <c r="D13" s="10">
        <f>(2*D11*D12)/(D11+D12)</f>
        <v>0.64137308039747065</v>
      </c>
    </row>
    <row r="14" spans="1:16">
      <c r="D14" s="10"/>
      <c r="H14" s="6"/>
    </row>
    <row r="15" spans="1:16">
      <c r="B15" s="3" t="s">
        <v>27</v>
      </c>
      <c r="D15" s="10"/>
      <c r="H15" s="6"/>
      <c r="L15">
        <f>(L4+L5)/2</f>
        <v>0.79</v>
      </c>
      <c r="M15" s="13">
        <f t="shared" ref="M15:N15" si="0">(M4+M5)/2</f>
        <v>0.745</v>
      </c>
      <c r="N15" s="11">
        <f t="shared" si="0"/>
        <v>0.755</v>
      </c>
    </row>
    <row r="16" spans="1:16">
      <c r="A16" t="s">
        <v>7</v>
      </c>
      <c r="B16" t="s">
        <v>21</v>
      </c>
      <c r="D16" s="10">
        <f>C3/(C3+C4)</f>
        <v>0.83645141822570912</v>
      </c>
      <c r="H16" s="6"/>
      <c r="I16" t="s">
        <v>22</v>
      </c>
      <c r="K16" s="14">
        <f>P4/P6</f>
        <v>0.70720299345182414</v>
      </c>
      <c r="L16" s="11">
        <f>((K16*L4)+(K17*L5))</f>
        <v>0.81072029934518242</v>
      </c>
      <c r="M16" s="11">
        <f>((K16*M4)+(K17*M5))</f>
        <v>0.81752104770813849</v>
      </c>
      <c r="N16" s="11">
        <f>((K16*N4)+(K17*N5))</f>
        <v>0.80265668849391958</v>
      </c>
    </row>
    <row r="17" spans="1:11">
      <c r="A17" t="s">
        <v>10</v>
      </c>
      <c r="B17" t="s">
        <v>23</v>
      </c>
      <c r="D17" s="10">
        <f>C3/(C3+D3)</f>
        <v>0.91666666666666663</v>
      </c>
      <c r="I17" t="s">
        <v>24</v>
      </c>
      <c r="K17" s="14">
        <f>P5/P6</f>
        <v>0.29279700654817586</v>
      </c>
    </row>
    <row r="18" spans="1:11">
      <c r="A18" t="s">
        <v>19</v>
      </c>
      <c r="B18" t="s">
        <v>20</v>
      </c>
      <c r="D18" s="10">
        <f>(2*D16*D17)/(D16+D17)</f>
        <v>0.87472388766172293</v>
      </c>
    </row>
    <row r="20" spans="1:11">
      <c r="B20" t="s">
        <v>6</v>
      </c>
      <c r="C20" t="s">
        <v>25</v>
      </c>
      <c r="D20" s="12">
        <f>(C3+D4)/(C3+D3+C4+D4)</f>
        <v>0.81431244153414406</v>
      </c>
    </row>
  </sheetData>
  <mergeCells count="1">
    <mergeCell ref="C5:D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ARINDAM SARKAR</dc:creator>
  <cp:lastModifiedBy>ARINDAM SARKAR</cp:lastModifiedBy>
  <dcterms:created xsi:type="dcterms:W3CDTF">2020-10-01T05:52:40Z</dcterms:created>
  <dcterms:modified xsi:type="dcterms:W3CDTF">2021-06-13T11:20:19Z</dcterms:modified>
</cp:coreProperties>
</file>