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4117820104c6be7c/Desktop/project file/"/>
    </mc:Choice>
  </mc:AlternateContent>
  <xr:revisionPtr revIDLastSave="3" documentId="13_ncr:1_{056A82A2-2C9F-4641-9ADD-1DA813D772EA}" xr6:coauthVersionLast="47" xr6:coauthVersionMax="47" xr10:uidLastSave="{194ED818-B92D-47B0-BA33-3852E174ED56}"/>
  <bookViews>
    <workbookView xWindow="-108" yWindow="-108" windowWidth="23256" windowHeight="13896" xr2:uid="{90DDA935-4C8F-41CA-859A-9BE711652AAF}"/>
  </bookViews>
  <sheets>
    <sheet name="DASHBOARD" sheetId="12" r:id="rId1"/>
    <sheet name="KPI 1" sheetId="10" r:id="rId2"/>
    <sheet name="KPI 2" sheetId="9" r:id="rId3"/>
    <sheet name="KPI 3" sheetId="8" r:id="rId4"/>
    <sheet name="KPI 4" sheetId="7" r:id="rId5"/>
    <sheet name="KPI 5" sheetId="2" r:id="rId6"/>
    <sheet name="cancellation rate" sheetId="3" r:id="rId7"/>
    <sheet name="total revenue" sheetId="1" r:id="rId8"/>
    <sheet name="total bookings" sheetId="4" r:id="rId9"/>
    <sheet name="utilizing capacity" sheetId="5" r:id="rId10"/>
    <sheet name="weekday and weekend revenue&amp; bo" sheetId="6" r:id="rId11"/>
  </sheets>
  <definedNames>
    <definedName name="Slicer_booking_platform">#N/A</definedName>
    <definedName name="Slicer_property_name">#N/A</definedName>
    <definedName name="Slicer_ratings_given">#N/A</definedName>
    <definedName name="Timeline_check_in_date">#N/A</definedName>
  </definedNames>
  <calcPr calcId="191029"/>
  <pivotCaches>
    <pivotCache cacheId="74" r:id="rId12"/>
    <pivotCache cacheId="77" r:id="rId13"/>
    <pivotCache cacheId="80" r:id="rId14"/>
    <pivotCache cacheId="83" r:id="rId15"/>
    <pivotCache cacheId="86" r:id="rId16"/>
    <pivotCache cacheId="89" r:id="rId17"/>
    <pivotCache cacheId="92" r:id="rId18"/>
    <pivotCache cacheId="95" r:id="rId19"/>
    <pivotCache cacheId="98" r:id="rId20"/>
    <pivotCache cacheId="101" r:id="rId21"/>
  </pivotCaches>
  <extLst>
    <ext xmlns:x14="http://schemas.microsoft.com/office/spreadsheetml/2009/9/main" uri="{876F7934-8845-4945-9796-88D515C7AA90}">
      <x14:pivotCaches>
        <pivotCache cacheId="10" r:id="rId22"/>
      </x14:pivotCaches>
    </ext>
    <ext xmlns:x14="http://schemas.microsoft.com/office/spreadsheetml/2009/9/main" uri="{BBE1A952-AA13-448e-AADC-164F8A28A991}">
      <x14:slicerCaches>
        <x14:slicerCache r:id="rId23"/>
        <x14:slicerCache r:id="rId24"/>
        <x14:slicerCache r:id="rId2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6"/>
      </x15:timelineCachePivotCaches>
    </ext>
    <ext xmlns:x15="http://schemas.microsoft.com/office/spreadsheetml/2010/11/main" uri="{D0CA8CA8-9F24-4464-BF8E-62219DCF47F9}">
      <x15:timelineCacheRefs>
        <x15:timelineCacheRef r:id="rId2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_bookings_a6fe0e5d-0210-4581-8afe-a18ef36885e4" name="fact_bookings" connection="Query - fact_bookings"/>
          <x15:modelTable id="fact_aggregated_bookings_39cf419f-dd67-4916-8fb9-691c4d70b728" name="fact_aggregated_bookings" connection="Query - fact_aggregated_bookings"/>
          <x15:modelTable id="dim_rooms_bc1ddb11-ded9-4294-85ac-f5314f9a50dc" name="dim_rooms" connection="Query - dim_rooms"/>
          <x15:modelTable id="dim_hotels_d04bc316-dad8-438e-aad6-e8e340dda97d" name="dim_hotels" connection="Query - dim_hotels"/>
          <x15:modelTable id="dim_date_6c42bbef-4a19-44b4-b30e-e27159f1ba33" name="dim_date" connection="Query - dim_date"/>
        </x15:modelTables>
        <x15:modelRelationships>
          <x15:modelRelationship fromTable="fact_bookings" fromColumn="property_id" toTable="dim_hotels" toColumn="property_id"/>
          <x15:modelRelationship fromTable="fact_bookings" fromColumn="room_category" toTable="dim_rooms" toColumn="room_id"/>
          <x15:modelRelationship fromTable="fact_bookings" fromColumn="check_in_date" toTable="dim_date" toColumn="booking_date"/>
          <x15:modelRelationship fromTable="fact_aggregated_bookings" fromColumn="room_category" toTable="dim_rooms" toColumn="room_id"/>
          <x15:modelRelationship fromTable="fact_aggregated_bookings" fromColumn="property_id" toTable="dim_hotels" toColumn="property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2" l="1"/>
  <c r="E3" i="12"/>
  <c r="E1" i="12"/>
  <c r="K5" i="12"/>
  <c r="K3" i="12"/>
  <c r="K1"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D7FC7F-576A-4942-B4F0-6B171B8F5E7E}" name="Query - dim_date" description="Connection to the 'dim_date' query in the workbook." type="100" refreshedVersion="8" minRefreshableVersion="5">
    <extLst>
      <ext xmlns:x15="http://schemas.microsoft.com/office/spreadsheetml/2010/11/main" uri="{DE250136-89BD-433C-8126-D09CA5730AF9}">
        <x15:connection id="fcd0b6cd-75f9-45a5-8b30-06be3b4d5ce0"/>
      </ext>
    </extLst>
  </connection>
  <connection id="2" xr16:uid="{10E4C774-9409-444F-AF8D-FF762F7DE7CE}" name="Query - dim_hotels" description="Connection to the 'dim_hotels' query in the workbook." type="100" refreshedVersion="8" minRefreshableVersion="5">
    <extLst>
      <ext xmlns:x15="http://schemas.microsoft.com/office/spreadsheetml/2010/11/main" uri="{DE250136-89BD-433C-8126-D09CA5730AF9}">
        <x15:connection id="d7ec20fb-14b6-43e1-b571-090a4d8ae29d">
          <x15:oledbPr connection="Provider=Microsoft.Mashup.OleDb.1;Data Source=$Workbook$;Location=dim_hotels;Extended Properties=&quot;&quot;">
            <x15:dbTables>
              <x15:dbTable name="dim_hotels"/>
            </x15:dbTables>
          </x15:oledbPr>
        </x15:connection>
      </ext>
    </extLst>
  </connection>
  <connection id="3" xr16:uid="{9D4444E9-45F8-434F-838F-D74EBF46A6A9}" name="Query - dim_rooms" description="Connection to the 'dim_rooms' query in the workbook." type="100" refreshedVersion="8" minRefreshableVersion="5">
    <extLst>
      <ext xmlns:x15="http://schemas.microsoft.com/office/spreadsheetml/2010/11/main" uri="{DE250136-89BD-433C-8126-D09CA5730AF9}">
        <x15:connection id="12fd2d2c-7d05-4bc8-ae38-be570f1827ea"/>
      </ext>
    </extLst>
  </connection>
  <connection id="4" xr16:uid="{0A4FCB2D-9561-481F-9364-6B5680576DCC}" name="Query - fact_aggregated_bookings" description="Connection to the 'fact_aggregated_bookings' query in the workbook." type="100" refreshedVersion="8" minRefreshableVersion="5">
    <extLst>
      <ext xmlns:x15="http://schemas.microsoft.com/office/spreadsheetml/2010/11/main" uri="{DE250136-89BD-433C-8126-D09CA5730AF9}">
        <x15:connection id="a0fd5353-2c34-419c-b996-28bcd722d9ed">
          <x15:oledbPr connection="Provider=Microsoft.Mashup.OleDb.1;Data Source=$Workbook$;Location=fact_aggregated_bookings;Extended Properties=&quot;&quot;">
            <x15:dbTables>
              <x15:dbTable name="fact_aggregated_bookings"/>
            </x15:dbTables>
          </x15:oledbPr>
        </x15:connection>
      </ext>
    </extLst>
  </connection>
  <connection id="5" xr16:uid="{5BA19A9C-FD12-4E2C-9FC8-95351706B755}" name="Query - fact_bookings" description="Connection to the 'fact_bookings' query in the workbook." type="100" refreshedVersion="8" minRefreshableVersion="5">
    <extLst>
      <ext xmlns:x15="http://schemas.microsoft.com/office/spreadsheetml/2010/11/main" uri="{DE250136-89BD-433C-8126-D09CA5730AF9}">
        <x15:connection id="fb49d668-8353-4e93-aec8-e02044a7dd29">
          <x15:oledbPr connection="Provider=Microsoft.Mashup.OleDb.1;Data Source=$Workbook$;Location=fact_bookings;Extended Properties=&quot;&quot;">
            <x15:dbTables>
              <x15:dbTable name="fact_bookings"/>
            </x15:dbTables>
          </x15:oledbPr>
        </x15:connection>
      </ext>
    </extLst>
  </connection>
  <connection id="6" xr16:uid="{6B9D8176-BCE5-4144-B496-F2C2C8D7D43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<sst xmlns="http://schemas.openxmlformats.org/spreadsheetml/2006/main" count="110" uniqueCount="47">
  <si>
    <t>Sum of revenue_generated</t>
  </si>
  <si>
    <t>Row Labels</t>
  </si>
  <si>
    <t>Atliq Bay</t>
  </si>
  <si>
    <t>Atliq Blu</t>
  </si>
  <si>
    <t>Atliq City</t>
  </si>
  <si>
    <t>Atliq Exotica</t>
  </si>
  <si>
    <t>Atliq Grands</t>
  </si>
  <si>
    <t>Atliq Palace</t>
  </si>
  <si>
    <t>Atliq Seasons</t>
  </si>
  <si>
    <t>Grand Total</t>
  </si>
  <si>
    <t>Sum of successful_bookings</t>
  </si>
  <si>
    <t>Elite</t>
  </si>
  <si>
    <t>Premium</t>
  </si>
  <si>
    <t>Presidential</t>
  </si>
  <si>
    <t>Standard</t>
  </si>
  <si>
    <t>Sum of capacity</t>
  </si>
  <si>
    <t>Cancelled</t>
  </si>
  <si>
    <t>Checked Out</t>
  </si>
  <si>
    <t>No Show</t>
  </si>
  <si>
    <t>Business</t>
  </si>
  <si>
    <t>Luxury</t>
  </si>
  <si>
    <t>weekeday</t>
  </si>
  <si>
    <t>weekend</t>
  </si>
  <si>
    <t>Bangalore</t>
  </si>
  <si>
    <t>Delhi</t>
  </si>
  <si>
    <t>Hyderabad</t>
  </si>
  <si>
    <t>Mumbai</t>
  </si>
  <si>
    <t>W 19</t>
  </si>
  <si>
    <t>W 20</t>
  </si>
  <si>
    <t>W 21</t>
  </si>
  <si>
    <t>W 22</t>
  </si>
  <si>
    <t>W 23</t>
  </si>
  <si>
    <t>W 24</t>
  </si>
  <si>
    <t>W 25</t>
  </si>
  <si>
    <t>W 26</t>
  </si>
  <si>
    <t>W 27</t>
  </si>
  <si>
    <t>W 28</t>
  </si>
  <si>
    <t>W 29</t>
  </si>
  <si>
    <t>W 30</t>
  </si>
  <si>
    <t>W 31</t>
  </si>
  <si>
    <t>W 32</t>
  </si>
  <si>
    <t>TOTAL REVENUE</t>
  </si>
  <si>
    <t>CANCELLATION RATE</t>
  </si>
  <si>
    <t>TOTAL BOOKINGS</t>
  </si>
  <si>
    <t>UTILIZING CAPACITY</t>
  </si>
  <si>
    <t>WEEKDAY REVENUE</t>
  </si>
  <si>
    <t>WEEKEND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</si>
</sst>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4"/>
      <color theme="0"/>
      <name val="Calibri"/>
      <family val="2"/>
      <scheme val="minor"/>
    </font>
    <font>
      <sz val="18"/>
      <color theme="1"/>
      <name val="Calibri"/>
      <family val="2"/>
      <scheme val="minor"/>
    </font>
    <font>
      <u/>
      <sz val="11"/>
      <color theme="10"/>
      <name val="Calibri"/>
      <family val="2"/>
      <scheme val="minor"/>
    </font>
    <font>
      <b/>
      <sz val="20"/>
      <color theme="0"/>
      <name val="Calibri"/>
      <family val="2"/>
      <scheme val="minor"/>
    </font>
  </fonts>
  <fills count="3">
    <fill>
      <patternFill patternType="none"/>
    </fill>
    <fill>
      <patternFill patternType="gray125"/>
    </fill>
    <fill>
      <patternFill patternType="solid">
        <fgColor theme="9" tint="-0.499984740745262"/>
        <bgColor indexed="64"/>
      </patternFill>
    </fill>
  </fills>
  <borders count="2">
    <border>
      <left/>
      <right/>
      <top/>
      <bottom/>
      <diagonal/>
    </border>
    <border>
      <left/>
      <right/>
      <top style="medium">
        <color theme="0"/>
      </top>
      <bottom style="medium">
        <color theme="0"/>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4" fillId="0" borderId="0" xfId="1"/>
    <xf numFmtId="0" fontId="3" fillId="2" borderId="0" xfId="0" applyFont="1" applyFill="1"/>
    <xf numFmtId="0" fontId="0" fillId="2" borderId="0" xfId="0" applyFill="1"/>
    <xf numFmtId="0" fontId="2" fillId="2" borderId="0" xfId="0" applyFont="1" applyFill="1" applyAlignment="1">
      <alignment horizontal="center" vertical="center"/>
    </xf>
    <xf numFmtId="0" fontId="1" fillId="2" borderId="0" xfId="0" applyFont="1" applyFill="1"/>
    <xf numFmtId="0" fontId="0" fillId="2" borderId="1" xfId="0" applyFill="1" applyBorder="1"/>
    <xf numFmtId="0" fontId="5" fillId="2" borderId="0" xfId="0" applyFont="1" applyFill="1"/>
    <xf numFmtId="0" fontId="5" fillId="2" borderId="0" xfId="0" applyFont="1" applyFill="1" applyAlignment="1">
      <alignment horizontal="right"/>
    </xf>
    <xf numFmtId="0" fontId="3" fillId="2" borderId="0" xfId="0" applyFont="1" applyFill="1" applyAlignment="1">
      <alignment horizontal="right"/>
    </xf>
    <xf numFmtId="0" fontId="0" fillId="2" borderId="0" xfId="0" applyFill="1" applyAlignment="1">
      <alignment horizontal="right"/>
    </xf>
    <xf numFmtId="0" fontId="0" fillId="0" borderId="0" xfId="0" applyNumberFormat="1"/>
  </cellXfs>
  <cellStyles count="2">
    <cellStyle name="Hyperlink" xfId="1" builtinId="8"/>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pivotCacheDefinition" Target="pivotCache/pivotCacheDefinition12.xml"/><Relationship Id="rId3" Type="http://schemas.openxmlformats.org/officeDocument/2006/relationships/worksheet" Target="worksheets/sheet3.xml"/><Relationship Id="rId21" Type="http://schemas.openxmlformats.org/officeDocument/2006/relationships/pivotCacheDefinition" Target="pivotCache/pivotCacheDefinition10.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3.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CacheDefinition" Target="pivotCache/pivotCacheDefinition9.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32"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1.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microsoft.com/office/2011/relationships/timelineCache" Target="timelineCaches/timelineCache1.xml"/><Relationship Id="rId30" Type="http://schemas.openxmlformats.org/officeDocument/2006/relationships/styles" Target="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dashboard.xlsx]KPI 1!PivotTable11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WEEKLY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'KPI 1'!$C$1</c:f>
              <c:strCache>
                <c:ptCount val="1"/>
                <c:pt idx="0">
                  <c:v>Sum of successful_bookings</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 1'!$A$2:$A$16</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'KPI 1'!$C$2:$C$16</c:f>
              <c:numCache>
                <c:formatCode>General</c:formatCode>
                <c:ptCount val="14"/>
                <c:pt idx="0">
                  <c:v>134590</c:v>
                </c:pt>
                <c:pt idx="1">
                  <c:v>134590</c:v>
                </c:pt>
                <c:pt idx="2">
                  <c:v>134590</c:v>
                </c:pt>
                <c:pt idx="3">
                  <c:v>134590</c:v>
                </c:pt>
                <c:pt idx="4">
                  <c:v>134590</c:v>
                </c:pt>
                <c:pt idx="5">
                  <c:v>134590</c:v>
                </c:pt>
                <c:pt idx="6">
                  <c:v>134590</c:v>
                </c:pt>
                <c:pt idx="7">
                  <c:v>134590</c:v>
                </c:pt>
                <c:pt idx="8">
                  <c:v>134590</c:v>
                </c:pt>
                <c:pt idx="9">
                  <c:v>134590</c:v>
                </c:pt>
                <c:pt idx="10">
                  <c:v>134590</c:v>
                </c:pt>
                <c:pt idx="11">
                  <c:v>134590</c:v>
                </c:pt>
                <c:pt idx="12">
                  <c:v>134590</c:v>
                </c:pt>
                <c:pt idx="13">
                  <c:v>134590</c:v>
                </c:pt>
              </c:numCache>
            </c:numRef>
          </c:val>
          <c:extLst>
            <c:ext xmlns:c16="http://schemas.microsoft.com/office/drawing/2014/chart" uri="{C3380CC4-5D6E-409C-BE32-E72D297353CC}">
              <c16:uniqueId val="{00000000-3DC7-46FE-8EA1-3F235954C38F}"/>
            </c:ext>
          </c:extLst>
        </c:ser>
        <c:dLbls>
          <c:showLegendKey val="0"/>
          <c:showVal val="0"/>
          <c:showCatName val="0"/>
          <c:showSerName val="0"/>
          <c:showPercent val="0"/>
          <c:showBubbleSize val="0"/>
        </c:dLbls>
        <c:gapWidth val="219"/>
        <c:axId val="544436448"/>
        <c:axId val="544433568"/>
      </c:barChart>
      <c:lineChart>
        <c:grouping val="standard"/>
        <c:varyColors val="0"/>
        <c:ser>
          <c:idx val="0"/>
          <c:order val="0"/>
          <c:tx>
            <c:strRef>
              <c:f>'KPI 1'!$B$1</c:f>
              <c:strCache>
                <c:ptCount val="1"/>
                <c:pt idx="0">
                  <c:v>Sum of revenue_generated</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cat>
            <c:strRef>
              <c:f>'KPI 1'!$A$2:$A$16</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'KPI 1'!$B$2:$B$16</c:f>
              <c:numCache>
                <c:formatCode>General</c:formatCode>
                <c:ptCount val="14"/>
                <c:pt idx="0">
                  <c:v>163172505</c:v>
                </c:pt>
                <c:pt idx="1">
                  <c:v>163281645</c:v>
                </c:pt>
                <c:pt idx="2">
                  <c:v>134713445</c:v>
                </c:pt>
                <c:pt idx="3">
                  <c:v>163548270</c:v>
                </c:pt>
                <c:pt idx="4">
                  <c:v>135292075</c:v>
                </c:pt>
                <c:pt idx="5">
                  <c:v>164638555</c:v>
                </c:pt>
                <c:pt idx="6">
                  <c:v>163551905</c:v>
                </c:pt>
                <c:pt idx="7">
                  <c:v>134528520</c:v>
                </c:pt>
                <c:pt idx="8">
                  <c:v>163604250</c:v>
                </c:pt>
                <c:pt idx="9">
                  <c:v>163149400</c:v>
                </c:pt>
                <c:pt idx="10">
                  <c:v>164451655</c:v>
                </c:pt>
                <c:pt idx="11">
                  <c:v>134403455</c:v>
                </c:pt>
                <c:pt idx="12">
                  <c:v>134659295</c:v>
                </c:pt>
                <c:pt idx="13">
                  <c:v>24551240</c:v>
                </c:pt>
              </c:numCache>
            </c:numRef>
          </c:val>
          <c:smooth val="0"/>
          <c:extLst>
            <c:ext xmlns:c16="http://schemas.microsoft.com/office/drawing/2014/chart" uri="{C3380CC4-5D6E-409C-BE32-E72D297353CC}">
              <c16:uniqueId val="{00000001-3DC7-46FE-8EA1-3F235954C38F}"/>
            </c:ext>
          </c:extLst>
        </c:ser>
        <c:dLbls>
          <c:showLegendKey val="0"/>
          <c:showVal val="0"/>
          <c:showCatName val="0"/>
          <c:showSerName val="0"/>
          <c:showPercent val="0"/>
          <c:showBubbleSize val="0"/>
        </c:dLbls>
        <c:marker val="1"/>
        <c:smooth val="0"/>
        <c:axId val="536946096"/>
        <c:axId val="536943696"/>
      </c:lineChart>
      <c:catAx>
        <c:axId val="536946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6943696"/>
        <c:crosses val="autoZero"/>
        <c:auto val="1"/>
        <c:lblAlgn val="ctr"/>
        <c:lblOffset val="100"/>
        <c:noMultiLvlLbl val="0"/>
      </c:catAx>
      <c:valAx>
        <c:axId val="536943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6946096"/>
        <c:crosses val="autoZero"/>
        <c:crossBetween val="between"/>
      </c:valAx>
      <c:valAx>
        <c:axId val="54443356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4436448"/>
        <c:crosses val="max"/>
        <c:crossBetween val="between"/>
      </c:valAx>
      <c:catAx>
        <c:axId val="544436448"/>
        <c:scaling>
          <c:orientation val="minMax"/>
        </c:scaling>
        <c:delete val="1"/>
        <c:axPos val="b"/>
        <c:numFmt formatCode="General" sourceLinked="1"/>
        <c:majorTickMark val="none"/>
        <c:minorTickMark val="none"/>
        <c:tickLblPos val="nextTo"/>
        <c:crossAx val="544433568"/>
        <c:crosses val="autoZero"/>
        <c:auto val="1"/>
        <c:lblAlgn val="ctr"/>
        <c:lblOffset val="100"/>
        <c:noMultiLvlLbl val="0"/>
      </c:catAx>
      <c:spPr>
        <a:noFill/>
        <a:ln>
          <a:noFill/>
        </a:ln>
        <a:effectLst/>
      </c:spPr>
    </c:plotArea>
    <c:legend>
      <c:legendPos val="t"/>
      <c:layout>
        <c:manualLayout>
          <c:xMode val="edge"/>
          <c:yMode val="edge"/>
          <c:x val="0.19661774487926836"/>
          <c:y val="0.13853614042925486"/>
          <c:w val="0.62341020574675354"/>
          <c:h val="9.98758965701974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dashboard.xlsx]KPI 5!PivotTable2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CATEGORYWISE</a:t>
            </a:r>
            <a:r>
              <a:rPr lang="en-US" baseline="0"/>
              <a:t> OCCUPACY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hade val="58000"/>
            </a:schemeClr>
          </a:solidFill>
          <a:ln w="19050">
            <a:solidFill>
              <a:schemeClr val="lt1"/>
            </a:solidFill>
          </a:ln>
          <a:effectLst/>
        </c:spPr>
        <c:dLbl>
          <c:idx val="0"/>
          <c:layout>
            <c:manualLayout>
              <c:x val="-2.3416885389326333E-2"/>
              <c:y val="-3.34507144940216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86000"/>
            </a:schemeClr>
          </a:solidFill>
          <a:ln w="19050">
            <a:solidFill>
              <a:schemeClr val="lt1"/>
            </a:solidFill>
          </a:ln>
          <a:effectLst/>
        </c:spPr>
        <c:dLbl>
          <c:idx val="0"/>
          <c:layout>
            <c:manualLayout>
              <c:x val="-2.2104549431321084E-2"/>
              <c:y val="-1.162510936132983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tint val="86000"/>
            </a:schemeClr>
          </a:solidFill>
          <a:ln w="19050">
            <a:solidFill>
              <a:schemeClr val="lt1"/>
            </a:solidFill>
          </a:ln>
          <a:effectLst/>
        </c:spPr>
        <c:dLbl>
          <c:idx val="0"/>
          <c:layout>
            <c:manualLayout>
              <c:x val="-1.2283464566929135E-3"/>
              <c:y val="2.26469087197433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tint val="58000"/>
            </a:schemeClr>
          </a:solidFill>
          <a:ln w="19050">
            <a:solidFill>
              <a:schemeClr val="lt1"/>
            </a:solidFill>
          </a:ln>
          <a:effectLst/>
        </c:spPr>
        <c:dLbl>
          <c:idx val="0"/>
          <c:layout>
            <c:manualLayout>
              <c:x val="-2.6475940507436572E-2"/>
              <c:y val="5.5694079906678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'KPI 5'!$B$1</c:f>
              <c:strCache>
                <c:ptCount val="1"/>
                <c:pt idx="0">
                  <c:v>Total</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E6A0-4B02-808B-19457B9DE541}"/>
              </c:ext>
            </c:extLst>
          </c:dPt>
          <c:dPt>
            <c:idx val="1"/>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3-E6A0-4B02-808B-19457B9DE541}"/>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E6A0-4B02-808B-19457B9DE541}"/>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7-E6A0-4B02-808B-19457B9DE541}"/>
              </c:ext>
            </c:extLst>
          </c:dPt>
          <c:dLbls>
            <c:dLbl>
              <c:idx val="0"/>
              <c:layout>
                <c:manualLayout>
                  <c:x val="-2.3416885389326333E-2"/>
                  <c:y val="-3.345071449402162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A0-4B02-808B-19457B9DE541}"/>
                </c:ext>
              </c:extLst>
            </c:dLbl>
            <c:dLbl>
              <c:idx val="1"/>
              <c:layout>
                <c:manualLayout>
                  <c:x val="-2.2104549431321084E-2"/>
                  <c:y val="-1.162510936132983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6A0-4B02-808B-19457B9DE541}"/>
                </c:ext>
              </c:extLst>
            </c:dLbl>
            <c:dLbl>
              <c:idx val="2"/>
              <c:layout>
                <c:manualLayout>
                  <c:x val="-1.2283464566929135E-3"/>
                  <c:y val="2.26469087197433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6A0-4B02-808B-19457B9DE541}"/>
                </c:ext>
              </c:extLst>
            </c:dLbl>
            <c:dLbl>
              <c:idx val="3"/>
              <c:layout>
                <c:manualLayout>
                  <c:x val="-2.6475940507436572E-2"/>
                  <c:y val="5.56940799066783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6A0-4B02-808B-19457B9DE5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5'!$A$2:$A$6</c:f>
              <c:strCache>
                <c:ptCount val="4"/>
                <c:pt idx="0">
                  <c:v>Elite</c:v>
                </c:pt>
                <c:pt idx="1">
                  <c:v>Premium</c:v>
                </c:pt>
                <c:pt idx="2">
                  <c:v>Presidential</c:v>
                </c:pt>
                <c:pt idx="3">
                  <c:v>Standard</c:v>
                </c:pt>
              </c:strCache>
            </c:strRef>
          </c:cat>
          <c:val>
            <c:numRef>
              <c:f>'KPI 5'!$B$2:$B$6</c:f>
              <c:numCache>
                <c:formatCode>General</c:formatCode>
                <c:ptCount val="4"/>
                <c:pt idx="0">
                  <c:v>49505</c:v>
                </c:pt>
                <c:pt idx="1">
                  <c:v>30566</c:v>
                </c:pt>
                <c:pt idx="2">
                  <c:v>16073</c:v>
                </c:pt>
                <c:pt idx="3">
                  <c:v>38446</c:v>
                </c:pt>
              </c:numCache>
            </c:numRef>
          </c:val>
          <c:extLst>
            <c:ext xmlns:c16="http://schemas.microsoft.com/office/drawing/2014/chart" uri="{C3380CC4-5D6E-409C-BE32-E72D297353CC}">
              <c16:uniqueId val="{00000008-AF62-44C6-99FB-FCD8CD8BF88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dashboard.xlsx]total revenue!PivotTable1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revenue'!$B$1</c:f>
              <c:strCache>
                <c:ptCount val="1"/>
                <c:pt idx="0">
                  <c:v>Total</c:v>
                </c:pt>
              </c:strCache>
            </c:strRef>
          </c:tx>
          <c:spPr>
            <a:solidFill>
              <a:schemeClr val="accent1"/>
            </a:solidFill>
            <a:ln>
              <a:noFill/>
            </a:ln>
            <a:effectLst/>
          </c:spPr>
          <c:invertIfNegative val="0"/>
          <c:cat>
            <c:strRef>
              <c:f>'total revenue'!$A$2:$A$9</c:f>
              <c:strCache>
                <c:ptCount val="7"/>
                <c:pt idx="0">
                  <c:v>Atliq Bay</c:v>
                </c:pt>
                <c:pt idx="1">
                  <c:v>Atliq Blu</c:v>
                </c:pt>
                <c:pt idx="2">
                  <c:v>Atliq City</c:v>
                </c:pt>
                <c:pt idx="3">
                  <c:v>Atliq Exotica</c:v>
                </c:pt>
                <c:pt idx="4">
                  <c:v>Atliq Grands</c:v>
                </c:pt>
                <c:pt idx="5">
                  <c:v>Atliq Palace</c:v>
                </c:pt>
                <c:pt idx="6">
                  <c:v>Atliq Seasons</c:v>
                </c:pt>
              </c:strCache>
            </c:strRef>
          </c:cat>
          <c:val>
            <c:numRef>
              <c:f>'total revenue'!$B$2:$B$9</c:f>
              <c:numCache>
                <c:formatCode>General</c:formatCode>
                <c:ptCount val="7"/>
                <c:pt idx="0">
                  <c:v>305234205</c:v>
                </c:pt>
                <c:pt idx="1">
                  <c:v>306638045</c:v>
                </c:pt>
                <c:pt idx="2">
                  <c:v>336647155</c:v>
                </c:pt>
                <c:pt idx="3">
                  <c:v>374711225</c:v>
                </c:pt>
                <c:pt idx="4">
                  <c:v>248753815</c:v>
                </c:pt>
                <c:pt idx="5">
                  <c:v>357896505</c:v>
                </c:pt>
                <c:pt idx="6">
                  <c:v>77665265</c:v>
                </c:pt>
              </c:numCache>
            </c:numRef>
          </c:val>
          <c:extLst>
            <c:ext xmlns:c16="http://schemas.microsoft.com/office/drawing/2014/chart" uri="{C3380CC4-5D6E-409C-BE32-E72D297353CC}">
              <c16:uniqueId val="{00000000-2240-46F5-AA71-486BE0CBBEA8}"/>
            </c:ext>
          </c:extLst>
        </c:ser>
        <c:dLbls>
          <c:showLegendKey val="0"/>
          <c:showVal val="0"/>
          <c:showCatName val="0"/>
          <c:showSerName val="0"/>
          <c:showPercent val="0"/>
          <c:showBubbleSize val="0"/>
        </c:dLbls>
        <c:gapWidth val="182"/>
        <c:axId val="886778496"/>
        <c:axId val="886760736"/>
      </c:barChart>
      <c:catAx>
        <c:axId val="88677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760736"/>
        <c:crosses val="autoZero"/>
        <c:auto val="1"/>
        <c:lblAlgn val="ctr"/>
        <c:lblOffset val="100"/>
        <c:noMultiLvlLbl val="0"/>
      </c:catAx>
      <c:valAx>
        <c:axId val="886760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77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dashboard.xlsx]weekday and weekend revenue&amp; bo!PivotTable6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'weekday and weekend revenue&amp; bo'!$B$1</c:f>
              <c:strCache>
                <c:ptCount val="1"/>
                <c:pt idx="0">
                  <c:v>Sum of revenue_generated</c:v>
                </c:pt>
              </c:strCache>
            </c:strRef>
          </c:tx>
          <c:spPr>
            <a:solidFill>
              <a:schemeClr val="accent1"/>
            </a:solidFill>
            <a:ln>
              <a:noFill/>
            </a:ln>
            <a:effectLst/>
          </c:spPr>
          <c:invertIfNegative val="0"/>
          <c:cat>
            <c:strRef>
              <c:f>'weekday and weekend revenue&amp; bo'!$A$2:$A$4</c:f>
              <c:strCache>
                <c:ptCount val="2"/>
                <c:pt idx="0">
                  <c:v>weekeday</c:v>
                </c:pt>
                <c:pt idx="1">
                  <c:v>weekend</c:v>
                </c:pt>
              </c:strCache>
            </c:strRef>
          </c:cat>
          <c:val>
            <c:numRef>
              <c:f>'weekday and weekend revenue&amp; bo'!$B$2:$B$4</c:f>
              <c:numCache>
                <c:formatCode>General</c:formatCode>
                <c:ptCount val="2"/>
                <c:pt idx="0">
                  <c:v>1259067580</c:v>
                </c:pt>
                <c:pt idx="1">
                  <c:v>748478635</c:v>
                </c:pt>
              </c:numCache>
            </c:numRef>
          </c:val>
          <c:extLst>
            <c:ext xmlns:c16="http://schemas.microsoft.com/office/drawing/2014/chart" uri="{C3380CC4-5D6E-409C-BE32-E72D297353CC}">
              <c16:uniqueId val="{00000000-98ED-4FC3-AC88-25C4C0B693CA}"/>
            </c:ext>
          </c:extLst>
        </c:ser>
        <c:ser>
          <c:idx val="1"/>
          <c:order val="1"/>
          <c:tx>
            <c:strRef>
              <c:f>'weekday and weekend revenue&amp; bo'!$C$1</c:f>
              <c:strCache>
                <c:ptCount val="1"/>
                <c:pt idx="0">
                  <c:v>Sum of successful_bookings</c:v>
                </c:pt>
              </c:strCache>
            </c:strRef>
          </c:tx>
          <c:spPr>
            <a:solidFill>
              <a:schemeClr val="accent2"/>
            </a:solidFill>
            <a:ln>
              <a:noFill/>
            </a:ln>
            <a:effectLst/>
          </c:spPr>
          <c:invertIfNegative val="0"/>
          <c:cat>
            <c:strRef>
              <c:f>'weekday and weekend revenue&amp; bo'!$A$2:$A$4</c:f>
              <c:strCache>
                <c:ptCount val="2"/>
                <c:pt idx="0">
                  <c:v>weekeday</c:v>
                </c:pt>
                <c:pt idx="1">
                  <c:v>weekend</c:v>
                </c:pt>
              </c:strCache>
            </c:strRef>
          </c:cat>
          <c:val>
            <c:numRef>
              <c:f>'weekday and weekend revenue&amp; bo'!$C$2:$C$4</c:f>
              <c:numCache>
                <c:formatCode>General</c:formatCode>
                <c:ptCount val="2"/>
                <c:pt idx="0">
                  <c:v>134590</c:v>
                </c:pt>
                <c:pt idx="1">
                  <c:v>134590</c:v>
                </c:pt>
              </c:numCache>
            </c:numRef>
          </c:val>
          <c:extLst>
            <c:ext xmlns:c16="http://schemas.microsoft.com/office/drawing/2014/chart" uri="{C3380CC4-5D6E-409C-BE32-E72D297353CC}">
              <c16:uniqueId val="{00000001-98ED-4FC3-AC88-25C4C0B693CA}"/>
            </c:ext>
          </c:extLst>
        </c:ser>
        <c:dLbls>
          <c:showLegendKey val="0"/>
          <c:showVal val="0"/>
          <c:showCatName val="0"/>
          <c:showSerName val="0"/>
          <c:showPercent val="0"/>
          <c:showBubbleSize val="0"/>
        </c:dLbls>
        <c:gapWidth val="150"/>
        <c:overlap val="100"/>
        <c:axId val="886768416"/>
        <c:axId val="886754016"/>
      </c:barChart>
      <c:catAx>
        <c:axId val="88676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754016"/>
        <c:crosses val="autoZero"/>
        <c:auto val="1"/>
        <c:lblAlgn val="ctr"/>
        <c:lblOffset val="100"/>
        <c:noMultiLvlLbl val="0"/>
      </c:catAx>
      <c:valAx>
        <c:axId val="886754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76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dashboard.xlsx]KPI 2!PivotTable10</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STATUS WISE REVENUE</a:t>
            </a:r>
          </a:p>
        </c:rich>
      </c:tx>
      <c:layout>
        <c:manualLayout>
          <c:xMode val="edge"/>
          <c:yMode val="edge"/>
          <c:x val="0.24643044619422572"/>
          <c:y val="0"/>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dLbl>
          <c:idx val="0"/>
          <c:layout>
            <c:manualLayout>
              <c:x val="-5.1098134714499237E-17"/>
              <c:y val="-3.1503049842502469E-2"/>
            </c:manualLayout>
          </c:layout>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dLbl>
          <c:idx val="0"/>
          <c:layout>
            <c:manualLayout>
              <c:x val="2.7872031820642819E-3"/>
              <c:y val="-4.5004356917860672E-2"/>
            </c:manualLayout>
          </c:layout>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dLbl>
          <c:idx val="0"/>
          <c:layout>
            <c:manualLayout>
              <c:x val="0"/>
              <c:y val="-3.1503049842502469E-2"/>
            </c:manualLayout>
          </c:layout>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635870516185478"/>
          <c:y val="8.5169580963888769E-2"/>
          <c:w val="0.76277274715660548"/>
          <c:h val="0.82344570209973755"/>
        </c:manualLayout>
      </c:layout>
      <c:bar3DChart>
        <c:barDir val="col"/>
        <c:grouping val="standard"/>
        <c:varyColors val="0"/>
        <c:ser>
          <c:idx val="0"/>
          <c:order val="0"/>
          <c:tx>
            <c:strRef>
              <c:f>'KPI 2'!$B$1</c:f>
              <c:strCache>
                <c:ptCount val="1"/>
                <c:pt idx="0">
                  <c:v>Total</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Pt>
            <c:idx val="0"/>
            <c:invertIfNegative val="0"/>
            <c:bubble3D val="0"/>
            <c:extLst>
              <c:ext xmlns:c16="http://schemas.microsoft.com/office/drawing/2014/chart" uri="{C3380CC4-5D6E-409C-BE32-E72D297353CC}">
                <c16:uniqueId val="{00000001-531B-495F-9A49-4ACB1DE6B51B}"/>
              </c:ext>
            </c:extLst>
          </c:dPt>
          <c:dPt>
            <c:idx val="1"/>
            <c:invertIfNegative val="0"/>
            <c:bubble3D val="0"/>
            <c:extLst>
              <c:ext xmlns:c16="http://schemas.microsoft.com/office/drawing/2014/chart" uri="{C3380CC4-5D6E-409C-BE32-E72D297353CC}">
                <c16:uniqueId val="{00000002-531B-495F-9A49-4ACB1DE6B51B}"/>
              </c:ext>
            </c:extLst>
          </c:dPt>
          <c:dPt>
            <c:idx val="2"/>
            <c:invertIfNegative val="0"/>
            <c:bubble3D val="0"/>
            <c:extLst>
              <c:ext xmlns:c16="http://schemas.microsoft.com/office/drawing/2014/chart" uri="{C3380CC4-5D6E-409C-BE32-E72D297353CC}">
                <c16:uniqueId val="{00000003-531B-495F-9A49-4ACB1DE6B51B}"/>
              </c:ext>
            </c:extLst>
          </c:dPt>
          <c:dLbls>
            <c:dLbl>
              <c:idx val="0"/>
              <c:layout>
                <c:manualLayout>
                  <c:x val="-5.1098134714499237E-17"/>
                  <c:y val="-3.15030498425024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31B-495F-9A49-4ACB1DE6B51B}"/>
                </c:ext>
              </c:extLst>
            </c:dLbl>
            <c:dLbl>
              <c:idx val="1"/>
              <c:layout>
                <c:manualLayout>
                  <c:x val="2.7872031820642819E-3"/>
                  <c:y val="-4.50043569178606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31B-495F-9A49-4ACB1DE6B51B}"/>
                </c:ext>
              </c:extLst>
            </c:dLbl>
            <c:dLbl>
              <c:idx val="2"/>
              <c:layout>
                <c:manualLayout>
                  <c:x val="0"/>
                  <c:y val="-3.15030498425024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31B-495F-9A49-4ACB1DE6B51B}"/>
                </c:ext>
              </c:extLst>
            </c:dLbl>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'KPI 2'!$A$2:$A$5</c:f>
              <c:strCache>
                <c:ptCount val="3"/>
                <c:pt idx="0">
                  <c:v>Cancelled</c:v>
                </c:pt>
                <c:pt idx="1">
                  <c:v>Checked Out</c:v>
                </c:pt>
                <c:pt idx="2">
                  <c:v>No Show</c:v>
                </c:pt>
              </c:strCache>
            </c:strRef>
          </c:cat>
          <c:val>
            <c:numRef>
              <c:f>'KPI 2'!$B$2:$B$5</c:f>
              <c:numCache>
                <c:formatCode>General</c:formatCode>
                <c:ptCount val="3"/>
                <c:pt idx="0">
                  <c:v>497958310</c:v>
                </c:pt>
                <c:pt idx="1">
                  <c:v>1409113965</c:v>
                </c:pt>
                <c:pt idx="2">
                  <c:v>100473940</c:v>
                </c:pt>
              </c:numCache>
            </c:numRef>
          </c:val>
          <c:extLst>
            <c:ext xmlns:c16="http://schemas.microsoft.com/office/drawing/2014/chart" uri="{C3380CC4-5D6E-409C-BE32-E72D297353CC}">
              <c16:uniqueId val="{00000000-531B-495F-9A49-4ACB1DE6B51B}"/>
            </c:ext>
          </c:extLst>
        </c:ser>
        <c:dLbls>
          <c:showLegendKey val="0"/>
          <c:showVal val="1"/>
          <c:showCatName val="0"/>
          <c:showSerName val="0"/>
          <c:showPercent val="0"/>
          <c:showBubbleSize val="0"/>
        </c:dLbls>
        <c:gapWidth val="84"/>
        <c:gapDepth val="53"/>
        <c:shape val="box"/>
        <c:axId val="910947264"/>
        <c:axId val="910961184"/>
        <c:axId val="31328287"/>
      </c:bar3DChart>
      <c:catAx>
        <c:axId val="910947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0961184"/>
        <c:crosses val="autoZero"/>
        <c:auto val="1"/>
        <c:lblAlgn val="ctr"/>
        <c:lblOffset val="100"/>
        <c:noMultiLvlLbl val="0"/>
      </c:catAx>
      <c:valAx>
        <c:axId val="910961184"/>
        <c:scaling>
          <c:orientation val="minMax"/>
        </c:scaling>
        <c:delete val="1"/>
        <c:axPos val="l"/>
        <c:numFmt formatCode="General" sourceLinked="1"/>
        <c:majorTickMark val="out"/>
        <c:minorTickMark val="none"/>
        <c:tickLblPos val="nextTo"/>
        <c:crossAx val="910947264"/>
        <c:crosses val="autoZero"/>
        <c:crossBetween val="between"/>
      </c:valAx>
      <c:serAx>
        <c:axId val="3132828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096118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dashboard.xlsx]KPI 4!PivotTable8</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STATE AND HOTEL</a:t>
            </a:r>
          </a:p>
        </c:rich>
      </c:tx>
      <c:layout>
        <c:manualLayout>
          <c:xMode val="edge"/>
          <c:yMode val="edge"/>
          <c:x val="0.28570816403051658"/>
          <c:y val="2.83595137794857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98325719489149"/>
          <c:y val="0.1355004170188345"/>
          <c:w val="0.77880951012510291"/>
          <c:h val="0.45677913080632371"/>
        </c:manualLayout>
      </c:layout>
      <c:lineChart>
        <c:grouping val="standard"/>
        <c:varyColors val="0"/>
        <c:ser>
          <c:idx val="0"/>
          <c:order val="0"/>
          <c:tx>
            <c:strRef>
              <c:f>'KPI 4'!$B$1</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'KPI 4'!$A$2:$A$30</c:f>
              <c:multiLvlStrCache>
                <c:ptCount val="24"/>
                <c:lvl>
                  <c:pt idx="0">
                    <c:v>Atliq Bay</c:v>
                  </c:pt>
                  <c:pt idx="1">
                    <c:v>Atliq Blu</c:v>
                  </c:pt>
                  <c:pt idx="2">
                    <c:v>Atliq City</c:v>
                  </c:pt>
                  <c:pt idx="3">
                    <c:v>Atliq Exotica</c:v>
                  </c:pt>
                  <c:pt idx="4">
                    <c:v>Atliq Grands</c:v>
                  </c:pt>
                  <c:pt idx="5">
                    <c:v>Atliq Palace</c:v>
                  </c:pt>
                  <c:pt idx="6">
                    <c:v>Atliq Bay</c:v>
                  </c:pt>
                  <c:pt idx="7">
                    <c:v>Atliq Blu</c:v>
                  </c:pt>
                  <c:pt idx="8">
                    <c:v>Atliq City</c:v>
                  </c:pt>
                  <c:pt idx="9">
                    <c:v>Atliq Grands</c:v>
                  </c:pt>
                  <c:pt idx="10">
                    <c:v>Atliq Palace</c:v>
                  </c:pt>
                  <c:pt idx="11">
                    <c:v>Atliq Bay</c:v>
                  </c:pt>
                  <c:pt idx="12">
                    <c:v>Atliq Blu</c:v>
                  </c:pt>
                  <c:pt idx="13">
                    <c:v>Atliq City</c:v>
                  </c:pt>
                  <c:pt idx="14">
                    <c:v>Atliq Exotica</c:v>
                  </c:pt>
                  <c:pt idx="15">
                    <c:v>Atliq Grands</c:v>
                  </c:pt>
                  <c:pt idx="16">
                    <c:v>Atliq Palace</c:v>
                  </c:pt>
                  <c:pt idx="17">
                    <c:v>Atliq Bay</c:v>
                  </c:pt>
                  <c:pt idx="18">
                    <c:v>Atliq Blu</c:v>
                  </c:pt>
                  <c:pt idx="19">
                    <c:v>Atliq City</c:v>
                  </c:pt>
                  <c:pt idx="20">
                    <c:v>Atliq Exotica</c:v>
                  </c:pt>
                  <c:pt idx="21">
                    <c:v>Atliq Grands</c:v>
                  </c:pt>
                  <c:pt idx="22">
                    <c:v>Atliq Palace</c:v>
                  </c:pt>
                  <c:pt idx="23">
                    <c:v>Atliq Seasons</c:v>
                  </c:pt>
                </c:lvl>
                <c:lvl>
                  <c:pt idx="0">
                    <c:v>Bangalore</c:v>
                  </c:pt>
                  <c:pt idx="6">
                    <c:v>Delhi</c:v>
                  </c:pt>
                  <c:pt idx="11">
                    <c:v>Hyderabad</c:v>
                  </c:pt>
                  <c:pt idx="17">
                    <c:v>Mumbai</c:v>
                  </c:pt>
                </c:lvl>
              </c:multiLvlStrCache>
            </c:multiLvlStrRef>
          </c:cat>
          <c:val>
            <c:numRef>
              <c:f>'KPI 4'!$B$2:$B$30</c:f>
              <c:numCache>
                <c:formatCode>General</c:formatCode>
                <c:ptCount val="24"/>
                <c:pt idx="0">
                  <c:v>96540375</c:v>
                </c:pt>
                <c:pt idx="1">
                  <c:v>85807575</c:v>
                </c:pt>
                <c:pt idx="2">
                  <c:v>97486125</c:v>
                </c:pt>
                <c:pt idx="3">
                  <c:v>70266225</c:v>
                </c:pt>
                <c:pt idx="4">
                  <c:v>63782025</c:v>
                </c:pt>
                <c:pt idx="5">
                  <c:v>80945850</c:v>
                </c:pt>
                <c:pt idx="6">
                  <c:v>66292870</c:v>
                </c:pt>
                <c:pt idx="7">
                  <c:v>68568430</c:v>
                </c:pt>
                <c:pt idx="8">
                  <c:v>64138200</c:v>
                </c:pt>
                <c:pt idx="9">
                  <c:v>42251720</c:v>
                </c:pt>
                <c:pt idx="10">
                  <c:v>105200620</c:v>
                </c:pt>
                <c:pt idx="11">
                  <c:v>81067000</c:v>
                </c:pt>
                <c:pt idx="12">
                  <c:v>65615250</c:v>
                </c:pt>
                <c:pt idx="13">
                  <c:v>71246500</c:v>
                </c:pt>
                <c:pt idx="14">
                  <c:v>56049500</c:v>
                </c:pt>
                <c:pt idx="15">
                  <c:v>54289300</c:v>
                </c:pt>
                <c:pt idx="16">
                  <c:v>53133300</c:v>
                </c:pt>
                <c:pt idx="17">
                  <c:v>61333960</c:v>
                </c:pt>
                <c:pt idx="18">
                  <c:v>86646790</c:v>
                </c:pt>
                <c:pt idx="19">
                  <c:v>103776330</c:v>
                </c:pt>
                <c:pt idx="20">
                  <c:v>248395500</c:v>
                </c:pt>
                <c:pt idx="21">
                  <c:v>88430770</c:v>
                </c:pt>
                <c:pt idx="22">
                  <c:v>118616735</c:v>
                </c:pt>
                <c:pt idx="23">
                  <c:v>77665265</c:v>
                </c:pt>
              </c:numCache>
            </c:numRef>
          </c:val>
          <c:smooth val="0"/>
          <c:extLst>
            <c:ext xmlns:c16="http://schemas.microsoft.com/office/drawing/2014/chart" uri="{C3380CC4-5D6E-409C-BE32-E72D297353CC}">
              <c16:uniqueId val="{00000000-7F0A-4AFD-A235-1587EB7C129D}"/>
            </c:ext>
          </c:extLst>
        </c:ser>
        <c:dLbls>
          <c:showLegendKey val="0"/>
          <c:showVal val="0"/>
          <c:showCatName val="0"/>
          <c:showSerName val="0"/>
          <c:showPercent val="0"/>
          <c:showBubbleSize val="0"/>
        </c:dLbls>
        <c:marker val="1"/>
        <c:smooth val="0"/>
        <c:axId val="536954256"/>
        <c:axId val="536958096"/>
      </c:lineChart>
      <c:catAx>
        <c:axId val="5369542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6958096"/>
        <c:crosses val="autoZero"/>
        <c:auto val="1"/>
        <c:lblAlgn val="ctr"/>
        <c:lblOffset val="100"/>
        <c:noMultiLvlLbl val="0"/>
      </c:catAx>
      <c:valAx>
        <c:axId val="5369580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6954256"/>
        <c:crosses val="autoZero"/>
        <c:crossBetween val="between"/>
      </c:valAx>
      <c:spPr>
        <a:noFill/>
        <a:ln>
          <a:noFill/>
        </a:ln>
        <a:effectLst/>
      </c:spPr>
    </c:plotArea>
    <c:legend>
      <c:legendPos val="r"/>
      <c:layout>
        <c:manualLayout>
          <c:xMode val="edge"/>
          <c:yMode val="edge"/>
          <c:x val="0.85274900856371061"/>
          <c:y val="6.2051364219007518E-2"/>
          <c:w val="0.11805391114431864"/>
          <c:h val="8.175929316974914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dashboard.xlsx]KPI 5!PivotTable2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CATEGORYWISE OCCUPACY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2.3416885389326333E-2"/>
              <c:y val="-3.345071449402162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2104549431321084E-2"/>
              <c:y val="-1.1625109361329835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2283464566929135E-3"/>
              <c:y val="2.2646908719743366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6475940507436572E-2"/>
              <c:y val="5.569407990667833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3416885389326333E-2"/>
              <c:y val="-3.345071449402162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2.2104549431321084E-2"/>
              <c:y val="-1.1625109361329835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1.2283464566929135E-3"/>
              <c:y val="2.2646908719743366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6475940507436572E-2"/>
              <c:y val="5.569407990667833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2.3416885389326333E-2"/>
              <c:y val="-3.3450714494021622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2.2104549431321084E-2"/>
              <c:y val="-1.1625109361329835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1.2283464566929135E-3"/>
              <c:y val="2.2646908719743366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2.6475940507436572E-2"/>
              <c:y val="5.569407990667833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416885389326333E-2"/>
              <c:y val="-3.34507144940216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104549431321084E-2"/>
              <c:y val="-1.162510936132983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283464566929135E-3"/>
              <c:y val="2.26469087197433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6475940507436572E-2"/>
              <c:y val="5.5694079906678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'KPI 5'!$B$1</c:f>
              <c:strCache>
                <c:ptCount val="1"/>
                <c:pt idx="0">
                  <c:v>Total</c:v>
                </c:pt>
              </c:strCache>
            </c:strRef>
          </c:tx>
          <c:dPt>
            <c:idx val="0"/>
            <c:bubble3D val="0"/>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99C1-4484-8584-0610E691BA2A}"/>
              </c:ext>
            </c:extLst>
          </c:dPt>
          <c:dPt>
            <c:idx val="1"/>
            <c:bubble3D val="0"/>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9C1-4484-8584-0610E691BA2A}"/>
              </c:ext>
            </c:extLst>
          </c:dPt>
          <c:dPt>
            <c:idx val="2"/>
            <c:bubble3D val="0"/>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99C1-4484-8584-0610E691BA2A}"/>
              </c:ext>
            </c:extLst>
          </c:dPt>
          <c:dPt>
            <c:idx val="3"/>
            <c:bubble3D val="0"/>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9C1-4484-8584-0610E691BA2A}"/>
              </c:ext>
            </c:extLst>
          </c:dPt>
          <c:dLbls>
            <c:dLbl>
              <c:idx val="0"/>
              <c:layout>
                <c:manualLayout>
                  <c:x val="-2.3416885389326333E-2"/>
                  <c:y val="-3.345071449402162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9C1-4484-8584-0610E691BA2A}"/>
                </c:ext>
              </c:extLst>
            </c:dLbl>
            <c:dLbl>
              <c:idx val="1"/>
              <c:layout>
                <c:manualLayout>
                  <c:x val="-2.2104549431321084E-2"/>
                  <c:y val="-1.162510936132983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9C1-4484-8584-0610E691BA2A}"/>
                </c:ext>
              </c:extLst>
            </c:dLbl>
            <c:dLbl>
              <c:idx val="2"/>
              <c:layout>
                <c:manualLayout>
                  <c:x val="-1.2283464566929135E-3"/>
                  <c:y val="2.26469087197433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9C1-4484-8584-0610E691BA2A}"/>
                </c:ext>
              </c:extLst>
            </c:dLbl>
            <c:dLbl>
              <c:idx val="3"/>
              <c:layout>
                <c:manualLayout>
                  <c:x val="-2.6475940507436572E-2"/>
                  <c:y val="5.56940799066783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9C1-4484-8584-0610E691BA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'KPI 5'!$A$2:$A$6</c:f>
              <c:strCache>
                <c:ptCount val="4"/>
                <c:pt idx="0">
                  <c:v>Elite</c:v>
                </c:pt>
                <c:pt idx="1">
                  <c:v>Premium</c:v>
                </c:pt>
                <c:pt idx="2">
                  <c:v>Presidential</c:v>
                </c:pt>
                <c:pt idx="3">
                  <c:v>Standard</c:v>
                </c:pt>
              </c:strCache>
            </c:strRef>
          </c:cat>
          <c:val>
            <c:numRef>
              <c:f>'KPI 5'!$B$2:$B$6</c:f>
              <c:numCache>
                <c:formatCode>General</c:formatCode>
                <c:ptCount val="4"/>
                <c:pt idx="0">
                  <c:v>49505</c:v>
                </c:pt>
                <c:pt idx="1">
                  <c:v>30566</c:v>
                </c:pt>
                <c:pt idx="2">
                  <c:v>16073</c:v>
                </c:pt>
                <c:pt idx="3">
                  <c:v>38446</c:v>
                </c:pt>
              </c:numCache>
            </c:numRef>
          </c:val>
          <c:extLst>
            <c:ext xmlns:c16="http://schemas.microsoft.com/office/drawing/2014/chart" uri="{C3380CC4-5D6E-409C-BE32-E72D297353CC}">
              <c16:uniqueId val="{00000008-99C1-4484-8584-0610E691BA2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dashboard.xlsx]KPI 3!PivotTable9</c:name>
    <c:fmtId val="6"/>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CLASSWISE REVENUE</a:t>
            </a:r>
          </a:p>
        </c:rich>
      </c:tx>
      <c:layout>
        <c:manualLayout>
          <c:xMode val="edge"/>
          <c:yMode val="edge"/>
          <c:x val="0.26926377952755903"/>
          <c:y val="3.2407407407407406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'KPI 3'!$B$1</c:f>
              <c:strCache>
                <c:ptCount val="1"/>
                <c:pt idx="0">
                  <c:v>Total</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'KPI 3'!$A$2:$A$6</c:f>
              <c:strCache>
                <c:ptCount val="4"/>
                <c:pt idx="0">
                  <c:v>Elite</c:v>
                </c:pt>
                <c:pt idx="1">
                  <c:v>Premium</c:v>
                </c:pt>
                <c:pt idx="2">
                  <c:v>Presidential</c:v>
                </c:pt>
                <c:pt idx="3">
                  <c:v>Standard</c:v>
                </c:pt>
              </c:strCache>
            </c:strRef>
          </c:cat>
          <c:val>
            <c:numRef>
              <c:f>'KPI 3'!$B$2:$B$6</c:f>
              <c:numCache>
                <c:formatCode>General</c:formatCode>
                <c:ptCount val="4"/>
                <c:pt idx="0">
                  <c:v>658946160</c:v>
                </c:pt>
                <c:pt idx="1">
                  <c:v>543597840</c:v>
                </c:pt>
                <c:pt idx="2">
                  <c:v>441457020</c:v>
                </c:pt>
                <c:pt idx="3">
                  <c:v>363545195</c:v>
                </c:pt>
              </c:numCache>
            </c:numRef>
          </c:val>
          <c:extLst>
            <c:ext xmlns:c16="http://schemas.microsoft.com/office/drawing/2014/chart" uri="{C3380CC4-5D6E-409C-BE32-E72D297353CC}">
              <c16:uniqueId val="{00000000-69F6-467B-A29D-46BC697F67D5}"/>
            </c:ext>
          </c:extLst>
        </c:ser>
        <c:dLbls>
          <c:showLegendKey val="0"/>
          <c:showVal val="1"/>
          <c:showCatName val="0"/>
          <c:showSerName val="0"/>
          <c:showPercent val="0"/>
          <c:showBubbleSize val="0"/>
        </c:dLbls>
        <c:gapWidth val="84"/>
        <c:gapDepth val="53"/>
        <c:shape val="box"/>
        <c:axId val="536951376"/>
        <c:axId val="536943216"/>
        <c:axId val="0"/>
      </c:bar3DChart>
      <c:catAx>
        <c:axId val="536951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6943216"/>
        <c:crosses val="autoZero"/>
        <c:auto val="1"/>
        <c:lblAlgn val="ctr"/>
        <c:lblOffset val="100"/>
        <c:noMultiLvlLbl val="0"/>
      </c:catAx>
      <c:valAx>
        <c:axId val="536943216"/>
        <c:scaling>
          <c:orientation val="minMax"/>
        </c:scaling>
        <c:delete val="1"/>
        <c:axPos val="b"/>
        <c:numFmt formatCode="General" sourceLinked="1"/>
        <c:majorTickMark val="out"/>
        <c:minorTickMark val="none"/>
        <c:tickLblPos val="nextTo"/>
        <c:crossAx val="53695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dashboard.xlsx]KPI 1!PivotTable11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WEEKLY</a:t>
            </a:r>
            <a:r>
              <a:rPr lang="en-IN" baseline="0"/>
              <a:t>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'KPI 1'!$C$1</c:f>
              <c:strCache>
                <c:ptCount val="1"/>
                <c:pt idx="0">
                  <c:v>Sum of successful_bookings</c:v>
                </c:pt>
              </c:strCache>
            </c:strRef>
          </c:tx>
          <c:spPr>
            <a:solidFill>
              <a:schemeClr val="accent2"/>
            </a:solidFill>
            <a:ln>
              <a:noFill/>
            </a:ln>
            <a:effectLst/>
          </c:spPr>
          <c:invertIfNegative val="0"/>
          <c:cat>
            <c:strRef>
              <c:f>'KPI 1'!$A$2:$A$16</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'KPI 1'!$C$2:$C$16</c:f>
              <c:numCache>
                <c:formatCode>General</c:formatCode>
                <c:ptCount val="14"/>
                <c:pt idx="0">
                  <c:v>134590</c:v>
                </c:pt>
                <c:pt idx="1">
                  <c:v>134590</c:v>
                </c:pt>
                <c:pt idx="2">
                  <c:v>134590</c:v>
                </c:pt>
                <c:pt idx="3">
                  <c:v>134590</c:v>
                </c:pt>
                <c:pt idx="4">
                  <c:v>134590</c:v>
                </c:pt>
                <c:pt idx="5">
                  <c:v>134590</c:v>
                </c:pt>
                <c:pt idx="6">
                  <c:v>134590</c:v>
                </c:pt>
                <c:pt idx="7">
                  <c:v>134590</c:v>
                </c:pt>
                <c:pt idx="8">
                  <c:v>134590</c:v>
                </c:pt>
                <c:pt idx="9">
                  <c:v>134590</c:v>
                </c:pt>
                <c:pt idx="10">
                  <c:v>134590</c:v>
                </c:pt>
                <c:pt idx="11">
                  <c:v>134590</c:v>
                </c:pt>
                <c:pt idx="12">
                  <c:v>134590</c:v>
                </c:pt>
                <c:pt idx="13">
                  <c:v>134590</c:v>
                </c:pt>
              </c:numCache>
            </c:numRef>
          </c:val>
          <c:extLst>
            <c:ext xmlns:c16="http://schemas.microsoft.com/office/drawing/2014/chart" uri="{C3380CC4-5D6E-409C-BE32-E72D297353CC}">
              <c16:uniqueId val="{00000000-F65B-48DB-B6D8-A9E1CE35EE2E}"/>
            </c:ext>
          </c:extLst>
        </c:ser>
        <c:dLbls>
          <c:showLegendKey val="0"/>
          <c:showVal val="0"/>
          <c:showCatName val="0"/>
          <c:showSerName val="0"/>
          <c:showPercent val="0"/>
          <c:showBubbleSize val="0"/>
        </c:dLbls>
        <c:gapWidth val="219"/>
        <c:axId val="544436448"/>
        <c:axId val="544433568"/>
      </c:barChart>
      <c:lineChart>
        <c:grouping val="standard"/>
        <c:varyColors val="0"/>
        <c:ser>
          <c:idx val="0"/>
          <c:order val="0"/>
          <c:tx>
            <c:strRef>
              <c:f>'KPI 1'!$B$1</c:f>
              <c:strCache>
                <c:ptCount val="1"/>
                <c:pt idx="0">
                  <c:v>Sum of revenue_generated</c:v>
                </c:pt>
              </c:strCache>
            </c:strRef>
          </c:tx>
          <c:spPr>
            <a:ln w="28575" cap="rnd">
              <a:solidFill>
                <a:schemeClr val="accent1"/>
              </a:solidFill>
              <a:round/>
            </a:ln>
            <a:effectLst/>
          </c:spPr>
          <c:marker>
            <c:symbol val="none"/>
          </c:marker>
          <c:cat>
            <c:strRef>
              <c:f>'KPI 1'!$A$2:$A$16</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'KPI 1'!$B$2:$B$16</c:f>
              <c:numCache>
                <c:formatCode>General</c:formatCode>
                <c:ptCount val="14"/>
                <c:pt idx="0">
                  <c:v>163172505</c:v>
                </c:pt>
                <c:pt idx="1">
                  <c:v>163281645</c:v>
                </c:pt>
                <c:pt idx="2">
                  <c:v>134713445</c:v>
                </c:pt>
                <c:pt idx="3">
                  <c:v>163548270</c:v>
                </c:pt>
                <c:pt idx="4">
                  <c:v>135292075</c:v>
                </c:pt>
                <c:pt idx="5">
                  <c:v>164638555</c:v>
                </c:pt>
                <c:pt idx="6">
                  <c:v>163551905</c:v>
                </c:pt>
                <c:pt idx="7">
                  <c:v>134528520</c:v>
                </c:pt>
                <c:pt idx="8">
                  <c:v>163604250</c:v>
                </c:pt>
                <c:pt idx="9">
                  <c:v>163149400</c:v>
                </c:pt>
                <c:pt idx="10">
                  <c:v>164451655</c:v>
                </c:pt>
                <c:pt idx="11">
                  <c:v>134403455</c:v>
                </c:pt>
                <c:pt idx="12">
                  <c:v>134659295</c:v>
                </c:pt>
                <c:pt idx="13">
                  <c:v>24551240</c:v>
                </c:pt>
              </c:numCache>
            </c:numRef>
          </c:val>
          <c:smooth val="0"/>
          <c:extLst>
            <c:ext xmlns:c16="http://schemas.microsoft.com/office/drawing/2014/chart" uri="{C3380CC4-5D6E-409C-BE32-E72D297353CC}">
              <c16:uniqueId val="{00000001-F65B-48DB-B6D8-A9E1CE35EE2E}"/>
            </c:ext>
          </c:extLst>
        </c:ser>
        <c:dLbls>
          <c:showLegendKey val="0"/>
          <c:showVal val="0"/>
          <c:showCatName val="0"/>
          <c:showSerName val="0"/>
          <c:showPercent val="0"/>
          <c:showBubbleSize val="0"/>
        </c:dLbls>
        <c:marker val="1"/>
        <c:smooth val="0"/>
        <c:axId val="536946096"/>
        <c:axId val="536943696"/>
      </c:lineChart>
      <c:catAx>
        <c:axId val="53694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43696"/>
        <c:crosses val="autoZero"/>
        <c:auto val="1"/>
        <c:lblAlgn val="ctr"/>
        <c:lblOffset val="100"/>
        <c:noMultiLvlLbl val="0"/>
      </c:catAx>
      <c:valAx>
        <c:axId val="536943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46096"/>
        <c:crosses val="autoZero"/>
        <c:crossBetween val="between"/>
      </c:valAx>
      <c:valAx>
        <c:axId val="5444335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36448"/>
        <c:crosses val="max"/>
        <c:crossBetween val="between"/>
      </c:valAx>
      <c:catAx>
        <c:axId val="544436448"/>
        <c:scaling>
          <c:orientation val="minMax"/>
        </c:scaling>
        <c:delete val="1"/>
        <c:axPos val="b"/>
        <c:numFmt formatCode="General" sourceLinked="1"/>
        <c:majorTickMark val="out"/>
        <c:minorTickMark val="none"/>
        <c:tickLblPos val="nextTo"/>
        <c:crossAx val="544433568"/>
        <c:crosses val="autoZero"/>
        <c:auto val="1"/>
        <c:lblAlgn val="ctr"/>
        <c:lblOffset val="100"/>
        <c:noMultiLvlLbl val="0"/>
      </c:catAx>
      <c:spPr>
        <a:noFill/>
        <a:ln>
          <a:noFill/>
        </a:ln>
        <a:effectLst/>
      </c:spPr>
    </c:plotArea>
    <c:legend>
      <c:legendPos val="t"/>
      <c:layout>
        <c:manualLayout>
          <c:xMode val="edge"/>
          <c:yMode val="edge"/>
          <c:x val="0.19661774487926836"/>
          <c:y val="0.13853614042925486"/>
          <c:w val="0.62341020574675354"/>
          <c:h val="9.98758965701974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dashboard.xlsx]KPI 2!PivotTable10</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STATUSWISE REVENUE</a:t>
            </a:r>
          </a:p>
        </c:rich>
      </c:tx>
      <c:layout>
        <c:manualLayout>
          <c:xMode val="edge"/>
          <c:yMode val="edge"/>
          <c:x val="0.24643044619422572"/>
          <c:y val="0"/>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1">
                  <a:alpha val="0"/>
                </a:schemeClr>
              </a:gs>
              <a:gs pos="50000">
                <a:schemeClr val="accent1"/>
              </a:gs>
            </a:gsLst>
            <a:lin ang="5400000" scaled="0"/>
          </a:gradFill>
          <a:ln>
            <a:noFill/>
          </a:ln>
          <a:effectLst/>
          <a:sp3d/>
        </c:spPr>
        <c:dLbl>
          <c:idx val="0"/>
          <c:layout>
            <c:manualLayout>
              <c:x val="5.5555555555555558E-3"/>
              <c:y val="-8.0492424242424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1">
                  <a:alpha val="0"/>
                </a:schemeClr>
              </a:gs>
              <a:gs pos="50000">
                <a:schemeClr val="accent1"/>
              </a:gs>
            </a:gsLst>
            <a:lin ang="5400000" scaled="0"/>
          </a:gradFill>
          <a:ln>
            <a:noFill/>
          </a:ln>
          <a:effectLst/>
          <a:sp3d/>
        </c:spPr>
        <c:dLbl>
          <c:idx val="0"/>
          <c:layout>
            <c:manualLayout>
              <c:x val="-1.0185067526415994E-16"/>
              <c:y val="-8.52272727272727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accent1">
                  <a:alpha val="0"/>
                </a:schemeClr>
              </a:gs>
              <a:gs pos="50000">
                <a:schemeClr val="accent1"/>
              </a:gs>
            </a:gsLst>
            <a:lin ang="5400000" scaled="0"/>
          </a:gradFill>
          <a:ln>
            <a:noFill/>
          </a:ln>
          <a:effectLst/>
          <a:sp3d/>
        </c:spPr>
        <c:dLbl>
          <c:idx val="0"/>
          <c:layout>
            <c:manualLayout>
              <c:x val="5.5555555555555455E-2"/>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100000">
                <a:schemeClr val="accent1">
                  <a:alpha val="0"/>
                </a:schemeClr>
              </a:gs>
              <a:gs pos="50000">
                <a:schemeClr val="accent1"/>
              </a:gs>
            </a:gsLst>
            <a:lin ang="5400000" scaled="0"/>
          </a:gradFill>
          <a:ln>
            <a:noFill/>
          </a:ln>
          <a:effectLst/>
          <a:sp3d/>
        </c:spPr>
        <c:dLbl>
          <c:idx val="0"/>
          <c:layout>
            <c:manualLayout>
              <c:x val="5.5555555555555558E-3"/>
              <c:y val="-8.0492424242424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100000">
                <a:schemeClr val="accent1">
                  <a:alpha val="0"/>
                </a:schemeClr>
              </a:gs>
              <a:gs pos="50000">
                <a:schemeClr val="accent1"/>
              </a:gs>
            </a:gsLst>
            <a:lin ang="5400000" scaled="0"/>
          </a:gradFill>
          <a:ln>
            <a:noFill/>
          </a:ln>
          <a:effectLst/>
          <a:sp3d/>
        </c:spPr>
        <c:dLbl>
          <c:idx val="0"/>
          <c:layout>
            <c:manualLayout>
              <c:x val="-1.0185067526415994E-16"/>
              <c:y val="-8.52272727272727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100000">
                <a:schemeClr val="accent1">
                  <a:alpha val="0"/>
                </a:schemeClr>
              </a:gs>
              <a:gs pos="50000">
                <a:schemeClr val="accent1"/>
              </a:gs>
            </a:gsLst>
            <a:lin ang="5400000" scaled="0"/>
          </a:gradFill>
          <a:ln>
            <a:noFill/>
          </a:ln>
          <a:effectLst/>
          <a:sp3d/>
        </c:spPr>
        <c:dLbl>
          <c:idx val="0"/>
          <c:layout>
            <c:manualLayout>
              <c:x val="5.5555555555555455E-2"/>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100000">
                <a:schemeClr val="accent1">
                  <a:alpha val="0"/>
                </a:schemeClr>
              </a:gs>
              <a:gs pos="50000">
                <a:schemeClr val="accent1"/>
              </a:gs>
            </a:gsLst>
            <a:lin ang="5400000" scaled="0"/>
          </a:gradFill>
          <a:ln>
            <a:noFill/>
          </a:ln>
          <a:effectLst/>
          <a:sp3d/>
        </c:spPr>
        <c:dLbl>
          <c:idx val="0"/>
          <c:layout>
            <c:manualLayout>
              <c:x val="5.5555555555555558E-3"/>
              <c:y val="-8.0492424242424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100000">
                <a:schemeClr val="accent1">
                  <a:alpha val="0"/>
                </a:schemeClr>
              </a:gs>
              <a:gs pos="50000">
                <a:schemeClr val="accent1"/>
              </a:gs>
            </a:gsLst>
            <a:lin ang="5400000" scaled="0"/>
          </a:gradFill>
          <a:ln>
            <a:noFill/>
          </a:ln>
          <a:effectLst/>
          <a:sp3d/>
        </c:spPr>
        <c:dLbl>
          <c:idx val="0"/>
          <c:layout>
            <c:manualLayout>
              <c:x val="-1.0185067526415994E-16"/>
              <c:y val="-8.52272727272727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100000">
                <a:schemeClr val="accent1">
                  <a:alpha val="0"/>
                </a:schemeClr>
              </a:gs>
              <a:gs pos="50000">
                <a:schemeClr val="accent1"/>
              </a:gs>
            </a:gsLst>
            <a:lin ang="5400000" scaled="0"/>
          </a:gradFill>
          <a:ln>
            <a:noFill/>
          </a:ln>
          <a:effectLst/>
          <a:sp3d/>
        </c:spPr>
        <c:dLbl>
          <c:idx val="0"/>
          <c:layout>
            <c:manualLayout>
              <c:x val="5.5555555555555455E-2"/>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024759405074366"/>
          <c:y val="6.6714015151515149E-2"/>
          <c:w val="0.74775415573053361"/>
          <c:h val="0.82344570209973755"/>
        </c:manualLayout>
      </c:layout>
      <c:bar3DChart>
        <c:barDir val="col"/>
        <c:grouping val="standard"/>
        <c:varyColors val="0"/>
        <c:ser>
          <c:idx val="0"/>
          <c:order val="0"/>
          <c:tx>
            <c:strRef>
              <c:f>'KPI 2'!$B$1</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dPt>
            <c:idx val="0"/>
            <c:invertIfNegative val="0"/>
            <c:bubble3D val="0"/>
            <c:extLst>
              <c:ext xmlns:c16="http://schemas.microsoft.com/office/drawing/2014/chart" uri="{C3380CC4-5D6E-409C-BE32-E72D297353CC}">
                <c16:uniqueId val="{00000000-459F-4941-BC74-79215B00208E}"/>
              </c:ext>
            </c:extLst>
          </c:dPt>
          <c:dPt>
            <c:idx val="1"/>
            <c:invertIfNegative val="0"/>
            <c:bubble3D val="0"/>
            <c:extLst>
              <c:ext xmlns:c16="http://schemas.microsoft.com/office/drawing/2014/chart" uri="{C3380CC4-5D6E-409C-BE32-E72D297353CC}">
                <c16:uniqueId val="{00000001-459F-4941-BC74-79215B00208E}"/>
              </c:ext>
            </c:extLst>
          </c:dPt>
          <c:dPt>
            <c:idx val="2"/>
            <c:invertIfNegative val="0"/>
            <c:bubble3D val="0"/>
            <c:extLst>
              <c:ext xmlns:c16="http://schemas.microsoft.com/office/drawing/2014/chart" uri="{C3380CC4-5D6E-409C-BE32-E72D297353CC}">
                <c16:uniqueId val="{00000002-459F-4941-BC74-79215B00208E}"/>
              </c:ext>
            </c:extLst>
          </c:dPt>
          <c:dLbls>
            <c:dLbl>
              <c:idx val="0"/>
              <c:layout>
                <c:manualLayout>
                  <c:x val="5.5555555555555558E-3"/>
                  <c:y val="-8.0492424242424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59F-4941-BC74-79215B00208E}"/>
                </c:ext>
              </c:extLst>
            </c:dLbl>
            <c:dLbl>
              <c:idx val="1"/>
              <c:layout>
                <c:manualLayout>
                  <c:x val="-1.0185067526415994E-16"/>
                  <c:y val="-8.52272727272727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9F-4941-BC74-79215B00208E}"/>
                </c:ext>
              </c:extLst>
            </c:dLbl>
            <c:dLbl>
              <c:idx val="2"/>
              <c:layout>
                <c:manualLayout>
                  <c:x val="5.5555555555555455E-2"/>
                  <c:y val="-0.10416666666666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59F-4941-BC74-79215B0020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 2'!$A$2:$A$5</c:f>
              <c:strCache>
                <c:ptCount val="3"/>
                <c:pt idx="0">
                  <c:v>Cancelled</c:v>
                </c:pt>
                <c:pt idx="1">
                  <c:v>Checked Out</c:v>
                </c:pt>
                <c:pt idx="2">
                  <c:v>No Show</c:v>
                </c:pt>
              </c:strCache>
            </c:strRef>
          </c:cat>
          <c:val>
            <c:numRef>
              <c:f>'KPI 2'!$B$2:$B$5</c:f>
              <c:numCache>
                <c:formatCode>General</c:formatCode>
                <c:ptCount val="3"/>
                <c:pt idx="0">
                  <c:v>497958310</c:v>
                </c:pt>
                <c:pt idx="1">
                  <c:v>1409113965</c:v>
                </c:pt>
                <c:pt idx="2">
                  <c:v>100473940</c:v>
                </c:pt>
              </c:numCache>
            </c:numRef>
          </c:val>
          <c:extLst>
            <c:ext xmlns:c16="http://schemas.microsoft.com/office/drawing/2014/chart" uri="{C3380CC4-5D6E-409C-BE32-E72D297353CC}">
              <c16:uniqueId val="{00000003-459F-4941-BC74-79215B00208E}"/>
            </c:ext>
          </c:extLst>
        </c:ser>
        <c:dLbls>
          <c:showLegendKey val="0"/>
          <c:showVal val="1"/>
          <c:showCatName val="0"/>
          <c:showSerName val="0"/>
          <c:showPercent val="0"/>
          <c:showBubbleSize val="0"/>
        </c:dLbls>
        <c:gapWidth val="150"/>
        <c:gapDepth val="0"/>
        <c:shape val="box"/>
        <c:axId val="910947264"/>
        <c:axId val="910961184"/>
        <c:axId val="31328287"/>
      </c:bar3DChart>
      <c:catAx>
        <c:axId val="910947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961184"/>
        <c:crosses val="autoZero"/>
        <c:auto val="1"/>
        <c:lblAlgn val="ctr"/>
        <c:lblOffset val="100"/>
        <c:noMultiLvlLbl val="0"/>
      </c:catAx>
      <c:valAx>
        <c:axId val="910961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947264"/>
        <c:crosses val="autoZero"/>
        <c:crossBetween val="between"/>
      </c:valAx>
      <c:serAx>
        <c:axId val="31328287"/>
        <c:scaling>
          <c:orientation val="minMax"/>
        </c:scaling>
        <c:delete val="0"/>
        <c:axPos val="b"/>
        <c:majorTickMark val="none"/>
        <c:minorTickMark val="none"/>
        <c:tickLblPos val="nextTo"/>
        <c:spPr>
          <a:noFill/>
          <a:ln w="9525"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96118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dashboard.xlsx]KPI 3!PivotTable9</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CLASSWISE REVENUE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'KPI 3'!$B$1</c:f>
              <c:strCache>
                <c:ptCount val="1"/>
                <c:pt idx="0">
                  <c:v>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cat>
            <c:strRef>
              <c:f>'KPI 3'!$A$2:$A$6</c:f>
              <c:strCache>
                <c:ptCount val="4"/>
                <c:pt idx="0">
                  <c:v>Elite</c:v>
                </c:pt>
                <c:pt idx="1">
                  <c:v>Premium</c:v>
                </c:pt>
                <c:pt idx="2">
                  <c:v>Presidential</c:v>
                </c:pt>
                <c:pt idx="3">
                  <c:v>Standard</c:v>
                </c:pt>
              </c:strCache>
            </c:strRef>
          </c:cat>
          <c:val>
            <c:numRef>
              <c:f>'KPI 3'!$B$2:$B$6</c:f>
              <c:numCache>
                <c:formatCode>General</c:formatCode>
                <c:ptCount val="4"/>
                <c:pt idx="0">
                  <c:v>658946160</c:v>
                </c:pt>
                <c:pt idx="1">
                  <c:v>543597840</c:v>
                </c:pt>
                <c:pt idx="2">
                  <c:v>441457020</c:v>
                </c:pt>
                <c:pt idx="3">
                  <c:v>363545195</c:v>
                </c:pt>
              </c:numCache>
            </c:numRef>
          </c:val>
          <c:extLst>
            <c:ext xmlns:c16="http://schemas.microsoft.com/office/drawing/2014/chart" uri="{C3380CC4-5D6E-409C-BE32-E72D297353CC}">
              <c16:uniqueId val="{00000000-94FD-4467-9939-79FC9FC4CADB}"/>
            </c:ext>
          </c:extLst>
        </c:ser>
        <c:dLbls>
          <c:showLegendKey val="0"/>
          <c:showVal val="0"/>
          <c:showCatName val="0"/>
          <c:showSerName val="0"/>
          <c:showPercent val="0"/>
          <c:showBubbleSize val="0"/>
        </c:dLbls>
        <c:gapWidth val="150"/>
        <c:gapDepth val="0"/>
        <c:shape val="box"/>
        <c:axId val="536951376"/>
        <c:axId val="536943216"/>
        <c:axId val="0"/>
      </c:bar3DChart>
      <c:catAx>
        <c:axId val="536951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43216"/>
        <c:crosses val="autoZero"/>
        <c:auto val="1"/>
        <c:lblAlgn val="ctr"/>
        <c:lblOffset val="100"/>
        <c:noMultiLvlLbl val="0"/>
      </c:catAx>
      <c:valAx>
        <c:axId val="536943216"/>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5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dashboard.xlsx]KPI 4!PivotTable8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STATE AND HOTEL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98329405904555"/>
          <c:y val="0.15440662577061587"/>
          <c:w val="0.77880951012510291"/>
          <c:h val="0.45677913080632371"/>
        </c:manualLayout>
      </c:layout>
      <c:lineChart>
        <c:grouping val="standard"/>
        <c:varyColors val="0"/>
        <c:ser>
          <c:idx val="0"/>
          <c:order val="0"/>
          <c:tx>
            <c:strRef>
              <c:f>'KPI 4'!$B$1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'KPI 4'!$A$2:$A$30</c:f>
              <c:multiLvlStrCache>
                <c:ptCount val="24"/>
                <c:lvl>
                  <c:pt idx="0">
                    <c:v>Atliq Bay</c:v>
                  </c:pt>
                  <c:pt idx="1">
                    <c:v>Atliq Blu</c:v>
                  </c:pt>
                  <c:pt idx="2">
                    <c:v>Atliq City</c:v>
                  </c:pt>
                  <c:pt idx="3">
                    <c:v>Atliq Exotica</c:v>
                  </c:pt>
                  <c:pt idx="4">
                    <c:v>Atliq Grands</c:v>
                  </c:pt>
                  <c:pt idx="5">
                    <c:v>Atliq Palace</c:v>
                  </c:pt>
                  <c:pt idx="6">
                    <c:v>Atliq Bay</c:v>
                  </c:pt>
                  <c:pt idx="7">
                    <c:v>Atliq Blu</c:v>
                  </c:pt>
                  <c:pt idx="8">
                    <c:v>Atliq City</c:v>
                  </c:pt>
                  <c:pt idx="9">
                    <c:v>Atliq Grands</c:v>
                  </c:pt>
                  <c:pt idx="10">
                    <c:v>Atliq Palace</c:v>
                  </c:pt>
                  <c:pt idx="11">
                    <c:v>Atliq Bay</c:v>
                  </c:pt>
                  <c:pt idx="12">
                    <c:v>Atliq Blu</c:v>
                  </c:pt>
                  <c:pt idx="13">
                    <c:v>Atliq City</c:v>
                  </c:pt>
                  <c:pt idx="14">
                    <c:v>Atliq Exotica</c:v>
                  </c:pt>
                  <c:pt idx="15">
                    <c:v>Atliq Grands</c:v>
                  </c:pt>
                  <c:pt idx="16">
                    <c:v>Atliq Palace</c:v>
                  </c:pt>
                  <c:pt idx="17">
                    <c:v>Atliq Bay</c:v>
                  </c:pt>
                  <c:pt idx="18">
                    <c:v>Atliq Blu</c:v>
                  </c:pt>
                  <c:pt idx="19">
                    <c:v>Atliq City</c:v>
                  </c:pt>
                  <c:pt idx="20">
                    <c:v>Atliq Exotica</c:v>
                  </c:pt>
                  <c:pt idx="21">
                    <c:v>Atliq Grands</c:v>
                  </c:pt>
                  <c:pt idx="22">
                    <c:v>Atliq Palace</c:v>
                  </c:pt>
                  <c:pt idx="23">
                    <c:v>Atliq Seasons</c:v>
                  </c:pt>
                </c:lvl>
                <c:lvl>
                  <c:pt idx="0">
                    <c:v>Bangalore</c:v>
                  </c:pt>
                  <c:pt idx="6">
                    <c:v>Delhi</c:v>
                  </c:pt>
                  <c:pt idx="11">
                    <c:v>Hyderabad</c:v>
                  </c:pt>
                  <c:pt idx="17">
                    <c:v>Mumbai</c:v>
                  </c:pt>
                </c:lvl>
              </c:multiLvlStrCache>
            </c:multiLvlStrRef>
          </c:cat>
          <c:val>
            <c:numRef>
              <c:f>'KPI 4'!$B$2:$B$30</c:f>
              <c:numCache>
                <c:formatCode>General</c:formatCode>
                <c:ptCount val="24"/>
                <c:pt idx="0">
                  <c:v>96540375</c:v>
                </c:pt>
                <c:pt idx="1">
                  <c:v>85807575</c:v>
                </c:pt>
                <c:pt idx="2">
                  <c:v>97486125</c:v>
                </c:pt>
                <c:pt idx="3">
                  <c:v>70266225</c:v>
                </c:pt>
                <c:pt idx="4">
                  <c:v>63782025</c:v>
                </c:pt>
                <c:pt idx="5">
                  <c:v>80945850</c:v>
                </c:pt>
                <c:pt idx="6">
                  <c:v>66292870</c:v>
                </c:pt>
                <c:pt idx="7">
                  <c:v>68568430</c:v>
                </c:pt>
                <c:pt idx="8">
                  <c:v>64138200</c:v>
                </c:pt>
                <c:pt idx="9">
                  <c:v>42251720</c:v>
                </c:pt>
                <c:pt idx="10">
                  <c:v>105200620</c:v>
                </c:pt>
                <c:pt idx="11">
                  <c:v>81067000</c:v>
                </c:pt>
                <c:pt idx="12">
                  <c:v>65615250</c:v>
                </c:pt>
                <c:pt idx="13">
                  <c:v>71246500</c:v>
                </c:pt>
                <c:pt idx="14">
                  <c:v>56049500</c:v>
                </c:pt>
                <c:pt idx="15">
                  <c:v>54289300</c:v>
                </c:pt>
                <c:pt idx="16">
                  <c:v>53133300</c:v>
                </c:pt>
                <c:pt idx="17">
                  <c:v>61333960</c:v>
                </c:pt>
                <c:pt idx="18">
                  <c:v>86646790</c:v>
                </c:pt>
                <c:pt idx="19">
                  <c:v>103776330</c:v>
                </c:pt>
                <c:pt idx="20">
                  <c:v>248395500</c:v>
                </c:pt>
                <c:pt idx="21">
                  <c:v>88430770</c:v>
                </c:pt>
                <c:pt idx="22">
                  <c:v>118616735</c:v>
                </c:pt>
                <c:pt idx="23">
                  <c:v>77665265</c:v>
                </c:pt>
              </c:numCache>
            </c:numRef>
          </c:val>
          <c:smooth val="0"/>
          <c:extLst>
            <c:ext xmlns:c16="http://schemas.microsoft.com/office/drawing/2014/chart" uri="{C3380CC4-5D6E-409C-BE32-E72D297353CC}">
              <c16:uniqueId val="{00000000-332C-41FA-926E-3FD006C9C038}"/>
            </c:ext>
          </c:extLst>
        </c:ser>
        <c:dLbls>
          <c:showLegendKey val="0"/>
          <c:showVal val="0"/>
          <c:showCatName val="0"/>
          <c:showSerName val="0"/>
          <c:showPercent val="0"/>
          <c:showBubbleSize val="0"/>
        </c:dLbls>
        <c:marker val="1"/>
        <c:smooth val="0"/>
        <c:axId val="536954256"/>
        <c:axId val="536958096"/>
      </c:lineChart>
      <c:catAx>
        <c:axId val="53695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58096"/>
        <c:crosses val="autoZero"/>
        <c:auto val="1"/>
        <c:lblAlgn val="ctr"/>
        <c:lblOffset val="100"/>
        <c:noMultiLvlLbl val="0"/>
      </c:catAx>
      <c:valAx>
        <c:axId val="536958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54256"/>
        <c:crosses val="autoZero"/>
        <c:crossBetween val="between"/>
      </c:valAx>
      <c:spPr>
        <a:noFill/>
        <a:ln>
          <a:noFill/>
        </a:ln>
        <a:effectLst/>
      </c:spPr>
    </c:plotArea>
    <c:legend>
      <c:legendPos val="r"/>
      <c:layout>
        <c:manualLayout>
          <c:xMode val="edge"/>
          <c:yMode val="edge"/>
          <c:x val="0.85274900856371061"/>
          <c:y val="6.2051364219007518E-2"/>
          <c:w val="0.11805391114431864"/>
          <c:h val="8.175929316974914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KPI 3'!A1"/><Relationship Id="rId13"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hyperlink" Target="#'KPI 2'!A1"/><Relationship Id="rId12"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KPI 1'!A1"/><Relationship Id="rId11" Type="http://schemas.openxmlformats.org/officeDocument/2006/relationships/hyperlink" Target="DA-728-Hospitality%20Data" TargetMode="External"/><Relationship Id="rId5" Type="http://schemas.openxmlformats.org/officeDocument/2006/relationships/chart" Target="../charts/chart5.xml"/><Relationship Id="rId10" Type="http://schemas.openxmlformats.org/officeDocument/2006/relationships/hyperlink" Target="#'KPI 5'!A1"/><Relationship Id="rId4" Type="http://schemas.openxmlformats.org/officeDocument/2006/relationships/chart" Target="../charts/chart4.xml"/><Relationship Id="rId9" Type="http://schemas.openxmlformats.org/officeDocument/2006/relationships/hyperlink" Target="#'KPI 4'!A1"/></Relationships>
</file>

<file path=xl/drawings/_rels/drawing2.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38871</xdr:colOff>
      <xdr:row>5</xdr:row>
      <xdr:rowOff>83820</xdr:rowOff>
    </xdr:from>
    <xdr:to>
      <xdr:col>12</xdr:col>
      <xdr:colOff>596347</xdr:colOff>
      <xdr:row>20</xdr:row>
      <xdr:rowOff>26670</xdr:rowOff>
    </xdr:to>
    <xdr:graphicFrame macro="">
      <xdr:nvGraphicFramePr>
        <xdr:cNvPr id="3" name="Chart 2">
          <a:extLst>
            <a:ext uri="{FF2B5EF4-FFF2-40B4-BE49-F238E27FC236}">
              <a16:creationId xmlns:a16="http://schemas.microsoft.com/office/drawing/2014/main" id="{3538D4D4-C802-42BF-9969-9C1A62B4C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293077</xdr:colOff>
      <xdr:row>20</xdr:row>
      <xdr:rowOff>99646</xdr:rowOff>
    </xdr:from>
    <xdr:to>
      <xdr:col>23</xdr:col>
      <xdr:colOff>597877</xdr:colOff>
      <xdr:row>35</xdr:row>
      <xdr:rowOff>105508</xdr:rowOff>
    </xdr:to>
    <xdr:graphicFrame macro="">
      <xdr:nvGraphicFramePr>
        <xdr:cNvPr id="4" name="Chart 3">
          <a:extLst>
            <a:ext uri="{FF2B5EF4-FFF2-40B4-BE49-F238E27FC236}">
              <a16:creationId xmlns:a16="http://schemas.microsoft.com/office/drawing/2014/main" id="{CC45566B-ABD6-4A9B-81E2-509FD29D8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46212</xdr:colOff>
      <xdr:row>5</xdr:row>
      <xdr:rowOff>82063</xdr:rowOff>
    </xdr:from>
    <xdr:to>
      <xdr:col>23</xdr:col>
      <xdr:colOff>597197</xdr:colOff>
      <xdr:row>20</xdr:row>
      <xdr:rowOff>23446</xdr:rowOff>
    </xdr:to>
    <xdr:graphicFrame macro="">
      <xdr:nvGraphicFramePr>
        <xdr:cNvPr id="7" name="Chart 6">
          <a:extLst>
            <a:ext uri="{FF2B5EF4-FFF2-40B4-BE49-F238E27FC236}">
              <a16:creationId xmlns:a16="http://schemas.microsoft.com/office/drawing/2014/main" id="{75C26133-D2B1-4B58-AE23-37D1916F9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222737</xdr:colOff>
      <xdr:row>20</xdr:row>
      <xdr:rowOff>105508</xdr:rowOff>
    </xdr:from>
    <xdr:to>
      <xdr:col>16</xdr:col>
      <xdr:colOff>222738</xdr:colOff>
      <xdr:row>35</xdr:row>
      <xdr:rowOff>105509</xdr:rowOff>
    </xdr:to>
    <xdr:graphicFrame macro="">
      <xdr:nvGraphicFramePr>
        <xdr:cNvPr id="8" name="Chart 7">
          <a:extLst>
            <a:ext uri="{FF2B5EF4-FFF2-40B4-BE49-F238E27FC236}">
              <a16:creationId xmlns:a16="http://schemas.microsoft.com/office/drawing/2014/main" id="{2D71022C-0580-47F7-B14B-2C6B8E475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23445</xdr:colOff>
      <xdr:row>20</xdr:row>
      <xdr:rowOff>93782</xdr:rowOff>
    </xdr:from>
    <xdr:to>
      <xdr:col>9</xdr:col>
      <xdr:colOff>164122</xdr:colOff>
      <xdr:row>35</xdr:row>
      <xdr:rowOff>105507</xdr:rowOff>
    </xdr:to>
    <xdr:graphicFrame macro="">
      <xdr:nvGraphicFramePr>
        <xdr:cNvPr id="10" name="Chart 9">
          <a:extLst>
            <a:ext uri="{FF2B5EF4-FFF2-40B4-BE49-F238E27FC236}">
              <a16:creationId xmlns:a16="http://schemas.microsoft.com/office/drawing/2014/main" id="{E855BF09-C5A1-4F14-8C3F-2508F59BB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154608</xdr:colOff>
      <xdr:row>0</xdr:row>
      <xdr:rowOff>132521</xdr:rowOff>
    </xdr:from>
    <xdr:to>
      <xdr:col>21</xdr:col>
      <xdr:colOff>374629</xdr:colOff>
      <xdr:row>4</xdr:row>
      <xdr:rowOff>320262</xdr:rowOff>
    </xdr:to>
    <xdr:sp macro="" textlink="">
      <xdr:nvSpPr>
        <xdr:cNvPr id="11" name="Rectangle: Diagonal Corners Rounded 10">
          <a:extLst>
            <a:ext uri="{FF2B5EF4-FFF2-40B4-BE49-F238E27FC236}">
              <a16:creationId xmlns:a16="http://schemas.microsoft.com/office/drawing/2014/main" id="{560F07A2-6325-031C-5618-B569AA6DCD8B}"/>
            </a:ext>
          </a:extLst>
        </xdr:cNvPr>
        <xdr:cNvSpPr/>
      </xdr:nvSpPr>
      <xdr:spPr>
        <a:xfrm>
          <a:off x="8658086" y="132521"/>
          <a:ext cx="5841152" cy="982871"/>
        </a:xfrm>
        <a:prstGeom prst="round2DiagRect">
          <a:avLst/>
        </a:prstGeom>
        <a:solidFill>
          <a:schemeClr val="tx1">
            <a:lumMod val="75000"/>
            <a:lumOff val="2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4000" kern="1200">
              <a:solidFill>
                <a:schemeClr val="accent6">
                  <a:lumMod val="40000"/>
                  <a:lumOff val="60000"/>
                </a:schemeClr>
              </a:solidFill>
            </a:rPr>
            <a:t>HOSPITALITY DASHBOARD</a:t>
          </a:r>
        </a:p>
      </xdr:txBody>
    </xdr:sp>
    <xdr:clientData/>
  </xdr:twoCellAnchor>
  <xdr:twoCellAnchor editAs="oneCell">
    <xdr:from>
      <xdr:col>24</xdr:col>
      <xdr:colOff>64936</xdr:colOff>
      <xdr:row>5</xdr:row>
      <xdr:rowOff>68250</xdr:rowOff>
    </xdr:from>
    <xdr:to>
      <xdr:col>27</xdr:col>
      <xdr:colOff>71562</xdr:colOff>
      <xdr:row>14</xdr:row>
      <xdr:rowOff>88348</xdr:rowOff>
    </xdr:to>
    <mc:AlternateContent xmlns:mc="http://schemas.openxmlformats.org/markup-compatibility/2006" xmlns:a14="http://schemas.microsoft.com/office/drawing/2010/main">
      <mc:Choice Requires="a14">
        <xdr:graphicFrame macro="">
          <xdr:nvGraphicFramePr>
            <xdr:cNvPr id="15" name="booking_platform">
              <a:extLst>
                <a:ext uri="{FF2B5EF4-FFF2-40B4-BE49-F238E27FC236}">
                  <a16:creationId xmlns:a16="http://schemas.microsoft.com/office/drawing/2014/main" id="{12924CBE-4938-E9D3-B2DD-415925B00B6E}"/>
                </a:ext>
              </a:extLst>
            </xdr:cNvPr>
            <xdr:cNvGraphicFramePr/>
          </xdr:nvGraphicFramePr>
          <xdr:xfrm>
            <a:off x="0" y="0"/>
            <a:ext cx="0" cy="0"/>
          </xdr:xfrm>
          <a:graphic>
            <a:graphicData uri="http://schemas.microsoft.com/office/drawing/2010/slicer">
              <sle:slicer xmlns:sle="http://schemas.microsoft.com/office/drawing/2010/slicer" name="booking_platform"/>
            </a:graphicData>
          </a:graphic>
        </xdr:graphicFrame>
      </mc:Choice>
      <mc:Fallback xmlns="">
        <xdr:sp macro="" textlink="">
          <xdr:nvSpPr>
            <xdr:cNvPr id="0" name=""/>
            <xdr:cNvSpPr>
              <a:spLocks noTextEdit="1"/>
            </xdr:cNvSpPr>
          </xdr:nvSpPr>
          <xdr:spPr>
            <a:xfrm>
              <a:off x="15183458" y="995902"/>
              <a:ext cx="1828800" cy="1709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75980</xdr:colOff>
      <xdr:row>14</xdr:row>
      <xdr:rowOff>145554</xdr:rowOff>
    </xdr:from>
    <xdr:to>
      <xdr:col>27</xdr:col>
      <xdr:colOff>82606</xdr:colOff>
      <xdr:row>24</xdr:row>
      <xdr:rowOff>110435</xdr:rowOff>
    </xdr:to>
    <mc:AlternateContent xmlns:mc="http://schemas.openxmlformats.org/markup-compatibility/2006" xmlns:a14="http://schemas.microsoft.com/office/drawing/2010/main">
      <mc:Choice Requires="a14">
        <xdr:graphicFrame macro="">
          <xdr:nvGraphicFramePr>
            <xdr:cNvPr id="16" name="property_name">
              <a:extLst>
                <a:ext uri="{FF2B5EF4-FFF2-40B4-BE49-F238E27FC236}">
                  <a16:creationId xmlns:a16="http://schemas.microsoft.com/office/drawing/2014/main" id="{2B7BC6B9-A801-C606-8B4F-20CE9AC1F8B2}"/>
                </a:ext>
              </a:extLst>
            </xdr:cNvPr>
            <xdr:cNvGraphicFramePr/>
          </xdr:nvGraphicFramePr>
          <xdr:xfrm>
            <a:off x="0" y="0"/>
            <a:ext cx="0" cy="0"/>
          </xdr:xfrm>
          <a:graphic>
            <a:graphicData uri="http://schemas.microsoft.com/office/drawing/2010/slicer">
              <sle:slicer xmlns:sle="http://schemas.microsoft.com/office/drawing/2010/slicer" name="property_name"/>
            </a:graphicData>
          </a:graphic>
        </xdr:graphicFrame>
      </mc:Choice>
      <mc:Fallback xmlns="">
        <xdr:sp macro="" textlink="">
          <xdr:nvSpPr>
            <xdr:cNvPr id="0" name=""/>
            <xdr:cNvSpPr>
              <a:spLocks noTextEdit="1"/>
            </xdr:cNvSpPr>
          </xdr:nvSpPr>
          <xdr:spPr>
            <a:xfrm>
              <a:off x="15194502" y="2762858"/>
              <a:ext cx="1828800" cy="1842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98066</xdr:colOff>
      <xdr:row>25</xdr:row>
      <xdr:rowOff>24076</xdr:rowOff>
    </xdr:from>
    <xdr:to>
      <xdr:col>27</xdr:col>
      <xdr:colOff>104692</xdr:colOff>
      <xdr:row>35</xdr:row>
      <xdr:rowOff>88348</xdr:rowOff>
    </xdr:to>
    <mc:AlternateContent xmlns:mc="http://schemas.openxmlformats.org/markup-compatibility/2006" xmlns:a14="http://schemas.microsoft.com/office/drawing/2010/main">
      <mc:Choice Requires="a14">
        <xdr:graphicFrame macro="">
          <xdr:nvGraphicFramePr>
            <xdr:cNvPr id="17" name="ratings_given">
              <a:extLst>
                <a:ext uri="{FF2B5EF4-FFF2-40B4-BE49-F238E27FC236}">
                  <a16:creationId xmlns:a16="http://schemas.microsoft.com/office/drawing/2014/main" id="{E099A08A-DE70-4DC9-3612-8BE00CE50C28}"/>
                </a:ext>
              </a:extLst>
            </xdr:cNvPr>
            <xdr:cNvGraphicFramePr/>
          </xdr:nvGraphicFramePr>
          <xdr:xfrm>
            <a:off x="0" y="0"/>
            <a:ext cx="0" cy="0"/>
          </xdr:xfrm>
          <a:graphic>
            <a:graphicData uri="http://schemas.microsoft.com/office/drawing/2010/slicer">
              <sle:slicer xmlns:sle="http://schemas.microsoft.com/office/drawing/2010/slicer" name="ratings_given"/>
            </a:graphicData>
          </a:graphic>
        </xdr:graphicFrame>
      </mc:Choice>
      <mc:Fallback xmlns="">
        <xdr:sp macro="" textlink="">
          <xdr:nvSpPr>
            <xdr:cNvPr id="0" name=""/>
            <xdr:cNvSpPr>
              <a:spLocks noTextEdit="1"/>
            </xdr:cNvSpPr>
          </xdr:nvSpPr>
          <xdr:spPr>
            <a:xfrm>
              <a:off x="15735631" y="4905293"/>
              <a:ext cx="1828800" cy="19416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508000</xdr:colOff>
      <xdr:row>0</xdr:row>
      <xdr:rowOff>104360</xdr:rowOff>
    </xdr:from>
    <xdr:to>
      <xdr:col>27</xdr:col>
      <xdr:colOff>44173</xdr:colOff>
      <xdr:row>4</xdr:row>
      <xdr:rowOff>276087</xdr:rowOff>
    </xdr:to>
    <mc:AlternateContent xmlns:mc="http://schemas.openxmlformats.org/markup-compatibility/2006" xmlns:tsle="http://schemas.microsoft.com/office/drawing/2012/timeslicer">
      <mc:Choice Requires="tsle">
        <xdr:graphicFrame macro="">
          <xdr:nvGraphicFramePr>
            <xdr:cNvPr id="18" name="check_in_date">
              <a:extLst>
                <a:ext uri="{FF2B5EF4-FFF2-40B4-BE49-F238E27FC236}">
                  <a16:creationId xmlns:a16="http://schemas.microsoft.com/office/drawing/2014/main" id="{26D0487D-D310-471E-FF10-8B5E37BE3444}"/>
                </a:ext>
              </a:extLst>
            </xdr:cNvPr>
            <xdr:cNvGraphicFramePr/>
          </xdr:nvGraphicFramePr>
          <xdr:xfrm>
            <a:off x="0" y="0"/>
            <a:ext cx="0" cy="0"/>
          </xdr:xfrm>
          <a:graphic>
            <a:graphicData uri="http://schemas.microsoft.com/office/drawing/2012/timeslicer">
              <tsle:timeslicer name="check_in_date"/>
            </a:graphicData>
          </a:graphic>
        </xdr:graphicFrame>
      </mc:Choice>
      <mc:Fallback xmlns="">
        <xdr:sp macro="" textlink="">
          <xdr:nvSpPr>
            <xdr:cNvPr id="0" name=""/>
            <xdr:cNvSpPr>
              <a:spLocks noTextEdit="1"/>
            </xdr:cNvSpPr>
          </xdr:nvSpPr>
          <xdr:spPr>
            <a:xfrm>
              <a:off x="14323391" y="104360"/>
              <a:ext cx="3180521" cy="96685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88347</xdr:colOff>
      <xdr:row>13</xdr:row>
      <xdr:rowOff>88347</xdr:rowOff>
    </xdr:from>
    <xdr:to>
      <xdr:col>1</xdr:col>
      <xdr:colOff>574261</xdr:colOff>
      <xdr:row>17</xdr:row>
      <xdr:rowOff>66260</xdr:rowOff>
    </xdr:to>
    <xdr:sp macro="" textlink="">
      <xdr:nvSpPr>
        <xdr:cNvPr id="2" name="Arrow: Pentagon 1">
          <a:hlinkClick xmlns:r="http://schemas.openxmlformats.org/officeDocument/2006/relationships" r:id="rId6"/>
          <a:extLst>
            <a:ext uri="{FF2B5EF4-FFF2-40B4-BE49-F238E27FC236}">
              <a16:creationId xmlns:a16="http://schemas.microsoft.com/office/drawing/2014/main" id="{FFECD7BB-8706-732C-2AB1-FDD93F6310AE}"/>
            </a:ext>
          </a:extLst>
        </xdr:cNvPr>
        <xdr:cNvSpPr/>
      </xdr:nvSpPr>
      <xdr:spPr>
        <a:xfrm>
          <a:off x="88347" y="2517912"/>
          <a:ext cx="1093305" cy="728870"/>
        </a:xfrm>
        <a:prstGeom prst="homePlate">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kern="1200">
              <a:solidFill>
                <a:schemeClr val="bg1"/>
              </a:solidFill>
            </a:rPr>
            <a:t>KPI 1</a:t>
          </a:r>
        </a:p>
      </xdr:txBody>
    </xdr:sp>
    <xdr:clientData/>
  </xdr:twoCellAnchor>
  <xdr:twoCellAnchor>
    <xdr:from>
      <xdr:col>0</xdr:col>
      <xdr:colOff>88347</xdr:colOff>
      <xdr:row>17</xdr:row>
      <xdr:rowOff>154608</xdr:rowOff>
    </xdr:from>
    <xdr:to>
      <xdr:col>1</xdr:col>
      <xdr:colOff>574261</xdr:colOff>
      <xdr:row>21</xdr:row>
      <xdr:rowOff>132522</xdr:rowOff>
    </xdr:to>
    <xdr:sp macro="" textlink="">
      <xdr:nvSpPr>
        <xdr:cNvPr id="5" name="Arrow: Pentagon 4">
          <a:hlinkClick xmlns:r="http://schemas.openxmlformats.org/officeDocument/2006/relationships" r:id="rId7"/>
          <a:extLst>
            <a:ext uri="{FF2B5EF4-FFF2-40B4-BE49-F238E27FC236}">
              <a16:creationId xmlns:a16="http://schemas.microsoft.com/office/drawing/2014/main" id="{B1D0BC2C-7EDE-4804-A744-3882FD86BB00}"/>
            </a:ext>
          </a:extLst>
        </xdr:cNvPr>
        <xdr:cNvSpPr/>
      </xdr:nvSpPr>
      <xdr:spPr>
        <a:xfrm>
          <a:off x="88347" y="3335130"/>
          <a:ext cx="1093305" cy="728870"/>
        </a:xfrm>
        <a:prstGeom prst="homePlate">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400" b="1">
              <a:solidFill>
                <a:schemeClr val="lt1"/>
              </a:solidFill>
              <a:effectLst/>
              <a:latin typeface="+mn-lt"/>
              <a:ea typeface="+mn-ea"/>
              <a:cs typeface="+mn-cs"/>
            </a:rPr>
            <a:t>KPI 2</a:t>
          </a:r>
          <a:endParaRPr lang="en-IN" sz="2400">
            <a:effectLst/>
          </a:endParaRPr>
        </a:p>
      </xdr:txBody>
    </xdr:sp>
    <xdr:clientData/>
  </xdr:twoCellAnchor>
  <xdr:twoCellAnchor>
    <xdr:from>
      <xdr:col>0</xdr:col>
      <xdr:colOff>88348</xdr:colOff>
      <xdr:row>22</xdr:row>
      <xdr:rowOff>77307</xdr:rowOff>
    </xdr:from>
    <xdr:to>
      <xdr:col>1</xdr:col>
      <xdr:colOff>574262</xdr:colOff>
      <xdr:row>26</xdr:row>
      <xdr:rowOff>55220</xdr:rowOff>
    </xdr:to>
    <xdr:sp macro="" textlink="">
      <xdr:nvSpPr>
        <xdr:cNvPr id="6" name="Arrow: Pentagon 5">
          <a:hlinkClick xmlns:r="http://schemas.openxmlformats.org/officeDocument/2006/relationships" r:id="rId8"/>
          <a:extLst>
            <a:ext uri="{FF2B5EF4-FFF2-40B4-BE49-F238E27FC236}">
              <a16:creationId xmlns:a16="http://schemas.microsoft.com/office/drawing/2014/main" id="{6C450786-F8AE-4D34-9D82-69736C533AC3}"/>
            </a:ext>
          </a:extLst>
        </xdr:cNvPr>
        <xdr:cNvSpPr/>
      </xdr:nvSpPr>
      <xdr:spPr>
        <a:xfrm>
          <a:off x="88348" y="4196524"/>
          <a:ext cx="1093305" cy="728870"/>
        </a:xfrm>
        <a:prstGeom prst="homePlate">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b="1" kern="1200"/>
            <a:t>KPI 3</a:t>
          </a:r>
        </a:p>
      </xdr:txBody>
    </xdr:sp>
    <xdr:clientData/>
  </xdr:twoCellAnchor>
  <xdr:twoCellAnchor>
    <xdr:from>
      <xdr:col>0</xdr:col>
      <xdr:colOff>97182</xdr:colOff>
      <xdr:row>26</xdr:row>
      <xdr:rowOff>152398</xdr:rowOff>
    </xdr:from>
    <xdr:to>
      <xdr:col>1</xdr:col>
      <xdr:colOff>583096</xdr:colOff>
      <xdr:row>30</xdr:row>
      <xdr:rowOff>130312</xdr:rowOff>
    </xdr:to>
    <xdr:sp macro="" textlink="">
      <xdr:nvSpPr>
        <xdr:cNvPr id="9" name="Arrow: Pentagon 8">
          <a:hlinkClick xmlns:r="http://schemas.openxmlformats.org/officeDocument/2006/relationships" r:id="rId9"/>
          <a:extLst>
            <a:ext uri="{FF2B5EF4-FFF2-40B4-BE49-F238E27FC236}">
              <a16:creationId xmlns:a16="http://schemas.microsoft.com/office/drawing/2014/main" id="{BA39F38B-C458-4839-8C34-0D4B136AA426}"/>
            </a:ext>
          </a:extLst>
        </xdr:cNvPr>
        <xdr:cNvSpPr/>
      </xdr:nvSpPr>
      <xdr:spPr>
        <a:xfrm>
          <a:off x="97182" y="5022572"/>
          <a:ext cx="1093305" cy="728870"/>
        </a:xfrm>
        <a:prstGeom prst="homePlate">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b="1" kern="1200"/>
            <a:t>KPI 4</a:t>
          </a:r>
        </a:p>
      </xdr:txBody>
    </xdr:sp>
    <xdr:clientData/>
  </xdr:twoCellAnchor>
  <xdr:twoCellAnchor>
    <xdr:from>
      <xdr:col>0</xdr:col>
      <xdr:colOff>99392</xdr:colOff>
      <xdr:row>31</xdr:row>
      <xdr:rowOff>99391</xdr:rowOff>
    </xdr:from>
    <xdr:to>
      <xdr:col>1</xdr:col>
      <xdr:colOff>585306</xdr:colOff>
      <xdr:row>35</xdr:row>
      <xdr:rowOff>77305</xdr:rowOff>
    </xdr:to>
    <xdr:sp macro="" textlink="">
      <xdr:nvSpPr>
        <xdr:cNvPr id="12" name="Arrow: Pentagon 11">
          <a:hlinkClick xmlns:r="http://schemas.openxmlformats.org/officeDocument/2006/relationships" r:id="rId10"/>
          <a:extLst>
            <a:ext uri="{FF2B5EF4-FFF2-40B4-BE49-F238E27FC236}">
              <a16:creationId xmlns:a16="http://schemas.microsoft.com/office/drawing/2014/main" id="{418C8E36-245E-4757-B457-3482EC311895}"/>
            </a:ext>
          </a:extLst>
        </xdr:cNvPr>
        <xdr:cNvSpPr/>
      </xdr:nvSpPr>
      <xdr:spPr>
        <a:xfrm>
          <a:off x="99392" y="5908261"/>
          <a:ext cx="1093305" cy="728870"/>
        </a:xfrm>
        <a:prstGeom prst="homePlate">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b="1" kern="1200"/>
            <a:t>KPI 5</a:t>
          </a:r>
        </a:p>
      </xdr:txBody>
    </xdr:sp>
    <xdr:clientData/>
  </xdr:twoCellAnchor>
  <xdr:twoCellAnchor editAs="oneCell">
    <xdr:from>
      <xdr:col>0</xdr:col>
      <xdr:colOff>0</xdr:colOff>
      <xdr:row>5</xdr:row>
      <xdr:rowOff>110434</xdr:rowOff>
    </xdr:from>
    <xdr:to>
      <xdr:col>1</xdr:col>
      <xdr:colOff>585305</xdr:colOff>
      <xdr:row>12</xdr:row>
      <xdr:rowOff>154608</xdr:rowOff>
    </xdr:to>
    <xdr:pic>
      <xdr:nvPicPr>
        <xdr:cNvPr id="14" name="Graphic 13" descr="List with solid fill">
          <a:hlinkClick xmlns:r="http://schemas.openxmlformats.org/officeDocument/2006/relationships" r:id="rId11"/>
          <a:extLst>
            <a:ext uri="{FF2B5EF4-FFF2-40B4-BE49-F238E27FC236}">
              <a16:creationId xmlns:a16="http://schemas.microsoft.com/office/drawing/2014/main" id="{64F47895-5335-40FD-8072-912B0DDC57B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0" y="1038086"/>
          <a:ext cx="1192696" cy="13583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350520</xdr:colOff>
      <xdr:row>1</xdr:row>
      <xdr:rowOff>45720</xdr:rowOff>
    </xdr:from>
    <xdr:to>
      <xdr:col>13</xdr:col>
      <xdr:colOff>358140</xdr:colOff>
      <xdr:row>15</xdr:row>
      <xdr:rowOff>171450</xdr:rowOff>
    </xdr:to>
    <xdr:graphicFrame macro="">
      <xdr:nvGraphicFramePr>
        <xdr:cNvPr id="4" name="Chart 3">
          <a:extLst>
            <a:ext uri="{FF2B5EF4-FFF2-40B4-BE49-F238E27FC236}">
              <a16:creationId xmlns:a16="http://schemas.microsoft.com/office/drawing/2014/main" id="{EA579208-1DD9-4672-87FC-92131320F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838200</xdr:colOff>
      <xdr:row>18</xdr:row>
      <xdr:rowOff>91440</xdr:rowOff>
    </xdr:from>
    <xdr:to>
      <xdr:col>5</xdr:col>
      <xdr:colOff>449580</xdr:colOff>
      <xdr:row>25</xdr:row>
      <xdr:rowOff>15240</xdr:rowOff>
    </xdr:to>
    <xdr:sp macro="" textlink="">
      <xdr:nvSpPr>
        <xdr:cNvPr id="2" name="Arrow: Striped Right 1">
          <a:hlinkClick xmlns:r="http://schemas.openxmlformats.org/officeDocument/2006/relationships" r:id="rId2"/>
          <a:extLst>
            <a:ext uri="{FF2B5EF4-FFF2-40B4-BE49-F238E27FC236}">
              <a16:creationId xmlns:a16="http://schemas.microsoft.com/office/drawing/2014/main" id="{CA98935C-3833-E9F8-8C3D-4501998EA285}"/>
            </a:ext>
          </a:extLst>
        </xdr:cNvPr>
        <xdr:cNvSpPr/>
      </xdr:nvSpPr>
      <xdr:spPr>
        <a:xfrm>
          <a:off x="3360420" y="3383280"/>
          <a:ext cx="2537460" cy="1203960"/>
        </a:xfrm>
        <a:prstGeom prst="striped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kern="1200"/>
            <a:t>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60960</xdr:colOff>
      <xdr:row>0</xdr:row>
      <xdr:rowOff>167640</xdr:rowOff>
    </xdr:from>
    <xdr:to>
      <xdr:col>10</xdr:col>
      <xdr:colOff>365760</xdr:colOff>
      <xdr:row>15</xdr:row>
      <xdr:rowOff>106680</xdr:rowOff>
    </xdr:to>
    <xdr:graphicFrame macro="">
      <xdr:nvGraphicFramePr>
        <xdr:cNvPr id="3" name="Chart 2">
          <a:extLst>
            <a:ext uri="{FF2B5EF4-FFF2-40B4-BE49-F238E27FC236}">
              <a16:creationId xmlns:a16="http://schemas.microsoft.com/office/drawing/2014/main" id="{44C1F2AD-FF93-4F68-9AFF-56A652B05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7</xdr:col>
      <xdr:colOff>99060</xdr:colOff>
      <xdr:row>24</xdr:row>
      <xdr:rowOff>106680</xdr:rowOff>
    </xdr:to>
    <xdr:sp macro="" textlink="">
      <xdr:nvSpPr>
        <xdr:cNvPr id="2" name="Arrow: Striped Right 1">
          <a:hlinkClick xmlns:r="http://schemas.openxmlformats.org/officeDocument/2006/relationships" r:id="rId2"/>
          <a:extLst>
            <a:ext uri="{FF2B5EF4-FFF2-40B4-BE49-F238E27FC236}">
              <a16:creationId xmlns:a16="http://schemas.microsoft.com/office/drawing/2014/main" id="{A9BA5D9B-9F89-45EB-9D34-79F6FCADA7DD}"/>
            </a:ext>
          </a:extLst>
        </xdr:cNvPr>
        <xdr:cNvSpPr/>
      </xdr:nvSpPr>
      <xdr:spPr>
        <a:xfrm>
          <a:off x="3131820" y="3291840"/>
          <a:ext cx="2537460" cy="1203960"/>
        </a:xfrm>
        <a:prstGeom prst="striped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kern="1200"/>
            <a:t>DASHBOARD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381000</xdr:colOff>
      <xdr:row>0</xdr:row>
      <xdr:rowOff>95250</xdr:rowOff>
    </xdr:from>
    <xdr:to>
      <xdr:col>10</xdr:col>
      <xdr:colOff>76200</xdr:colOff>
      <xdr:row>15</xdr:row>
      <xdr:rowOff>95250</xdr:rowOff>
    </xdr:to>
    <xdr:graphicFrame macro="">
      <xdr:nvGraphicFramePr>
        <xdr:cNvPr id="2" name="Chart 1">
          <a:extLst>
            <a:ext uri="{FF2B5EF4-FFF2-40B4-BE49-F238E27FC236}">
              <a16:creationId xmlns:a16="http://schemas.microsoft.com/office/drawing/2014/main" id="{D005D25E-932A-604E-0409-61A8E98D43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0</xdr:rowOff>
    </xdr:from>
    <xdr:to>
      <xdr:col>7</xdr:col>
      <xdr:colOff>99060</xdr:colOff>
      <xdr:row>23</xdr:row>
      <xdr:rowOff>106680</xdr:rowOff>
    </xdr:to>
    <xdr:sp macro="" textlink="">
      <xdr:nvSpPr>
        <xdr:cNvPr id="3" name="Arrow: Striped Right 2">
          <a:hlinkClick xmlns:r="http://schemas.openxmlformats.org/officeDocument/2006/relationships" r:id="rId2"/>
          <a:extLst>
            <a:ext uri="{FF2B5EF4-FFF2-40B4-BE49-F238E27FC236}">
              <a16:creationId xmlns:a16="http://schemas.microsoft.com/office/drawing/2014/main" id="{6262A113-AAF6-46D8-95CF-69E4ADD258B6}"/>
            </a:ext>
          </a:extLst>
        </xdr:cNvPr>
        <xdr:cNvSpPr/>
      </xdr:nvSpPr>
      <xdr:spPr>
        <a:xfrm>
          <a:off x="3131820" y="3108960"/>
          <a:ext cx="2537460" cy="1203960"/>
        </a:xfrm>
        <a:prstGeom prst="striped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kern="1200"/>
            <a:t>DASHBOARD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358140</xdr:colOff>
      <xdr:row>9</xdr:row>
      <xdr:rowOff>167640</xdr:rowOff>
    </xdr:from>
    <xdr:to>
      <xdr:col>11</xdr:col>
      <xdr:colOff>91440</xdr:colOff>
      <xdr:row>24</xdr:row>
      <xdr:rowOff>45720</xdr:rowOff>
    </xdr:to>
    <xdr:graphicFrame macro="">
      <xdr:nvGraphicFramePr>
        <xdr:cNvPr id="2" name="Chart 1">
          <a:extLst>
            <a:ext uri="{FF2B5EF4-FFF2-40B4-BE49-F238E27FC236}">
              <a16:creationId xmlns:a16="http://schemas.microsoft.com/office/drawing/2014/main" id="{0F6575D3-318E-72D5-8FC6-89F3FCD74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26</xdr:row>
      <xdr:rowOff>0</xdr:rowOff>
    </xdr:from>
    <xdr:to>
      <xdr:col>8</xdr:col>
      <xdr:colOff>99060</xdr:colOff>
      <xdr:row>32</xdr:row>
      <xdr:rowOff>106680</xdr:rowOff>
    </xdr:to>
    <xdr:sp macro="" textlink="">
      <xdr:nvSpPr>
        <xdr:cNvPr id="3" name="Arrow: Striped Right 2">
          <a:hlinkClick xmlns:r="http://schemas.openxmlformats.org/officeDocument/2006/relationships" r:id="rId2"/>
          <a:extLst>
            <a:ext uri="{FF2B5EF4-FFF2-40B4-BE49-F238E27FC236}">
              <a16:creationId xmlns:a16="http://schemas.microsoft.com/office/drawing/2014/main" id="{BCBB165F-D678-4BE8-BE30-5BCC04650C70}"/>
            </a:ext>
          </a:extLst>
        </xdr:cNvPr>
        <xdr:cNvSpPr/>
      </xdr:nvSpPr>
      <xdr:spPr>
        <a:xfrm>
          <a:off x="3962400" y="4754880"/>
          <a:ext cx="2537460" cy="1203960"/>
        </a:xfrm>
        <a:prstGeom prst="striped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kern="1200"/>
            <a:t>DASHBOARD</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327660</xdr:colOff>
      <xdr:row>0</xdr:row>
      <xdr:rowOff>57150</xdr:rowOff>
    </xdr:from>
    <xdr:to>
      <xdr:col>10</xdr:col>
      <xdr:colOff>22860</xdr:colOff>
      <xdr:row>15</xdr:row>
      <xdr:rowOff>57150</xdr:rowOff>
    </xdr:to>
    <xdr:graphicFrame macro="">
      <xdr:nvGraphicFramePr>
        <xdr:cNvPr id="2" name="Chart 1">
          <a:extLst>
            <a:ext uri="{FF2B5EF4-FFF2-40B4-BE49-F238E27FC236}">
              <a16:creationId xmlns:a16="http://schemas.microsoft.com/office/drawing/2014/main" id="{2ADBB00F-2EA3-04AB-A2A4-659092CF9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17</xdr:row>
      <xdr:rowOff>0</xdr:rowOff>
    </xdr:from>
    <xdr:to>
      <xdr:col>8</xdr:col>
      <xdr:colOff>99060</xdr:colOff>
      <xdr:row>23</xdr:row>
      <xdr:rowOff>106680</xdr:rowOff>
    </xdr:to>
    <xdr:sp macro="" textlink="">
      <xdr:nvSpPr>
        <xdr:cNvPr id="3" name="Arrow: Striped Right 2">
          <a:hlinkClick xmlns:r="http://schemas.openxmlformats.org/officeDocument/2006/relationships" r:id="rId2"/>
          <a:extLst>
            <a:ext uri="{FF2B5EF4-FFF2-40B4-BE49-F238E27FC236}">
              <a16:creationId xmlns:a16="http://schemas.microsoft.com/office/drawing/2014/main" id="{15964BD6-88FC-475E-AEC8-2D15C8562899}"/>
            </a:ext>
          </a:extLst>
        </xdr:cNvPr>
        <xdr:cNvSpPr/>
      </xdr:nvSpPr>
      <xdr:spPr>
        <a:xfrm>
          <a:off x="3787140" y="3108960"/>
          <a:ext cx="2537460" cy="1203960"/>
        </a:xfrm>
        <a:prstGeom prst="striped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kern="1200"/>
            <a:t>DASHBOARD</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205740</xdr:colOff>
      <xdr:row>0</xdr:row>
      <xdr:rowOff>140970</xdr:rowOff>
    </xdr:from>
    <xdr:to>
      <xdr:col>9</xdr:col>
      <xdr:colOff>510540</xdr:colOff>
      <xdr:row>15</xdr:row>
      <xdr:rowOff>140970</xdr:rowOff>
    </xdr:to>
    <xdr:graphicFrame macro="">
      <xdr:nvGraphicFramePr>
        <xdr:cNvPr id="2" name="Chart 1">
          <a:extLst>
            <a:ext uri="{FF2B5EF4-FFF2-40B4-BE49-F238E27FC236}">
              <a16:creationId xmlns:a16="http://schemas.microsoft.com/office/drawing/2014/main" id="{C9832693-A04F-A7AE-F15F-015F17ED0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160020</xdr:colOff>
      <xdr:row>0</xdr:row>
      <xdr:rowOff>125730</xdr:rowOff>
    </xdr:from>
    <xdr:to>
      <xdr:col>10</xdr:col>
      <xdr:colOff>464820</xdr:colOff>
      <xdr:row>15</xdr:row>
      <xdr:rowOff>125730</xdr:rowOff>
    </xdr:to>
    <xdr:graphicFrame macro="">
      <xdr:nvGraphicFramePr>
        <xdr:cNvPr id="2" name="Chart 1">
          <a:extLst>
            <a:ext uri="{FF2B5EF4-FFF2-40B4-BE49-F238E27FC236}">
              <a16:creationId xmlns:a16="http://schemas.microsoft.com/office/drawing/2014/main" id="{8797BCCF-900A-B56D-AF1C-E3682C674C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bilan S" refreshedDate="45652.742232407407" backgroundQuery="1" createdVersion="8" refreshedVersion="8" minRefreshableVersion="3" recordCount="0" supportSubquery="1" supportAdvancedDrill="1" xr:uid="{AE3516C3-4E67-4919-8542-720BD74E68A6}">
  <cacheSource type="external" connectionId="6"/>
  <cacheFields count="3">
    <cacheField name="[fact_bookings].[booking_status].[booking_status]" caption="booking_status" numFmtId="0" hierarchy="24" level="1">
      <sharedItems count="3">
        <s v="Cancelled"/>
        <s v="Checked Out"/>
        <s v="No Show"/>
      </sharedItems>
    </cacheField>
    <cacheField name="[Measures].[Sum of revenue_generated]" caption="Sum of revenue_generated" numFmtId="0" hierarchy="34" level="32767"/>
    <cacheField name="[dim_hotels].[property_name].[property_name]" caption="property_name" numFmtId="0" hierarchy="5" level="1">
      <sharedItems containsSemiMixedTypes="0" containsNonDate="0" containsString="0"/>
    </cacheField>
  </cacheFields>
  <cacheHierarchies count="38">
    <cacheHierarchy uniqueName="[dim_date].[booking_date]" caption="booking_date" attribute="1" defaultMemberUniqueName="[dim_date].[booking_date].[All]" allUniqueName="[dim_date].[booking_date].[All]" dimensionUniqueName="[dim_date]" displayFolder="" count="0" memberValueDatatype="130" unbalanced="0"/>
    <cacheHierarchy uniqueName="[dim_date].[mmm yy]" caption="mmm yy" attribute="1" defaultMemberUniqueName="[dim_date].[mmm yy].[All]" allUniqueName="[dim_date].[mmm yy].[All]" dimensionUniqueName="[dim_date]" displayFolder="" count="0" memberValueDatatype="130"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13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2"/>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ategory]" caption="room_category" attribute="1" defaultMemberUniqueName="[dim_rooms].[room_category].[All]" allUniqueName="[dim_rooms].[room_category].[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13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130" unbalanced="0"/>
    <cacheHierarchy uniqueName="[fact_bookings].[booking_date]" caption="booking_date" attribute="1" defaultMemberUniqueName="[fact_bookings].[booking_date].[All]" allUniqueName="[fact_bookings].[booking_date].[All]" dimensionUniqueName="[fact_bookings]" displayFolder="" count="0" memberValueDatatype="130" unbalanced="0"/>
    <cacheHierarchy uniqueName="[fact_bookings].[check_in_date]" caption="check_in_date" attribute="1" defaultMemberUniqueName="[fact_bookings].[check_in_date].[All]" allUniqueName="[fact_bookings].[check_in_date].[All]" dimensionUniqueName="[fact_bookings]" displayFolder="" count="0" memberValueDatatype="130" unbalanced="0"/>
    <cacheHierarchy uniqueName="[fact_bookings].[checkout_date]" caption="checkout_date" attribute="1" defaultMemberUniqueName="[fact_bookings].[checkout_date].[All]" allUniqueName="[fact_bookings].[checkout_date].[All]" dimensionUniqueName="[fact_bookings]" displayFolder="" count="0" memberValueDatatype="130"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2" memberValueDatatype="5"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0"/>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Measures].[__XL_Count fact_bookings]" caption="__XL_Count fact_bookings" measure="1" displayFolder="" measureGroup="fact_bookings" count="0" hidden="1"/>
    <cacheHierarchy uniqueName="[Measures].[__XL_Count fact_aggregated_bookings]" caption="__XL_Count fact_aggregated_bookings" measure="1" displayFolder="" measureGroup="fact_aggregated_bookings" count="0" hidden="1"/>
    <cacheHierarchy uniqueName="[Measures].[__XL_Count dim_rooms]" caption="__XL_Count dim_rooms" measure="1" displayFolder="" measureGroup="dim_rooms" count="0" hidden="1"/>
    <cacheHierarchy uniqueName="[Measures].[__XL_Count dim_hotels]" caption="__XL_Count dim_hotels" measure="1" displayFolder="" measureGroup="dim_hotel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6"/>
        </ext>
      </extLst>
    </cacheHierarchy>
    <cacheHierarchy uniqueName="[Measures].[Sum of revenue_generated]" caption="Sum of revenue_generated" measure="1" displayFolder="" measureGroup="fact_bookings"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hidden="1">
      <extLst>
        <ext xmlns:x15="http://schemas.microsoft.com/office/spreadsheetml/2010/11/main" uri="{B97F6D7D-B522-45F9-BDA1-12C45D357490}">
          <x15:cacheHierarchy aggregatedColumn="2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0">
    <map measureGroup="0" dimension="0"/>
    <map measureGroup="1" dimension="1"/>
    <map measureGroup="2" dimension="2"/>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bilan S" refreshedDate="45652.742237847226" backgroundQuery="1" createdVersion="8" refreshedVersion="8" minRefreshableVersion="3" recordCount="0" supportSubquery="1" supportAdvancedDrill="1" xr:uid="{63A5CBA7-3CFE-42F6-AE2A-2E5CB6A453AD}">
  <cacheSource type="external" connectionId="6"/>
  <cacheFields count="4">
    <cacheField name="[Measures].[Sum of revenue_generated]" caption="Sum of revenue_generated" numFmtId="0" hierarchy="34" level="32767"/>
    <cacheField name="[Measures].[Sum of successful_bookings]" caption="Sum of successful_bookings" numFmtId="0" hierarchy="35" level="32767"/>
    <cacheField name="[dim_date].[week no].[week no]" caption="week no" numFmtId="0" hierarchy="2" level="1">
      <sharedItems count="14">
        <s v="W 19"/>
        <s v="W 20"/>
        <s v="W 21"/>
        <s v="W 22"/>
        <s v="W 23"/>
        <s v="W 24"/>
        <s v="W 25"/>
        <s v="W 26"/>
        <s v="W 27"/>
        <s v="W 28"/>
        <s v="W 29"/>
        <s v="W 30"/>
        <s v="W 31"/>
        <s v="W 32"/>
      </sharedItems>
    </cacheField>
    <cacheField name="[dim_hotels].[property_name].[property_name]" caption="property_name" numFmtId="0" hierarchy="5" level="1">
      <sharedItems containsSemiMixedTypes="0" containsNonDate="0" containsString="0"/>
    </cacheField>
  </cacheFields>
  <cacheHierarchies count="38">
    <cacheHierarchy uniqueName="[dim_date].[booking_date]" caption="booking_date" attribute="1" defaultMemberUniqueName="[dim_date].[booking_date].[All]" allUniqueName="[dim_date].[booking_date].[All]" dimensionUniqueName="[dim_date]" displayFolder="" count="2" memberValueDatatype="130" unbalanced="0"/>
    <cacheHierarchy uniqueName="[dim_date].[mmm yy]" caption="mmm yy" attribute="1" defaultMemberUniqueName="[dim_date].[mmm yy].[All]" allUniqueName="[dim_date].[mmm yy].[All]" dimensionUniqueName="[dim_date]" displayFolder="" count="2" memberValueDatatype="130" unbalanced="0"/>
    <cacheHierarchy uniqueName="[dim_date].[week no]" caption="week no" attribute="1" defaultMemberUniqueName="[dim_date].[week no].[All]" allUniqueName="[dim_date].[week no].[All]" dimensionUniqueName="[dim_date]" displayFolder="" count="2" memberValueDatatype="130" unbalanced="0">
      <fieldsUsage count="2">
        <fieldUsage x="-1"/>
        <fieldUsage x="2"/>
      </fieldsUsage>
    </cacheHierarchy>
    <cacheHierarchy uniqueName="[dim_date].[day_type]" caption="day_type" attribute="1" defaultMemberUniqueName="[dim_date].[day_type].[All]" allUniqueName="[dim_date].[day_type].[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2" memberValueDatatype="13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3"/>
      </fieldsUsage>
    </cacheHierarchy>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2" memberValueDatatype="130" unbalanced="0"/>
    <cacheHierarchy uniqueName="[dim_rooms].[room_category]" caption="room_category" attribute="1" defaultMemberUniqueName="[dim_rooms].[room_category].[All]" allUniqueName="[dim_rooms].[room_category].[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2" memberValueDatatype="13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2"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2"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2" memberValueDatatype="20" unbalanced="0"/>
    <cacheHierarchy uniqueName="[fact_bookings].[booking_id]" caption="booking_id" attribute="1" defaultMemberUniqueName="[fact_bookings].[booking_id].[All]" allUniqueName="[fact_bookings].[booking_id].[All]" dimensionUniqueName="[fact_bookings]" displayFolder="" count="2" memberValueDatatype="130" unbalanced="0"/>
    <cacheHierarchy uniqueName="[fact_bookings].[property_id]" caption="property_id" attribute="1" defaultMemberUniqueName="[fact_bookings].[property_id].[All]" allUniqueName="[fact_bookings].[property_id].[All]" dimensionUniqueName="[fact_bookings]" displayFolder="" count="2" memberValueDatatype="130" unbalanced="0"/>
    <cacheHierarchy uniqueName="[fact_bookings].[booking_date]" caption="booking_date" attribute="1" defaultMemberUniqueName="[fact_bookings].[booking_date].[All]" allUniqueName="[fact_bookings].[booking_date].[All]" dimensionUniqueName="[fact_bookings]" displayFolder="" count="2" memberValueDatatype="130" unbalanced="0"/>
    <cacheHierarchy uniqueName="[fact_bookings].[check_in_date]" caption="check_in_date" attribute="1" defaultMemberUniqueName="[fact_bookings].[check_in_date].[All]" allUniqueName="[fact_bookings].[check_in_date].[All]" dimensionUniqueName="[fact_bookings]" displayFolder="" count="2" memberValueDatatype="130" unbalanced="0"/>
    <cacheHierarchy uniqueName="[fact_bookings].[checkout_date]" caption="checkout_date" attribute="1" defaultMemberUniqueName="[fact_bookings].[checkout_date].[All]" allUniqueName="[fact_bookings].[checkout_date].[All]" dimensionUniqueName="[fact_bookings]" displayFolder="" count="2" memberValueDatatype="130" unbalanced="0"/>
    <cacheHierarchy uniqueName="[fact_bookings].[no_guests]" caption="no_guests" attribute="1" defaultMemberUniqueName="[fact_bookings].[no_guests].[All]" allUniqueName="[fact_bookings].[no_guests].[All]" dimensionUniqueName="[fact_bookings]" displayFolder="" count="2" memberValueDatatype="5"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2" memberValueDatatype="5"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2" memberValueDatatype="5" unbalanced="0"/>
    <cacheHierarchy uniqueName="[fact_bookings].[revenue_realized]" caption="revenue_realized" attribute="1" defaultMemberUniqueName="[fact_bookings].[revenue_realized].[All]" allUniqueName="[fact_bookings].[revenue_realized].[All]" dimensionUniqueName="[fact_bookings]" displayFolder="" count="2" memberValueDatatype="5" unbalanced="0"/>
    <cacheHierarchy uniqueName="[Measures].[__XL_Count fact_bookings]" caption="__XL_Count fact_bookings" measure="1" displayFolder="" measureGroup="fact_bookings" count="0" hidden="1"/>
    <cacheHierarchy uniqueName="[Measures].[__XL_Count fact_aggregated_bookings]" caption="__XL_Count fact_aggregated_bookings" measure="1" displayFolder="" measureGroup="fact_aggregated_bookings" count="0" hidden="1"/>
    <cacheHierarchy uniqueName="[Measures].[__XL_Count dim_rooms]" caption="__XL_Count dim_rooms" measure="1" displayFolder="" measureGroup="dim_rooms" count="0" hidden="1"/>
    <cacheHierarchy uniqueName="[Measures].[__XL_Count dim_hotels]" caption="__XL_Count dim_hotels" measure="1" displayFolder="" measureGroup="dim_hotel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6"/>
        </ext>
      </extLst>
    </cacheHierarchy>
    <cacheHierarchy uniqueName="[Measures].[Sum of revenue_generated]" caption="Sum of revenue_generated" measure="1" displayFolder="" measureGroup="fact_bookings" count="0" oneField="1" hidden="1">
      <fieldsUsage count="1">
        <fieldUsage x="0"/>
      </fieldsUsage>
      <extLst>
        <ext xmlns:x15="http://schemas.microsoft.com/office/spreadsheetml/2010/11/main" uri="{B97F6D7D-B522-45F9-BDA1-12C45D357490}">
          <x15:cacheHierarchy aggregatedColumn="25"/>
        </ext>
      </extLst>
    </cacheHierarchy>
    <cacheHierarchy uniqueName="[Measures].[Sum of successful_bookings]" caption="Sum of successful_bookings" measure="1" displayFolder="" measureGroup="fact_aggregated_booking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hidden="1">
      <extLst>
        <ext xmlns:x15="http://schemas.microsoft.com/office/spreadsheetml/2010/11/main" uri="{B97F6D7D-B522-45F9-BDA1-12C45D357490}">
          <x15:cacheHierarchy aggregatedColumn="2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0">
    <map measureGroup="0" dimension="0"/>
    <map measureGroup="1" dimension="1"/>
    <map measureGroup="2" dimension="2"/>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 refreshedDate="45647.903708564816" backgroundQuery="1" createdVersion="3" refreshedVersion="8" minRefreshableVersion="3" recordCount="0" supportSubquery="1" supportAdvancedDrill="1" xr:uid="{E4EF05CB-3EBA-4C40-B771-87B507A544DA}">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dim_date].[booking_date]" caption="booking_date" attribute="1" defaultMemberUniqueName="[dim_date].[booking_date].[All]" allUniqueName="[dim_date].[booking_date].[All]" dimensionUniqueName="[dim_date]" displayFolder="" count="2" memberValueDatatype="130" unbalanced="0"/>
    <cacheHierarchy uniqueName="[dim_date].[mmm yy]" caption="mmm yy" attribute="1" defaultMemberUniqueName="[dim_date].[mmm yy].[All]" allUniqueName="[dim_date].[mmm yy].[All]" dimensionUniqueName="[dim_date]" displayFolder="" count="2" memberValueDatatype="130" unbalanced="0"/>
    <cacheHierarchy uniqueName="[dim_date].[week no]" caption="week no" attribute="1" defaultMemberUniqueName="[dim_date].[week no].[All]" allUniqueName="[dim_date].[week no].[All]" dimensionUniqueName="[dim_date]" displayFolder="" count="2"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2" memberValueDatatype="130"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2" memberValueDatatype="130" unbalanced="0"/>
    <cacheHierarchy uniqueName="[dim_rooms].[room_category]" caption="room_category" attribute="1" defaultMemberUniqueName="[dim_rooms].[room_category].[All]" allUniqueName="[dim_rooms].[room_category].[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2" memberValueDatatype="13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2"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2"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2" memberValueDatatype="20" unbalanced="0"/>
    <cacheHierarchy uniqueName="[fact_bookings].[booking_id]" caption="booking_id" attribute="1" defaultMemberUniqueName="[fact_bookings].[booking_id].[All]" allUniqueName="[fact_bookings].[booking_id].[All]" dimensionUniqueName="[fact_bookings]" displayFolder="" count="2" memberValueDatatype="130" unbalanced="0"/>
    <cacheHierarchy uniqueName="[fact_bookings].[property_id]" caption="property_id" attribute="1" defaultMemberUniqueName="[fact_bookings].[property_id].[All]" allUniqueName="[fact_bookings].[property_id].[All]" dimensionUniqueName="[fact_bookings]" displayFolder="" count="2" memberValueDatatype="130" unbalanced="0"/>
    <cacheHierarchy uniqueName="[fact_bookings].[booking_date]" caption="booking_date" attribute="1" defaultMemberUniqueName="[fact_bookings].[booking_date].[All]" allUniqueName="[fact_bookings].[booking_date].[All]" dimensionUniqueName="[fact_bookings]" displayFolder="" count="2" memberValueDatatype="130" unbalanced="0"/>
    <cacheHierarchy uniqueName="[fact_bookings].[check_in_date]" caption="check_in_date" attribute="1" defaultMemberUniqueName="[fact_bookings].[check_in_date].[All]" allUniqueName="[fact_bookings].[check_in_date].[All]" dimensionUniqueName="[fact_bookings]" displayFolder="" count="2" memberValueDatatype="130" unbalanced="0"/>
    <cacheHierarchy uniqueName="[fact_bookings].[checkout_date]" caption="checkout_date" attribute="1" defaultMemberUniqueName="[fact_bookings].[checkout_date].[All]" allUniqueName="[fact_bookings].[checkout_date].[All]" dimensionUniqueName="[fact_bookings]" displayFolder="" count="2" memberValueDatatype="130" unbalanced="0"/>
    <cacheHierarchy uniqueName="[fact_bookings].[no_guests]" caption="no_guests" attribute="1" defaultMemberUniqueName="[fact_bookings].[no_guests].[All]" allUniqueName="[fact_bookings].[no_guests].[All]" dimensionUniqueName="[fact_bookings]" displayFolder="" count="2" memberValueDatatype="5"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2" memberValueDatatype="5"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2" memberValueDatatype="5" unbalanced="0"/>
    <cacheHierarchy uniqueName="[fact_bookings].[revenue_realized]" caption="revenue_realized" attribute="1" defaultMemberUniqueName="[fact_bookings].[revenue_realized].[All]" allUniqueName="[fact_bookings].[revenue_realized].[All]" dimensionUniqueName="[fact_bookings]" displayFolder="" count="2" memberValueDatatype="5" unbalanced="0"/>
    <cacheHierarchy uniqueName="[Measures]" caption="Measures" attribute="1" keyAttribute="1" defaultMemberUniqueName="[Measures].[__No measures defined]" dimensionUniqueName="[Measures]" displayFolder="" measures="1" count="1" memberValueDatatype="130" unbalanced="0"/>
    <cacheHierarchy uniqueName="[Measures].[__XL_Count fact_bookings]" caption="__XL_Count fact_bookings" measure="1" displayFolder="" measureGroup="fact_bookings" count="0" hidden="1"/>
    <cacheHierarchy uniqueName="[Measures].[__XL_Count fact_aggregated_bookings]" caption="__XL_Count fact_aggregated_bookings" measure="1" displayFolder="" measureGroup="fact_aggregated_bookings" count="0" hidden="1"/>
    <cacheHierarchy uniqueName="[Measures].[__XL_Count dim_rooms]" caption="__XL_Count dim_rooms" measure="1" displayFolder="" measureGroup="dim_rooms" count="0" hidden="1"/>
    <cacheHierarchy uniqueName="[Measures].[__XL_Count dim_hotels]" caption="__XL_Count dim_hotels" measure="1" displayFolder="" measureGroup="dim_hotel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6"/>
        </ext>
      </extLst>
    </cacheHierarchy>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5"/>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hidden="1">
      <extLst>
        <ext xmlns:x15="http://schemas.microsoft.com/office/spreadsheetml/2010/11/main" uri="{B97F6D7D-B522-45F9-BDA1-12C45D357490}">
          <x15:cacheHierarchy aggregatedColumn="2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0">
    <map measureGroup="0" dimension="0"/>
    <map measureGroup="1" dimension="1"/>
    <map measureGroup="2" dimension="2"/>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licerData="1" pivotCacheId="1595852997"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 refreshedDate="45647.907253819445" backgroundQuery="1" createdVersion="3" refreshedVersion="8" minRefreshableVersion="3" recordCount="0" supportSubquery="1" supportAdvancedDrill="1" xr:uid="{C5325854-A06F-4B34-BF39-11ED9AC158E0}">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dim_date].[booking_date]" caption="booking_date" attribute="1" defaultMemberUniqueName="[dim_date].[booking_date].[All]" allUniqueName="[dim_date].[booking_date].[All]" dimensionUniqueName="[dim_date]" displayFolder="" count="2" memberValueDatatype="130" unbalanced="0"/>
    <cacheHierarchy uniqueName="[dim_date].[mmm yy]" caption="mmm yy" attribute="1" defaultMemberUniqueName="[dim_date].[mmm yy].[All]" allUniqueName="[dim_date].[mmm yy].[All]" dimensionUniqueName="[dim_date]" displayFolder="" count="2" memberValueDatatype="130" unbalanced="0"/>
    <cacheHierarchy uniqueName="[dim_date].[week no]" caption="week no" attribute="1" defaultMemberUniqueName="[dim_date].[week no].[All]" allUniqueName="[dim_date].[week no].[All]" dimensionUniqueName="[dim_date]" displayFolder="" count="2"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2" memberValueDatatype="130"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2" memberValueDatatype="130" unbalanced="0"/>
    <cacheHierarchy uniqueName="[dim_rooms].[room_category]" caption="room_category" attribute="1" defaultMemberUniqueName="[dim_rooms].[room_category].[All]" allUniqueName="[dim_rooms].[room_category].[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2" memberValueDatatype="13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2"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2"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2" memberValueDatatype="20" unbalanced="0"/>
    <cacheHierarchy uniqueName="[fact_bookings].[booking_id]" caption="booking_id" attribute="1" defaultMemberUniqueName="[fact_bookings].[booking_id].[All]" allUniqueName="[fact_bookings].[booking_id].[All]" dimensionUniqueName="[fact_bookings]" displayFolder="" count="2" memberValueDatatype="130" unbalanced="0"/>
    <cacheHierarchy uniqueName="[fact_bookings].[property_id]" caption="property_id" attribute="1" defaultMemberUniqueName="[fact_bookings].[property_id].[All]" allUniqueName="[fact_bookings].[property_id].[All]" dimensionUniqueName="[fact_bookings]" displayFolder="" count="2" memberValueDatatype="130" unbalanced="0"/>
    <cacheHierarchy uniqueName="[fact_bookings].[booking_date]" caption="booking_date" attribute="1" defaultMemberUniqueName="[fact_bookings].[booking_date].[All]" allUniqueName="[fact_bookings].[booking_date].[All]" dimensionUniqueName="[fact_bookings]" displayFolder="" count="2" memberValueDatatype="130" unbalanced="0"/>
    <cacheHierarchy uniqueName="[fact_bookings].[check_in_date]" caption="check_in_date" attribute="1" defaultMemberUniqueName="[fact_bookings].[check_in_date].[All]" allUniqueName="[fact_bookings].[check_in_date].[All]" dimensionUniqueName="[fact_bookings]" displayFolder="" count="2" memberValueDatatype="130" unbalanced="0"/>
    <cacheHierarchy uniqueName="[fact_bookings].[checkout_date]" caption="checkout_date" attribute="1" defaultMemberUniqueName="[fact_bookings].[checkout_date].[All]" allUniqueName="[fact_bookings].[checkout_date].[All]" dimensionUniqueName="[fact_bookings]" displayFolder="" count="2" memberValueDatatype="130" unbalanced="0"/>
    <cacheHierarchy uniqueName="[fact_bookings].[no_guests]" caption="no_guests" attribute="1" defaultMemberUniqueName="[fact_bookings].[no_guests].[All]" allUniqueName="[fact_bookings].[no_guests].[All]" dimensionUniqueName="[fact_bookings]" displayFolder="" count="2" memberValueDatatype="5"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2" memberValueDatatype="5"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2" memberValueDatatype="5" unbalanced="0"/>
    <cacheHierarchy uniqueName="[fact_bookings].[revenue_realized]" caption="revenue_realized" attribute="1" defaultMemberUniqueName="[fact_bookings].[revenue_realized].[All]" allUniqueName="[fact_bookings].[revenue_realized].[All]" dimensionUniqueName="[fact_bookings]" displayFolder="" count="2" memberValueDatatype="5" unbalanced="0"/>
    <cacheHierarchy uniqueName="[Measures]" caption="Measures" attribute="1" keyAttribute="1" defaultMemberUniqueName="[Measures].[__No measures defined]" dimensionUniqueName="[Measures]" displayFolder="" measures="1" count="1" memberValueDatatype="130" unbalanced="0"/>
    <cacheHierarchy uniqueName="[Measures].[__XL_Count fact_bookings]" caption="__XL_Count fact_bookings" measure="1" displayFolder="" measureGroup="fact_bookings" count="0" hidden="1"/>
    <cacheHierarchy uniqueName="[Measures].[__XL_Count fact_aggregated_bookings]" caption="__XL_Count fact_aggregated_bookings" measure="1" displayFolder="" measureGroup="fact_aggregated_bookings" count="0" hidden="1"/>
    <cacheHierarchy uniqueName="[Measures].[__XL_Count dim_rooms]" caption="__XL_Count dim_rooms" measure="1" displayFolder="" measureGroup="dim_rooms" count="0" hidden="1"/>
    <cacheHierarchy uniqueName="[Measures].[__XL_Count dim_hotels]" caption="__XL_Count dim_hotels" measure="1" displayFolder="" measureGroup="dim_hotel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6"/>
        </ext>
      </extLst>
    </cacheHierarchy>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5"/>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hidden="1">
      <extLst>
        <ext xmlns:x15="http://schemas.microsoft.com/office/spreadsheetml/2010/11/main" uri="{B97F6D7D-B522-45F9-BDA1-12C45D357490}">
          <x15:cacheHierarchy aggregatedColumn="2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0">
    <map measureGroup="0" dimension="0"/>
    <map measureGroup="1" dimension="1"/>
    <map measureGroup="2" dimension="2"/>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pivotCacheId="12673033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bilan S" refreshedDate="45652.742233101853" backgroundQuery="1" createdVersion="8" refreshedVersion="8" minRefreshableVersion="3" recordCount="0" supportSubquery="1" supportAdvancedDrill="1" xr:uid="{8F669D6B-E84A-4A78-9BB5-DF4FE43D4861}">
  <cacheSource type="external" connectionId="6"/>
  <cacheFields count="3">
    <cacheField name="[fact_bookings].[booking_status].[booking_status]" caption="booking_status" numFmtId="0" hierarchy="24" level="1">
      <sharedItems count="1">
        <s v="Cancelled"/>
      </sharedItems>
    </cacheField>
    <cacheField name="[Measures].[Sum of revenue_generated]" caption="Sum of revenue_generated" numFmtId="0" hierarchy="34" level="32767"/>
    <cacheField name="[dim_hotels].[property_name].[property_name]" caption="property_name" numFmtId="0" hierarchy="5" level="1">
      <sharedItems containsSemiMixedTypes="0" containsNonDate="0" containsString="0"/>
    </cacheField>
  </cacheFields>
  <cacheHierarchies count="38">
    <cacheHierarchy uniqueName="[dim_date].[booking_date]" caption="booking_date" attribute="1" defaultMemberUniqueName="[dim_date].[booking_date].[All]" allUniqueName="[dim_date].[booking_date].[All]" dimensionUniqueName="[dim_date]" displayFolder="" count="0" memberValueDatatype="130" unbalanced="0"/>
    <cacheHierarchy uniqueName="[dim_date].[mmm yy]" caption="mmm yy" attribute="1" defaultMemberUniqueName="[dim_date].[mmm yy].[All]" allUniqueName="[dim_date].[mmm yy].[All]" dimensionUniqueName="[dim_date]" displayFolder="" count="0" memberValueDatatype="130"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13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2"/>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ategory]" caption="room_category" attribute="1" defaultMemberUniqueName="[dim_rooms].[room_category].[All]" allUniqueName="[dim_rooms].[room_category].[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13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130" unbalanced="0"/>
    <cacheHierarchy uniqueName="[fact_bookings].[booking_date]" caption="booking_date" attribute="1" defaultMemberUniqueName="[fact_bookings].[booking_date].[All]" allUniqueName="[fact_bookings].[booking_date].[All]" dimensionUniqueName="[fact_bookings]" displayFolder="" count="0" memberValueDatatype="130" unbalanced="0"/>
    <cacheHierarchy uniqueName="[fact_bookings].[check_in_date]" caption="check_in_date" attribute="1" defaultMemberUniqueName="[fact_bookings].[check_in_date].[All]" allUniqueName="[fact_bookings].[check_in_date].[All]" dimensionUniqueName="[fact_bookings]" displayFolder="" count="0" memberValueDatatype="130" unbalanced="0"/>
    <cacheHierarchy uniqueName="[fact_bookings].[checkout_date]" caption="checkout_date" attribute="1" defaultMemberUniqueName="[fact_bookings].[checkout_date].[All]" allUniqueName="[fact_bookings].[checkout_date].[All]" dimensionUniqueName="[fact_bookings]" displayFolder="" count="0" memberValueDatatype="130"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2" memberValueDatatype="5"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0"/>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Measures].[__XL_Count fact_bookings]" caption="__XL_Count fact_bookings" measure="1" displayFolder="" measureGroup="fact_bookings" count="0" hidden="1"/>
    <cacheHierarchy uniqueName="[Measures].[__XL_Count fact_aggregated_bookings]" caption="__XL_Count fact_aggregated_bookings" measure="1" displayFolder="" measureGroup="fact_aggregated_bookings" count="0" hidden="1"/>
    <cacheHierarchy uniqueName="[Measures].[__XL_Count dim_rooms]" caption="__XL_Count dim_rooms" measure="1" displayFolder="" measureGroup="dim_rooms" count="0" hidden="1"/>
    <cacheHierarchy uniqueName="[Measures].[__XL_Count dim_hotels]" caption="__XL_Count dim_hotels" measure="1" displayFolder="" measureGroup="dim_hotel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6"/>
        </ext>
      </extLst>
    </cacheHierarchy>
    <cacheHierarchy uniqueName="[Measures].[Sum of revenue_generated]" caption="Sum of revenue_generated" measure="1" displayFolder="" measureGroup="fact_bookings"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hidden="1">
      <extLst>
        <ext xmlns:x15="http://schemas.microsoft.com/office/spreadsheetml/2010/11/main" uri="{B97F6D7D-B522-45F9-BDA1-12C45D357490}">
          <x15:cacheHierarchy aggregatedColumn="2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0">
    <map measureGroup="0" dimension="0"/>
    <map measureGroup="1" dimension="1"/>
    <map measureGroup="2" dimension="2"/>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bilan S" refreshedDate="45652.742233680554" backgroundQuery="1" createdVersion="8" refreshedVersion="8" minRefreshableVersion="3" recordCount="0" supportSubquery="1" supportAdvancedDrill="1" xr:uid="{121F0682-1F97-4435-B261-7E22F9A9444A}">
  <cacheSource type="external" connectionId="6"/>
  <cacheFields count="3">
    <cacheField name="[dim_rooms].[room_category].[room_category]" caption="room_category" numFmtId="0" hierarchy="9" level="1">
      <sharedItems count="4">
        <s v="Elite"/>
        <s v="Premium"/>
        <s v="Presidential"/>
        <s v="Standard"/>
      </sharedItems>
    </cacheField>
    <cacheField name="[Measures].[Sum of revenue_generated]" caption="Sum of revenue_generated" numFmtId="0" hierarchy="34" level="32767"/>
    <cacheField name="[dim_hotels].[property_name].[property_name]" caption="property_name" numFmtId="0" hierarchy="5" level="1">
      <sharedItems containsSemiMixedTypes="0" containsNonDate="0" containsString="0"/>
    </cacheField>
  </cacheFields>
  <cacheHierarchies count="38">
    <cacheHierarchy uniqueName="[dim_date].[booking_date]" caption="booking_date" attribute="1" defaultMemberUniqueName="[dim_date].[booking_date].[All]" allUniqueName="[dim_date].[booking_date].[All]" dimensionUniqueName="[dim_date]" displayFolder="" count="0" memberValueDatatype="130" unbalanced="0"/>
    <cacheHierarchy uniqueName="[dim_date].[mmm yy]" caption="mmm yy" attribute="1" defaultMemberUniqueName="[dim_date].[mmm yy].[All]" allUniqueName="[dim_date].[mmm yy].[All]" dimensionUniqueName="[dim_date]" displayFolder="" count="0" memberValueDatatype="130"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13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2"/>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ategory]" caption="room_category" attribute="1" defaultMemberUniqueName="[dim_rooms].[room_category].[All]" allUniqueName="[dim_rooms].[room_category].[All]" dimensionUniqueName="[dim_rooms]" displayFolder="" count="2" memberValueDatatype="130" unbalanced="0">
      <fieldsUsage count="2">
        <fieldUsage x="-1"/>
        <fieldUsage x="0"/>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13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130" unbalanced="0"/>
    <cacheHierarchy uniqueName="[fact_bookings].[booking_date]" caption="booking_date" attribute="1" defaultMemberUniqueName="[fact_bookings].[booking_date].[All]" allUniqueName="[fact_bookings].[booking_date].[All]" dimensionUniqueName="[fact_bookings]" displayFolder="" count="0" memberValueDatatype="130" unbalanced="0"/>
    <cacheHierarchy uniqueName="[fact_bookings].[check_in_date]" caption="check_in_date" attribute="1" defaultMemberUniqueName="[fact_bookings].[check_in_date].[All]" allUniqueName="[fact_bookings].[check_in_date].[All]" dimensionUniqueName="[fact_bookings]" displayFolder="" count="0" memberValueDatatype="130" unbalanced="0"/>
    <cacheHierarchy uniqueName="[fact_bookings].[checkout_date]" caption="checkout_date" attribute="1" defaultMemberUniqueName="[fact_bookings].[checkout_date].[All]" allUniqueName="[fact_bookings].[checkout_date].[All]" dimensionUniqueName="[fact_bookings]" displayFolder="" count="0" memberValueDatatype="130"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2"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Measures].[__XL_Count fact_bookings]" caption="__XL_Count fact_bookings" measure="1" displayFolder="" measureGroup="fact_bookings" count="0" hidden="1"/>
    <cacheHierarchy uniqueName="[Measures].[__XL_Count fact_aggregated_bookings]" caption="__XL_Count fact_aggregated_bookings" measure="1" displayFolder="" measureGroup="fact_aggregated_bookings" count="0" hidden="1"/>
    <cacheHierarchy uniqueName="[Measures].[__XL_Count dim_rooms]" caption="__XL_Count dim_rooms" measure="1" displayFolder="" measureGroup="dim_rooms" count="0" hidden="1"/>
    <cacheHierarchy uniqueName="[Measures].[__XL_Count dim_hotels]" caption="__XL_Count dim_hotels" measure="1" displayFolder="" measureGroup="dim_hotel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6"/>
        </ext>
      </extLst>
    </cacheHierarchy>
    <cacheHierarchy uniqueName="[Measures].[Sum of revenue_generated]" caption="Sum of revenue_generated" measure="1" displayFolder="" measureGroup="fact_bookings"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hidden="1">
      <extLst>
        <ext xmlns:x15="http://schemas.microsoft.com/office/spreadsheetml/2010/11/main" uri="{B97F6D7D-B522-45F9-BDA1-12C45D357490}">
          <x15:cacheHierarchy aggregatedColumn="2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0">
    <map measureGroup="0" dimension="0"/>
    <map measureGroup="1" dimension="1"/>
    <map measureGroup="2" dimension="2"/>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bilan S" refreshedDate="45652.742234259262" backgroundQuery="1" createdVersion="8" refreshedVersion="8" minRefreshableVersion="3" recordCount="0" supportSubquery="1" supportAdvancedDrill="1" xr:uid="{F2D4F1F4-F72C-4CA6-9F22-7486F68D0F27}">
  <cacheSource type="external" connectionId="6"/>
  <cacheFields count="3">
    <cacheField name="[dim_rooms].[room_category].[room_category]" caption="room_category" numFmtId="0" hierarchy="9" level="1">
      <sharedItems count="4">
        <s v="Elite"/>
        <s v="Premium"/>
        <s v="Presidential"/>
        <s v="Standard"/>
      </sharedItems>
    </cacheField>
    <cacheField name="[Measures].[Sum of successful_bookings]" caption="Sum of successful_bookings" numFmtId="0" hierarchy="35" level="32767"/>
    <cacheField name="[dim_hotels].[property_name].[property_name]" caption="property_name" numFmtId="0" hierarchy="5" level="1">
      <sharedItems containsSemiMixedTypes="0" containsNonDate="0" containsString="0"/>
    </cacheField>
  </cacheFields>
  <cacheHierarchies count="38">
    <cacheHierarchy uniqueName="[dim_date].[booking_date]" caption="booking_date" attribute="1" defaultMemberUniqueName="[dim_date].[booking_date].[All]" allUniqueName="[dim_date].[booking_date].[All]" dimensionUniqueName="[dim_date]" displayFolder="" count="0" memberValueDatatype="130" unbalanced="0"/>
    <cacheHierarchy uniqueName="[dim_date].[mmm yy]" caption="mmm yy" attribute="1" defaultMemberUniqueName="[dim_date].[mmm yy].[All]" allUniqueName="[dim_date].[mmm yy].[All]" dimensionUniqueName="[dim_date]" displayFolder="" count="0" memberValueDatatype="130"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13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2"/>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ategory]" caption="room_category" attribute="1" defaultMemberUniqueName="[dim_rooms].[room_category].[All]" allUniqueName="[dim_rooms].[room_category].[All]" dimensionUniqueName="[dim_rooms]" displayFolder="" count="2" memberValueDatatype="130" unbalanced="0">
      <fieldsUsage count="2">
        <fieldUsage x="-1"/>
        <fieldUsage x="0"/>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13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130" unbalanced="0"/>
    <cacheHierarchy uniqueName="[fact_bookings].[booking_date]" caption="booking_date" attribute="1" defaultMemberUniqueName="[fact_bookings].[booking_date].[All]" allUniqueName="[fact_bookings].[booking_date].[All]" dimensionUniqueName="[fact_bookings]" displayFolder="" count="0" memberValueDatatype="130" unbalanced="0"/>
    <cacheHierarchy uniqueName="[fact_bookings].[check_in_date]" caption="check_in_date" attribute="1" defaultMemberUniqueName="[fact_bookings].[check_in_date].[All]" allUniqueName="[fact_bookings].[check_in_date].[All]" dimensionUniqueName="[fact_bookings]" displayFolder="" count="0" memberValueDatatype="130" unbalanced="0"/>
    <cacheHierarchy uniqueName="[fact_bookings].[checkout_date]" caption="checkout_date" attribute="1" defaultMemberUniqueName="[fact_bookings].[checkout_date].[All]" allUniqueName="[fact_bookings].[checkout_date].[All]" dimensionUniqueName="[fact_bookings]" displayFolder="" count="0" memberValueDatatype="130"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2"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Measures].[__XL_Count fact_bookings]" caption="__XL_Count fact_bookings" measure="1" displayFolder="" measureGroup="fact_bookings" count="0" hidden="1"/>
    <cacheHierarchy uniqueName="[Measures].[__XL_Count fact_aggregated_bookings]" caption="__XL_Count fact_aggregated_bookings" measure="1" displayFolder="" measureGroup="fact_aggregated_bookings" count="0" hidden="1"/>
    <cacheHierarchy uniqueName="[Measures].[__XL_Count dim_rooms]" caption="__XL_Count dim_rooms" measure="1" displayFolder="" measureGroup="dim_rooms" count="0" hidden="1"/>
    <cacheHierarchy uniqueName="[Measures].[__XL_Count dim_hotels]" caption="__XL_Count dim_hotels" measure="1" displayFolder="" measureGroup="dim_hotel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6"/>
        </ext>
      </extLst>
    </cacheHierarchy>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5"/>
        </ext>
      </extLst>
    </cacheHierarchy>
    <cacheHierarchy uniqueName="[Measures].[Sum of successful_bookings]" caption="Sum of successful_bookings" measure="1" displayFolder="" measureGroup="fact_aggregated_booking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hidden="1">
      <extLst>
        <ext xmlns:x15="http://schemas.microsoft.com/office/spreadsheetml/2010/11/main" uri="{B97F6D7D-B522-45F9-BDA1-12C45D357490}">
          <x15:cacheHierarchy aggregatedColumn="2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8">
    <map measureGroup="0" dimension="0"/>
    <map measureGroup="1" dimension="1"/>
    <map measureGroup="2" dimension="2"/>
    <map measureGroup="3" dimension="1"/>
    <map measureGroup="3" dimension="2"/>
    <map measureGroup="3" dimension="3"/>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bilan S" refreshedDate="45652.742234837962" backgroundQuery="1" createdVersion="8" refreshedVersion="8" minRefreshableVersion="3" recordCount="0" supportSubquery="1" supportAdvancedDrill="1" xr:uid="{D23856C5-B24B-4DAD-88B0-783CF9118AE0}">
  <cacheSource type="external" connectionId="6"/>
  <cacheFields count="3">
    <cacheField name="[dim_hotels].[city].[city]" caption="city" numFmtId="0" hierarchy="7" level="1">
      <sharedItems count="4">
        <s v="Bangalore"/>
        <s v="Delhi"/>
        <s v="Hyderabad"/>
        <s v="Mumbai"/>
      </sharedItems>
    </cacheField>
    <cacheField name="[dim_hotels].[property_name].[property_name]" caption="property_name" numFmtId="0" hierarchy="5" level="1">
      <sharedItems count="7">
        <s v="Atliq Bay"/>
        <s v="Atliq Blu"/>
        <s v="Atliq City"/>
        <s v="Atliq Exotica"/>
        <s v="Atliq Grands"/>
        <s v="Atliq Palace"/>
        <s v="Atliq Seasons"/>
      </sharedItems>
    </cacheField>
    <cacheField name="[Measures].[Sum of revenue_generated]" caption="Sum of revenue_generated" numFmtId="0" hierarchy="34" level="32767"/>
  </cacheFields>
  <cacheHierarchies count="38">
    <cacheHierarchy uniqueName="[dim_date].[booking_date]" caption="booking_date" attribute="1" defaultMemberUniqueName="[dim_date].[booking_date].[All]" allUniqueName="[dim_date].[booking_date].[All]" dimensionUniqueName="[dim_date]" displayFolder="" count="0" memberValueDatatype="130" unbalanced="0"/>
    <cacheHierarchy uniqueName="[dim_date].[mmm yy]" caption="mmm yy" attribute="1" defaultMemberUniqueName="[dim_date].[mmm yy].[All]" allUniqueName="[dim_date].[mmm yy].[All]" dimensionUniqueName="[dim_date]" displayFolder="" count="0" memberValueDatatype="130"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13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1"/>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0"/>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ategory]" caption="room_category" attribute="1" defaultMemberUniqueName="[dim_rooms].[room_category].[All]" allUniqueName="[dim_rooms].[room_category].[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13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130" unbalanced="0"/>
    <cacheHierarchy uniqueName="[fact_bookings].[booking_date]" caption="booking_date" attribute="1" defaultMemberUniqueName="[fact_bookings].[booking_date].[All]" allUniqueName="[fact_bookings].[booking_date].[All]" dimensionUniqueName="[fact_bookings]" displayFolder="" count="0" memberValueDatatype="130" unbalanced="0"/>
    <cacheHierarchy uniqueName="[fact_bookings].[check_in_date]" caption="check_in_date" attribute="1" defaultMemberUniqueName="[fact_bookings].[check_in_date].[All]" allUniqueName="[fact_bookings].[check_in_date].[All]" dimensionUniqueName="[fact_bookings]" displayFolder="" count="0" memberValueDatatype="130" unbalanced="0"/>
    <cacheHierarchy uniqueName="[fact_bookings].[checkout_date]" caption="checkout_date" attribute="1" defaultMemberUniqueName="[fact_bookings].[checkout_date].[All]" allUniqueName="[fact_bookings].[checkout_date].[All]" dimensionUniqueName="[fact_bookings]" displayFolder="" count="0" memberValueDatatype="130"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2"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Measures].[__XL_Count fact_bookings]" caption="__XL_Count fact_bookings" measure="1" displayFolder="" measureGroup="fact_bookings" count="0" hidden="1"/>
    <cacheHierarchy uniqueName="[Measures].[__XL_Count fact_aggregated_bookings]" caption="__XL_Count fact_aggregated_bookings" measure="1" displayFolder="" measureGroup="fact_aggregated_bookings" count="0" hidden="1"/>
    <cacheHierarchy uniqueName="[Measures].[__XL_Count dim_rooms]" caption="__XL_Count dim_rooms" measure="1" displayFolder="" measureGroup="dim_rooms" count="0" hidden="1"/>
    <cacheHierarchy uniqueName="[Measures].[__XL_Count dim_hotels]" caption="__XL_Count dim_hotels" measure="1" displayFolder="" measureGroup="dim_hotel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6"/>
        </ext>
      </extLst>
    </cacheHierarchy>
    <cacheHierarchy uniqueName="[Measures].[Sum of revenue_generated]" caption="Sum of revenue_generated" measure="1" displayFolder="" measureGroup="fact_bookings" count="0" oneField="1" hidden="1">
      <fieldsUsage count="1">
        <fieldUsage x="2"/>
      </fieldsUsage>
      <extLst>
        <ext xmlns:x15="http://schemas.microsoft.com/office/spreadsheetml/2010/11/main" uri="{B97F6D7D-B522-45F9-BDA1-12C45D357490}">
          <x15:cacheHierarchy aggregatedColumn="25"/>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hidden="1">
      <extLst>
        <ext xmlns:x15="http://schemas.microsoft.com/office/spreadsheetml/2010/11/main" uri="{B97F6D7D-B522-45F9-BDA1-12C45D357490}">
          <x15:cacheHierarchy aggregatedColumn="2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0">
    <map measureGroup="0" dimension="0"/>
    <map measureGroup="1" dimension="1"/>
    <map measureGroup="2" dimension="2"/>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bilan S" refreshedDate="45652.742235532409" backgroundQuery="1" createdVersion="8" refreshedVersion="8" minRefreshableVersion="3" recordCount="0" supportSubquery="1" supportAdvancedDrill="1" xr:uid="{106B0C00-44C0-419A-8E1F-076F3C8277A3}">
  <cacheSource type="external" connectionId="6"/>
  <cacheFields count="2">
    <cacheField name="[Measures].[Sum of successful_bookings]" caption="Sum of successful_bookings" numFmtId="0" hierarchy="35" level="32767"/>
    <cacheField name="[dim_hotels].[property_name].[property_name]" caption="property_name" numFmtId="0" hierarchy="5" level="1">
      <sharedItems count="7">
        <s v="Atliq Bay"/>
        <s v="Atliq Blu"/>
        <s v="Atliq City"/>
        <s v="Atliq Exotica"/>
        <s v="Atliq Grands"/>
        <s v="Atliq Palace"/>
        <s v="Atliq Seasons"/>
      </sharedItems>
    </cacheField>
  </cacheFields>
  <cacheHierarchies count="38">
    <cacheHierarchy uniqueName="[dim_date].[booking_date]" caption="booking_date" attribute="1" defaultMemberUniqueName="[dim_date].[booking_date].[All]" allUniqueName="[dim_date].[booking_date].[All]" dimensionUniqueName="[dim_date]" displayFolder="" count="0" memberValueDatatype="130" unbalanced="0"/>
    <cacheHierarchy uniqueName="[dim_date].[mmm yy]" caption="mmm yy" attribute="1" defaultMemberUniqueName="[dim_date].[mmm yy].[All]" allUniqueName="[dim_date].[mmm yy].[All]" dimensionUniqueName="[dim_date]" displayFolder="" count="0" memberValueDatatype="130"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13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1"/>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ategory]" caption="room_category" attribute="1" defaultMemberUniqueName="[dim_rooms].[room_category].[All]" allUniqueName="[dim_rooms].[room_category].[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13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130" unbalanced="0"/>
    <cacheHierarchy uniqueName="[fact_bookings].[booking_date]" caption="booking_date" attribute="1" defaultMemberUniqueName="[fact_bookings].[booking_date].[All]" allUniqueName="[fact_bookings].[booking_date].[All]" dimensionUniqueName="[fact_bookings]" displayFolder="" count="0" memberValueDatatype="130" unbalanced="0"/>
    <cacheHierarchy uniqueName="[fact_bookings].[check_in_date]" caption="check_in_date" attribute="1" defaultMemberUniqueName="[fact_bookings].[check_in_date].[All]" allUniqueName="[fact_bookings].[check_in_date].[All]" dimensionUniqueName="[fact_bookings]" displayFolder="" count="0" memberValueDatatype="130" unbalanced="0"/>
    <cacheHierarchy uniqueName="[fact_bookings].[checkout_date]" caption="checkout_date" attribute="1" defaultMemberUniqueName="[fact_bookings].[checkout_date].[All]" allUniqueName="[fact_bookings].[checkout_date].[All]" dimensionUniqueName="[fact_bookings]" displayFolder="" count="0" memberValueDatatype="130"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2"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Measures].[__XL_Count fact_bookings]" caption="__XL_Count fact_bookings" measure="1" displayFolder="" measureGroup="fact_bookings" count="0" hidden="1"/>
    <cacheHierarchy uniqueName="[Measures].[__XL_Count fact_aggregated_bookings]" caption="__XL_Count fact_aggregated_bookings" measure="1" displayFolder="" measureGroup="fact_aggregated_bookings" count="0" hidden="1"/>
    <cacheHierarchy uniqueName="[Measures].[__XL_Count dim_rooms]" caption="__XL_Count dim_rooms" measure="1" displayFolder="" measureGroup="dim_rooms" count="0" hidden="1"/>
    <cacheHierarchy uniqueName="[Measures].[__XL_Count dim_hotels]" caption="__XL_Count dim_hotels" measure="1" displayFolder="" measureGroup="dim_hotel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6"/>
        </ext>
      </extLst>
    </cacheHierarchy>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5"/>
        </ext>
      </extLst>
    </cacheHierarchy>
    <cacheHierarchy uniqueName="[Measures].[Sum of successful_bookings]" caption="Sum of successful_bookings" measure="1" displayFolder="" measureGroup="fact_aggregated_bookings"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hidden="1">
      <extLst>
        <ext xmlns:x15="http://schemas.microsoft.com/office/spreadsheetml/2010/11/main" uri="{B97F6D7D-B522-45F9-BDA1-12C45D357490}">
          <x15:cacheHierarchy aggregatedColumn="2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8">
    <map measureGroup="0" dimension="0"/>
    <map measureGroup="1" dimension="1"/>
    <map measureGroup="2" dimension="2"/>
    <map measureGroup="3" dimension="1"/>
    <map measureGroup="3" dimension="2"/>
    <map measureGroup="3" dimension="3"/>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bilan S" refreshedDate="45652.742235995371" backgroundQuery="1" createdVersion="8" refreshedVersion="8" minRefreshableVersion="3" recordCount="0" supportSubquery="1" supportAdvancedDrill="1" xr:uid="{67217AC0-7AFB-414F-9AEC-052C2F6E0651}">
  <cacheSource type="external" connectionId="6"/>
  <cacheFields count="2">
    <cacheField name="[Measures].[Sum of revenue_generated]" caption="Sum of revenue_generated" numFmtId="0" hierarchy="34" level="32767"/>
    <cacheField name="[dim_hotels].[property_name].[property_name]" caption="property_name" numFmtId="0" hierarchy="5" level="1">
      <sharedItems count="7">
        <s v="Atliq Bay"/>
        <s v="Atliq Blu"/>
        <s v="Atliq City"/>
        <s v="Atliq Exotica"/>
        <s v="Atliq Grands"/>
        <s v="Atliq Palace"/>
        <s v="Atliq Seasons"/>
      </sharedItems>
    </cacheField>
  </cacheFields>
  <cacheHierarchies count="38">
    <cacheHierarchy uniqueName="[dim_date].[booking_date]" caption="booking_date" attribute="1" defaultMemberUniqueName="[dim_date].[booking_date].[All]" allUniqueName="[dim_date].[booking_date].[All]" dimensionUniqueName="[dim_date]" displayFolder="" count="0" memberValueDatatype="130" unbalanced="0"/>
    <cacheHierarchy uniqueName="[dim_date].[mmm yy]" caption="mmm yy" attribute="1" defaultMemberUniqueName="[dim_date].[mmm yy].[All]" allUniqueName="[dim_date].[mmm yy].[All]" dimensionUniqueName="[dim_date]" displayFolder="" count="0" memberValueDatatype="130"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13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1"/>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ategory]" caption="room_category" attribute="1" defaultMemberUniqueName="[dim_rooms].[room_category].[All]" allUniqueName="[dim_rooms].[room_category].[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13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130" unbalanced="0"/>
    <cacheHierarchy uniqueName="[fact_bookings].[booking_date]" caption="booking_date" attribute="1" defaultMemberUniqueName="[fact_bookings].[booking_date].[All]" allUniqueName="[fact_bookings].[booking_date].[All]" dimensionUniqueName="[fact_bookings]" displayFolder="" count="0" memberValueDatatype="130" unbalanced="0"/>
    <cacheHierarchy uniqueName="[fact_bookings].[check_in_date]" caption="check_in_date" attribute="1" defaultMemberUniqueName="[fact_bookings].[check_in_date].[All]" allUniqueName="[fact_bookings].[check_in_date].[All]" dimensionUniqueName="[fact_bookings]" displayFolder="" count="0" memberValueDatatype="130" unbalanced="0"/>
    <cacheHierarchy uniqueName="[fact_bookings].[checkout_date]" caption="checkout_date" attribute="1" defaultMemberUniqueName="[fact_bookings].[checkout_date].[All]" allUniqueName="[fact_bookings].[checkout_date].[All]" dimensionUniqueName="[fact_bookings]" displayFolder="" count="0" memberValueDatatype="130"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2"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Measures].[__XL_Count fact_bookings]" caption="__XL_Count fact_bookings" measure="1" displayFolder="" measureGroup="fact_bookings" count="0" hidden="1"/>
    <cacheHierarchy uniqueName="[Measures].[__XL_Count fact_aggregated_bookings]" caption="__XL_Count fact_aggregated_bookings" measure="1" displayFolder="" measureGroup="fact_aggregated_bookings" count="0" hidden="1"/>
    <cacheHierarchy uniqueName="[Measures].[__XL_Count dim_rooms]" caption="__XL_Count dim_rooms" measure="1" displayFolder="" measureGroup="dim_rooms" count="0" hidden="1"/>
    <cacheHierarchy uniqueName="[Measures].[__XL_Count dim_hotels]" caption="__XL_Count dim_hotels" measure="1" displayFolder="" measureGroup="dim_hotel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6"/>
        </ext>
      </extLst>
    </cacheHierarchy>
    <cacheHierarchy uniqueName="[Measures].[Sum of revenue_generated]" caption="Sum of revenue_generated" measure="1" displayFolder="" measureGroup="fact_bookings" count="0" oneField="1" hidden="1">
      <fieldsUsage count="1">
        <fieldUsage x="0"/>
      </fieldsUsage>
      <extLst>
        <ext xmlns:x15="http://schemas.microsoft.com/office/spreadsheetml/2010/11/main" uri="{B97F6D7D-B522-45F9-BDA1-12C45D357490}">
          <x15:cacheHierarchy aggregatedColumn="25"/>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hidden="1">
      <extLst>
        <ext xmlns:x15="http://schemas.microsoft.com/office/spreadsheetml/2010/11/main" uri="{B97F6D7D-B522-45F9-BDA1-12C45D357490}">
          <x15:cacheHierarchy aggregatedColumn="2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0">
    <map measureGroup="0" dimension="0"/>
    <map measureGroup="1" dimension="1"/>
    <map measureGroup="2" dimension="2"/>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bilan S" refreshedDate="45652.742236574071" backgroundQuery="1" createdVersion="8" refreshedVersion="8" minRefreshableVersion="3" recordCount="0" supportSubquery="1" supportAdvancedDrill="1" xr:uid="{D2B328FE-2728-488C-889D-9082FD830C08}">
  <cacheSource type="external" connectionId="6"/>
  <cacheFields count="3">
    <cacheField name="[Measures].[Sum of capacity]" caption="Sum of capacity" numFmtId="0" hierarchy="36" level="32767"/>
    <cacheField name="[dim_hotels].[category].[category]" caption="category" numFmtId="0" hierarchy="6" level="1">
      <sharedItems count="2">
        <s v="Business"/>
        <s v="Luxury"/>
      </sharedItems>
    </cacheField>
    <cacheField name="[dim_hotels].[property_name].[property_name]" caption="property_name" numFmtId="0" hierarchy="5" level="1">
      <sharedItems containsSemiMixedTypes="0" containsNonDate="0" containsString="0"/>
    </cacheField>
  </cacheFields>
  <cacheHierarchies count="38">
    <cacheHierarchy uniqueName="[dim_date].[booking_date]" caption="booking_date" attribute="1" defaultMemberUniqueName="[dim_date].[booking_date].[All]" allUniqueName="[dim_date].[booking_date].[All]" dimensionUniqueName="[dim_date]" displayFolder="" count="0" memberValueDatatype="130" unbalanced="0"/>
    <cacheHierarchy uniqueName="[dim_date].[mmm yy]" caption="mmm yy" attribute="1" defaultMemberUniqueName="[dim_date].[mmm yy].[All]" allUniqueName="[dim_date].[mmm yy].[All]" dimensionUniqueName="[dim_date]" displayFolder="" count="0" memberValueDatatype="130"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13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2"/>
      </fieldsUsage>
    </cacheHierarchy>
    <cacheHierarchy uniqueName="[dim_hotels].[category]" caption="category" attribute="1" defaultMemberUniqueName="[dim_hotels].[category].[All]" allUniqueName="[dim_hotels].[category].[All]" dimensionUniqueName="[dim_hotels]" displayFolder="" count="2" memberValueDatatype="130" unbalanced="0">
      <fieldsUsage count="2">
        <fieldUsage x="-1"/>
        <fieldUsage x="1"/>
      </fieldsUsage>
    </cacheHierarchy>
    <cacheHierarchy uniqueName="[dim_hotels].[city]" caption="city" attribute="1" defaultMemberUniqueName="[dim_hotels].[city].[All]" allUniqueName="[dim_hotels].[city].[All]" dimensionUniqueName="[dim_hotels]" displayFolder="" count="0"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ategory]" caption="room_category" attribute="1" defaultMemberUniqueName="[dim_rooms].[room_category].[All]" allUniqueName="[dim_rooms].[room_category].[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13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130" unbalanced="0"/>
    <cacheHierarchy uniqueName="[fact_bookings].[booking_date]" caption="booking_date" attribute="1" defaultMemberUniqueName="[fact_bookings].[booking_date].[All]" allUniqueName="[fact_bookings].[booking_date].[All]" dimensionUniqueName="[fact_bookings]" displayFolder="" count="0" memberValueDatatype="130" unbalanced="0"/>
    <cacheHierarchy uniqueName="[fact_bookings].[check_in_date]" caption="check_in_date" attribute="1" defaultMemberUniqueName="[fact_bookings].[check_in_date].[All]" allUniqueName="[fact_bookings].[check_in_date].[All]" dimensionUniqueName="[fact_bookings]" displayFolder="" count="0" memberValueDatatype="130" unbalanced="0"/>
    <cacheHierarchy uniqueName="[fact_bookings].[checkout_date]" caption="checkout_date" attribute="1" defaultMemberUniqueName="[fact_bookings].[checkout_date].[All]" allUniqueName="[fact_bookings].[checkout_date].[All]" dimensionUniqueName="[fact_bookings]" displayFolder="" count="0" memberValueDatatype="130"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2"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Measures].[__XL_Count fact_bookings]" caption="__XL_Count fact_bookings" measure="1" displayFolder="" measureGroup="fact_bookings" count="0" hidden="1"/>
    <cacheHierarchy uniqueName="[Measures].[__XL_Count fact_aggregated_bookings]" caption="__XL_Count fact_aggregated_bookings" measure="1" displayFolder="" measureGroup="fact_aggregated_bookings" count="0" hidden="1"/>
    <cacheHierarchy uniqueName="[Measures].[__XL_Count dim_rooms]" caption="__XL_Count dim_rooms" measure="1" displayFolder="" measureGroup="dim_rooms" count="0" hidden="1"/>
    <cacheHierarchy uniqueName="[Measures].[__XL_Count dim_hotels]" caption="__XL_Count dim_hotels" measure="1" displayFolder="" measureGroup="dim_hotel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6"/>
        </ext>
      </extLst>
    </cacheHierarchy>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5"/>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hidden="1">
      <extLst>
        <ext xmlns:x15="http://schemas.microsoft.com/office/spreadsheetml/2010/11/main" uri="{B97F6D7D-B522-45F9-BDA1-12C45D357490}">
          <x15:cacheHierarchy aggregatedColumn="2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8">
    <map measureGroup="0" dimension="0"/>
    <map measureGroup="1" dimension="1"/>
    <map measureGroup="2" dimension="2"/>
    <map measureGroup="3" dimension="1"/>
    <map measureGroup="3" dimension="2"/>
    <map measureGroup="3" dimension="3"/>
    <map measureGroup="4" dimension="1"/>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bilan S" refreshedDate="45652.742237152779" backgroundQuery="1" createdVersion="8" refreshedVersion="8" minRefreshableVersion="3" recordCount="0" supportSubquery="1" supportAdvancedDrill="1" xr:uid="{936245B3-0716-4E12-A6A3-95795262C374}">
  <cacheSource type="external" connectionId="6"/>
  <cacheFields count="4">
    <cacheField name="[Measures].[Sum of revenue_generated]" caption="Sum of revenue_generated" numFmtId="0" hierarchy="34" level="32767"/>
    <cacheField name="[Measures].[Sum of successful_bookings]" caption="Sum of successful_bookings" numFmtId="0" hierarchy="35" level="32767"/>
    <cacheField name="[dim_date].[day_type].[day_type]" caption="day_type" numFmtId="0" hierarchy="3" level="1">
      <sharedItems count="2">
        <s v="weekeday"/>
        <s v="weekend"/>
      </sharedItems>
    </cacheField>
    <cacheField name="[dim_hotels].[property_name].[property_name]" caption="property_name" numFmtId="0" hierarchy="5" level="1">
      <sharedItems containsSemiMixedTypes="0" containsNonDate="0" containsString="0"/>
    </cacheField>
  </cacheFields>
  <cacheHierarchies count="38">
    <cacheHierarchy uniqueName="[dim_date].[booking_date]" caption="booking_date" attribute="1" defaultMemberUniqueName="[dim_date].[booking_date].[All]" allUniqueName="[dim_date].[booking_date].[All]" dimensionUniqueName="[dim_date]" displayFolder="" count="0" memberValueDatatype="130" unbalanced="0"/>
    <cacheHierarchy uniqueName="[dim_date].[mmm yy]" caption="mmm yy" attribute="1" defaultMemberUniqueName="[dim_date].[mmm yy].[All]" allUniqueName="[dim_date].[mmm yy].[All]" dimensionUniqueName="[dim_date]" displayFolder="" count="0" memberValueDatatype="130"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2"/>
      </fieldsUsage>
    </cacheHierarchy>
    <cacheHierarchy uniqueName="[dim_hotels].[property_id]" caption="property_id" attribute="1" defaultMemberUniqueName="[dim_hotels].[property_id].[All]" allUniqueName="[dim_hotels].[property_id].[All]" dimensionUniqueName="[dim_hotels]" displayFolder="" count="0" memberValueDatatype="13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3"/>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ategory]" caption="room_category" attribute="1" defaultMemberUniqueName="[dim_rooms].[room_category].[All]" allUniqueName="[dim_rooms].[room_category].[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13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130" unbalanced="0"/>
    <cacheHierarchy uniqueName="[fact_bookings].[booking_date]" caption="booking_date" attribute="1" defaultMemberUniqueName="[fact_bookings].[booking_date].[All]" allUniqueName="[fact_bookings].[booking_date].[All]" dimensionUniqueName="[fact_bookings]" displayFolder="" count="0" memberValueDatatype="130" unbalanced="0"/>
    <cacheHierarchy uniqueName="[fact_bookings].[check_in_date]" caption="check_in_date" attribute="1" defaultMemberUniqueName="[fact_bookings].[check_in_date].[All]" allUniqueName="[fact_bookings].[check_in_date].[All]" dimensionUniqueName="[fact_bookings]" displayFolder="" count="0" memberValueDatatype="130" unbalanced="0"/>
    <cacheHierarchy uniqueName="[fact_bookings].[checkout_date]" caption="checkout_date" attribute="1" defaultMemberUniqueName="[fact_bookings].[checkout_date].[All]" allUniqueName="[fact_bookings].[checkout_date].[All]" dimensionUniqueName="[fact_bookings]" displayFolder="" count="0" memberValueDatatype="130"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Measures].[__XL_Count fact_bookings]" caption="__XL_Count fact_bookings" measure="1" displayFolder="" measureGroup="fact_bookings" count="0" hidden="1"/>
    <cacheHierarchy uniqueName="[Measures].[__XL_Count fact_aggregated_bookings]" caption="__XL_Count fact_aggregated_bookings" measure="1" displayFolder="" measureGroup="fact_aggregated_bookings" count="0" hidden="1"/>
    <cacheHierarchy uniqueName="[Measures].[__XL_Count dim_rooms]" caption="__XL_Count dim_rooms" measure="1" displayFolder="" measureGroup="dim_rooms" count="0" hidden="1"/>
    <cacheHierarchy uniqueName="[Measures].[__XL_Count dim_hotels]" caption="__XL_Count dim_hotels" measure="1" displayFolder="" measureGroup="dim_hotel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6"/>
        </ext>
      </extLst>
    </cacheHierarchy>
    <cacheHierarchy uniqueName="[Measures].[Sum of revenue_generated]" caption="Sum of revenue_generated" measure="1" displayFolder="" measureGroup="fact_bookings" count="0" oneField="1" hidden="1">
      <fieldsUsage count="1">
        <fieldUsage x="0"/>
      </fieldsUsage>
      <extLst>
        <ext xmlns:x15="http://schemas.microsoft.com/office/spreadsheetml/2010/11/main" uri="{B97F6D7D-B522-45F9-BDA1-12C45D357490}">
          <x15:cacheHierarchy aggregatedColumn="25"/>
        </ext>
      </extLst>
    </cacheHierarchy>
    <cacheHierarchy uniqueName="[Measures].[Sum of successful_bookings]" caption="Sum of successful_bookings" measure="1" displayFolder="" measureGroup="fact_aggregated_booking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hidden="1">
      <extLst>
        <ext xmlns:x15="http://schemas.microsoft.com/office/spreadsheetml/2010/11/main" uri="{B97F6D7D-B522-45F9-BDA1-12C45D357490}">
          <x15:cacheHierarchy aggregatedColumn="20"/>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0">
    <map measureGroup="0" dimension="0"/>
    <map measureGroup="1" dimension="1"/>
    <map measureGroup="2" dimension="2"/>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458C59-4CD6-474D-A835-12AA70D89A8F}" name="PivotTable11" cacheId="10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1:C16"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allDrilled="1" subtotalTop="0" showAll="0" dataSourceSort="1" defaultSubtotal="0" defaultAttributeDrillState="1"/>
  </pivotFields>
  <rowFields count="1">
    <field x="2"/>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revenue_generated" fld="0" baseField="0" baseItem="0"/>
    <dataField name="Sum of successful_bookings" fld="1" baseField="0" baseItem="0"/>
  </dataFields>
  <chartFormats count="4">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 chart="5" format="9"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bookings]"/>
        <x15:activeTabTopLevelEntity name="[fact_aggregated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B8508A-3C9D-4250-BA96-552399D8AA57}" name="PivotTable6" cacheId="98"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8">
  <location ref="A1:C4"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2"/>
  </colFields>
  <colItems count="2">
    <i>
      <x/>
    </i>
    <i i="1">
      <x v="1"/>
    </i>
  </colItems>
  <dataFields count="2">
    <dataField name="Sum of revenue_generated" fld="0" baseField="0" baseItem="0"/>
    <dataField name="Sum of successful_bookings" fld="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fact_bookings]"/>
        <x15:activeTabTopLevelEntity name="[fact_aggregated_booking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D026AE-A822-411D-A5F3-8DE4955622E0}" name="PivotTable10" cacheId="7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revenue_generated" fld="1" baseField="0" baseItem="0"/>
  </dataFields>
  <chartFormats count="8">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0" count="1" selected="0">
            <x v="0"/>
          </reference>
        </references>
      </pivotArea>
    </chartFormat>
    <chartFormat chart="6" format="12">
      <pivotArea type="data" outline="0" fieldPosition="0">
        <references count="2">
          <reference field="4294967294" count="1" selected="0">
            <x v="0"/>
          </reference>
          <reference field="0" count="1" selected="0">
            <x v="1"/>
          </reference>
        </references>
      </pivotArea>
    </chartFormat>
    <chartFormat chart="6" format="13">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date]"/>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957F0C-491B-4D6B-B8E7-5C38C87CD3CD}" name="PivotTable9" cacheId="8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revenue_generated" fld="1"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hotels]"/>
        <x15:activeTabTopLevelEntity name="[dim_rooms]"/>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6D73FD-23E9-47D2-BDFA-7A12CEA1F21D}" name="PivotTable8" cacheId="8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1:B30" firstHeaderRow="1" firstDataRow="1" firstDataCol="1"/>
  <pivotFields count="3">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2">
    <field x="0"/>
    <field x="1"/>
  </rowFields>
  <rowItems count="29">
    <i>
      <x/>
    </i>
    <i r="1">
      <x/>
    </i>
    <i r="1">
      <x v="1"/>
    </i>
    <i r="1">
      <x v="2"/>
    </i>
    <i r="1">
      <x v="3"/>
    </i>
    <i r="1">
      <x v="4"/>
    </i>
    <i r="1">
      <x v="5"/>
    </i>
    <i>
      <x v="1"/>
    </i>
    <i r="1">
      <x/>
    </i>
    <i r="1">
      <x v="1"/>
    </i>
    <i r="1">
      <x v="2"/>
    </i>
    <i r="1">
      <x v="4"/>
    </i>
    <i r="1">
      <x v="5"/>
    </i>
    <i>
      <x v="2"/>
    </i>
    <i r="1">
      <x/>
    </i>
    <i r="1">
      <x v="1"/>
    </i>
    <i r="1">
      <x v="2"/>
    </i>
    <i r="1">
      <x v="3"/>
    </i>
    <i r="1">
      <x v="4"/>
    </i>
    <i r="1">
      <x v="5"/>
    </i>
    <i>
      <x v="3"/>
    </i>
    <i r="1">
      <x/>
    </i>
    <i r="1">
      <x v="1"/>
    </i>
    <i r="1">
      <x v="2"/>
    </i>
    <i r="1">
      <x v="3"/>
    </i>
    <i r="1">
      <x v="4"/>
    </i>
    <i r="1">
      <x v="5"/>
    </i>
    <i r="1">
      <x v="6"/>
    </i>
    <i t="grand">
      <x/>
    </i>
  </rowItems>
  <colItems count="1">
    <i/>
  </colItems>
  <dataFields count="1">
    <dataField name="Sum of revenue_generated" fld="2"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hotels]"/>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139B43-DAE5-4926-B1D5-40C7E3922105}" name="PivotTable2" cacheId="8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successful_bookings" fld="1"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6" format="15" series="1">
      <pivotArea type="data" outline="0" fieldPosition="0">
        <references count="1">
          <reference field="4294967294" count="1" selected="0">
            <x v="0"/>
          </reference>
        </references>
      </pivotArea>
    </chartFormat>
    <chartFormat chart="6" format="16">
      <pivotArea type="data" outline="0" fieldPosition="0">
        <references count="2">
          <reference field="4294967294" count="1" selected="0">
            <x v="0"/>
          </reference>
          <reference field="0" count="1" selected="0">
            <x v="0"/>
          </reference>
        </references>
      </pivotArea>
    </chartFormat>
    <chartFormat chart="6" format="17">
      <pivotArea type="data" outline="0" fieldPosition="0">
        <references count="2">
          <reference field="4294967294" count="1" selected="0">
            <x v="0"/>
          </reference>
          <reference field="0" count="1" selected="0">
            <x v="1"/>
          </reference>
        </references>
      </pivotArea>
    </chartFormat>
    <chartFormat chart="6" format="18">
      <pivotArea type="data" outline="0" fieldPosition="0">
        <references count="2">
          <reference field="4294967294" count="1" selected="0">
            <x v="0"/>
          </reference>
          <reference field="0" count="1" selected="0">
            <x v="2"/>
          </reference>
        </references>
      </pivotArea>
    </chartFormat>
    <chartFormat chart="6" format="19">
      <pivotArea type="data" outline="0" fieldPosition="0">
        <references count="2">
          <reference field="4294967294" count="1" selected="0">
            <x v="0"/>
          </reference>
          <reference field="0" count="1" selected="0">
            <x v="3"/>
          </reference>
        </references>
      </pivotArea>
    </chartFormat>
  </chartFormats>
  <pivotHierarchies count="3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aggregated_bookings]"/>
        <x15:activeTabTopLevelEntity name="[dim_roo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04C075-A8F8-4302-835B-3379BD71C074}" name="PivotTable3" cacheId="7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B3"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revenue_generated" fld="1" baseField="0" baseItem="0"/>
  </dataFields>
  <pivotHierarchies count="3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A72AAF-2721-4FEC-AFBD-A944A5F44E24}" name="PivotTable1" cacheId="9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1:B9"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_generated"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9243C69-F94B-446E-98E8-F6ED8838CDA8}" name="PivotTable4" cacheId="8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B9"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successful_bookings" fld="0" baseField="0" baseItem="0"/>
  </dataFields>
  <pivotHierarchies count="3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aggregated_bookings]"/>
        <x15:activeTabTopLevelEntity name="[fact_booking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9464EE1-019F-4CD9-8602-65ED3A4FE5B9}" name="PivotTable5" cacheId="9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
  <location ref="A1:B4"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capacity" fld="0" baseField="0" baseItem="0"/>
  </dataFields>
  <pivotHierarchies count="3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aggregated_bookings]"/>
        <x15:activeTabTopLevelEntity name="[fact_booking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oking_platform" xr10:uid="{3BF5C392-3761-413A-86A3-09D2FCC17DD4}" sourceName="[fact_bookings].[booking_platform]">
  <pivotTables>
    <pivotTable tabId="9" name="PivotTable10"/>
    <pivotTable tabId="3" name="PivotTable3"/>
    <pivotTable tabId="8" name="PivotTable9"/>
    <pivotTable tabId="2" name="PivotTable2"/>
    <pivotTable tabId="7" name="PivotTable8"/>
    <pivotTable tabId="4" name="PivotTable4"/>
    <pivotTable tabId="1" name="PivotTable1"/>
    <pivotTable tabId="5" name="PivotTable5"/>
    <pivotTable tabId="6" name="PivotTable6"/>
    <pivotTable tabId="10" name="PivotTable11"/>
  </pivotTables>
  <data>
    <olap pivotCacheId="1595852997">
      <levels count="2">
        <level uniqueName="[fact_bookings].[booking_platform].[(All)]" sourceCaption="(All)" count="0"/>
        <level uniqueName="[fact_bookings].[booking_platform].[booking_platform]" sourceCaption="booking_platform" count="7">
          <ranges>
            <range startItem="0">
              <i n="[fact_bookings].[booking_platform].&amp;[direct offline]" c="direct offline"/>
              <i n="[fact_bookings].[booking_platform].&amp;[direct online]" c="direct online"/>
              <i n="[fact_bookings].[booking_platform].&amp;[journey]" c="journey"/>
              <i n="[fact_bookings].[booking_platform].&amp;[logtrip]" c="logtrip"/>
              <i n="[fact_bookings].[booking_platform].&amp;[makeyourtrip]" c="makeyourtrip"/>
              <i n="[fact_bookings].[booking_platform].&amp;[others]" c="others"/>
              <i n="[fact_bookings].[booking_platform].&amp;[tripster]" c="tripster"/>
            </range>
          </ranges>
        </level>
      </levels>
      <selections count="1">
        <selection n="[fact_bookings].[booking_platform].[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name" xr10:uid="{FF37E7B2-6D8E-4754-9775-B6353F3E432D}" sourceName="[dim_hotels].[property_name]">
  <pivotTables>
    <pivotTable tabId="9" name="PivotTable10"/>
    <pivotTable tabId="3" name="PivotTable3"/>
    <pivotTable tabId="8" name="PivotTable9"/>
    <pivotTable tabId="2" name="PivotTable2"/>
    <pivotTable tabId="7" name="PivotTable8"/>
    <pivotTable tabId="4" name="PivotTable4"/>
    <pivotTable tabId="1" name="PivotTable1"/>
    <pivotTable tabId="5" name="PivotTable5"/>
    <pivotTable tabId="6" name="PivotTable6"/>
    <pivotTable tabId="10" name="PivotTable11"/>
  </pivotTables>
  <data>
    <olap pivotCacheId="1595852997">
      <levels count="2">
        <level uniqueName="[dim_hotels].[property_name].[(All)]" sourceCaption="(All)" count="0"/>
        <level uniqueName="[dim_hotels].[property_name].[property_name]" sourceCaption="property_name" count="7">
          <ranges>
            <range startItem="0">
              <i n="[dim_hotels].[property_name].&amp;[Atliq Bay]" c="Atliq Bay"/>
              <i n="[dim_hotels].[property_name].&amp;[Atliq Blu]" c="Atliq Blu"/>
              <i n="[dim_hotels].[property_name].&amp;[Atliq City]" c="Atliq City"/>
              <i n="[dim_hotels].[property_name].&amp;[Atliq Exotica]" c="Atliq Exotica"/>
              <i n="[dim_hotels].[property_name].&amp;[Atliq Grands]" c="Atliq Grands"/>
              <i n="[dim_hotels].[property_name].&amp;[Atliq Palace]" c="Atliq Palace"/>
              <i n="[dim_hotels].[property_name].&amp;[Atliq Seasons]" c="Atliq Seasons"/>
            </range>
          </ranges>
        </level>
      </levels>
      <selections count="1">
        <selection n="[dim_hotels].[property_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s_given" xr10:uid="{AD764A9B-0760-4D25-A9EF-C63202309B42}" sourceName="[fact_bookings].[ratings_given]">
  <pivotTables>
    <pivotTable tabId="9" name="PivotTable10"/>
    <pivotTable tabId="3" name="PivotTable3"/>
    <pivotTable tabId="8" name="PivotTable9"/>
    <pivotTable tabId="2" name="PivotTable2"/>
    <pivotTable tabId="7" name="PivotTable8"/>
    <pivotTable tabId="4" name="PivotTable4"/>
    <pivotTable tabId="1" name="PivotTable1"/>
    <pivotTable tabId="5" name="PivotTable5"/>
  </pivotTables>
  <data>
    <olap pivotCacheId="1595852997">
      <levels count="2">
        <level uniqueName="[fact_bookings].[ratings_given].[(All)]" sourceCaption="(All)" count="0"/>
        <level uniqueName="[fact_bookings].[ratings_given].[ratings_given]" sourceCaption="ratings_given" count="6">
          <ranges>
            <range startItem="0">
              <i n="[fact_bookings].[ratings_given].&amp;[0]" c="0"/>
              <i n="[fact_bookings].[ratings_given].&amp;[1.]" c="1"/>
              <i n="[fact_bookings].[ratings_given].&amp;[2.]" c="2"/>
              <i n="[fact_bookings].[ratings_given].&amp;[3.]" c="3"/>
              <i n="[fact_bookings].[ratings_given].&amp;[4.]" c="4"/>
              <i n="[fact_bookings].[ratings_given].&amp;[5.]" c="5"/>
            </range>
          </ranges>
        </level>
      </levels>
      <selections count="1">
        <selection n="[fact_bookings].[ratings_give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oking_platform" xr10:uid="{A735E49A-E6B5-4A7B-B940-5E073D8F0353}" cache="Slicer_booking_platform" caption="booking_platform" level="1" style="SlicerStyleDark6" rowHeight="234950"/>
  <slicer name="property_name" xr10:uid="{4749B516-B92D-46E7-9F99-49C24E83208F}" cache="Slicer_property_name" caption="property_name" level="1" style="SlicerStyleDark6" rowHeight="234950"/>
  <slicer name="ratings_given" xr10:uid="{24674B57-DB99-40A5-895F-C82397D1ACC1}" cache="Slicer_ratings_given" caption="ratings_given" level="1" style="SlicerStyleDark6"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check_in_date" xr10:uid="{B7F601FD-1D32-41F7-A00D-CE1C693A4F6E}" sourceName="[fact_aggregated_bookings].[check_in_date]">
  <pivotTables>
    <pivotTable tabId="9" name="PivotTable10"/>
    <pivotTable tabId="3" name="PivotTable3"/>
    <pivotTable tabId="8" name="PivotTable9"/>
    <pivotTable tabId="10" name="PivotTable11"/>
    <pivotTable tabId="2" name="PivotTable2"/>
    <pivotTable tabId="7" name="PivotTable8"/>
    <pivotTable tabId="4" name="PivotTable4"/>
    <pivotTable tabId="1" name="PivotTable1"/>
    <pivotTable tabId="5" name="PivotTable5"/>
    <pivotTable tabId="6" name="PivotTable6"/>
  </pivotTables>
  <state minimalRefreshVersion="6" lastRefreshVersion="6" pivotCacheId="1267303317"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heck_in_date" xr10:uid="{A77E3E5A-6E94-4582-BA06-2B8E694985E1}" cache="Timeline_check_in_date" caption="check_in_date" level="2" selectionLevel="2" scrollPosition="2022-06-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90642-3E7B-4014-8B2C-30F050D8F35B}">
  <dimension ref="A1:CB6"/>
  <sheetViews>
    <sheetView showGridLines="0" tabSelected="1" zoomScale="69" workbookViewId="0">
      <selection activeCell="AE19" sqref="AE19"/>
    </sheetView>
  </sheetViews>
  <sheetFormatPr defaultRowHeight="14.4" x14ac:dyDescent="0.3"/>
  <cols>
    <col min="1" max="1" width="8.88671875" style="6" customWidth="1"/>
    <col min="2" max="2" width="8.88671875" style="6"/>
    <col min="3" max="3" width="12" style="6" customWidth="1"/>
    <col min="4" max="4" width="4.88671875" style="6" customWidth="1"/>
    <col min="5" max="5" width="22.6640625" style="6" customWidth="1"/>
    <col min="6" max="6" width="2.44140625" style="6" customWidth="1"/>
    <col min="7" max="7" width="2" style="6" customWidth="1"/>
    <col min="8" max="9" width="8.88671875" style="6"/>
    <col min="10" max="10" width="19.109375" style="6" customWidth="1"/>
    <col min="11" max="11" width="20.88671875" style="6" customWidth="1"/>
    <col min="12" max="12" width="2.33203125" style="6" customWidth="1"/>
    <col min="13" max="16384" width="8.88671875" style="6"/>
  </cols>
  <sheetData>
    <row r="1" spans="1:80" s="5" customFormat="1" ht="23.4" customHeight="1" x14ac:dyDescent="0.5">
      <c r="A1" s="10" t="s">
        <v>41</v>
      </c>
      <c r="C1" s="10"/>
      <c r="E1" s="11">
        <f>GETPIVOTDATA("[Measures].[Sum of revenue_generated]",'total revenue'!$A$1)</f>
        <v>2007546215</v>
      </c>
      <c r="F1" s="10"/>
      <c r="H1" s="10" t="s">
        <v>44</v>
      </c>
      <c r="J1" s="12"/>
      <c r="K1" s="11">
        <f>GETPIVOTDATA("[Measures].[Sum of capacity]",'utilizing capacity'!$A$1)</f>
        <v>232576</v>
      </c>
    </row>
    <row r="2" spans="1:80" ht="7.2" customHeight="1" x14ac:dyDescent="0.3">
      <c r="C2" s="7"/>
      <c r="D2" s="8"/>
      <c r="J2" s="13"/>
      <c r="K2" s="13"/>
    </row>
    <row r="3" spans="1:80" ht="25.8" x14ac:dyDescent="0.5">
      <c r="A3" s="10" t="s">
        <v>43</v>
      </c>
      <c r="C3" s="10"/>
      <c r="E3" s="11">
        <f>GETPIVOTDATA("[Measures].[Sum of successful_bookings]",'total bookings'!$A$1)</f>
        <v>134590</v>
      </c>
      <c r="F3" s="10"/>
      <c r="H3" s="10" t="s">
        <v>42</v>
      </c>
      <c r="J3" s="13"/>
      <c r="K3" s="11">
        <f>GETPIVOTDATA("[Measures].[Sum of revenue_generated]",'cancellation rate'!$A$1,"[fact_bookings].[booking_status]","[fact_bookings].[booking_status].&amp;[Cancelled]")</f>
        <v>497958310</v>
      </c>
    </row>
    <row r="4" spans="1:80" ht="6" customHeight="1" thickBot="1" x14ac:dyDescent="0.35"/>
    <row r="5" spans="1:80" s="9" customFormat="1" ht="26.4" thickBot="1" x14ac:dyDescent="0.55000000000000004">
      <c r="A5" s="10" t="s">
        <v>45</v>
      </c>
      <c r="B5" s="6"/>
      <c r="C5" s="10"/>
      <c r="D5" s="6"/>
      <c r="E5" s="11">
        <f>GETPIVOTDATA("[Measures].[Sum of revenue_generated]",'weekday and weekend revenue&amp; bo'!$A$1,"[dim_date].[day_type]","[dim_date].[day_type].&amp;[weekeday]")</f>
        <v>1259067580</v>
      </c>
      <c r="F5" s="10"/>
      <c r="G5" s="6"/>
      <c r="H5" s="10" t="s">
        <v>46</v>
      </c>
      <c r="I5" s="6"/>
      <c r="J5" s="6"/>
      <c r="K5" s="11">
        <f>GETPIVOTDATA("[Measures].[Sum of revenue_generated]",'weekday and weekend revenue&amp; bo'!$A$1,"[dim_date].[day_type]","[dim_date].[day_type].&amp;[weekend]")</f>
        <v>748478635</v>
      </c>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row>
    <row r="6" spans="1:80" x14ac:dyDescent="0.3">
      <c r="K6" s="1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2A328-E323-43F3-A388-E7C29BDDDF72}">
  <dimension ref="A1:B4"/>
  <sheetViews>
    <sheetView workbookViewId="0">
      <selection activeCell="H16" sqref="H16"/>
    </sheetView>
  </sheetViews>
  <sheetFormatPr defaultRowHeight="14.4" x14ac:dyDescent="0.3"/>
  <cols>
    <col min="1" max="1" width="12.5546875" bestFit="1" customWidth="1"/>
    <col min="2" max="2" width="14.5546875" bestFit="1" customWidth="1"/>
  </cols>
  <sheetData>
    <row r="1" spans="1:2" x14ac:dyDescent="0.3">
      <c r="A1" s="1" t="s">
        <v>1</v>
      </c>
      <c r="B1" t="s">
        <v>15</v>
      </c>
    </row>
    <row r="2" spans="1:2" x14ac:dyDescent="0.3">
      <c r="A2" s="2" t="s">
        <v>19</v>
      </c>
      <c r="B2" s="14">
        <v>87492</v>
      </c>
    </row>
    <row r="3" spans="1:2" x14ac:dyDescent="0.3">
      <c r="A3" s="2" t="s">
        <v>20</v>
      </c>
      <c r="B3" s="14">
        <v>145084</v>
      </c>
    </row>
    <row r="4" spans="1:2" x14ac:dyDescent="0.3">
      <c r="A4" s="2" t="s">
        <v>9</v>
      </c>
      <c r="B4" s="14">
        <v>232576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761DB-4409-4AC1-AE01-C7FEE72FE035}">
  <dimension ref="A1:C4"/>
  <sheetViews>
    <sheetView workbookViewId="0">
      <selection activeCell="L19" sqref="L19"/>
    </sheetView>
  </sheetViews>
  <sheetFormatPr defaultRowHeight="14.4" x14ac:dyDescent="0.3"/>
  <cols>
    <col min="1" max="1" width="12.5546875" bestFit="1" customWidth="1"/>
    <col min="2" max="2" width="24.21875" bestFit="1" customWidth="1"/>
    <col min="3" max="3" width="24.88671875" bestFit="1" customWidth="1"/>
  </cols>
  <sheetData>
    <row r="1" spans="1:3" x14ac:dyDescent="0.3">
      <c r="A1" s="1" t="s">
        <v>1</v>
      </c>
      <c r="B1" t="s">
        <v>0</v>
      </c>
      <c r="C1" t="s">
        <v>10</v>
      </c>
    </row>
    <row r="2" spans="1:3" x14ac:dyDescent="0.3">
      <c r="A2" s="2" t="s">
        <v>21</v>
      </c>
      <c r="B2" s="14">
        <v>1259067580</v>
      </c>
      <c r="C2" s="14">
        <v>134590</v>
      </c>
    </row>
    <row r="3" spans="1:3" x14ac:dyDescent="0.3">
      <c r="A3" s="2" t="s">
        <v>22</v>
      </c>
      <c r="B3" s="14">
        <v>748478635</v>
      </c>
      <c r="C3" s="14">
        <v>134590</v>
      </c>
    </row>
    <row r="4" spans="1:3" x14ac:dyDescent="0.3">
      <c r="A4" s="2" t="s">
        <v>9</v>
      </c>
      <c r="B4" s="14">
        <v>2007546215</v>
      </c>
      <c r="C4" s="14">
        <v>134590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57E68-776E-4CF9-9831-4DBDF65EA85F}">
  <dimension ref="A1:F20"/>
  <sheetViews>
    <sheetView workbookViewId="0">
      <selection activeCell="F21" sqref="F21"/>
    </sheetView>
  </sheetViews>
  <sheetFormatPr defaultRowHeight="14.4" x14ac:dyDescent="0.3"/>
  <cols>
    <col min="1" max="1" width="12.5546875" bestFit="1" customWidth="1"/>
    <col min="2" max="2" width="24.21875" bestFit="1" customWidth="1"/>
    <col min="3" max="3" width="24.88671875" bestFit="1" customWidth="1"/>
  </cols>
  <sheetData>
    <row r="1" spans="1:3" x14ac:dyDescent="0.3">
      <c r="A1" s="1" t="s">
        <v>1</v>
      </c>
      <c r="B1" t="s">
        <v>0</v>
      </c>
      <c r="C1" t="s">
        <v>10</v>
      </c>
    </row>
    <row r="2" spans="1:3" x14ac:dyDescent="0.3">
      <c r="A2" s="2" t="s">
        <v>27</v>
      </c>
      <c r="B2" s="14">
        <v>163172505</v>
      </c>
      <c r="C2" s="14">
        <v>134590</v>
      </c>
    </row>
    <row r="3" spans="1:3" x14ac:dyDescent="0.3">
      <c r="A3" s="2" t="s">
        <v>28</v>
      </c>
      <c r="B3" s="14">
        <v>163281645</v>
      </c>
      <c r="C3" s="14">
        <v>134590</v>
      </c>
    </row>
    <row r="4" spans="1:3" x14ac:dyDescent="0.3">
      <c r="A4" s="2" t="s">
        <v>29</v>
      </c>
      <c r="B4" s="14">
        <v>134713445</v>
      </c>
      <c r="C4" s="14">
        <v>134590</v>
      </c>
    </row>
    <row r="5" spans="1:3" x14ac:dyDescent="0.3">
      <c r="A5" s="2" t="s">
        <v>30</v>
      </c>
      <c r="B5" s="14">
        <v>163548270</v>
      </c>
      <c r="C5" s="14">
        <v>134590</v>
      </c>
    </row>
    <row r="6" spans="1:3" x14ac:dyDescent="0.3">
      <c r="A6" s="2" t="s">
        <v>31</v>
      </c>
      <c r="B6" s="14">
        <v>135292075</v>
      </c>
      <c r="C6" s="14">
        <v>134590</v>
      </c>
    </row>
    <row r="7" spans="1:3" x14ac:dyDescent="0.3">
      <c r="A7" s="2" t="s">
        <v>32</v>
      </c>
      <c r="B7" s="14">
        <v>164638555</v>
      </c>
      <c r="C7" s="14">
        <v>134590</v>
      </c>
    </row>
    <row r="8" spans="1:3" x14ac:dyDescent="0.3">
      <c r="A8" s="2" t="s">
        <v>33</v>
      </c>
      <c r="B8" s="14">
        <v>163551905</v>
      </c>
      <c r="C8" s="14">
        <v>134590</v>
      </c>
    </row>
    <row r="9" spans="1:3" x14ac:dyDescent="0.3">
      <c r="A9" s="2" t="s">
        <v>34</v>
      </c>
      <c r="B9" s="14">
        <v>134528520</v>
      </c>
      <c r="C9" s="14">
        <v>134590</v>
      </c>
    </row>
    <row r="10" spans="1:3" x14ac:dyDescent="0.3">
      <c r="A10" s="2" t="s">
        <v>35</v>
      </c>
      <c r="B10" s="14">
        <v>163604250</v>
      </c>
      <c r="C10" s="14">
        <v>134590</v>
      </c>
    </row>
    <row r="11" spans="1:3" x14ac:dyDescent="0.3">
      <c r="A11" s="2" t="s">
        <v>36</v>
      </c>
      <c r="B11" s="14">
        <v>163149400</v>
      </c>
      <c r="C11" s="14">
        <v>134590</v>
      </c>
    </row>
    <row r="12" spans="1:3" x14ac:dyDescent="0.3">
      <c r="A12" s="2" t="s">
        <v>37</v>
      </c>
      <c r="B12" s="14">
        <v>164451655</v>
      </c>
      <c r="C12" s="14">
        <v>134590</v>
      </c>
    </row>
    <row r="13" spans="1:3" x14ac:dyDescent="0.3">
      <c r="A13" s="2" t="s">
        <v>38</v>
      </c>
      <c r="B13" s="14">
        <v>134403455</v>
      </c>
      <c r="C13" s="14">
        <v>134590</v>
      </c>
    </row>
    <row r="14" spans="1:3" x14ac:dyDescent="0.3">
      <c r="A14" s="2" t="s">
        <v>39</v>
      </c>
      <c r="B14" s="14">
        <v>134659295</v>
      </c>
      <c r="C14" s="14">
        <v>134590</v>
      </c>
    </row>
    <row r="15" spans="1:3" x14ac:dyDescent="0.3">
      <c r="A15" s="2" t="s">
        <v>40</v>
      </c>
      <c r="B15" s="14">
        <v>24551240</v>
      </c>
      <c r="C15" s="14">
        <v>134590</v>
      </c>
    </row>
    <row r="16" spans="1:3" x14ac:dyDescent="0.3">
      <c r="A16" s="2" t="s">
        <v>9</v>
      </c>
      <c r="B16" s="14">
        <v>2007546215</v>
      </c>
      <c r="C16" s="14">
        <v>134590</v>
      </c>
    </row>
    <row r="20" spans="6:6" x14ac:dyDescent="0.3">
      <c r="F20" s="4"/>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563B5-2DFB-4FD3-A73F-FFA513218CBD}">
  <dimension ref="A1:B5"/>
  <sheetViews>
    <sheetView workbookViewId="0">
      <selection activeCell="D19" sqref="D19"/>
    </sheetView>
  </sheetViews>
  <sheetFormatPr defaultRowHeight="14.4" x14ac:dyDescent="0.3"/>
  <cols>
    <col min="1" max="1" width="12.5546875" bestFit="1" customWidth="1"/>
    <col min="2" max="2" width="24.21875" bestFit="1" customWidth="1"/>
  </cols>
  <sheetData>
    <row r="1" spans="1:2" x14ac:dyDescent="0.3">
      <c r="A1" s="1" t="s">
        <v>1</v>
      </c>
      <c r="B1" t="s">
        <v>0</v>
      </c>
    </row>
    <row r="2" spans="1:2" x14ac:dyDescent="0.3">
      <c r="A2" s="2" t="s">
        <v>16</v>
      </c>
      <c r="B2" s="14">
        <v>497958310</v>
      </c>
    </row>
    <row r="3" spans="1:2" x14ac:dyDescent="0.3">
      <c r="A3" s="2" t="s">
        <v>17</v>
      </c>
      <c r="B3" s="14">
        <v>1409113965</v>
      </c>
    </row>
    <row r="4" spans="1:2" x14ac:dyDescent="0.3">
      <c r="A4" s="2" t="s">
        <v>18</v>
      </c>
      <c r="B4" s="14">
        <v>100473940</v>
      </c>
    </row>
    <row r="5" spans="1:2" x14ac:dyDescent="0.3">
      <c r="A5" s="2" t="s">
        <v>9</v>
      </c>
      <c r="B5" s="14">
        <v>2007546215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55BEE-5D87-4812-B4BB-5A0A88D4B001}">
  <dimension ref="A1:B6"/>
  <sheetViews>
    <sheetView workbookViewId="0">
      <selection activeCell="D18" sqref="D18"/>
    </sheetView>
  </sheetViews>
  <sheetFormatPr defaultRowHeight="14.4" x14ac:dyDescent="0.3"/>
  <cols>
    <col min="1" max="1" width="12.5546875" bestFit="1" customWidth="1"/>
    <col min="2" max="2" width="24.21875" bestFit="1" customWidth="1"/>
  </cols>
  <sheetData>
    <row r="1" spans="1:2" x14ac:dyDescent="0.3">
      <c r="A1" s="1" t="s">
        <v>1</v>
      </c>
      <c r="B1" t="s">
        <v>0</v>
      </c>
    </row>
    <row r="2" spans="1:2" x14ac:dyDescent="0.3">
      <c r="A2" s="2" t="s">
        <v>11</v>
      </c>
      <c r="B2" s="14">
        <v>658946160</v>
      </c>
    </row>
    <row r="3" spans="1:2" x14ac:dyDescent="0.3">
      <c r="A3" s="2" t="s">
        <v>12</v>
      </c>
      <c r="B3" s="14">
        <v>543597840</v>
      </c>
    </row>
    <row r="4" spans="1:2" x14ac:dyDescent="0.3">
      <c r="A4" s="2" t="s">
        <v>13</v>
      </c>
      <c r="B4" s="14">
        <v>441457020</v>
      </c>
    </row>
    <row r="5" spans="1:2" x14ac:dyDescent="0.3">
      <c r="A5" s="2" t="s">
        <v>14</v>
      </c>
      <c r="B5" s="14">
        <v>363545195</v>
      </c>
    </row>
    <row r="6" spans="1:2" x14ac:dyDescent="0.3">
      <c r="A6" s="2" t="s">
        <v>9</v>
      </c>
      <c r="B6" s="14">
        <v>2007546215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46316-6CA1-4610-9490-0B11C21DAF7B}">
  <dimension ref="A1:B30"/>
  <sheetViews>
    <sheetView topLeftCell="A9" workbookViewId="0">
      <selection activeCell="E27" sqref="E27"/>
    </sheetView>
  </sheetViews>
  <sheetFormatPr defaultRowHeight="14.4" x14ac:dyDescent="0.3"/>
  <cols>
    <col min="1" max="1" width="15.77734375" bestFit="1" customWidth="1"/>
    <col min="2" max="2" width="24.21875" bestFit="1" customWidth="1"/>
  </cols>
  <sheetData>
    <row r="1" spans="1:2" x14ac:dyDescent="0.3">
      <c r="A1" s="1" t="s">
        <v>1</v>
      </c>
      <c r="B1" t="s">
        <v>0</v>
      </c>
    </row>
    <row r="2" spans="1:2" x14ac:dyDescent="0.3">
      <c r="A2" s="2" t="s">
        <v>23</v>
      </c>
      <c r="B2" s="14"/>
    </row>
    <row r="3" spans="1:2" x14ac:dyDescent="0.3">
      <c r="A3" s="3" t="s">
        <v>2</v>
      </c>
      <c r="B3" s="14">
        <v>96540375</v>
      </c>
    </row>
    <row r="4" spans="1:2" x14ac:dyDescent="0.3">
      <c r="A4" s="3" t="s">
        <v>3</v>
      </c>
      <c r="B4" s="14">
        <v>85807575</v>
      </c>
    </row>
    <row r="5" spans="1:2" x14ac:dyDescent="0.3">
      <c r="A5" s="3" t="s">
        <v>4</v>
      </c>
      <c r="B5" s="14">
        <v>97486125</v>
      </c>
    </row>
    <row r="6" spans="1:2" x14ac:dyDescent="0.3">
      <c r="A6" s="3" t="s">
        <v>5</v>
      </c>
      <c r="B6" s="14">
        <v>70266225</v>
      </c>
    </row>
    <row r="7" spans="1:2" x14ac:dyDescent="0.3">
      <c r="A7" s="3" t="s">
        <v>6</v>
      </c>
      <c r="B7" s="14">
        <v>63782025</v>
      </c>
    </row>
    <row r="8" spans="1:2" x14ac:dyDescent="0.3">
      <c r="A8" s="3" t="s">
        <v>7</v>
      </c>
      <c r="B8" s="14">
        <v>80945850</v>
      </c>
    </row>
    <row r="9" spans="1:2" x14ac:dyDescent="0.3">
      <c r="A9" s="2" t="s">
        <v>24</v>
      </c>
      <c r="B9" s="14"/>
    </row>
    <row r="10" spans="1:2" x14ac:dyDescent="0.3">
      <c r="A10" s="3" t="s">
        <v>2</v>
      </c>
      <c r="B10" s="14">
        <v>66292870</v>
      </c>
    </row>
    <row r="11" spans="1:2" x14ac:dyDescent="0.3">
      <c r="A11" s="3" t="s">
        <v>3</v>
      </c>
      <c r="B11" s="14">
        <v>68568430</v>
      </c>
    </row>
    <row r="12" spans="1:2" x14ac:dyDescent="0.3">
      <c r="A12" s="3" t="s">
        <v>4</v>
      </c>
      <c r="B12" s="14">
        <v>64138200</v>
      </c>
    </row>
    <row r="13" spans="1:2" x14ac:dyDescent="0.3">
      <c r="A13" s="3" t="s">
        <v>6</v>
      </c>
      <c r="B13" s="14">
        <v>42251720</v>
      </c>
    </row>
    <row r="14" spans="1:2" x14ac:dyDescent="0.3">
      <c r="A14" s="3" t="s">
        <v>7</v>
      </c>
      <c r="B14" s="14">
        <v>105200620</v>
      </c>
    </row>
    <row r="15" spans="1:2" x14ac:dyDescent="0.3">
      <c r="A15" s="2" t="s">
        <v>25</v>
      </c>
      <c r="B15" s="14"/>
    </row>
    <row r="16" spans="1:2" x14ac:dyDescent="0.3">
      <c r="A16" s="3" t="s">
        <v>2</v>
      </c>
      <c r="B16" s="14">
        <v>81067000</v>
      </c>
    </row>
    <row r="17" spans="1:2" x14ac:dyDescent="0.3">
      <c r="A17" s="3" t="s">
        <v>3</v>
      </c>
      <c r="B17" s="14">
        <v>65615250</v>
      </c>
    </row>
    <row r="18" spans="1:2" x14ac:dyDescent="0.3">
      <c r="A18" s="3" t="s">
        <v>4</v>
      </c>
      <c r="B18" s="14">
        <v>71246500</v>
      </c>
    </row>
    <row r="19" spans="1:2" x14ac:dyDescent="0.3">
      <c r="A19" s="3" t="s">
        <v>5</v>
      </c>
      <c r="B19" s="14">
        <v>56049500</v>
      </c>
    </row>
    <row r="20" spans="1:2" x14ac:dyDescent="0.3">
      <c r="A20" s="3" t="s">
        <v>6</v>
      </c>
      <c r="B20" s="14">
        <v>54289300</v>
      </c>
    </row>
    <row r="21" spans="1:2" x14ac:dyDescent="0.3">
      <c r="A21" s="3" t="s">
        <v>7</v>
      </c>
      <c r="B21" s="14">
        <v>53133300</v>
      </c>
    </row>
    <row r="22" spans="1:2" x14ac:dyDescent="0.3">
      <c r="A22" s="2" t="s">
        <v>26</v>
      </c>
      <c r="B22" s="14"/>
    </row>
    <row r="23" spans="1:2" x14ac:dyDescent="0.3">
      <c r="A23" s="3" t="s">
        <v>2</v>
      </c>
      <c r="B23" s="14">
        <v>61333960</v>
      </c>
    </row>
    <row r="24" spans="1:2" x14ac:dyDescent="0.3">
      <c r="A24" s="3" t="s">
        <v>3</v>
      </c>
      <c r="B24" s="14">
        <v>86646790</v>
      </c>
    </row>
    <row r="25" spans="1:2" x14ac:dyDescent="0.3">
      <c r="A25" s="3" t="s">
        <v>4</v>
      </c>
      <c r="B25" s="14">
        <v>103776330</v>
      </c>
    </row>
    <row r="26" spans="1:2" x14ac:dyDescent="0.3">
      <c r="A26" s="3" t="s">
        <v>5</v>
      </c>
      <c r="B26" s="14">
        <v>248395500</v>
      </c>
    </row>
    <row r="27" spans="1:2" x14ac:dyDescent="0.3">
      <c r="A27" s="3" t="s">
        <v>6</v>
      </c>
      <c r="B27" s="14">
        <v>88430770</v>
      </c>
    </row>
    <row r="28" spans="1:2" x14ac:dyDescent="0.3">
      <c r="A28" s="3" t="s">
        <v>7</v>
      </c>
      <c r="B28" s="14">
        <v>118616735</v>
      </c>
    </row>
    <row r="29" spans="1:2" x14ac:dyDescent="0.3">
      <c r="A29" s="3" t="s">
        <v>8</v>
      </c>
      <c r="B29" s="14">
        <v>77665265</v>
      </c>
    </row>
    <row r="30" spans="1:2" x14ac:dyDescent="0.3">
      <c r="A30" s="2" t="s">
        <v>9</v>
      </c>
      <c r="B30" s="14">
        <v>2007546215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955CB-EFB9-4925-95A4-D9003D7212B6}">
  <dimension ref="A1:B6"/>
  <sheetViews>
    <sheetView workbookViewId="0">
      <selection activeCell="E18" sqref="E18"/>
    </sheetView>
  </sheetViews>
  <sheetFormatPr defaultRowHeight="14.4" x14ac:dyDescent="0.3"/>
  <cols>
    <col min="1" max="1" width="12.5546875" bestFit="1" customWidth="1"/>
    <col min="2" max="2" width="24.88671875" bestFit="1" customWidth="1"/>
  </cols>
  <sheetData>
    <row r="1" spans="1:2" x14ac:dyDescent="0.3">
      <c r="A1" s="1" t="s">
        <v>1</v>
      </c>
      <c r="B1" t="s">
        <v>10</v>
      </c>
    </row>
    <row r="2" spans="1:2" x14ac:dyDescent="0.3">
      <c r="A2" s="2" t="s">
        <v>11</v>
      </c>
      <c r="B2" s="14">
        <v>49505</v>
      </c>
    </row>
    <row r="3" spans="1:2" x14ac:dyDescent="0.3">
      <c r="A3" s="2" t="s">
        <v>12</v>
      </c>
      <c r="B3" s="14">
        <v>30566</v>
      </c>
    </row>
    <row r="4" spans="1:2" x14ac:dyDescent="0.3">
      <c r="A4" s="2" t="s">
        <v>13</v>
      </c>
      <c r="B4" s="14">
        <v>16073</v>
      </c>
    </row>
    <row r="5" spans="1:2" x14ac:dyDescent="0.3">
      <c r="A5" s="2" t="s">
        <v>14</v>
      </c>
      <c r="B5" s="14">
        <v>38446</v>
      </c>
    </row>
    <row r="6" spans="1:2" x14ac:dyDescent="0.3">
      <c r="A6" s="2" t="s">
        <v>9</v>
      </c>
      <c r="B6" s="14">
        <v>134590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F39D0-C2A1-41D3-BE75-E2F7CEDB2CC3}">
  <dimension ref="A1:B3"/>
  <sheetViews>
    <sheetView workbookViewId="0"/>
  </sheetViews>
  <sheetFormatPr defaultRowHeight="14.4" x14ac:dyDescent="0.3"/>
  <cols>
    <col min="1" max="1" width="12.5546875" bestFit="1" customWidth="1"/>
    <col min="2" max="2" width="24.21875" bestFit="1" customWidth="1"/>
  </cols>
  <sheetData>
    <row r="1" spans="1:2" x14ac:dyDescent="0.3">
      <c r="A1" s="1" t="s">
        <v>1</v>
      </c>
      <c r="B1" t="s">
        <v>0</v>
      </c>
    </row>
    <row r="2" spans="1:2" x14ac:dyDescent="0.3">
      <c r="A2" s="2" t="s">
        <v>16</v>
      </c>
      <c r="B2" s="14">
        <v>497958310</v>
      </c>
    </row>
    <row r="3" spans="1:2" x14ac:dyDescent="0.3">
      <c r="A3" s="2" t="s">
        <v>9</v>
      </c>
      <c r="B3" s="14">
        <v>497958310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BCEE1-8501-4E7B-B7E1-78D43F609ECE}">
  <dimension ref="A1:B9"/>
  <sheetViews>
    <sheetView workbookViewId="0">
      <selection activeCell="B9" sqref="B9"/>
    </sheetView>
  </sheetViews>
  <sheetFormatPr defaultRowHeight="14.4" x14ac:dyDescent="0.3"/>
  <cols>
    <col min="1" max="1" width="12.5546875" bestFit="1" customWidth="1"/>
    <col min="2" max="2" width="24.21875" bestFit="1" customWidth="1"/>
  </cols>
  <sheetData>
    <row r="1" spans="1:2" x14ac:dyDescent="0.3">
      <c r="A1" s="1" t="s">
        <v>1</v>
      </c>
      <c r="B1" t="s">
        <v>0</v>
      </c>
    </row>
    <row r="2" spans="1:2" x14ac:dyDescent="0.3">
      <c r="A2" s="2" t="s">
        <v>2</v>
      </c>
      <c r="B2" s="14">
        <v>305234205</v>
      </c>
    </row>
    <row r="3" spans="1:2" x14ac:dyDescent="0.3">
      <c r="A3" s="2" t="s">
        <v>3</v>
      </c>
      <c r="B3" s="14">
        <v>306638045</v>
      </c>
    </row>
    <row r="4" spans="1:2" x14ac:dyDescent="0.3">
      <c r="A4" s="2" t="s">
        <v>4</v>
      </c>
      <c r="B4" s="14">
        <v>336647155</v>
      </c>
    </row>
    <row r="5" spans="1:2" x14ac:dyDescent="0.3">
      <c r="A5" s="2" t="s">
        <v>5</v>
      </c>
      <c r="B5" s="14">
        <v>374711225</v>
      </c>
    </row>
    <row r="6" spans="1:2" x14ac:dyDescent="0.3">
      <c r="A6" s="2" t="s">
        <v>6</v>
      </c>
      <c r="B6" s="14">
        <v>248753815</v>
      </c>
    </row>
    <row r="7" spans="1:2" x14ac:dyDescent="0.3">
      <c r="A7" s="2" t="s">
        <v>7</v>
      </c>
      <c r="B7" s="14">
        <v>357896505</v>
      </c>
    </row>
    <row r="8" spans="1:2" x14ac:dyDescent="0.3">
      <c r="A8" s="2" t="s">
        <v>8</v>
      </c>
      <c r="B8" s="14">
        <v>77665265</v>
      </c>
    </row>
    <row r="9" spans="1:2" x14ac:dyDescent="0.3">
      <c r="A9" s="2" t="s">
        <v>9</v>
      </c>
      <c r="B9" s="14">
        <v>2007546215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2AE95-E203-4994-BD50-B029ECEF7CB2}">
  <dimension ref="A1:B9"/>
  <sheetViews>
    <sheetView workbookViewId="0"/>
  </sheetViews>
  <sheetFormatPr defaultRowHeight="14.4" x14ac:dyDescent="0.3"/>
  <cols>
    <col min="1" max="1" width="12.5546875" bestFit="1" customWidth="1"/>
    <col min="2" max="2" width="24.88671875" bestFit="1" customWidth="1"/>
  </cols>
  <sheetData>
    <row r="1" spans="1:2" x14ac:dyDescent="0.3">
      <c r="A1" s="1" t="s">
        <v>1</v>
      </c>
      <c r="B1" t="s">
        <v>10</v>
      </c>
    </row>
    <row r="2" spans="1:2" x14ac:dyDescent="0.3">
      <c r="A2" s="2" t="s">
        <v>2</v>
      </c>
      <c r="B2" s="14">
        <v>21389</v>
      </c>
    </row>
    <row r="3" spans="1:2" x14ac:dyDescent="0.3">
      <c r="A3" s="2" t="s">
        <v>3</v>
      </c>
      <c r="B3" s="14">
        <v>21795</v>
      </c>
    </row>
    <row r="4" spans="1:2" x14ac:dyDescent="0.3">
      <c r="A4" s="2" t="s">
        <v>4</v>
      </c>
      <c r="B4" s="14">
        <v>23323</v>
      </c>
    </row>
    <row r="5" spans="1:2" x14ac:dyDescent="0.3">
      <c r="A5" s="2" t="s">
        <v>5</v>
      </c>
      <c r="B5" s="14">
        <v>23441</v>
      </c>
    </row>
    <row r="6" spans="1:2" x14ac:dyDescent="0.3">
      <c r="A6" s="2" t="s">
        <v>6</v>
      </c>
      <c r="B6" s="14">
        <v>17035</v>
      </c>
    </row>
    <row r="7" spans="1:2" x14ac:dyDescent="0.3">
      <c r="A7" s="2" t="s">
        <v>7</v>
      </c>
      <c r="B7" s="14">
        <v>23625</v>
      </c>
    </row>
    <row r="8" spans="1:2" x14ac:dyDescent="0.3">
      <c r="A8" s="2" t="s">
        <v>8</v>
      </c>
      <c r="B8" s="14">
        <v>3982</v>
      </c>
    </row>
    <row r="9" spans="1:2" x14ac:dyDescent="0.3">
      <c r="A9" s="2" t="s">
        <v>9</v>
      </c>
      <c r="B9" s="14">
        <v>134590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6 e 9 b 1 f e - 7 0 9 3 - 4 8 b f - 8 b 9 d - b 9 b b 7 d 1 6 5 1 7 4 "   x m l n s = " h t t p : / / s c h e m a s . m i c r o s o f t . c o m / D a t a M a s h u p " > A A A A A C E G A A B Q S w M E F A A C A A g A P J 2 V W Z 8 8 Y L K k A A A A 9 g A A A B I A H A B D b 2 5 m a W c v U G F j a 2 F n Z S 5 4 b W w g o h g A K K A U A A A A A A A A A A A A A A A A A A A A A A A A A A A A h Y + x D o I w F E V / h X S n L b A Q 8 q i D k 4 l E E x P j 2 p Q K j f A w t F j + z c F P 8 h f E K O r m e M 8 9 w 7 3 3 6 w 0 W Y 9 s E F 9 1 b 0 2 F O I s p J o F F 1 p c E q J 4 M 7 h i l Z C N h K d Z K V D i Y Z b T b a M i e 1 c + e M M e 8 9 9 Q n t + o r F n E f s U K x 3 q t a t J B / Z / J d D g 9 Z J V J o I 2 L / G i J h G S U q j l F M O b I Z Q G P w K 8 b T 3 2 f 5 A W A 6 N G 3 o t N I a r D b A 5 A n t / E A 9 Q S w M E F A A C A A g A P J 2 V 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y d l V n y X j 9 A G w M A A O A S A A A T A B w A R m 9 y b X V s Y X M v U 2 V j d G l v b j E u b S C i G A A o o B Q A A A A A A A A A A A A A A A A A A A A A A A A A A A D l V 9 9 P 2 z A Q f q / U / 8 H K X o I U K o p g m z b 1 A b V M 7 G V i L d o e Y I q M c 6 R W H b v y j 7 I M 9 X + f 0 6 R t E q c F K j S V w Q v N n X 3 + 7 u 7 7 L o 4 C o q n g a J T / 7 3 5 u t 9 o t N c Y S I n S H i Q 5 v h Z h Q H i v U Q w x 0 u 4 X s 3 0 g Y S c B a + m r W G Q h i E u D a / 0 I Z d P q C a / u g f G / w 6 e b W K M p B K Y Q 5 Z q n S S O G J G t O b w d n h h + O P h x d C T a n G j O o U D b D G m f 2 y 0 e E Y K t A 6 R M 2 8 g + B 6 A I w m V I P s e Y E X o L 5 g J u G q 1 z 0 O 0 D k n I r J r 7 c O p f f x u h I a R T h n 0 1 j 8 7 3 w S H X w d B n u M 7 7 1 K K x P o i d A E 4 A q k 8 m / A V v r U L C 0 9 h 9 / N y B O i 6 s J 8 x N i K Y Y a l 6 W p p y y P 4 Y 8 9 h G v E q n s A 5 3 J T F X d 0 I m O e L M q f y G 8 4 O H B 6 / I O a S R z V D b l U j D b z 0 P 0 I M 3 l W I K U q d N v u W 2 C G t Y O r P f C y c Z A 5 m E l G / x C q O b v V y E s Q G l L T r 0 l e v 3 J 5 0 M / s I l h U h C Y h f G Q q Y b E U 0 Z 1 l n u z g K J d d b c M K Y z 4 G 7 0 5 X 6 l s T b K 3 Q 1 2 l 4 E w B g 4 2 E k Q N + I o l E i y x / t R X z N d d G 0 I i Z r Y P A z N l N E u o R I U B V R Y m 0 X 6 t u e 7 u c y l F m U S 5 f S j u 1 U + q x 7 n X b z z M b W 6 V B v X u O g 1 1 e l h p m 9 O o p t 4 4 7 X A b 0 F h z t 8 q V w t o T i E 3 2 B 2 Y G y q V Z 2 B d W 3 6 l g w A 1 j w V F Q r J K V 5 U F N I p s K 9 0 p K 1 W 5 R v q F a z q T G c S w h z o L t 8 9 B u Q P n I / D 7 9 j 8 b 3 t h m 9 f Q x v n 6 b K E G J 7 d m f Y q q r u w C N 4 i o n t x m s a d I 4 + H Q U 2 p 7 5 O t i 6 i C s i y i C K a h F n 0 P V P N C t Y j M t n x l v M M T h d C s T T O r V 2 H h r n 9 u G K f 7 y D J G q z n a r O 7 m z g X 1 G o Q Z k 4 5 h p X a l N g Q O E 5 s t K I X Z e 5 n j s L s 1 1 G u D l 0 G r 7 F 7 X u d u 9 Z Q 6 e c c 2 I 7 a H 7 M 1 x P U L f k z c y 5 V e + r J f u O 2 D T g C / m 9 g b 2 7 d 3 Y r m d Z T s w r x v K L X A O 9 I 2 / j R X A H T E + 8 b 2 W s z l 5 I + 6 e 1 D N U b U l r j V S l J E p S m j v k e Y I K 4 c K Q V 4 T T U + W v m 5 Y Z 7 G V 3 1 o 2 M H 5 d Y R v L R 4 6 x 9 F q w K W a r Y u 0 z / 7 g H s q n G 2 i / Q t Q S w E C L Q A U A A I A C A A 8 n Z V Z n z x g s q Q A A A D 2 A A A A E g A A A A A A A A A A A A A A A A A A A A A A Q 2 9 u Z m l n L 1 B h Y 2 t h Z 2 U u e G 1 s U E s B A i 0 A F A A C A A g A P J 2 V W Q / K 6 a u k A A A A 6 Q A A A B M A A A A A A A A A A A A A A A A A 8 A A A A F t D b 2 5 0 Z W 5 0 X 1 R 5 c G V z X S 5 4 b W x Q S w E C L Q A U A A I A C A A 8 n Z V Z 8 l 4 / Q B s D A A D g E g A A E w A A A A A A A A A A A A A A A A D h A Q A A R m 9 y b X V s Y X M v U 2 V j d G l v b j E u b V B L B Q Y A A A A A A w A D A M I A A A B J 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P Q A A A A A A A B w 9 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m F j d F 9 i b 2 9 r a W 5 n c z w v S X R l b V B h d G g + P C 9 J d G V t T G 9 j Y X R p b 2 4 + P F N 0 Y W J s Z U V u d H J p Z X M + P E V u d H J 5 I F R 5 c G U 9 I k l z U H J p d m F 0 Z S I g V m F s d W U 9 I m w w I i A v P j x F b n R y e S B U e X B l P S J R d W V y e U l E I i B W Y W x 1 Z T 0 i c 2 Z i Y j Z l Y T c 3 L T N h Y 2 E t N D d i Z i 0 4 M z g x L T E 0 Z m R j O T N h M G E y Z 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M 0 N T k w I i A v P j x F b n R y e S B U e X B l P S J G a W x s R X J y b 3 J D b 2 R l I i B W Y W x 1 Z T 0 i c 1 V u a 2 5 v d 2 4 i I C 8 + P E V u d H J 5 I F R 5 c G U 9 I k Z p b G x F c n J v c k N v d W 5 0 I i B W Y W x 1 Z T 0 i b D A i I C 8 + P E V u d H J 5 I F R 5 c G U 9 I k Z p b G x M Y X N 0 V X B k Y X R l Z C I g V m F s d W U 9 I m Q y M D I 0 L T E y L T I x V D E 0 O j A 0 O j I x L j A 0 M T I x O T J a I i A v P j x F b n R y e S B U e X B l P S J G a W x s Q 2 9 s d W 1 u V H l w Z X M i I F Z h b H V l P S J z Q U F B Q U F B Q U Z B Q U F G Q U F V R i I g L z 4 8 R W 5 0 c n k g V H l w Z T 0 i R m l s b E N v b H V t b k 5 h b W V z I i B W Y W x 1 Z T 0 i c 1 s m c X V v d D t i b 2 9 r a W 5 n X 2 l k J n F 1 b 3 Q 7 L C Z x d W 9 0 O 3 B y b 3 B l c n R 5 X 2 l k J n F 1 b 3 Q 7 L C Z x d W 9 0 O 2 J v b 2 t p b m d f Z G F 0 Z S Z x d W 9 0 O y w m c X V v d D t j a G V j a 1 9 p b l 9 k Y X R l J n F 1 b 3 Q 7 L C Z x d W 9 0 O 2 N o Z W N r b 3 V 0 X 2 R h d G U m c X V v d D s s J n F 1 b 3 Q 7 b m 9 f Z 3 V l c 3 R z J n F 1 b 3 Q 7 L C Z x d W 9 0 O 3 J v b 2 1 f Y 2 F 0 Z W d v c n k m c X V v d D s s J n F 1 b 3 Q 7 Y m 9 v a 2 l u Z 1 9 w b G F 0 Z m 9 y b S Z x d W 9 0 O y w m c X V v d D t y Y X R p b m d z X 2 d p d m V u J n F 1 b 3 Q 7 L C Z x d W 9 0 O 2 J v b 2 t p b m d f c 3 R h d H V z J n F 1 b 3 Q 7 L C Z x d W 9 0 O 3 J l d m V u d W V f Z 2 V u Z X J h d G V k J n F 1 b 3 Q 7 L C Z x d W 9 0 O 3 J l d m V u d W V f c m V h b G l 6 Z W Q 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Z m F j d F 9 i b 2 9 r a W 5 n c y 9 S Z X B s Y W N l Z C B W Y W x 1 Z S 5 7 Y m 9 v a 2 l u Z 1 9 p Z C w w f S Z x d W 9 0 O y w m c X V v d D t T Z W N 0 a W 9 u M S 9 m Y W N 0 X 2 J v b 2 t p b m d z L 1 J l c G x h Y 2 V k I F Z h b H V l L n t w c m 9 w Z X J 0 e V 9 p Z C w x f S Z x d W 9 0 O y w m c X V v d D t T Z W N 0 a W 9 u M S 9 m Y W N 0 X 2 J v b 2 t p b m d z L 1 J l c G x h Y 2 V k I F Z h b H V l L n t i b 2 9 r a W 5 n X 2 R h d G U s M n 0 m c X V v d D s s J n F 1 b 3 Q 7 U 2 V j d G l v b j E v Z m F j d F 9 i b 2 9 r a W 5 n c y 9 S Z X B s Y W N l Z C B W Y W x 1 Z S 5 7 Y 2 h l Y 2 t f a W 5 f Z G F 0 Z S w z f S Z x d W 9 0 O y w m c X V v d D t T Z W N 0 a W 9 u M S 9 m Y W N 0 X 2 J v b 2 t p b m d z L 1 J l c G x h Y 2 V k I F Z h b H V l L n t j a G V j a 2 9 1 d F 9 k Y X R l L D R 9 J n F 1 b 3 Q 7 L C Z x d W 9 0 O 1 N l Y 3 R p b 2 4 x L 2 Z h Y 3 R f Y m 9 v a 2 l u Z 3 M v U m V w b G F j Z W Q g V m F s d W U u e 2 5 v X 2 d 1 Z X N 0 c y w 1 f S Z x d W 9 0 O y w m c X V v d D t T Z W N 0 a W 9 u M S 9 m Y W N 0 X 2 J v b 2 t p b m d z L 1 J l c G x h Y 2 V k I F Z h b H V l L n t y b 2 9 t X 2 N h d G V n b 3 J 5 L D Z 9 J n F 1 b 3 Q 7 L C Z x d W 9 0 O 1 N l Y 3 R p b 2 4 x L 2 Z h Y 3 R f Y m 9 v a 2 l u Z 3 M v U m V w b G F j Z W Q g V m F s d W U u e 2 J v b 2 t p b m d f c G x h d G Z v c m 0 s N 3 0 m c X V v d D s s J n F 1 b 3 Q 7 U 2 V j d G l v b j E v Z m F j d F 9 i b 2 9 r a W 5 n c y 9 S Z X B s Y W N l Z C B W Y W x 1 Z S 5 7 c m F 0 a W 5 n c 1 9 n a X Z l b i w 4 f S Z x d W 9 0 O y w m c X V v d D t T Z W N 0 a W 9 u M S 9 m Y W N 0 X 2 J v b 2 t p b m d z L 1 J l c G x h Y 2 V k I F Z h b H V l L n t i b 2 9 r a W 5 n X 3 N 0 Y X R 1 c y w 5 f S Z x d W 9 0 O y w m c X V v d D t T Z W N 0 a W 9 u M S 9 m Y W N 0 X 2 J v b 2 t p b m d z L 1 J l c G x h Y 2 V k I F Z h b H V l L n t y Z X Z l b n V l X 2 d l b m V y Y X R l Z C w x M H 0 m c X V v d D s s J n F 1 b 3 Q 7 U 2 V j d G l v b j E v Z m F j d F 9 i b 2 9 r a W 5 n c y 9 S Z X B s Y W N l Z C B W Y W x 1 Z S 5 7 c m V 2 Z W 5 1 Z V 9 y Z W F s a X p l Z C w x M X 0 m c X V v d D t d L C Z x d W 9 0 O 0 N v b H V t b k N v d W 5 0 J n F 1 b 3 Q 7 O j E y L C Z x d W 9 0 O 0 t l e U N v b H V t b k 5 h b W V z J n F 1 b 3 Q 7 O l t d L C Z x d W 9 0 O 0 N v b H V t b k l k Z W 5 0 a X R p Z X M m c X V v d D s 6 W y Z x d W 9 0 O 1 N l Y 3 R p b 2 4 x L 2 Z h Y 3 R f Y m 9 v a 2 l u Z 3 M v U m V w b G F j Z W Q g V m F s d W U u e 2 J v b 2 t p b m d f a W Q s M H 0 m c X V v d D s s J n F 1 b 3 Q 7 U 2 V j d G l v b j E v Z m F j d F 9 i b 2 9 r a W 5 n c y 9 S Z X B s Y W N l Z C B W Y W x 1 Z S 5 7 c H J v c G V y d H l f a W Q s M X 0 m c X V v d D s s J n F 1 b 3 Q 7 U 2 V j d G l v b j E v Z m F j d F 9 i b 2 9 r a W 5 n c y 9 S Z X B s Y W N l Z C B W Y W x 1 Z S 5 7 Y m 9 v a 2 l u Z 1 9 k Y X R l L D J 9 J n F 1 b 3 Q 7 L C Z x d W 9 0 O 1 N l Y 3 R p b 2 4 x L 2 Z h Y 3 R f Y m 9 v a 2 l u Z 3 M v U m V w b G F j Z W Q g V m F s d W U u e 2 N o Z W N r X 2 l u X 2 R h d G U s M 3 0 m c X V v d D s s J n F 1 b 3 Q 7 U 2 V j d G l v b j E v Z m F j d F 9 i b 2 9 r a W 5 n c y 9 S Z X B s Y W N l Z C B W Y W x 1 Z S 5 7 Y 2 h l Y 2 t v d X R f Z G F 0 Z S w 0 f S Z x d W 9 0 O y w m c X V v d D t T Z W N 0 a W 9 u M S 9 m Y W N 0 X 2 J v b 2 t p b m d z L 1 J l c G x h Y 2 V k I F Z h b H V l L n t u b 1 9 n d W V z d H M s N X 0 m c X V v d D s s J n F 1 b 3 Q 7 U 2 V j d G l v b j E v Z m F j d F 9 i b 2 9 r a W 5 n c y 9 S Z X B s Y W N l Z C B W Y W x 1 Z S 5 7 c m 9 v b V 9 j Y X R l Z 2 9 y e S w 2 f S Z x d W 9 0 O y w m c X V v d D t T Z W N 0 a W 9 u M S 9 m Y W N 0 X 2 J v b 2 t p b m d z L 1 J l c G x h Y 2 V k I F Z h b H V l L n t i b 2 9 r a W 5 n X 3 B s Y X R m b 3 J t L D d 9 J n F 1 b 3 Q 7 L C Z x d W 9 0 O 1 N l Y 3 R p b 2 4 x L 2 Z h Y 3 R f Y m 9 v a 2 l u Z 3 M v U m V w b G F j Z W Q g V m F s d W U u e 3 J h d G l u Z 3 N f Z 2 l 2 Z W 4 s O H 0 m c X V v d D s s J n F 1 b 3 Q 7 U 2 V j d G l v b j E v Z m F j d F 9 i b 2 9 r a W 5 n c y 9 S Z X B s Y W N l Z C B W Y W x 1 Z S 5 7 Y m 9 v a 2 l u Z 1 9 z d G F 0 d X M s O X 0 m c X V v d D s s J n F 1 b 3 Q 7 U 2 V j d G l v b j E v Z m F j d F 9 i b 2 9 r a W 5 n c y 9 S Z X B s Y W N l Z C B W Y W x 1 Z S 5 7 c m V 2 Z W 5 1 Z V 9 n Z W 5 l c m F 0 Z W Q s M T B 9 J n F 1 b 3 Q 7 L C Z x d W 9 0 O 1 N l Y 3 R p b 2 4 x L 2 Z h Y 3 R f Y m 9 v a 2 l u Z 3 M v U m V w b G F j Z W Q g V m F s d W U u e 3 J l d m V u d W V f c m V h b G l 6 Z W Q s M T F 9 J n F 1 b 3 Q 7 X S w m c X V v d D t S Z W x h d G l v b n N o a X B J b m Z v J n F 1 b 3 Q 7 O l t d f S I g L z 4 8 L 1 N 0 Y W J s Z U V u d H J p Z X M + P C 9 J d G V t P j x J d G V t P j x J d G V t T G 9 j Y X R p b 2 4 + P E l 0 Z W 1 U e X B l P k Z v c m 1 1 b G E 8 L 0 l 0 Z W 1 U e X B l P j x J d G V t U G F 0 a D 5 T Z W N 0 a W 9 u M S 9 m Y W N 0 X 2 J v b 2 t p b m d z L 1 N v d X J j Z T w v S X R l b V B h d G g + P C 9 J d G V t T G 9 j Y X R p b 2 4 + P F N 0 Y W J s Z U V u d H J p Z X M g L z 4 8 L 0 l 0 Z W 0 + P E l 0 Z W 0 + P E l 0 Z W 1 M b 2 N h d G l v b j 4 8 S X R l b V R 5 c G U + R m 9 y b X V s Y T w v S X R l b V R 5 c G U + P E l 0 Z W 1 Q Y X R o P l N l Y 3 R p b 2 4 x L 2 Z h Y 3 R f Y m 9 v a 2 l u Z 3 M v U H J v b W 9 0 Z W Q l M j B I Z W F k Z X J z P C 9 J d G V t U G F 0 a D 4 8 L 0 l 0 Z W 1 M b 2 N h d G l v b j 4 8 U 3 R h Y m x l R W 5 0 c m l l c y A v P j w v S X R l b T 4 8 S X R l b T 4 8 S X R l b U x v Y 2 F 0 a W 9 u P j x J d G V t V H l w Z T 5 G b 3 J t d W x h P C 9 J d G V t V H l w Z T 4 8 S X R l b V B h d G g + U 2 V j d G l v b j E v Z m F j d F 9 i b 2 9 r a W 5 n c y 9 D a G F u Z 2 V k J T I w V H l w Z T w v S X R l b V B h d G g + P C 9 J d G V t T G 9 j Y X R p b 2 4 + P F N 0 Y W J s Z U V u d H J p Z X M g L z 4 8 L 0 l 0 Z W 0 + P E l 0 Z W 0 + P E l 0 Z W 1 M b 2 N h d G l v b j 4 8 S X R l b V R 5 c G U + R m 9 y b X V s Y T w v S X R l b V R 5 c G U + P E l 0 Z W 1 Q Y X R o P l N l Y 3 R p b 2 4 x L 2 Z h Y 3 R f Y m 9 v a 2 l u Z 3 M v U m V t b 3 Z l Z C U y M E R 1 c G x p Y 2 F 0 Z X M 8 L 0 l 0 Z W 1 Q Y X R o P j w v S X R l b U x v Y 2 F 0 a W 9 u P j x T d G F i b G V F b n R y a W V z I C 8 + P C 9 J d G V t P j x J d G V t P j x J d G V t T G 9 j Y X R p b 2 4 + P E l 0 Z W 1 U e X B l P k Z v c m 1 1 b G E 8 L 0 l 0 Z W 1 U e X B l P j x J d G V t U G F 0 a D 5 T Z W N 0 a W 9 u M S 9 m Y W N 0 X 2 J v b 2 t p b m d z L 1 J l b W 9 2 Z W Q l M j B F c n J v c n M 8 L 0 l 0 Z W 1 Q Y X R o P j w v S X R l b U x v Y 2 F 0 a W 9 u P j x T d G F i b G V F b n R y a W V z I C 8 + P C 9 J d G V t P j x J d G V t P j x J d G V t T G 9 j Y X R p b 2 4 + P E l 0 Z W 1 U e X B l P k Z v c m 1 1 b G E 8 L 0 l 0 Z W 1 U e X B l P j x J d G V t U G F 0 a D 5 T Z W N 0 a W 9 u M S 9 m Y W N 0 X 2 J v b 2 t p b m d z L 1 J l c G x h Y 2 V k J T I w V m F s d W U 8 L 0 l 0 Z W 1 Q Y X R o P j w v S X R l b U x v Y 2 F 0 a W 9 u P j x T d G F i b G V F b n R y a W V z I C 8 + P C 9 J d G V t P j x J d G V t P j x J d G V t T G 9 j Y X R p b 2 4 + P E l 0 Z W 1 U e X B l P k Z v c m 1 1 b G E 8 L 0 l 0 Z W 1 U e X B l P j x J d G V t U G F 0 a D 5 T Z W N 0 a W 9 u M S 9 m Y W N 0 X 2 F n Z 3 J l Z 2 F 0 Z W R f Y m 9 v a 2 l u Z 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N j Y W N h Z G U w Z i 1 h Y T J j L T R j Z D A t Y m Y 3 Y S 0 5 Y z c 3 N 2 N l M m E 2 Y T c 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k y M D A i I C 8 + P E V u d H J 5 I F R 5 c G U 9 I k Z p b G x F c n J v c k N v Z G U i I F Z h b H V l P S J z V W 5 r b m 9 3 b i I g L z 4 8 R W 5 0 c n k g V H l w Z T 0 i R m l s b E V y c m 9 y Q 2 9 1 b n Q i I F Z h b H V l P S J s M C I g L z 4 8 R W 5 0 c n k g V H l w Z T 0 i R m l s b E x h c 3 R V c G R h d G V k I i B W Y W x 1 Z T 0 i Z D I w M j Q t M T I t M j F U M T Q 6 M D Y 6 M z E u M z M z M j I y N V o i I C 8 + P E V u d H J 5 I F R 5 c G U 9 I k Z p b G x D b 2 x 1 b W 5 U e X B l c y I g V m F s d W U 9 I n N C Z 2 t H Q X d N P S I g L z 4 8 R W 5 0 c n k g V H l w Z T 0 i R m l s b E N v b H V t b k 5 h b W V z I i B W Y W x 1 Z T 0 i c 1 s m c X V v d D t w c m 9 w Z X J 0 e V 9 p Z C Z x d W 9 0 O y w m c X V v d D t j a G V j a 1 9 p b l 9 k Y X R l J n F 1 b 3 Q 7 L C Z x d W 9 0 O 3 J v b 2 1 f Y 2 F 0 Z W d v c n k m c X V v d D s s J n F 1 b 3 Q 7 c 3 V j Y 2 V z c 2 Z 1 b F 9 i b 2 9 r a W 5 n c y Z x d W 9 0 O y w m c X V v d D t j Y X B h Y 2 l 0 e S Z x d W 9 0 O 1 0 i I C 8 + P E V u d H J 5 I F R 5 c G U 9 I k Z p b G x T d G F 0 d X M i I F Z h b H V l P S J z Q 2 9 t c G x l d G U i I C 8 + P E V u d H J 5 I F R 5 c G U 9 I l J l b G F 0 a W 9 u c 2 h p c E l u Z m 9 D b 2 5 0 Y W l u Z X I i I F Z h b H V l P S J z e y Z x d W 9 0 O 2 N v b H V t b k N v d W 5 0 J n F 1 b 3 Q 7 O j U s J n F 1 b 3 Q 7 a 2 V 5 Q 2 9 s d W 1 u T m F t Z X M m c X V v d D s 6 W y Z x d W 9 0 O 3 B y b 3 B l c n R 5 X 2 l k J n F 1 b 3 Q 7 L C Z x d W 9 0 O 2 N o Z W N r X 2 l u X 2 R h d G U m c X V v d D s s J n F 1 b 3 Q 7 c m 9 v b V 9 j Y X R l Z 2 9 y e S Z x d W 9 0 O y w m c X V v d D t z d W N j Z X N z Z n V s X 2 J v b 2 t p b m d z J n F 1 b 3 Q 7 L C Z x d W 9 0 O 2 N h c G F j a X R 5 J n F 1 b 3 Q 7 X S w m c X V v d D t x d W V y e V J l b G F 0 a W 9 u c 2 h p c H M m c X V v d D s 6 W 1 0 s J n F 1 b 3 Q 7 Y 2 9 s d W 1 u S W R l b n R p d G l l c y Z x d W 9 0 O z p b J n F 1 b 3 Q 7 U 2 V j d G l v b j E v Z m F j d F 9 h Z 2 d y Z W d h d G V k X 2 J v b 2 t p b m d z L 1 J l b W 9 2 Z W Q g R X J y b 3 J z L n t w c m 9 w Z X J 0 e V 9 p Z C w w f S Z x d W 9 0 O y w m c X V v d D t T Z W N 0 a W 9 u M S 9 m Y W N 0 X 2 F n Z 3 J l Z 2 F 0 Z W R f Y m 9 v a 2 l u Z 3 M v U m V t b 3 Z l Z C B F c n J v c n M u e 2 N o Z W N r X 2 l u X 2 R h d G U s M X 0 m c X V v d D s s J n F 1 b 3 Q 7 U 2 V j d G l v b j E v Z m F j d F 9 h Z 2 d y Z W d h d G V k X 2 J v b 2 t p b m d z L 1 J l b W 9 2 Z W Q g R X J y b 3 J z L n t y b 2 9 t X 2 N h d G V n b 3 J 5 L D J 9 J n F 1 b 3 Q 7 L C Z x d W 9 0 O 1 N l Y 3 R p b 2 4 x L 2 Z h Y 3 R f Y W d n c m V n Y X R l Z F 9 i b 2 9 r a W 5 n c y 9 S Z W 1 v d m V k I E V y c m 9 y c y 5 7 c 3 V j Y 2 V z c 2 Z 1 b F 9 i b 2 9 r a W 5 n c y w z f S Z x d W 9 0 O y w m c X V v d D t T Z W N 0 a W 9 u M S 9 m Y W N 0 X 2 F n Z 3 J l Z 2 F 0 Z W R f Y m 9 v a 2 l u Z 3 M v U m V t b 3 Z l Z C B F c n J v c n M u e 2 N h c G F j a X R 5 L D R 9 J n F 1 b 3 Q 7 X S w m c X V v d D t D b 2 x 1 b W 5 D b 3 V u d C Z x d W 9 0 O z o 1 L C Z x d W 9 0 O 0 t l e U N v b H V t b k 5 h b W V z J n F 1 b 3 Q 7 O l s m c X V v d D t w c m 9 w Z X J 0 e V 9 p Z C Z x d W 9 0 O y w m c X V v d D t j a G V j a 1 9 p b l 9 k Y X R l J n F 1 b 3 Q 7 L C Z x d W 9 0 O 3 J v b 2 1 f Y 2 F 0 Z W d v c n k m c X V v d D s s J n F 1 b 3 Q 7 c 3 V j Y 2 V z c 2 Z 1 b F 9 i b 2 9 r a W 5 n c y Z x d W 9 0 O y w m c X V v d D t j Y X B h Y 2 l 0 e S Z x d W 9 0 O 1 0 s J n F 1 b 3 Q 7 Q 2 9 s d W 1 u S W R l b n R p d G l l c y Z x d W 9 0 O z p b J n F 1 b 3 Q 7 U 2 V j d G l v b j E v Z m F j d F 9 h Z 2 d y Z W d h d G V k X 2 J v b 2 t p b m d z L 1 J l b W 9 2 Z W Q g R X J y b 3 J z L n t w c m 9 w Z X J 0 e V 9 p Z C w w f S Z x d W 9 0 O y w m c X V v d D t T Z W N 0 a W 9 u M S 9 m Y W N 0 X 2 F n Z 3 J l Z 2 F 0 Z W R f Y m 9 v a 2 l u Z 3 M v U m V t b 3 Z l Z C B F c n J v c n M u e 2 N o Z W N r X 2 l u X 2 R h d G U s M X 0 m c X V v d D s s J n F 1 b 3 Q 7 U 2 V j d G l v b j E v Z m F j d F 9 h Z 2 d y Z W d h d G V k X 2 J v b 2 t p b m d z L 1 J l b W 9 2 Z W Q g R X J y b 3 J z L n t y b 2 9 t X 2 N h d G V n b 3 J 5 L D J 9 J n F 1 b 3 Q 7 L C Z x d W 9 0 O 1 N l Y 3 R p b 2 4 x L 2 Z h Y 3 R f Y W d n c m V n Y X R l Z F 9 i b 2 9 r a W 5 n c y 9 S Z W 1 v d m V k I E V y c m 9 y c y 5 7 c 3 V j Y 2 V z c 2 Z 1 b F 9 i b 2 9 r a W 5 n c y w z f S Z x d W 9 0 O y w m c X V v d D t T Z W N 0 a W 9 u M S 9 m Y W N 0 X 2 F n Z 3 J l Z 2 F 0 Z W R f Y m 9 v a 2 l u Z 3 M v U m V t b 3 Z l Z C B F c n J v c n M u e 2 N h c G F j a X R 5 L D R 9 J n F 1 b 3 Q 7 X S w m c X V v d D t S Z W x h d G l v b n N o a X B J b m Z v J n F 1 b 3 Q 7 O l t d f S I g L z 4 8 L 1 N 0 Y W J s Z U V u d H J p Z X M + P C 9 J d G V t P j x J d G V t P j x J d G V t T G 9 j Y X R p b 2 4 + P E l 0 Z W 1 U e X B l P k Z v c m 1 1 b G E 8 L 0 l 0 Z W 1 U e X B l P j x J d G V t U G F 0 a D 5 T Z W N 0 a W 9 u M S 9 m Y W N 0 X 2 F n Z 3 J l Z 2 F 0 Z W R f Y m 9 v a 2 l u Z 3 M v U 2 9 1 c m N l P C 9 J d G V t U G F 0 a D 4 8 L 0 l 0 Z W 1 M b 2 N h d G l v b j 4 8 U 3 R h Y m x l R W 5 0 c m l l c y A v P j w v S X R l b T 4 8 S X R l b T 4 8 S X R l b U x v Y 2 F 0 a W 9 u P j x J d G V t V H l w Z T 5 G b 3 J t d W x h P C 9 J d G V t V H l w Z T 4 8 S X R l b V B h d G g + U 2 V j d G l v b j E v Z m F j d F 9 h Z 2 d y Z W d h d G V k X 2 J v b 2 t p b m d z L 1 B y b 2 1 v d G V k J T I w S G V h Z G V y c z w v S X R l b V B h d G g + P C 9 J d G V t T G 9 j Y X R p b 2 4 + P F N 0 Y W J s Z U V u d H J p Z X M g L z 4 8 L 0 l 0 Z W 0 + P E l 0 Z W 0 + P E l 0 Z W 1 M b 2 N h d G l v b j 4 8 S X R l b V R 5 c G U + R m 9 y b X V s Y T w v S X R l b V R 5 c G U + P E l 0 Z W 1 Q Y X R o P l N l Y 3 R p b 2 4 x L 2 Z h Y 3 R f Y W d n c m V n Y X R l Z F 9 i b 2 9 r a W 5 n c y 9 D a G F u Z 2 V k J T I w V H l w Z T w v S X R l b V B h d G g + P C 9 J d G V t T G 9 j Y X R p b 2 4 + P F N 0 Y W J s Z U V u d H J p Z X M g L z 4 8 L 0 l 0 Z W 0 + P E l 0 Z W 0 + P E l 0 Z W 1 M b 2 N h d G l v b j 4 8 S X R l b V R 5 c G U + R m 9 y b X V s Y T w v S X R l b V R 5 c G U + P E l 0 Z W 1 Q Y X R o P l N l Y 3 R p b 2 4 x L 2 Z h Y 3 R f Y W d n c m V n Y X R l Z F 9 i b 2 9 r a W 5 n c y 9 S Z W 1 v d m V k J T I w R H V w b G l j Y X R l c z w v S X R l b V B h d G g + P C 9 J d G V t T G 9 j Y X R p b 2 4 + P F N 0 Y W J s Z U V u d H J p Z X M g L z 4 8 L 0 l 0 Z W 0 + P E l 0 Z W 0 + P E l 0 Z W 1 M b 2 N h d G l v b j 4 8 S X R l b V R 5 c G U + R m 9 y b X V s Y T w v S X R l b V R 5 c G U + P E l 0 Z W 1 Q Y X R o P l N l Y 3 R p b 2 4 x L 2 Z h Y 3 R f Y W d n c m V n Y X R l Z F 9 i b 2 9 r a W 5 n c y 9 S Z W 1 v d m V k J T I w R X J y b 3 J z P C 9 J d G V t U G F 0 a D 4 8 L 0 l 0 Z W 1 M b 2 N h d G l v b j 4 8 U 3 R h Y m x l R W 5 0 c m l l c y A v P j w v S X R l b T 4 8 S X R l b T 4 8 S X R l b U x v Y 2 F 0 a W 9 u P j x J d G V t V H l w Z T 5 G b 3 J t d W x h P C 9 J d G V t V H l w Z T 4 8 S X R l b V B h d G g + U 2 V j d G l v b j E v Z G l t X 3 J v b 2 1 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Y j U y M z l m Z j c t M W N m Z C 0 0 Z G I w L W E w Y T g t Y z U w N D c 1 Y T U z Z j V i 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k a W 1 f c m 9 v b X M v Q 2 h h b m d l Z C B U e X B l M S 5 7 c m 9 v b V 9 p Z C w w f S Z x d W 9 0 O y w m c X V v d D t T Z W N 0 a W 9 u M S 9 k a W 1 f c m 9 v b X M v Q 2 h h b m d l Z C B U e X B l M S 5 7 c m 9 v b V 9 j b G F z c y w x f S Z x d W 9 0 O 1 0 s J n F 1 b 3 Q 7 Q 2 9 s d W 1 u Q 2 9 1 b n Q m c X V v d D s 6 M i w m c X V v d D t L Z X l D b 2 x 1 b W 5 O Y W 1 l c y Z x d W 9 0 O z p b X S w m c X V v d D t D b 2 x 1 b W 5 J Z G V u d G l 0 a W V z J n F 1 b 3 Q 7 O l s m c X V v d D t T Z W N 0 a W 9 u M S 9 k a W 1 f c m 9 v b X M v Q 2 h h b m d l Z C B U e X B l M S 5 7 c m 9 v b V 9 p Z C w w f S Z x d W 9 0 O y w m c X V v d D t T Z W N 0 a W 9 u M S 9 k a W 1 f c m 9 v b X M v Q 2 h h b m d l Z C B U e X B l M S 5 7 c m 9 v b V 9 j b G F z c y w x f S Z x d W 9 0 O 1 0 s J n F 1 b 3 Q 7 U m V s Y X R p b 2 5 z a G l w S W 5 m b y Z x d W 9 0 O z p b X X 0 i I C 8 + P E V u d H J 5 I F R 5 c G U 9 I k Z p b G x T d G F 0 d X M i I F Z h b H V l P S J z Q 2 9 t c G x l d G U i I C 8 + P E V u d H J 5 I F R 5 c G U 9 I k Z p b G x D b 2 x 1 b W 5 O Y W 1 l c y I g V m F s d W U 9 I n N b J n F 1 b 3 Q 7 c m 9 v b V 9 p Z C Z x d W 9 0 O y w m c X V v d D t y b 2 9 t X 2 N h d G V n b 3 J 5 J n F 1 b 3 Q 7 X S I g L z 4 8 R W 5 0 c n k g V H l w Z T 0 i R m l s b E N v b H V t b l R 5 c G V z I i B W Y W x 1 Z T 0 i c 0 J n W T 0 i I C 8 + P E V u d H J 5 I F R 5 c G U 9 I k Z p b G x M Y X N 0 V X B k Y X R l Z C I g V m F s d W U 9 I m Q y M D I 0 L T E y L T I x V D E 0 O j E x O j U 0 L j U 1 O T M 4 M j F a I i A v P j x F b n R y e S B U e X B l P S J G a W x s R X J y b 3 J D b 3 V u d C I g V m F s d W U 9 I m w w I i A v P j x F b n R y e S B U e X B l P S J G a W x s R X J y b 3 J D b 2 R l I i B W Y W x 1 Z T 0 i c 1 V u a 2 5 v d 2 4 i I C 8 + P E V u d H J 5 I F R 5 c G U 9 I k Z p b G x D b 3 V u d C I g V m F s d W U 9 I m w 0 I i A v P j x F b n R y e S B U e X B l P S J B Z G R l Z F R v R G F 0 Y U 1 v Z G V s I i B W Y W x 1 Z T 0 i b D E i I C 8 + P C 9 T d G F i b G V F b n R y a W V z P j w v S X R l b T 4 8 S X R l b T 4 8 S X R l b U x v Y 2 F 0 a W 9 u P j x J d G V t V H l w Z T 5 G b 3 J t d W x h P C 9 J d G V t V H l w Z T 4 8 S X R l b V B h d G g + U 2 V j d G l v b j E v Z G l t X 3 J v b 2 1 z L 1 N v d X J j Z T w v S X R l b V B h d G g + P C 9 J d G V t T G 9 j Y X R p b 2 4 + P F N 0 Y W J s Z U V u d H J p Z X M g L z 4 8 L 0 l 0 Z W 0 + P E l 0 Z W 0 + P E l 0 Z W 1 M b 2 N h d G l v b j 4 8 S X R l b V R 5 c G U + R m 9 y b X V s Y T w v S X R l b V R 5 c G U + P E l 0 Z W 1 Q Y X R o P l N l Y 3 R p b 2 4 x L 2 R p b V 9 y b 2 9 t c y 9 D a G F u Z 2 V k J T I w V H l w Z T w v S X R l b V B h d G g + P C 9 J d G V t T G 9 j Y X R p b 2 4 + P F N 0 Y W J s Z U V u d H J p Z X M g L z 4 8 L 0 l 0 Z W 0 + P E l 0 Z W 0 + P E l 0 Z W 1 M b 2 N h d G l v b j 4 8 S X R l b V R 5 c G U + R m 9 y b X V s Y T w v S X R l b V R 5 c G U + P E l 0 Z W 1 Q Y X R o P l N l Y 3 R p b 2 4 x L 2 R p b V 9 y b 2 9 t c y 9 Q c m 9 t b 3 R l Z C U y M E h l Y W R l c n M 8 L 0 l 0 Z W 1 Q Y X R o P j w v S X R l b U x v Y 2 F 0 a W 9 u P j x T d G F i b G V F b n R y a W V z I C 8 + P C 9 J d G V t P j x J d G V t P j x J d G V t T G 9 j Y X R p b 2 4 + P E l 0 Z W 1 U e X B l P k Z v c m 1 1 b G E 8 L 0 l 0 Z W 1 U e X B l P j x J d G V t U G F 0 a D 5 T Z W N 0 a W 9 u M S 9 k a W 1 f c m 9 v b X M v Q 2 h h b m d l Z C U y M F R 5 c G U x P C 9 J d G V t U G F 0 a D 4 8 L 0 l 0 Z W 1 M b 2 N h d G l v b j 4 8 U 3 R h Y m x l R W 5 0 c m l l c y A v P j w v S X R l b T 4 8 S X R l b T 4 8 S X R l b U x v Y 2 F 0 a W 9 u P j x J d G V t V H l w Z T 5 G b 3 J t d W x h P C 9 J d G V t V H l w Z T 4 8 S X R l b V B h d G g + U 2 V j d G l v b j E v Z G l t X 2 h v d G V s c z w v S X R l b V B h d G g + P C 9 J d G V t T G 9 j Y X R p b 2 4 + P F N 0 Y W J s Z U V u d H J p Z X M + P E V u d H J 5 I F R 5 c G U 9 I k l z U H J p d m F 0 Z S I g V m F s d W U 9 I m w w I i A v P j x F b n R y e S B U e X B l P S J R d W V y e U l E I i B W Y W x 1 Z T 0 i c z d i N z V h Z D g 4 L T g y Z D E t N D V h Y S 1 i M W Z i L T A 0 Z j Z i N G J i N m U x O 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U i I C 8 + P E V u d H J 5 I F R 5 c G U 9 I k Z p b G x F c n J v c k N v Z G U i I F Z h b H V l P S J z V W 5 r b m 9 3 b i I g L z 4 8 R W 5 0 c n k g V H l w Z T 0 i R m l s b E V y c m 9 y Q 2 9 1 b n Q i I F Z h b H V l P S J s M C I g L z 4 8 R W 5 0 c n k g V H l w Z T 0 i R m l s b E x h c 3 R V c G R h d G V k I i B W Y W x 1 Z T 0 i Z D I w M j Q t M T I t M j F U M T Q 6 M D k 6 N T c u N j g 0 N D g x N F o i I C 8 + P E V u d H J 5 I F R 5 c G U 9 I k Z p b G x D b 2 x 1 b W 5 U e X B l c y I g V m F s d W U 9 I n N C Z 1 l H Q m c 9 P S I g L z 4 8 R W 5 0 c n k g V H l w Z T 0 i R m l s b E N v b H V t b k 5 h b W V z I i B W Y W x 1 Z T 0 i c 1 s m c X V v d D t w c m 9 w Z X J 0 e V 9 p Z C Z x d W 9 0 O y w m c X V v d D t w c m 9 w Z X J 0 e V 9 u Y W 1 l J n F 1 b 3 Q 7 L C Z x d W 9 0 O 2 N h d G V n b 3 J 5 J n F 1 b 3 Q 7 L C Z x d W 9 0 O 2 N p d H k 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k a W 1 f a G 9 0 Z W x z L 1 J l c G x h Y 2 V k I F Z h b H V l L n t w c m 9 w Z X J 0 e V 9 p Z C w w f S Z x d W 9 0 O y w m c X V v d D t T Z W N 0 a W 9 u M S 9 k a W 1 f a G 9 0 Z W x z L 1 J l c G x h Y 2 V k I F Z h b H V l L n t w c m 9 w Z X J 0 e V 9 u Y W 1 l L D F 9 J n F 1 b 3 Q 7 L C Z x d W 9 0 O 1 N l Y 3 R p b 2 4 x L 2 R p b V 9 o b 3 R l b H M v U m V w b G F j Z W Q g V m F s d W U u e 2 N h d G V n b 3 J 5 L D J 9 J n F 1 b 3 Q 7 L C Z x d W 9 0 O 1 N l Y 3 R p b 2 4 x L 2 R p b V 9 o b 3 R l b H M v U m V w b G F j Z W Q g V m F s d W U u e 2 N p d H k s M 3 0 m c X V v d D t d L C Z x d W 9 0 O 0 N v b H V t b k N v d W 5 0 J n F 1 b 3 Q 7 O j Q s J n F 1 b 3 Q 7 S 2 V 5 Q 2 9 s d W 1 u T m F t Z X M m c X V v d D s 6 W 1 0 s J n F 1 b 3 Q 7 Q 2 9 s d W 1 u S W R l b n R p d G l l c y Z x d W 9 0 O z p b J n F 1 b 3 Q 7 U 2 V j d G l v b j E v Z G l t X 2 h v d G V s c y 9 S Z X B s Y W N l Z C B W Y W x 1 Z S 5 7 c H J v c G V y d H l f a W Q s M H 0 m c X V v d D s s J n F 1 b 3 Q 7 U 2 V j d G l v b j E v Z G l t X 2 h v d G V s c y 9 S Z X B s Y W N l Z C B W Y W x 1 Z S 5 7 c H J v c G V y d H l f b m F t Z S w x f S Z x d W 9 0 O y w m c X V v d D t T Z W N 0 a W 9 u M S 9 k a W 1 f a G 9 0 Z W x z L 1 J l c G x h Y 2 V k I F Z h b H V l L n t j Y X R l Z 2 9 y e S w y f S Z x d W 9 0 O y w m c X V v d D t T Z W N 0 a W 9 u M S 9 k a W 1 f a G 9 0 Z W x z L 1 J l c G x h Y 2 V k I F Z h b H V l L n t j a X R 5 L D N 9 J n F 1 b 3 Q 7 X S w m c X V v d D t S Z W x h d G l v b n N o a X B J b m Z v J n F 1 b 3 Q 7 O l t d f S I g L z 4 8 L 1 N 0 Y W J s Z U V u d H J p Z X M + P C 9 J d G V t P j x J d G V t P j x J d G V t T G 9 j Y X R p b 2 4 + P E l 0 Z W 1 U e X B l P k Z v c m 1 1 b G E 8 L 0 l 0 Z W 1 U e X B l P j x J d G V t U G F 0 a D 5 T Z W N 0 a W 9 u M S 9 k a W 1 f a G 9 0 Z W x z L 1 N v d X J j Z T w v S X R l b V B h d G g + P C 9 J d G V t T G 9 j Y X R p b 2 4 + P F N 0 Y W J s Z U V u d H J p Z X M g L z 4 8 L 0 l 0 Z W 0 + P E l 0 Z W 0 + P E l 0 Z W 1 M b 2 N h d G l v b j 4 8 S X R l b V R 5 c G U + R m 9 y b X V s Y T w v S X R l b V R 5 c G U + P E l 0 Z W 1 Q Y X R o P l N l Y 3 R p b 2 4 x L 2 R p b V 9 o b 3 R l b H M v U H J v b W 9 0 Z W Q l M j B I Z W F k Z X J z P C 9 J d G V t U G F 0 a D 4 8 L 0 l 0 Z W 1 M b 2 N h d G l v b j 4 8 U 3 R h Y m x l R W 5 0 c m l l c y A v P j w v S X R l b T 4 8 S X R l b T 4 8 S X R l b U x v Y 2 F 0 a W 9 u P j x J d G V t V H l w Z T 5 G b 3 J t d W x h P C 9 J d G V t V H l w Z T 4 8 S X R l b V B h d G g + U 2 V j d G l v b j E v Z G l t X 2 h v d G V s c y 9 D a G F u Z 2 V k J T I w V H l w Z T w v S X R l b V B h d G g + P C 9 J d G V t T G 9 j Y X R p b 2 4 + P F N 0 Y W J s Z U V u d H J p Z X M g L z 4 8 L 0 l 0 Z W 0 + P E l 0 Z W 0 + P E l 0 Z W 1 M b 2 N h d G l v b j 4 8 S X R l b V R 5 c G U + R m 9 y b X V s Y T w v S X R l b V R 5 c G U + P E l 0 Z W 1 Q Y X R o P l N l Y 3 R p b 2 4 x L 2 R p b V 9 o b 3 R l b H M v U m V t b 3 Z l Z C U y M E R 1 c G x p Y 2 F 0 Z X M 8 L 0 l 0 Z W 1 Q Y X R o P j w v S X R l b U x v Y 2 F 0 a W 9 u P j x T d G F i b G V F b n R y a W V z I C 8 + P C 9 J d G V t P j x J d G V t P j x J d G V t T G 9 j Y X R p b 2 4 + P E l 0 Z W 1 U e X B l P k Z v c m 1 1 b G E 8 L 0 l 0 Z W 1 U e X B l P j x J d G V t U G F 0 a D 5 T Z W N 0 a W 9 u M S 9 k a W 1 f a G 9 0 Z W x z L 1 J l b W 9 2 Z W Q l M j B F c n J v c n M 8 L 0 l 0 Z W 1 Q Y X R o P j w v S X R l b U x v Y 2 F 0 a W 9 u P j x T d G F i b G V F b n R y a W V z I C 8 + P C 9 J d G V t P j x J d G V t P j x J d G V t T G 9 j Y X R p b 2 4 + P E l 0 Z W 1 U e X B l P k Z v c m 1 1 b G E 8 L 0 l 0 Z W 1 U e X B l P j x J d G V t U G F 0 a D 5 T Z W N 0 a W 9 u M S 9 k a W 1 f a G 9 0 Z W x z L 1 J l c G x h Y 2 V k J T I w V m F s d W U 8 L 0 l 0 Z W 1 Q Y X R o P j w v S X R l b U x v Y 2 F 0 a W 9 u P j x T d G F i b G V F b n R y a W V z I C 8 + P C 9 J d G V t P j x J d G V t P j x J d G V t T G 9 j Y X R p b 2 4 + P E l 0 Z W 1 U e X B l P k Z v c m 1 1 b G E 8 L 0 l 0 Z W 1 U e X B l P j x J d G V t U G F 0 a D 5 T Z W N 0 a W 9 u M S 9 k a W 1 f Z G F 0 Z T w v S X R l b V B h d G g + P C 9 J d G V t T G 9 j Y X R p b 2 4 + P F N 0 Y W J s Z U V u d H J p Z X M + P E V u d H J 5 I F R 5 c G U 9 I k l z U H J p d m F 0 Z S I g V m F s d W U 9 I m w w I i A v P j x F b n R y e S B U e X B l P S J R d W V y e U l E I i B W Y W x 1 Z T 0 i c z R j M z F j N D Z m L T U w Z j c t N D Q x M y 0 5 M j F i L T I x M 2 Z i Z j U 0 Y 2 Y y Y 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O T I i I C 8 + P E V u d H J 5 I F R 5 c G U 9 I k Z p b G x F c n J v c k N v Z G U i I F Z h b H V l P S J z V W 5 r b m 9 3 b i I g L z 4 8 R W 5 0 c n k g V H l w Z T 0 i R m l s b E V y c m 9 y Q 2 9 1 b n Q i I F Z h b H V l P S J s M C I g L z 4 8 R W 5 0 c n k g V H l w Z T 0 i R m l s b E x h c 3 R V c G R h d G V k I i B W Y W x 1 Z T 0 i Z D I w M j Q t M T I t M j F U M T Q 6 M T E 6 N T Y u M D c 5 N D M z N l o i I C 8 + P E V u d H J 5 I F R 5 c G U 9 I k Z p b G x D b 2 x 1 b W 5 U e X B l c y I g V m F s d W U 9 I n N B Q U F B Q U E 9 P S I g L z 4 8 R W 5 0 c n k g V H l w Z T 0 i R m l s b E N v b H V t b k 5 h b W V z I i B W Y W x 1 Z T 0 i c 1 s m c X V v d D t i b 2 9 r a W 5 n X 2 R h d G U m c X V v d D s s J n F 1 b 3 Q 7 b W 1 t I H l 5 J n F 1 b 3 Q 7 L C Z x d W 9 0 O 3 d l Z W s g b m 8 m c X V v d D s s J n F 1 b 3 Q 7 Z G F 5 X 3 R 5 c G 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k a W 1 f Z G F 0 Z S 9 S Z X B s Y W N l Z C B W Y W x 1 Z S 5 7 Y m 9 v a 2 l u Z 1 9 k Y X R l L D B 9 J n F 1 b 3 Q 7 L C Z x d W 9 0 O 1 N l Y 3 R p b 2 4 x L 2 R p b V 9 k Y X R l L 1 J l c G x h Y 2 V k I F Z h b H V l L n t t b W 0 g e X k s M X 0 m c X V v d D s s J n F 1 b 3 Q 7 U 2 V j d G l v b j E v Z G l t X 2 R h d G U v U m V w b G F j Z W Q g V m F s d W U u e 3 d l Z W s g b m 8 s M n 0 m c X V v d D s s J n F 1 b 3 Q 7 U 2 V j d G l v b j E v Z G l t X 2 R h d G U v U m V w b G F j Z W Q g V m F s d W U u e 2 R h e V 9 0 e X B l L D N 9 J n F 1 b 3 Q 7 X S w m c X V v d D t D b 2 x 1 b W 5 D b 3 V u d C Z x d W 9 0 O z o 0 L C Z x d W 9 0 O 0 t l e U N v b H V t b k 5 h b W V z J n F 1 b 3 Q 7 O l t d L C Z x d W 9 0 O 0 N v b H V t b k l k Z W 5 0 a X R p Z X M m c X V v d D s 6 W y Z x d W 9 0 O 1 N l Y 3 R p b 2 4 x L 2 R p b V 9 k Y X R l L 1 J l c G x h Y 2 V k I F Z h b H V l L n t i b 2 9 r a W 5 n X 2 R h d G U s M H 0 m c X V v d D s s J n F 1 b 3 Q 7 U 2 V j d G l v b j E v Z G l t X 2 R h d G U v U m V w b G F j Z W Q g V m F s d W U u e 2 1 t b S B 5 e S w x f S Z x d W 9 0 O y w m c X V v d D t T Z W N 0 a W 9 u M S 9 k a W 1 f Z G F 0 Z S 9 S Z X B s Y W N l Z C B W Y W x 1 Z S 5 7 d 2 V l a y B u b y w y f S Z x d W 9 0 O y w m c X V v d D t T Z W N 0 a W 9 u M S 9 k a W 1 f Z G F 0 Z S 9 S Z X B s Y W N l Z C B W Y W x 1 Z S 5 7 Z G F 5 X 3 R 5 c G U s M 3 0 m c X V v d D t d L C Z x d W 9 0 O 1 J l b G F 0 a W 9 u c 2 h p c E l u Z m 8 m c X V v d D s 6 W 1 1 9 I i A v P j w v U 3 R h Y m x l R W 5 0 c m l l c z 4 8 L 0 l 0 Z W 0 + P E l 0 Z W 0 + P E l 0 Z W 1 M b 2 N h d G l v b j 4 8 S X R l b V R 5 c G U + R m 9 y b X V s Y T w v S X R l b V R 5 c G U + P E l 0 Z W 1 Q Y X R o P l N l Y 3 R p b 2 4 x L 2 R p b V 9 k Y X R l L 1 N v d X J j Z T w v S X R l b V B h d G g + P C 9 J d G V t T G 9 j Y X R p b 2 4 + P F N 0 Y W J s Z U V u d H J p Z X M g L z 4 8 L 0 l 0 Z W 0 + P E l 0 Z W 0 + P E l 0 Z W 1 M b 2 N h d G l v b j 4 8 S X R l b V R 5 c G U + R m 9 y b X V s Y T w v S X R l b V R 5 c G U + P E l 0 Z W 1 Q Y X R o P l N l Y 3 R p b 2 4 x L 2 R p b V 9 k Y X R l L 1 B y b 2 1 v d G V k J T I w S G V h Z G V y c z w v S X R l b V B h d G g + P C 9 J d G V t T G 9 j Y X R p b 2 4 + P F N 0 Y W J s Z U V u d H J p Z X M g L z 4 8 L 0 l 0 Z W 0 + P E l 0 Z W 0 + P E l 0 Z W 1 M b 2 N h d G l v b j 4 8 S X R l b V R 5 c G U + R m 9 y b X V s Y T w v S X R l b V R 5 c G U + P E l 0 Z W 1 Q Y X R o P l N l Y 3 R p b 2 4 x L 2 R p b V 9 k Y X R l L 0 N o Y W 5 n Z W Q l M j B U e X B l P C 9 J d G V t U G F 0 a D 4 8 L 0 l 0 Z W 1 M b 2 N h d G l v b j 4 8 U 3 R h Y m x l R W 5 0 c m l l c y A v P j w v S X R l b T 4 8 S X R l b T 4 8 S X R l b U x v Y 2 F 0 a W 9 u P j x J d G V t V H l w Z T 5 G b 3 J t d W x h P C 9 J d G V t V H l w Z T 4 8 S X R l b V B h d G g + U 2 V j d G l v b j E v Z G l t X 2 R h d G U v U m V u Y W 1 l Z C U y M E N v b H V t b n M 8 L 0 l 0 Z W 1 Q Y X R o P j w v S X R l b U x v Y 2 F 0 a W 9 u P j x T d G F i b G V F b n R y a W V z I C 8 + P C 9 J d G V t P j x J d G V t P j x J d G V t T G 9 j Y X R p b 2 4 + P E l 0 Z W 1 U e X B l P k Z v c m 1 1 b G E 8 L 0 l 0 Z W 1 U e X B l P j x J d G V t U G F 0 a D 5 T Z W N 0 a W 9 u M S 9 k a W 1 f Z G F 0 Z S 9 S Z W 1 v d m V k J T I w R H V w b G l j Y X R l c z w v S X R l b V B h d G g + P C 9 J d G V t T G 9 j Y X R p b 2 4 + P F N 0 Y W J s Z U V u d H J p Z X M g L z 4 8 L 0 l 0 Z W 0 + P E l 0 Z W 0 + P E l 0 Z W 1 M b 2 N h d G l v b j 4 8 S X R l b V R 5 c G U + R m 9 y b X V s Y T w v S X R l b V R 5 c G U + P E l 0 Z W 1 Q Y X R o P l N l Y 3 R p b 2 4 x L 2 R p b V 9 k Y X R l L 1 J l b W 9 2 Z W Q l M j B F c n J v c n M 8 L 0 l 0 Z W 1 Q Y X R o P j w v S X R l b U x v Y 2 F 0 a W 9 u P j x T d G F i b G V F b n R y a W V z I C 8 + P C 9 J d G V t P j x J d G V t P j x J d G V t T G 9 j Y X R p b 2 4 + P E l 0 Z W 1 U e X B l P k Z v c m 1 1 b G E 8 L 0 l 0 Z W 1 U e X B l P j x J d G V t U G F 0 a D 5 T Z W N 0 a W 9 u M S 9 k a W 1 f Z G F 0 Z S 9 S Z X B s Y W N l Z C U y M F Z h b H V l P C 9 J d G V t U G F 0 a D 4 8 L 0 l 0 Z W 1 M b 2 N h d G l v b j 4 8 U 3 R h Y m x l R W 5 0 c m l l c y A v P j w v S X R l b T 4 8 S X R l b T 4 8 S X R l b U x v Y 2 F 0 a W 9 u P j x J d G V t V H l w Z T 5 G b 3 J t d W x h P C 9 J d G V t V H l w Z T 4 8 S X R l b V B h d G g + U 2 V j d G l v b j E v Z G l t X 3 J v b 2 1 z L 1 J l b m F t Z W Q l M j B D b 2 x 1 b W 5 z P C 9 J d G V t U G F 0 a D 4 8 L 0 l 0 Z W 1 M b 2 N h d G l v b j 4 8 U 3 R h Y m x l R W 5 0 c m l l c y A v P j w v S X R l b T 4 8 L 0 l 0 Z W 1 z P j w v T G 9 j Y W x Q Y W N r Y W d l T W V 0 Y W R h d G F G a W x l P h Y A A A B Q S w U G A A A A A A A A A A A A A A A A A A A A A A A A J g E A A A E A A A D Q j J 3 f A R X R E Y x 6 A M B P w p f r A Q A A A B f d X d t Q + J h B j A 7 o F f y C 6 C k A A A A A A g A A A A A A E G Y A A A A B A A A g A A A A a x 9 V E D f r K 7 c f 5 o D W J H e 9 M r u o g E V i v o g G v h P D M W / a d N I A A A A A D o A A A A A C A A A g A A A A X r o p c / W e T 3 K V w H b 0 q g r g w r c p 9 Z C j + F n z M i V D r g D 1 6 k V Q A A A A H v 2 T O b k 7 Y M 6 b d i p t C G 6 Z o 0 v b Q k 5 8 4 M u 3 4 0 5 Z N B s D x h X 2 v 0 N + Z k W s s f E h C x D S G b b j L + q g P E 5 d G W B b 8 u N 9 2 q P 0 n E J / x y 9 Z l L i G M W p b l r v r M m 5 A A A A A 8 D w O H / 0 H 6 7 Y p 7 S H b j u + v 6 P c y T U w k v G g j I x J H D D j G A G a O F r w D V y I Z z n r m E A D w C 9 Z j U p 2 q H z f E N 3 R g 3 Z D p 2 C z + b w = = < / D a t a M a s h u p > 
</file>

<file path=customXml/itemProps1.xml><?xml version="1.0" encoding="utf-8"?>
<ds:datastoreItem xmlns:ds="http://schemas.openxmlformats.org/officeDocument/2006/customXml" ds:itemID="{05F84FD3-B5A9-4F55-B6D7-24FE6BB8001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KPI 1</vt:lpstr>
      <vt:lpstr>KPI 2</vt:lpstr>
      <vt:lpstr>KPI 3</vt:lpstr>
      <vt:lpstr>KPI 4</vt:lpstr>
      <vt:lpstr>KPI 5</vt:lpstr>
      <vt:lpstr>cancellation rate</vt:lpstr>
      <vt:lpstr>total revenue</vt:lpstr>
      <vt:lpstr>total bookings</vt:lpstr>
      <vt:lpstr>utilizing capacity</vt:lpstr>
      <vt:lpstr>weekday and weekend revenue&amp; bo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Akshata Ekbote</dc:creator>
  <cp:lastModifiedBy>Kabilan S</cp:lastModifiedBy>
  <dcterms:created xsi:type="dcterms:W3CDTF">2024-12-21T13:58:58Z</dcterms:created>
  <dcterms:modified xsi:type="dcterms:W3CDTF">2024-12-26T12:20:52Z</dcterms:modified>
</cp:coreProperties>
</file>