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india\Documents\Prachi\Data Science\Extracts\Completed\20th Aug-23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_FilterDatabase" localSheetId="0" hidden="1">Sheet1!$A$4:$V$4</definedName>
  </definedNames>
  <calcPr calcId="152511" calcMode="manual"/>
</workbook>
</file>

<file path=xl/calcChain.xml><?xml version="1.0" encoding="utf-8"?>
<calcChain xmlns="http://schemas.openxmlformats.org/spreadsheetml/2006/main"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182" i="1" l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181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23" i="1"/>
  <c r="I78" i="1" l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9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5" i="1"/>
  <c r="I101" i="1" l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sharedStrings.xml><?xml version="1.0" encoding="utf-8"?>
<sst xmlns="http://schemas.openxmlformats.org/spreadsheetml/2006/main" count="749" uniqueCount="66">
  <si>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</si>
  <si>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</si>
  <si>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</si>
  <si>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</si>
  <si>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</si>
  <si>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</si>
  <si>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</si>
  <si>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</si>
  <si>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</si>
  <si>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</si>
  <si>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</si>
  <si>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</si>
  <si>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</si>
  <si>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</si>
  <si>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</si>
  <si>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</si>
  <si>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</si>
  <si>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</si>
  <si>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</si>
  <si>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</si>
  <si>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</si>
  <si>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</si>
  <si>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</si>
  <si>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</si>
  <si>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</si>
  <si>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</si>
  <si>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</si>
  <si>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</si>
  <si>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</si>
  <si>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</si>
  <si>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</si>
  <si>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</si>
  <si>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</si>
  <si>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</si>
  <si>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</si>
  <si>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</si>
  <si>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</si>
  <si>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</si>
  <si>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</si>
  <si>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</si>
  <si>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</si>
  <si>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</si>
  <si>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</si>
  <si>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</si>
  <si>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</si>
  <si>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</si>
  <si>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</si>
  <si>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</si>
  <si>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</si>
  <si>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</si>
  <si>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</si>
  <si>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</si>
  <si>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</si>
  <si>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</si>
  <si>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</si>
  <si>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</si>
  <si>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</si>
  <si>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</si>
  <si>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</si>
  <si>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</si>
  <si>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</si>
  <si>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</si>
  <si>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</si>
  <si>
    <t>correct one</t>
  </si>
  <si>
    <t>Commission Sir's Formula (Vlookup)</t>
  </si>
  <si>
    <t>Commission (nested if Statement)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</si>
</sst>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/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/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/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/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/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/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/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/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/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/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tabSelected="1" topLeftCell="A126" workbookViewId="0">
      <selection activeCell="I210" sqref="I210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2.554687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IF(AND(C5,F5="Laptop"),"True","False")</f>
        <v>False</v>
      </c>
      <c r="J5" s="1" t="b">
        <f>AND(C5,F5="Laptop")</f>
        <v>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 t="shared" ref="I6:I24" si="0">IF(AND(C6,F6="Laptop"),"True","False")</f>
        <v>True</v>
      </c>
      <c r="J6" s="1" t="b">
        <f t="shared" ref="J6:J24" si="1">AND(C6,F6="Laptop")</f>
        <v>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si="0"/>
        <v>False</v>
      </c>
      <c r="J7" s="1" t="b">
        <f t="shared" si="1"/>
        <v>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0"/>
        <v>False</v>
      </c>
      <c r="J8" s="1" t="b">
        <f t="shared" si="1"/>
        <v>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0"/>
        <v>False</v>
      </c>
      <c r="J9" s="1" t="b">
        <f t="shared" si="1"/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str">
        <f t="shared" si="0"/>
        <v>True</v>
      </c>
      <c r="J10" s="1" t="b">
        <f t="shared" si="1"/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str">
        <f t="shared" si="0"/>
        <v>False</v>
      </c>
      <c r="J11" s="1" t="b">
        <f t="shared" si="1"/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str">
        <f t="shared" si="0"/>
        <v>False</v>
      </c>
      <c r="J12" s="1" t="b">
        <f t="shared" si="1"/>
        <v>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str">
        <f t="shared" si="0"/>
        <v>False</v>
      </c>
      <c r="J13" s="1" t="b">
        <f t="shared" si="1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str">
        <f t="shared" si="0"/>
        <v>False</v>
      </c>
      <c r="J14" s="1" t="b">
        <f t="shared" si="1"/>
        <v>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 t="shared" si="0"/>
        <v>False</v>
      </c>
      <c r="J15" s="1" t="b">
        <f t="shared" si="1"/>
        <v>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str">
        <f t="shared" si="0"/>
        <v>False</v>
      </c>
      <c r="J16" s="1" t="b">
        <f t="shared" si="1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str">
        <f t="shared" si="0"/>
        <v>True</v>
      </c>
      <c r="J17" s="1" t="b">
        <f t="shared" si="1"/>
        <v>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str">
        <f t="shared" si="0"/>
        <v>True</v>
      </c>
      <c r="J18" s="1" t="b">
        <f t="shared" si="1"/>
        <v>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str">
        <f t="shared" si="0"/>
        <v>True</v>
      </c>
      <c r="J19" s="1" t="b">
        <f t="shared" si="1"/>
        <v>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str">
        <f t="shared" si="0"/>
        <v>True</v>
      </c>
      <c r="J20" s="1" t="b">
        <f t="shared" si="1"/>
        <v>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str">
        <f t="shared" si="0"/>
        <v>False</v>
      </c>
      <c r="J21" s="1" t="b">
        <f t="shared" si="1"/>
        <v>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str">
        <f t="shared" si="0"/>
        <v>False</v>
      </c>
      <c r="J22" s="1" t="b">
        <f t="shared" si="1"/>
        <v>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str">
        <f t="shared" si="0"/>
        <v>False</v>
      </c>
      <c r="J23" s="1" t="b">
        <f t="shared" si="1"/>
        <v>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str">
        <f t="shared" si="0"/>
        <v>False</v>
      </c>
      <c r="J24" s="1" t="b">
        <f t="shared" si="1"/>
        <v>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str">
        <f>IF(OR(C29="Laptop",F29="Laptop"),"True","False")</f>
        <v>True</v>
      </c>
      <c r="J29" s="1" t="b">
        <f>OR(C29="Laptop",F29="Laptop")</f>
        <v>1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str">
        <f t="shared" ref="I30:I48" si="2">IF(OR(C30="Laptop",F30="Laptop"),"True","False")</f>
        <v>True</v>
      </c>
      <c r="J30" s="1" t="b">
        <f t="shared" ref="J30:J48" si="3">OR(C30="Laptop",F30="Laptop")</f>
        <v>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str">
        <f t="shared" si="2"/>
        <v>True</v>
      </c>
      <c r="J31" s="1" t="b">
        <f t="shared" si="3"/>
        <v>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str">
        <f t="shared" si="2"/>
        <v>True</v>
      </c>
      <c r="J32" s="1" t="b">
        <f t="shared" si="3"/>
        <v>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str">
        <f t="shared" si="2"/>
        <v>True</v>
      </c>
      <c r="J33" s="1" t="b">
        <f t="shared" si="3"/>
        <v>1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str">
        <f t="shared" si="2"/>
        <v>True</v>
      </c>
      <c r="J34" s="1" t="b">
        <f t="shared" si="3"/>
        <v>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str">
        <f t="shared" si="2"/>
        <v>False</v>
      </c>
      <c r="J35" s="1" t="b">
        <f t="shared" si="3"/>
        <v>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str">
        <f t="shared" si="2"/>
        <v>False</v>
      </c>
      <c r="J36" s="1" t="b">
        <f t="shared" si="3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str">
        <f t="shared" si="2"/>
        <v>False</v>
      </c>
      <c r="J37" s="1" t="b">
        <f t="shared" si="3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str">
        <f t="shared" si="2"/>
        <v>False</v>
      </c>
      <c r="J38" s="1" t="b">
        <f t="shared" si="3"/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str">
        <f t="shared" si="2"/>
        <v>True</v>
      </c>
      <c r="J39" s="1" t="b">
        <f t="shared" si="3"/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str">
        <f t="shared" si="2"/>
        <v>False</v>
      </c>
      <c r="J40" s="1" t="b">
        <f t="shared" si="3"/>
        <v>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str">
        <f t="shared" si="2"/>
        <v>True</v>
      </c>
      <c r="J41" s="1" t="b">
        <f t="shared" si="3"/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str">
        <f t="shared" si="2"/>
        <v>True</v>
      </c>
      <c r="J42" s="1" t="b">
        <f t="shared" si="3"/>
        <v>1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str">
        <f t="shared" si="2"/>
        <v>True</v>
      </c>
      <c r="J43" s="1" t="b">
        <f t="shared" si="3"/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str">
        <f t="shared" si="2"/>
        <v>True</v>
      </c>
      <c r="J44" s="1" t="b">
        <f t="shared" si="3"/>
        <v>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str">
        <f t="shared" si="2"/>
        <v>False</v>
      </c>
      <c r="J45" s="1" t="b">
        <f t="shared" si="3"/>
        <v>0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str">
        <f t="shared" si="2"/>
        <v>False</v>
      </c>
      <c r="J46" s="1" t="b">
        <f t="shared" si="3"/>
        <v>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str">
        <f t="shared" si="2"/>
        <v>False</v>
      </c>
      <c r="J47" s="1" t="b">
        <f t="shared" si="3"/>
        <v>0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str">
        <f t="shared" si="2"/>
        <v>False</v>
      </c>
      <c r="J48" s="1" t="b">
        <f t="shared" si="3"/>
        <v>0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str">
        <f>IF(B53=E53,"True","False")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str">
        <f t="shared" ref="I54:I72" si="4">IF(B54=E54,"True","False")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str">
        <f t="shared" si="4"/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str">
        <f t="shared" si="4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str">
        <f t="shared" si="4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str">
        <f t="shared" si="4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str">
        <f t="shared" si="4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str">
        <f t="shared" si="4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str">
        <f t="shared" si="4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str">
        <f t="shared" si="4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str">
        <f t="shared" si="4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str">
        <f t="shared" si="4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str">
        <f t="shared" si="4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str">
        <f t="shared" si="4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str">
        <f t="shared" si="4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str">
        <f t="shared" si="4"/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str">
        <f t="shared" si="4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str">
        <f t="shared" si="4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str">
        <f t="shared" si="4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str">
        <f t="shared" si="4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 t="s">
        <v>63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" t="b">
        <f t="shared" ref="I77:I96" si="5">AND(OR(C77="Laptop",C77="Mobile Phone"),G77="Astro")</f>
        <v>1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" t="b">
        <f t="shared" si="5"/>
        <v>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" t="b">
        <f t="shared" si="5"/>
        <v>1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" t="b">
        <f t="shared" si="5"/>
        <v>0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" t="b">
        <f t="shared" si="5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" t="b">
        <f t="shared" si="5"/>
        <v>0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" t="b">
        <f t="shared" si="5"/>
        <v>1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" t="b">
        <f t="shared" si="5"/>
        <v>0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" t="b">
        <f t="shared" si="5"/>
        <v>0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" t="b">
        <f t="shared" si="5"/>
        <v>1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" t="b">
        <f t="shared" si="5"/>
        <v>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" t="b">
        <f t="shared" si="5"/>
        <v>1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" t="b">
        <f t="shared" si="5"/>
        <v>0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" t="b">
        <f t="shared" si="5"/>
        <v>0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" t="b">
        <f t="shared" si="5"/>
        <v>0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" t="b">
        <f t="shared" si="5"/>
        <v>0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" t="b">
        <f t="shared" si="5"/>
        <v>0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" t="b">
        <f t="shared" si="5"/>
        <v>0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" t="b">
        <f t="shared" si="5"/>
        <v>0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" t="b">
        <f t="shared" si="5"/>
        <v>0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1" t="str">
        <f>IF(B100=E100,"Same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1" t="str">
        <f t="shared" ref="I101:I119" si="6">IF(B101=E101,"Same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1" t="str">
        <f t="shared" si="6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1" t="str">
        <f t="shared" si="6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1" t="str">
        <f t="shared" si="6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1" t="str">
        <f t="shared" si="6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1" t="str">
        <f t="shared" si="6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1" t="str">
        <f t="shared" si="6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1" t="str">
        <f t="shared" si="6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1" t="str">
        <f t="shared" si="6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1" t="str">
        <f t="shared" si="6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1" t="str">
        <f t="shared" si="6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1" t="str">
        <f t="shared" si="6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1" t="str">
        <f t="shared" si="6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1" t="str">
        <f t="shared" si="6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1" t="str">
        <f t="shared" si="6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1" t="str">
        <f t="shared" si="6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1" t="str">
        <f t="shared" si="6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1" t="str">
        <f t="shared" si="6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1" t="str">
        <f t="shared" si="6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90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65</v>
      </c>
      <c r="J122" s="1" t="s">
        <v>64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2" t="str">
        <f>IF(D123&gt;=2800,"15%",IF(D123&gt;=1700,"7%",IF(D123&gt;=1200,"3%",IF(D123&gt;=500,"1%","0%"))))</f>
        <v>7%</v>
      </c>
      <c r="J123" s="13">
        <f>_xlfn.IFNA(VLOOKUP($D123,$B$144:$C$148,2,1),0%)</f>
        <v>7.0000000000000007E-2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2" t="str">
        <f t="shared" ref="I124:I142" si="7">IF(D124&gt;=2800,"15%",IF(D124&gt;=1700,"7%",IF(D124&gt;=1200,"3%",IF(D124&gt;=500,"1%","0%"))))</f>
        <v>7%</v>
      </c>
      <c r="J124" s="13">
        <f t="shared" ref="J124:J142" si="8">_xlfn.IFNA(VLOOKUP($D124,$B$144:$C$148,2,1),0%)</f>
        <v>7.0000000000000007E-2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2" t="str">
        <f t="shared" si="7"/>
        <v>1%</v>
      </c>
      <c r="J125" s="13">
        <f t="shared" si="8"/>
        <v>0.01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2" t="str">
        <f t="shared" si="7"/>
        <v>7%</v>
      </c>
      <c r="J126" s="13">
        <f t="shared" si="8"/>
        <v>7.0000000000000007E-2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2" t="str">
        <f t="shared" si="7"/>
        <v>15%</v>
      </c>
      <c r="J127" s="13">
        <f t="shared" si="8"/>
        <v>0.15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2" t="str">
        <f t="shared" si="7"/>
        <v>1%</v>
      </c>
      <c r="J128" s="13">
        <f t="shared" si="8"/>
        <v>0.01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2" t="str">
        <f t="shared" si="7"/>
        <v>1%</v>
      </c>
      <c r="J129" s="13">
        <f t="shared" si="8"/>
        <v>0.01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2" t="str">
        <f t="shared" si="7"/>
        <v>1%</v>
      </c>
      <c r="J130" s="13">
        <f t="shared" si="8"/>
        <v>0.01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2" t="str">
        <f t="shared" si="7"/>
        <v>0%</v>
      </c>
      <c r="J131" s="13">
        <f t="shared" si="8"/>
        <v>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2" t="str">
        <f t="shared" si="7"/>
        <v>3%</v>
      </c>
      <c r="J132" s="13">
        <f t="shared" si="8"/>
        <v>0.03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2" t="str">
        <f t="shared" si="7"/>
        <v>0%</v>
      </c>
      <c r="J133" s="13">
        <f t="shared" si="8"/>
        <v>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2" t="str">
        <f t="shared" si="7"/>
        <v>0%</v>
      </c>
      <c r="J134" s="13">
        <f t="shared" si="8"/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2" t="str">
        <f t="shared" si="7"/>
        <v>0%</v>
      </c>
      <c r="J135" s="13">
        <f t="shared" si="8"/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2" t="str">
        <f t="shared" si="7"/>
        <v>0%</v>
      </c>
      <c r="J136" s="13">
        <f t="shared" si="8"/>
        <v>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2" t="str">
        <f t="shared" si="7"/>
        <v>0%</v>
      </c>
      <c r="J137" s="13">
        <f t="shared" si="8"/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2" t="str">
        <f t="shared" si="7"/>
        <v>7%</v>
      </c>
      <c r="J138" s="13">
        <f t="shared" si="8"/>
        <v>7.0000000000000007E-2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2" t="str">
        <f t="shared" si="7"/>
        <v>0%</v>
      </c>
      <c r="J139" s="13">
        <f t="shared" si="8"/>
        <v>0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2" t="str">
        <f t="shared" si="7"/>
        <v>0%</v>
      </c>
      <c r="J140" s="13">
        <f t="shared" si="8"/>
        <v>0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2" t="str">
        <f t="shared" si="7"/>
        <v>1%</v>
      </c>
      <c r="J141" s="13">
        <f t="shared" si="8"/>
        <v>0.01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2" t="str">
        <f t="shared" si="7"/>
        <v>1%</v>
      </c>
      <c r="J142" s="13">
        <f t="shared" si="8"/>
        <v>0.01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4" t="s">
        <v>3</v>
      </c>
      <c r="C144" s="15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6">
        <v>500</v>
      </c>
      <c r="C145" s="17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6">
        <v>1200</v>
      </c>
      <c r="C146" s="17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6">
        <v>1700</v>
      </c>
      <c r="C147" s="17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6">
        <v>2800</v>
      </c>
      <c r="C148" s="17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41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2">
        <f>IF(AND($D152&gt;=$B$177),$C$177,IF(AND($D152&gt;=$B$176),$C$176,IF(AND($D152&gt;=$B$175),$C$175,IF(AND($D152&gt;=$B$174),$C$174,0))))</f>
        <v>7.0000000000000007E-2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2">
        <f t="shared" ref="I153:I171" si="9">IF(AND($D153&gt;=$B$177),$C$177,IF(AND($D153&gt;=$B$176),$C$176,IF(AND($D153&gt;=$B$175),$C$175,IF(AND($D153&gt;=$B$174),$C$174,0))))</f>
        <v>7.0000000000000007E-2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2">
        <f t="shared" si="9"/>
        <v>0.01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2">
        <f t="shared" si="9"/>
        <v>7.0000000000000007E-2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2">
        <f t="shared" si="9"/>
        <v>0.15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2">
        <f t="shared" si="9"/>
        <v>0.01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2">
        <f t="shared" si="9"/>
        <v>0.01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2">
        <f t="shared" si="9"/>
        <v>0.01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2">
        <f t="shared" si="9"/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2">
        <f t="shared" si="9"/>
        <v>0.03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2">
        <f t="shared" si="9"/>
        <v>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2">
        <f t="shared" si="9"/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2">
        <f t="shared" si="9"/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2">
        <f t="shared" si="9"/>
        <v>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2">
        <f t="shared" si="9"/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2">
        <f t="shared" si="9"/>
        <v>7.0000000000000007E-2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2">
        <f t="shared" si="9"/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2">
        <f t="shared" si="9"/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2">
        <f t="shared" si="9"/>
        <v>0.01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2">
        <f t="shared" si="9"/>
        <v>0.01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4" t="s">
        <v>3</v>
      </c>
      <c r="C173" s="15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6">
        <v>500</v>
      </c>
      <c r="C174" s="17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6">
        <v>1200</v>
      </c>
      <c r="C175" s="17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6">
        <v>1700</v>
      </c>
      <c r="C176" s="17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6">
        <v>2800</v>
      </c>
      <c r="C177" s="17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42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>
        <f>_xlfn.IFNA(VLOOKUP($D123,$B$144:$C$148,2,1),0%)</f>
        <v>7.0000000000000007E-2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>
        <f t="shared" ref="I182:I200" si="10">_xlfn.IFNA(VLOOKUP($D124,$B$144:$C$148,2,1),0%)</f>
        <v>7.0000000000000007E-2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>
        <f t="shared" si="10"/>
        <v>0.01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>
        <f t="shared" si="10"/>
        <v>7.0000000000000007E-2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>
        <f t="shared" si="10"/>
        <v>0.15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>
        <f t="shared" si="10"/>
        <v>0.01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>
        <f t="shared" si="10"/>
        <v>0.01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>
        <f t="shared" si="10"/>
        <v>0.01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>
        <f t="shared" si="10"/>
        <v>0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>
        <f t="shared" si="10"/>
        <v>0.03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>
        <f t="shared" si="10"/>
        <v>0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>
        <f t="shared" si="10"/>
        <v>0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>
        <f t="shared" si="10"/>
        <v>0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>
        <f t="shared" si="10"/>
        <v>0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>
        <f t="shared" si="10"/>
        <v>0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>
        <f t="shared" si="10"/>
        <v>7.0000000000000007E-2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>
        <f t="shared" si="10"/>
        <v>0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>
        <f t="shared" si="10"/>
        <v>0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>
        <f t="shared" si="10"/>
        <v>0.01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>
        <f t="shared" si="10"/>
        <v>0.01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4" t="s">
        <v>3</v>
      </c>
      <c r="C202" s="15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6">
        <v>500</v>
      </c>
      <c r="C203" s="17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6">
        <v>1200</v>
      </c>
      <c r="C204" s="17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6">
        <v>1700</v>
      </c>
      <c r="C205" s="17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6">
        <v>2800</v>
      </c>
      <c r="C206" s="17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43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44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45</v>
      </c>
      <c r="I210" s="12" t="str">
        <f>IF(AND($D210&gt;=2000,OR($B210=$E210,$C210="Laptop")),"Yes","No")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46</v>
      </c>
      <c r="I211" s="12" t="str">
        <f t="shared" ref="I211:I229" si="11">IF(AND($D211&gt;=2000,OR($B211=$E211,$C211="Laptop")),"Yes","No")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47</v>
      </c>
      <c r="I212" s="12" t="str">
        <f t="shared" si="11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48</v>
      </c>
      <c r="I213" s="12" t="str">
        <f t="shared" si="11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49</v>
      </c>
      <c r="I214" s="12" t="str">
        <f t="shared" si="11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50</v>
      </c>
      <c r="I215" s="12" t="str">
        <f t="shared" si="11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51</v>
      </c>
      <c r="I216" s="12" t="str">
        <f t="shared" si="11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52</v>
      </c>
      <c r="I217" s="12" t="str">
        <f t="shared" si="11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53</v>
      </c>
      <c r="I218" s="12" t="str">
        <f t="shared" si="11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54</v>
      </c>
      <c r="I219" s="12" t="str">
        <f t="shared" si="11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55</v>
      </c>
      <c r="I220" s="12" t="str">
        <f t="shared" si="11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56</v>
      </c>
      <c r="I221" s="12" t="str">
        <f t="shared" si="11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57</v>
      </c>
      <c r="I222" s="12" t="str">
        <f t="shared" si="11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58</v>
      </c>
      <c r="I223" s="12" t="str">
        <f t="shared" si="11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2" t="str">
        <f t="shared" si="11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2" t="str">
        <f t="shared" si="11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59</v>
      </c>
      <c r="I226" s="12" t="str">
        <f t="shared" si="11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60</v>
      </c>
      <c r="I227" s="12" t="str">
        <f t="shared" si="11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61</v>
      </c>
      <c r="I228" s="12" t="str">
        <f t="shared" si="11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62</v>
      </c>
      <c r="I229" s="12" t="str">
        <f t="shared" si="11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autoFilter ref="A4:V4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india</cp:lastModifiedBy>
  <dcterms:created xsi:type="dcterms:W3CDTF">2023-06-08T11:58:49Z</dcterms:created>
  <dcterms:modified xsi:type="dcterms:W3CDTF">2023-09-03T07:23:20Z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