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8" i="1" l="1"/>
  <c r="I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I10" i="1"/>
  <c r="I9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<sst xmlns="http://schemas.openxmlformats.org/spreadsheetml/2006/main" count="21" uniqueCount="21">
  <si>
    <t>YearsExperience</t>
  </si>
  <si>
    <t>Salary</t>
  </si>
  <si>
    <t>Predicted Salary</t>
  </si>
  <si>
    <t>Residual</t>
  </si>
  <si>
    <t>Squared Residual</t>
  </si>
  <si>
    <t>Mean Salary Variation</t>
  </si>
  <si>
    <t>Mean Exp</t>
  </si>
  <si>
    <t>Mean Sal</t>
  </si>
  <si>
    <t>SD Exp</t>
  </si>
  <si>
    <t>SD Sal</t>
  </si>
  <si>
    <t>Slope M</t>
  </si>
  <si>
    <t>correlation</t>
  </si>
  <si>
    <t xml:space="preserve"> </t>
  </si>
  <si>
    <t>r   = summation of (x- mean of x)* (y- mean of y) / sqrt(Sum of (square (x- mean of x)) *  sqrt(Sum of( square (y- mean of y))</t>
  </si>
  <si>
    <t xml:space="preserve">slope </t>
  </si>
  <si>
    <t>r * sd sal/sd exp</t>
  </si>
  <si>
    <t>intercept c</t>
  </si>
  <si>
    <t xml:space="preserve">SSE </t>
  </si>
  <si>
    <t>Squared Sal Var</t>
  </si>
  <si>
    <t>SSY</t>
  </si>
  <si>
    <t>Effeciency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</si>
</sst>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Salary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Sheet1!$A$2:$A$31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1680"/>
        <c:axId val="75593600"/>
      </c:scatterChart>
      <c:valAx>
        <c:axId val="7559168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75593600"/>
        <c:crosses val="autoZero"/>
        <c:crossBetween val="midCat"/>
      </c:valAx>
      <c:valAx>
        <c:axId val="7559360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75591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20</xdr:row>
      <xdr:rowOff>119062</xdr:rowOff>
    </xdr:from>
    <xdr:to>
      <xdr:col>16</xdr:col>
      <xdr:colOff>209550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13" workbookViewId="0">
      <selection sqref="A1:G1"/>
    </sheetView>
  </sheetViews>
  <sheetFormatPr defaultRowHeight="15" x14ac:dyDescent="0.25"/>
  <cols>
    <col min="1" max="1" width="15.7109375" bestFit="1" customWidth="1"/>
    <col min="3" max="3" width="15.42578125" bestFit="1" customWidth="1"/>
    <col min="5" max="5" width="16.42578125" bestFit="1" customWidth="1"/>
    <col min="6" max="7" width="14.42578125" customWidth="1"/>
    <col min="8" max="8" width="10.7109375" bestFit="1" customWidth="1"/>
    <col min="9" max="9" width="12" bestFit="1" customWidth="1"/>
  </cols>
  <sheetData>
    <row r="1" spans="1:10" ht="30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2" t="s">
        <v>18</v>
      </c>
    </row>
    <row r="2" spans="1:10" x14ac:dyDescent="0.25">
      <c r="A2">
        <v>1.1000000000000001</v>
      </c>
      <c r="B2">
        <v>39343</v>
      </c>
      <c r="C2">
        <f>$J$9*A2+$J$10</f>
        <v>36187</v>
      </c>
      <c r="D2">
        <f>C2-B2</f>
        <v>-3156</v>
      </c>
      <c r="E2">
        <f>D2*D2</f>
        <v>9960336</v>
      </c>
      <c r="F2">
        <f>B2-$I$4</f>
        <v>-36660</v>
      </c>
      <c r="G2">
        <f>F2*F2</f>
        <v>1343955600</v>
      </c>
    </row>
    <row r="3" spans="1:10" x14ac:dyDescent="0.25">
      <c r="A3">
        <v>1.3</v>
      </c>
      <c r="B3">
        <v>46205</v>
      </c>
      <c r="C3">
        <f t="shared" ref="C3:C31" si="0">$J$9*A3+$J$10</f>
        <v>38077</v>
      </c>
      <c r="D3">
        <f t="shared" ref="D3:D31" si="1">C3-B3</f>
        <v>-8128</v>
      </c>
      <c r="E3">
        <f t="shared" ref="E3:E31" si="2">D3*D3</f>
        <v>66064384</v>
      </c>
      <c r="F3">
        <f t="shared" ref="F3:F31" si="3">B3-$I$4</f>
        <v>-29798</v>
      </c>
      <c r="G3">
        <f t="shared" ref="G3:G31" si="4">F3*F3</f>
        <v>887920804</v>
      </c>
      <c r="H3" s="1" t="s">
        <v>6</v>
      </c>
      <c r="I3">
        <f>AVERAGE(A2:A31)</f>
        <v>5.3133333333333335</v>
      </c>
    </row>
    <row r="4" spans="1:10" x14ac:dyDescent="0.25">
      <c r="A4">
        <v>1.5</v>
      </c>
      <c r="B4">
        <v>37731</v>
      </c>
      <c r="C4">
        <f t="shared" si="0"/>
        <v>39967</v>
      </c>
      <c r="D4">
        <f t="shared" si="1"/>
        <v>2236</v>
      </c>
      <c r="E4">
        <f t="shared" si="2"/>
        <v>4999696</v>
      </c>
      <c r="F4">
        <f t="shared" si="3"/>
        <v>-38272</v>
      </c>
      <c r="G4">
        <f t="shared" si="4"/>
        <v>1464745984</v>
      </c>
      <c r="H4" s="1" t="s">
        <v>7</v>
      </c>
      <c r="I4">
        <f>AVERAGE(B2:B31)</f>
        <v>76003</v>
      </c>
    </row>
    <row r="5" spans="1:10" x14ac:dyDescent="0.25">
      <c r="A5">
        <v>2</v>
      </c>
      <c r="B5">
        <v>43525</v>
      </c>
      <c r="C5">
        <f t="shared" si="0"/>
        <v>44692</v>
      </c>
      <c r="D5">
        <f t="shared" si="1"/>
        <v>1167</v>
      </c>
      <c r="E5">
        <f t="shared" si="2"/>
        <v>1361889</v>
      </c>
      <c r="F5">
        <f t="shared" si="3"/>
        <v>-32478</v>
      </c>
      <c r="G5">
        <f t="shared" si="4"/>
        <v>1054820484</v>
      </c>
      <c r="H5" s="1" t="s">
        <v>8</v>
      </c>
      <c r="I5">
        <f>_xlfn.STDEV.S(A2:A31)</f>
        <v>2.8378881576627184</v>
      </c>
    </row>
    <row r="6" spans="1:10" x14ac:dyDescent="0.25">
      <c r="A6">
        <v>2.2000000000000002</v>
      </c>
      <c r="B6">
        <v>39891</v>
      </c>
      <c r="C6">
        <f t="shared" si="0"/>
        <v>46582</v>
      </c>
      <c r="D6">
        <f t="shared" si="1"/>
        <v>6691</v>
      </c>
      <c r="E6">
        <f t="shared" si="2"/>
        <v>44769481</v>
      </c>
      <c r="F6">
        <f t="shared" si="3"/>
        <v>-36112</v>
      </c>
      <c r="G6">
        <f t="shared" si="4"/>
        <v>1304076544</v>
      </c>
      <c r="H6" s="1" t="s">
        <v>9</v>
      </c>
      <c r="I6">
        <f>_xlfn.STDEV.S(B2:B31)</f>
        <v>27414.429784582298</v>
      </c>
    </row>
    <row r="7" spans="1:10" x14ac:dyDescent="0.25">
      <c r="A7">
        <v>2.9</v>
      </c>
      <c r="B7">
        <v>56642</v>
      </c>
      <c r="C7">
        <f t="shared" si="0"/>
        <v>53197</v>
      </c>
      <c r="D7">
        <f t="shared" si="1"/>
        <v>-3445</v>
      </c>
      <c r="E7">
        <f t="shared" si="2"/>
        <v>11868025</v>
      </c>
      <c r="F7">
        <f t="shared" si="3"/>
        <v>-19361</v>
      </c>
      <c r="G7">
        <f t="shared" si="4"/>
        <v>374848321</v>
      </c>
      <c r="H7" s="1" t="s">
        <v>11</v>
      </c>
      <c r="I7">
        <f>CORREL(A2:A31,B2:B31)</f>
        <v>0.9782416184887599</v>
      </c>
      <c r="J7" t="s">
        <v>12</v>
      </c>
    </row>
    <row r="8" spans="1:10" x14ac:dyDescent="0.25">
      <c r="A8">
        <v>3</v>
      </c>
      <c r="B8">
        <v>60150</v>
      </c>
      <c r="C8">
        <f t="shared" si="0"/>
        <v>54142</v>
      </c>
      <c r="D8">
        <f t="shared" si="1"/>
        <v>-6008</v>
      </c>
      <c r="E8">
        <f t="shared" si="2"/>
        <v>36096064</v>
      </c>
      <c r="F8">
        <f t="shared" si="3"/>
        <v>-15853</v>
      </c>
      <c r="G8">
        <f t="shared" si="4"/>
        <v>251317609</v>
      </c>
      <c r="H8" s="1"/>
    </row>
    <row r="9" spans="1:10" x14ac:dyDescent="0.25">
      <c r="A9">
        <v>3.2</v>
      </c>
      <c r="B9">
        <v>54445</v>
      </c>
      <c r="C9">
        <f t="shared" si="0"/>
        <v>56032</v>
      </c>
      <c r="D9">
        <f t="shared" si="1"/>
        <v>1587</v>
      </c>
      <c r="E9">
        <f t="shared" si="2"/>
        <v>2518569</v>
      </c>
      <c r="F9">
        <f t="shared" si="3"/>
        <v>-21558</v>
      </c>
      <c r="G9">
        <f t="shared" si="4"/>
        <v>464747364</v>
      </c>
      <c r="H9" s="1" t="s">
        <v>10</v>
      </c>
      <c r="I9">
        <f>I7*(I6/I5)</f>
        <v>9449.9623214550757</v>
      </c>
      <c r="J9">
        <v>9450</v>
      </c>
    </row>
    <row r="10" spans="1:10" x14ac:dyDescent="0.25">
      <c r="A10">
        <v>3.2</v>
      </c>
      <c r="B10">
        <v>64445</v>
      </c>
      <c r="C10">
        <f t="shared" si="0"/>
        <v>56032</v>
      </c>
      <c r="D10">
        <f t="shared" si="1"/>
        <v>-8413</v>
      </c>
      <c r="E10">
        <f t="shared" si="2"/>
        <v>70778569</v>
      </c>
      <c r="F10">
        <f t="shared" si="3"/>
        <v>-11558</v>
      </c>
      <c r="G10">
        <f t="shared" si="4"/>
        <v>133587364</v>
      </c>
      <c r="H10" s="1" t="s">
        <v>16</v>
      </c>
      <c r="I10">
        <f>I4 - (I9*I3)</f>
        <v>25792.200198668696</v>
      </c>
      <c r="J10">
        <v>25792</v>
      </c>
    </row>
    <row r="11" spans="1:10" x14ac:dyDescent="0.25">
      <c r="A11">
        <v>3.7</v>
      </c>
      <c r="B11">
        <v>57189</v>
      </c>
      <c r="C11">
        <f t="shared" si="0"/>
        <v>60757</v>
      </c>
      <c r="D11">
        <f t="shared" si="1"/>
        <v>3568</v>
      </c>
      <c r="E11">
        <f t="shared" si="2"/>
        <v>12730624</v>
      </c>
      <c r="F11">
        <f t="shared" si="3"/>
        <v>-18814</v>
      </c>
      <c r="G11">
        <f t="shared" si="4"/>
        <v>353966596</v>
      </c>
    </row>
    <row r="12" spans="1:10" x14ac:dyDescent="0.25">
      <c r="A12">
        <v>3.9</v>
      </c>
      <c r="B12">
        <v>63218</v>
      </c>
      <c r="C12">
        <f t="shared" si="0"/>
        <v>62647</v>
      </c>
      <c r="D12">
        <f t="shared" si="1"/>
        <v>-571</v>
      </c>
      <c r="E12">
        <f t="shared" si="2"/>
        <v>326041</v>
      </c>
      <c r="F12">
        <f t="shared" si="3"/>
        <v>-12785</v>
      </c>
      <c r="G12">
        <f t="shared" si="4"/>
        <v>163456225</v>
      </c>
      <c r="H12" t="s">
        <v>13</v>
      </c>
    </row>
    <row r="13" spans="1:10" x14ac:dyDescent="0.25">
      <c r="A13">
        <v>4</v>
      </c>
      <c r="B13">
        <v>55794</v>
      </c>
      <c r="C13">
        <f t="shared" si="0"/>
        <v>63592</v>
      </c>
      <c r="D13">
        <f t="shared" si="1"/>
        <v>7798</v>
      </c>
      <c r="E13">
        <f t="shared" si="2"/>
        <v>60808804</v>
      </c>
      <c r="F13">
        <f t="shared" si="3"/>
        <v>-20209</v>
      </c>
      <c r="G13">
        <f t="shared" si="4"/>
        <v>408403681</v>
      </c>
      <c r="H13" t="s">
        <v>14</v>
      </c>
      <c r="I13" t="s">
        <v>15</v>
      </c>
    </row>
    <row r="14" spans="1:10" x14ac:dyDescent="0.25">
      <c r="A14">
        <v>4</v>
      </c>
      <c r="B14">
        <v>56957</v>
      </c>
      <c r="C14">
        <f t="shared" si="0"/>
        <v>63592</v>
      </c>
      <c r="D14">
        <f t="shared" si="1"/>
        <v>6635</v>
      </c>
      <c r="E14">
        <f t="shared" si="2"/>
        <v>44023225</v>
      </c>
      <c r="F14">
        <f t="shared" si="3"/>
        <v>-19046</v>
      </c>
      <c r="G14">
        <f t="shared" si="4"/>
        <v>362750116</v>
      </c>
    </row>
    <row r="15" spans="1:10" x14ac:dyDescent="0.25">
      <c r="A15">
        <v>4.0999999999999996</v>
      </c>
      <c r="B15">
        <v>57081</v>
      </c>
      <c r="C15">
        <f t="shared" si="0"/>
        <v>64537</v>
      </c>
      <c r="D15">
        <f t="shared" si="1"/>
        <v>7456</v>
      </c>
      <c r="E15">
        <f t="shared" si="2"/>
        <v>55591936</v>
      </c>
      <c r="F15">
        <f t="shared" si="3"/>
        <v>-18922</v>
      </c>
      <c r="G15">
        <f t="shared" si="4"/>
        <v>358042084</v>
      </c>
      <c r="H15" s="1" t="s">
        <v>17</v>
      </c>
      <c r="I15">
        <f>SUM(E2:E31)</f>
        <v>938128552</v>
      </c>
    </row>
    <row r="16" spans="1:10" x14ac:dyDescent="0.25">
      <c r="A16">
        <v>4.5</v>
      </c>
      <c r="B16">
        <v>61111</v>
      </c>
      <c r="C16">
        <f t="shared" si="0"/>
        <v>68317</v>
      </c>
      <c r="D16">
        <f t="shared" si="1"/>
        <v>7206</v>
      </c>
      <c r="E16">
        <f t="shared" si="2"/>
        <v>51926436</v>
      </c>
      <c r="F16">
        <f t="shared" si="3"/>
        <v>-14892</v>
      </c>
      <c r="G16">
        <f t="shared" si="4"/>
        <v>221771664</v>
      </c>
      <c r="H16" s="1" t="s">
        <v>19</v>
      </c>
      <c r="I16">
        <f>SUM(G2:G31)</f>
        <v>21794977852</v>
      </c>
    </row>
    <row r="17" spans="1:9" x14ac:dyDescent="0.25">
      <c r="A17">
        <v>4.9000000000000004</v>
      </c>
      <c r="B17">
        <v>67938</v>
      </c>
      <c r="C17">
        <f t="shared" si="0"/>
        <v>72097</v>
      </c>
      <c r="D17">
        <f t="shared" si="1"/>
        <v>4159</v>
      </c>
      <c r="E17">
        <f t="shared" si="2"/>
        <v>17297281</v>
      </c>
      <c r="F17">
        <f t="shared" si="3"/>
        <v>-8065</v>
      </c>
      <c r="G17">
        <f t="shared" si="4"/>
        <v>65044225</v>
      </c>
      <c r="H17" s="1"/>
    </row>
    <row r="18" spans="1:9" x14ac:dyDescent="0.25">
      <c r="A18">
        <v>5.0999999999999996</v>
      </c>
      <c r="B18">
        <v>66029</v>
      </c>
      <c r="C18">
        <f t="shared" si="0"/>
        <v>73987</v>
      </c>
      <c r="D18">
        <f t="shared" si="1"/>
        <v>7958</v>
      </c>
      <c r="E18">
        <f t="shared" si="2"/>
        <v>63329764</v>
      </c>
      <c r="F18">
        <f t="shared" si="3"/>
        <v>-9974</v>
      </c>
      <c r="G18">
        <f t="shared" si="4"/>
        <v>99480676</v>
      </c>
      <c r="H18" s="1" t="s">
        <v>20</v>
      </c>
      <c r="I18">
        <f xml:space="preserve"> 1-(I15/I16)</f>
        <v>0.95695666412829539</v>
      </c>
    </row>
    <row r="19" spans="1:9" x14ac:dyDescent="0.25">
      <c r="A19">
        <v>5.3</v>
      </c>
      <c r="B19">
        <v>83088</v>
      </c>
      <c r="C19">
        <f t="shared" si="0"/>
        <v>75877</v>
      </c>
      <c r="D19">
        <f t="shared" si="1"/>
        <v>-7211</v>
      </c>
      <c r="E19">
        <f t="shared" si="2"/>
        <v>51998521</v>
      </c>
      <c r="F19">
        <f t="shared" si="3"/>
        <v>7085</v>
      </c>
      <c r="G19">
        <f t="shared" si="4"/>
        <v>50197225</v>
      </c>
    </row>
    <row r="20" spans="1:9" x14ac:dyDescent="0.25">
      <c r="A20">
        <v>5.9</v>
      </c>
      <c r="B20">
        <v>81363</v>
      </c>
      <c r="C20">
        <f t="shared" si="0"/>
        <v>81547</v>
      </c>
      <c r="D20">
        <f t="shared" si="1"/>
        <v>184</v>
      </c>
      <c r="E20">
        <f t="shared" si="2"/>
        <v>33856</v>
      </c>
      <c r="F20">
        <f t="shared" si="3"/>
        <v>5360</v>
      </c>
      <c r="G20">
        <f t="shared" si="4"/>
        <v>28729600</v>
      </c>
    </row>
    <row r="21" spans="1:9" x14ac:dyDescent="0.25">
      <c r="A21">
        <v>6</v>
      </c>
      <c r="B21">
        <v>93940</v>
      </c>
      <c r="C21">
        <f t="shared" si="0"/>
        <v>82492</v>
      </c>
      <c r="D21">
        <f t="shared" si="1"/>
        <v>-11448</v>
      </c>
      <c r="E21">
        <f t="shared" si="2"/>
        <v>131056704</v>
      </c>
      <c r="F21">
        <f t="shared" si="3"/>
        <v>17937</v>
      </c>
      <c r="G21">
        <f t="shared" si="4"/>
        <v>321735969</v>
      </c>
    </row>
    <row r="22" spans="1:9" x14ac:dyDescent="0.25">
      <c r="A22">
        <v>6.8</v>
      </c>
      <c r="B22">
        <v>91738</v>
      </c>
      <c r="C22">
        <f t="shared" si="0"/>
        <v>90052</v>
      </c>
      <c r="D22">
        <f t="shared" si="1"/>
        <v>-1686</v>
      </c>
      <c r="E22">
        <f t="shared" si="2"/>
        <v>2842596</v>
      </c>
      <c r="F22">
        <f t="shared" si="3"/>
        <v>15735</v>
      </c>
      <c r="G22">
        <f t="shared" si="4"/>
        <v>247590225</v>
      </c>
    </row>
    <row r="23" spans="1:9" x14ac:dyDescent="0.25">
      <c r="A23">
        <v>7.1</v>
      </c>
      <c r="B23">
        <v>98273</v>
      </c>
      <c r="C23">
        <f t="shared" si="0"/>
        <v>92887</v>
      </c>
      <c r="D23">
        <f t="shared" si="1"/>
        <v>-5386</v>
      </c>
      <c r="E23">
        <f t="shared" si="2"/>
        <v>29008996</v>
      </c>
      <c r="F23">
        <f t="shared" si="3"/>
        <v>22270</v>
      </c>
      <c r="G23">
        <f t="shared" si="4"/>
        <v>495952900</v>
      </c>
    </row>
    <row r="24" spans="1:9" x14ac:dyDescent="0.25">
      <c r="A24">
        <v>7.9</v>
      </c>
      <c r="B24">
        <v>101302</v>
      </c>
      <c r="C24">
        <f t="shared" si="0"/>
        <v>100447</v>
      </c>
      <c r="D24">
        <f t="shared" si="1"/>
        <v>-855</v>
      </c>
      <c r="E24">
        <f t="shared" si="2"/>
        <v>731025</v>
      </c>
      <c r="F24">
        <f t="shared" si="3"/>
        <v>25299</v>
      </c>
      <c r="G24">
        <f t="shared" si="4"/>
        <v>640039401</v>
      </c>
    </row>
    <row r="25" spans="1:9" x14ac:dyDescent="0.25">
      <c r="A25">
        <v>8.1999999999999993</v>
      </c>
      <c r="B25">
        <v>113812</v>
      </c>
      <c r="C25">
        <f t="shared" si="0"/>
        <v>103282</v>
      </c>
      <c r="D25">
        <f t="shared" si="1"/>
        <v>-10530</v>
      </c>
      <c r="E25">
        <f t="shared" si="2"/>
        <v>110880900</v>
      </c>
      <c r="F25">
        <f t="shared" si="3"/>
        <v>37809</v>
      </c>
      <c r="G25">
        <f t="shared" si="4"/>
        <v>1429520481</v>
      </c>
    </row>
    <row r="26" spans="1:9" x14ac:dyDescent="0.25">
      <c r="A26">
        <v>8.6999999999999993</v>
      </c>
      <c r="B26">
        <v>109431</v>
      </c>
      <c r="C26">
        <f t="shared" si="0"/>
        <v>108007</v>
      </c>
      <c r="D26">
        <f t="shared" si="1"/>
        <v>-1424</v>
      </c>
      <c r="E26">
        <f t="shared" si="2"/>
        <v>2027776</v>
      </c>
      <c r="F26">
        <f t="shared" si="3"/>
        <v>33428</v>
      </c>
      <c r="G26">
        <f t="shared" si="4"/>
        <v>1117431184</v>
      </c>
    </row>
    <row r="27" spans="1:9" x14ac:dyDescent="0.25">
      <c r="A27">
        <v>9</v>
      </c>
      <c r="B27">
        <v>105582</v>
      </c>
      <c r="C27">
        <f t="shared" si="0"/>
        <v>110842</v>
      </c>
      <c r="D27">
        <f t="shared" si="1"/>
        <v>5260</v>
      </c>
      <c r="E27">
        <f t="shared" si="2"/>
        <v>27667600</v>
      </c>
      <c r="F27">
        <f t="shared" si="3"/>
        <v>29579</v>
      </c>
      <c r="G27">
        <f t="shared" si="4"/>
        <v>874917241</v>
      </c>
    </row>
    <row r="28" spans="1:9" x14ac:dyDescent="0.25">
      <c r="A28">
        <v>9.5</v>
      </c>
      <c r="B28">
        <v>116969</v>
      </c>
      <c r="C28">
        <f t="shared" si="0"/>
        <v>115567</v>
      </c>
      <c r="D28">
        <f t="shared" si="1"/>
        <v>-1402</v>
      </c>
      <c r="E28">
        <f t="shared" si="2"/>
        <v>1965604</v>
      </c>
      <c r="F28">
        <f t="shared" si="3"/>
        <v>40966</v>
      </c>
      <c r="G28">
        <f t="shared" si="4"/>
        <v>1678213156</v>
      </c>
    </row>
    <row r="29" spans="1:9" x14ac:dyDescent="0.25">
      <c r="A29">
        <v>9.6</v>
      </c>
      <c r="B29">
        <v>112635</v>
      </c>
      <c r="C29">
        <f t="shared" si="0"/>
        <v>116512</v>
      </c>
      <c r="D29">
        <f t="shared" si="1"/>
        <v>3877</v>
      </c>
      <c r="E29">
        <f t="shared" si="2"/>
        <v>15031129</v>
      </c>
      <c r="F29">
        <f t="shared" si="3"/>
        <v>36632</v>
      </c>
      <c r="G29">
        <f t="shared" si="4"/>
        <v>1341903424</v>
      </c>
    </row>
    <row r="30" spans="1:9" x14ac:dyDescent="0.25">
      <c r="A30">
        <v>10.3</v>
      </c>
      <c r="B30">
        <v>122391</v>
      </c>
      <c r="C30">
        <f t="shared" si="0"/>
        <v>123127</v>
      </c>
      <c r="D30">
        <f t="shared" si="1"/>
        <v>736</v>
      </c>
      <c r="E30">
        <f t="shared" si="2"/>
        <v>541696</v>
      </c>
      <c r="F30">
        <f t="shared" si="3"/>
        <v>46388</v>
      </c>
      <c r="G30">
        <f t="shared" si="4"/>
        <v>2151846544</v>
      </c>
    </row>
    <row r="31" spans="1:9" x14ac:dyDescent="0.25">
      <c r="A31">
        <v>10.5</v>
      </c>
      <c r="B31">
        <v>121872</v>
      </c>
      <c r="C31">
        <f t="shared" si="0"/>
        <v>125017</v>
      </c>
      <c r="D31">
        <f t="shared" si="1"/>
        <v>3145</v>
      </c>
      <c r="E31">
        <f t="shared" si="2"/>
        <v>9891025</v>
      </c>
      <c r="F31">
        <f t="shared" si="3"/>
        <v>45869</v>
      </c>
      <c r="G31">
        <f t="shared" si="4"/>
        <v>2103965161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pradeep</cp:lastModifiedBy>
  <dcterms:created xsi:type="dcterms:W3CDTF">2018-07-14T16:07:49Z</dcterms:created>
  <dcterms:modified xsi:type="dcterms:W3CDTF">2018-07-14T16:47:57Z</dcterms:modified>
</cp:coreProperties>
</file>