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8_{ACD5730E-F91E-4498-BFB5-4CA7C2678D4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21" i="11" l="1"/>
  <c r="F21" i="11" s="1"/>
  <c r="E22" i="11" s="1"/>
  <c r="F22" i="11" l="1"/>
  <c r="H22" i="11" s="1"/>
  <c r="E23" i="11"/>
  <c r="F9"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<sst xmlns="http://schemas.openxmlformats.org/spreadsheetml/2006/main" count="89" uniqueCount="62">
  <si>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</si>
  <si>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</si>
  <si>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</si>
  <si>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</si>
  <si>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</si>
  <si>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</si>
  <si>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</si>
  <si>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</si>
  <si>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</si>
  <si>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</si>
  <si>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</si>
  <si>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</si>
  <si>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</si>
  <si>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</si>
  <si>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</si>
  <si>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</si>
  <si>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</si>
  <si>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</si>
  <si>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</si>
  <si>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</si>
  <si>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</si>
  <si>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</si>
  <si>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</si>
  <si>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</si>
  <si>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</si>
  <si>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</si>
  <si>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</si>
  <si>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</si>
  <si>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</si>
  <si>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</si>
  <si>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</si>
  <si>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</si>
  <si>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</si>
  <si>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</si>
  <si>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</si>
  <si>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</si>
  <si>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</si>
  <si>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</si>
  <si>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</si>
  <si>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</si>
  <si>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</si>
  <si>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</si>
  <si>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</si>
  <si>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</si>
  <si>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</si>
  <si>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</si>
  <si>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</si>
  <si>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</si>
  <si>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</si>
  <si>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</si>
  <si>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</si>
  <si>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</si>
  <si>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1_Requirements</t>
  </si>
  <si>
    <t>2_Architecture</t>
  </si>
  <si>
    <t>3_Implementation</t>
  </si>
  <si>
    <t>4_TestplanandOutput</t>
  </si>
  <si>
    <t>5_Report</t>
  </si>
  <si>
    <t>6_ImageandVideo</t>
  </si>
  <si>
    <t>7_Others</t>
  </si>
  <si>
    <t>0_Abstract</t>
  </si>
  <si>
    <t>DOOR SENSOR</t>
  </si>
  <si>
    <t>18-042022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</si>
</sst>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3" sqref="C3:D3"/>
    </sheetView>
  </sheetViews>
  <sheetFormatPr defaultRowHeight="30" customHeight="1" x14ac:dyDescent="0.3"/>
  <cols>
    <col min="1" max="1" width="2.6640625" style="58" customWidth="1"/>
    <col min="2" max="2" width="26.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42</v>
      </c>
      <c r="B1" s="62" t="s">
        <v>11</v>
      </c>
      <c r="C1" s="1" t="s">
        <v>60</v>
      </c>
      <c r="D1" s="2"/>
      <c r="E1" s="4"/>
      <c r="F1" s="47"/>
      <c r="H1" s="2"/>
      <c r="I1" s="85" t="s">
        <v>21</v>
      </c>
    </row>
    <row r="2" spans="1:64" ht="30" customHeight="1" x14ac:dyDescent="0.5">
      <c r="A2" s="58" t="s">
        <v>36</v>
      </c>
      <c r="B2" s="63" t="s">
        <v>32</v>
      </c>
      <c r="C2" s="1"/>
      <c r="I2" s="86" t="s">
        <v>26</v>
      </c>
    </row>
    <row r="3" spans="1:64" ht="30" customHeight="1" x14ac:dyDescent="0.3">
      <c r="A3" s="58" t="s">
        <v>49</v>
      </c>
      <c r="B3" s="64" t="s">
        <v>33</v>
      </c>
      <c r="C3" s="92" t="s">
        <v>8</v>
      </c>
      <c r="D3" s="93"/>
      <c r="E3" s="91">
        <v>44655</v>
      </c>
      <c r="F3" s="91"/>
    </row>
    <row r="4" spans="1:64" ht="30" customHeight="1" x14ac:dyDescent="0.3">
      <c r="A4" s="59" t="s">
        <v>43</v>
      </c>
      <c r="C4" s="92" t="s">
        <v>16</v>
      </c>
      <c r="D4" s="93"/>
      <c r="E4" s="7">
        <v>3</v>
      </c>
      <c r="I4" s="88">
        <f>I5</f>
        <v>44669</v>
      </c>
      <c r="J4" s="89"/>
      <c r="K4" s="89"/>
      <c r="L4" s="89"/>
      <c r="M4" s="89"/>
      <c r="N4" s="89"/>
      <c r="O4" s="90"/>
      <c r="P4" s="88">
        <f>P5</f>
        <v>44676</v>
      </c>
      <c r="Q4" s="89"/>
      <c r="R4" s="89"/>
      <c r="S4" s="89"/>
      <c r="T4" s="89"/>
      <c r="U4" s="89"/>
      <c r="V4" s="90"/>
      <c r="W4" s="88">
        <f>W5</f>
        <v>44683</v>
      </c>
      <c r="X4" s="89"/>
      <c r="Y4" s="89"/>
      <c r="Z4" s="89"/>
      <c r="AA4" s="89"/>
      <c r="AB4" s="89"/>
      <c r="AC4" s="90"/>
      <c r="AD4" s="88">
        <f>AD5</f>
        <v>44690</v>
      </c>
      <c r="AE4" s="89"/>
      <c r="AF4" s="89"/>
      <c r="AG4" s="89"/>
      <c r="AH4" s="89"/>
      <c r="AI4" s="89"/>
      <c r="AJ4" s="90"/>
      <c r="AK4" s="88">
        <f>AK5</f>
        <v>44697</v>
      </c>
      <c r="AL4" s="89"/>
      <c r="AM4" s="89"/>
      <c r="AN4" s="89"/>
      <c r="AO4" s="89"/>
      <c r="AP4" s="89"/>
      <c r="AQ4" s="90"/>
      <c r="AR4" s="88">
        <f>AR5</f>
        <v>44704</v>
      </c>
      <c r="AS4" s="89"/>
      <c r="AT4" s="89"/>
      <c r="AU4" s="89"/>
      <c r="AV4" s="89"/>
      <c r="AW4" s="89"/>
      <c r="AX4" s="90"/>
      <c r="AY4" s="88">
        <f>AY5</f>
        <v>44711</v>
      </c>
      <c r="AZ4" s="89"/>
      <c r="BA4" s="89"/>
      <c r="BB4" s="89"/>
      <c r="BC4" s="89"/>
      <c r="BD4" s="89"/>
      <c r="BE4" s="90"/>
      <c r="BF4" s="88">
        <f>BF5</f>
        <v>44718</v>
      </c>
      <c r="BG4" s="89"/>
      <c r="BH4" s="89"/>
      <c r="BI4" s="89"/>
      <c r="BJ4" s="89"/>
      <c r="BK4" s="89"/>
      <c r="BL4" s="90"/>
    </row>
    <row r="5" spans="1:64" ht="15" customHeight="1" x14ac:dyDescent="0.3">
      <c r="A5" s="59" t="s">
        <v>44</v>
      </c>
      <c r="B5" s="84"/>
      <c r="C5" s="84"/>
      <c r="D5" s="84"/>
      <c r="E5" s="84"/>
      <c r="F5" s="84"/>
      <c r="G5" s="84"/>
      <c r="I5" s="11">
        <f>Project_Start-WEEKDAY(Project_Start,1)+2+7*(Display_Week-1)</f>
        <v>44669</v>
      </c>
      <c r="J5" s="10">
        <f>I5+1</f>
        <v>44670</v>
      </c>
      <c r="K5" s="10">
        <f t="shared" ref="K5:AX5" si="0">J5+1</f>
        <v>44671</v>
      </c>
      <c r="L5" s="10">
        <f t="shared" si="0"/>
        <v>44672</v>
      </c>
      <c r="M5" s="10">
        <f t="shared" si="0"/>
        <v>44673</v>
      </c>
      <c r="N5" s="10">
        <f t="shared" si="0"/>
        <v>44674</v>
      </c>
      <c r="O5" s="12">
        <f t="shared" si="0"/>
        <v>44675</v>
      </c>
      <c r="P5" s="11">
        <f>O5+1</f>
        <v>44676</v>
      </c>
      <c r="Q5" s="10">
        <f>P5+1</f>
        <v>44677</v>
      </c>
      <c r="R5" s="10">
        <f t="shared" si="0"/>
        <v>44678</v>
      </c>
      <c r="S5" s="10">
        <f t="shared" si="0"/>
        <v>44679</v>
      </c>
      <c r="T5" s="10">
        <f t="shared" si="0"/>
        <v>44680</v>
      </c>
      <c r="U5" s="10">
        <f t="shared" si="0"/>
        <v>44681</v>
      </c>
      <c r="V5" s="12">
        <f t="shared" si="0"/>
        <v>44682</v>
      </c>
      <c r="W5" s="11">
        <f>V5+1</f>
        <v>44683</v>
      </c>
      <c r="X5" s="10">
        <f>W5+1</f>
        <v>44684</v>
      </c>
      <c r="Y5" s="10">
        <f t="shared" si="0"/>
        <v>44685</v>
      </c>
      <c r="Z5" s="10">
        <f t="shared" si="0"/>
        <v>44686</v>
      </c>
      <c r="AA5" s="10">
        <f t="shared" si="0"/>
        <v>44687</v>
      </c>
      <c r="AB5" s="10">
        <f t="shared" si="0"/>
        <v>44688</v>
      </c>
      <c r="AC5" s="12">
        <f t="shared" si="0"/>
        <v>44689</v>
      </c>
      <c r="AD5" s="11">
        <f>AC5+1</f>
        <v>44690</v>
      </c>
      <c r="AE5" s="10">
        <f>AD5+1</f>
        <v>44691</v>
      </c>
      <c r="AF5" s="10">
        <f t="shared" si="0"/>
        <v>44692</v>
      </c>
      <c r="AG5" s="10">
        <f t="shared" si="0"/>
        <v>44693</v>
      </c>
      <c r="AH5" s="10">
        <f t="shared" si="0"/>
        <v>44694</v>
      </c>
      <c r="AI5" s="10">
        <f t="shared" si="0"/>
        <v>44695</v>
      </c>
      <c r="AJ5" s="12">
        <f t="shared" si="0"/>
        <v>44696</v>
      </c>
      <c r="AK5" s="11">
        <f>AJ5+1</f>
        <v>44697</v>
      </c>
      <c r="AL5" s="10">
        <f>AK5+1</f>
        <v>44698</v>
      </c>
      <c r="AM5" s="10">
        <f t="shared" si="0"/>
        <v>44699</v>
      </c>
      <c r="AN5" s="10">
        <f t="shared" si="0"/>
        <v>44700</v>
      </c>
      <c r="AO5" s="10">
        <f t="shared" si="0"/>
        <v>44701</v>
      </c>
      <c r="AP5" s="10">
        <f t="shared" si="0"/>
        <v>44702</v>
      </c>
      <c r="AQ5" s="12">
        <f t="shared" si="0"/>
        <v>44703</v>
      </c>
      <c r="AR5" s="11">
        <f>AQ5+1</f>
        <v>44704</v>
      </c>
      <c r="AS5" s="10">
        <f>AR5+1</f>
        <v>44705</v>
      </c>
      <c r="AT5" s="10">
        <f t="shared" si="0"/>
        <v>44706</v>
      </c>
      <c r="AU5" s="10">
        <f t="shared" si="0"/>
        <v>44707</v>
      </c>
      <c r="AV5" s="10">
        <f t="shared" si="0"/>
        <v>44708</v>
      </c>
      <c r="AW5" s="10">
        <f t="shared" si="0"/>
        <v>44709</v>
      </c>
      <c r="AX5" s="12">
        <f t="shared" si="0"/>
        <v>44710</v>
      </c>
      <c r="AY5" s="11">
        <f>AX5+1</f>
        <v>44711</v>
      </c>
      <c r="AZ5" s="10">
        <f>AY5+1</f>
        <v>44712</v>
      </c>
      <c r="BA5" s="10">
        <f t="shared" ref="BA5:BE5" si="1">AZ5+1</f>
        <v>44713</v>
      </c>
      <c r="BB5" s="10">
        <f t="shared" si="1"/>
        <v>44714</v>
      </c>
      <c r="BC5" s="10">
        <f t="shared" si="1"/>
        <v>44715</v>
      </c>
      <c r="BD5" s="10">
        <f t="shared" si="1"/>
        <v>44716</v>
      </c>
      <c r="BE5" s="12">
        <f t="shared" si="1"/>
        <v>44717</v>
      </c>
      <c r="BF5" s="11">
        <f>BE5+1</f>
        <v>44718</v>
      </c>
      <c r="BG5" s="10">
        <f>BF5+1</f>
        <v>44719</v>
      </c>
      <c r="BH5" s="10">
        <f t="shared" ref="BH5:BL5" si="2">BG5+1</f>
        <v>44720</v>
      </c>
      <c r="BI5" s="10">
        <f t="shared" si="2"/>
        <v>44721</v>
      </c>
      <c r="BJ5" s="10">
        <f t="shared" si="2"/>
        <v>44722</v>
      </c>
      <c r="BK5" s="10">
        <f t="shared" si="2"/>
        <v>44723</v>
      </c>
      <c r="BL5" s="12">
        <f t="shared" si="2"/>
        <v>44724</v>
      </c>
    </row>
    <row r="6" spans="1:64" ht="30" customHeight="1" thickBot="1" x14ac:dyDescent="0.35">
      <c r="A6" s="59" t="s">
        <v>45</v>
      </c>
      <c r="B6" s="8" t="s">
        <v>17</v>
      </c>
      <c r="C6" s="9" t="s">
        <v>10</v>
      </c>
      <c r="D6" s="9" t="s">
        <v>9</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51</v>
      </c>
      <c r="B9" s="79" t="s">
        <v>5</v>
      </c>
      <c r="C9" s="71" t="s">
        <v>38</v>
      </c>
      <c r="D9" s="22">
        <v>1</v>
      </c>
      <c r="E9" s="65"/>
      <c r="F9" s="65">
        <f>E9+3</f>
        <v>3</v>
      </c>
      <c r="G9" s="17"/>
      <c r="H9" s="17" t="str">
        <f t="shared" si="6"/>
        <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47</v>
      </c>
      <c r="B10" s="79" t="s">
        <v>6</v>
      </c>
      <c r="C10" s="71" t="s">
        <v>59</v>
      </c>
      <c r="D10" s="22">
        <v>1</v>
      </c>
      <c r="E10" s="65">
        <v>44655</v>
      </c>
      <c r="F10" s="65">
        <v>44655</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1</v>
      </c>
      <c r="C11" s="71" t="s">
        <v>52</v>
      </c>
      <c r="D11" s="22">
        <v>1</v>
      </c>
      <c r="E11" s="65">
        <v>44656</v>
      </c>
      <c r="F11" s="65">
        <v>44657</v>
      </c>
      <c r="G11" s="17"/>
      <c r="H11" s="17">
        <f t="shared" si="6"/>
        <v>2</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2</v>
      </c>
      <c r="C12" s="71" t="s">
        <v>53</v>
      </c>
      <c r="D12" s="22">
        <v>1</v>
      </c>
      <c r="E12" s="65">
        <v>44658</v>
      </c>
      <c r="F12" s="65">
        <v>44661</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3</v>
      </c>
      <c r="C13" s="71" t="s">
        <v>54</v>
      </c>
      <c r="D13" s="22">
        <v>0.95</v>
      </c>
      <c r="E13" s="65">
        <v>44663</v>
      </c>
      <c r="F13" s="65">
        <v>44666</v>
      </c>
      <c r="G13" s="17"/>
      <c r="H13" s="17">
        <f t="shared" si="6"/>
        <v>4</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v>
      </c>
      <c r="C15" s="73" t="s">
        <v>55</v>
      </c>
      <c r="D15" s="27">
        <v>1</v>
      </c>
      <c r="E15" s="66">
        <v>44667</v>
      </c>
      <c r="F15" s="66">
        <v>44669</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6</v>
      </c>
      <c r="C16" s="73" t="s">
        <v>56</v>
      </c>
      <c r="D16" s="27">
        <v>1</v>
      </c>
      <c r="E16" s="66" t="s">
        <v>61</v>
      </c>
      <c r="F16" s="66">
        <v>44670</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1</v>
      </c>
      <c r="C17" s="73" t="s">
        <v>57</v>
      </c>
      <c r="D17" s="27">
        <v>1</v>
      </c>
      <c r="E17" s="66">
        <v>44671</v>
      </c>
      <c r="F17" s="66">
        <v>44671</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v>
      </c>
      <c r="C18" s="73" t="s">
        <v>58</v>
      </c>
      <c r="D18" s="27">
        <v>1</v>
      </c>
      <c r="E18" s="66">
        <v>44672</v>
      </c>
      <c r="F18" s="66">
        <v>44672</v>
      </c>
      <c r="G18" s="17"/>
      <c r="H18" s="17">
        <f t="shared" si="6"/>
        <v>1</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3</v>
      </c>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21</v>
      </c>
      <c r="B2" s="49"/>
    </row>
    <row r="3" spans="1:2" s="54" customFormat="1" ht="27" customHeight="1" x14ac:dyDescent="0.3">
      <c r="A3" s="87" t="s">
        <v>26</v>
      </c>
      <c r="B3" s="55"/>
    </row>
    <row r="4" spans="1:2" s="51" customFormat="1" ht="25.8" x14ac:dyDescent="0.5">
      <c r="A4" s="52" t="s">
        <v>20</v>
      </c>
    </row>
    <row r="5" spans="1:2" ht="74.099999999999994" customHeight="1" x14ac:dyDescent="0.3">
      <c r="A5" s="53" t="s">
        <v>29</v>
      </c>
    </row>
    <row r="6" spans="1:2" ht="26.25" customHeight="1" x14ac:dyDescent="0.3">
      <c r="A6" s="52" t="s">
        <v>35</v>
      </c>
    </row>
    <row r="7" spans="1:2" s="48" customFormat="1" ht="204.9" customHeight="1" x14ac:dyDescent="0.3">
      <c r="A7" s="57" t="s">
        <v>34</v>
      </c>
    </row>
    <row r="8" spans="1:2" s="51" customFormat="1" ht="25.8" x14ac:dyDescent="0.5">
      <c r="A8" s="52" t="s">
        <v>22</v>
      </c>
    </row>
    <row r="9" spans="1:2" ht="57.6" x14ac:dyDescent="0.3">
      <c r="A9" s="53" t="s">
        <v>31</v>
      </c>
    </row>
    <row r="10" spans="1:2" s="48" customFormat="1" ht="27.9" customHeight="1" x14ac:dyDescent="0.3">
      <c r="A10" s="56" t="s">
        <v>28</v>
      </c>
    </row>
    <row r="11" spans="1:2" s="51" customFormat="1" ht="25.8" x14ac:dyDescent="0.5">
      <c r="A11" s="52" t="s">
        <v>19</v>
      </c>
    </row>
    <row r="12" spans="1:2" ht="28.8" x14ac:dyDescent="0.3">
      <c r="A12" s="53" t="s">
        <v>27</v>
      </c>
    </row>
    <row r="13" spans="1:2" s="48" customFormat="1" ht="27.9" customHeight="1" x14ac:dyDescent="0.3">
      <c r="A13" s="56" t="s">
        <v>12</v>
      </c>
    </row>
    <row r="14" spans="1:2" s="51" customFormat="1" ht="25.8" x14ac:dyDescent="0.5">
      <c r="A14" s="52" t="s">
        <v>23</v>
      </c>
    </row>
    <row r="15" spans="1:2" ht="75" customHeight="1" x14ac:dyDescent="0.3">
      <c r="A15" s="53" t="s">
        <v>24</v>
      </c>
    </row>
    <row r="16" spans="1:2" ht="72"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2022-04-21T12:10:11Z</dcterms:modified>
</cp:coreProperties>
</file>